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martina/Documents/Kandidat/Thesis/report/Attachments/Spreadsheets/"/>
    </mc:Choice>
  </mc:AlternateContent>
  <xr:revisionPtr revIDLastSave="0" documentId="13_ncr:1_{93511420-4FCB-BF41-9890-13E896F2B38B}" xr6:coauthVersionLast="47" xr6:coauthVersionMax="47" xr10:uidLastSave="{00000000-0000-0000-0000-000000000000}"/>
  <bookViews>
    <workbookView xWindow="0" yWindow="0" windowWidth="38400" windowHeight="21600" xr2:uid="{73FE68D7-4392-4048-B3F1-7288391B8424}"/>
  </bookViews>
  <sheets>
    <sheet name="LCA_IRs" sheetId="19" r:id="rId1"/>
    <sheet name="OCL-BR18" sheetId="15" r:id="rId2"/>
    <sheet name="Level(s)" sheetId="14" r:id="rId3"/>
    <sheet name="ILCD+EPD_DataSet" sheetId="11" r:id="rId4"/>
    <sheet name="ILCD+EPD_FlowDataSet" sheetId="12" r:id="rId5"/>
    <sheet name="oekobaudat_BNB_Report" sheetId="9" r:id="rId6"/>
    <sheet name="ER_BNB_Report" sheetId="8" r:id="rId7"/>
    <sheet name="EN15978" sheetId="2" r:id="rId8"/>
    <sheet name="EN1508+A2" sheetId="3" r:id="rId9"/>
    <sheet name="EebGuide - Building" sheetId="6" r:id="rId10"/>
    <sheet name="EN15942" sheetId="4" r:id="rId11"/>
    <sheet name="Indicators" sheetId="13" r:id="rId12"/>
  </sheets>
  <externalReferences>
    <externalReference r:id="rId13"/>
    <externalReference r:id="rId14"/>
    <externalReference r:id="rId15"/>
  </externalReferences>
  <definedNames>
    <definedName name="_xlnm._FilterDatabase" localSheetId="3" hidden="1">'ILCD+EPD_DataSet'!$A$11:$H$204</definedName>
    <definedName name="_Toc502926847" localSheetId="0">LCA_IRs!$O$362</definedName>
    <definedName name="_Toc502926848" localSheetId="0">LCA_IRs!#REF!</definedName>
    <definedName name="_Toc502926853" localSheetId="0">LCA_IRs!$O$363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18" i="14" l="1"/>
  <c r="AC217" i="14"/>
  <c r="AC216" i="14"/>
  <c r="AC170" i="14"/>
  <c r="AC157" i="14"/>
  <c r="AC144" i="14"/>
  <c r="AC135" i="14"/>
  <c r="AC121" i="14"/>
  <c r="AC120" i="14"/>
  <c r="AC119" i="14" s="1"/>
  <c r="AC91" i="14"/>
  <c r="AC86" i="14" s="1"/>
  <c r="AC89" i="14"/>
  <c r="AC72" i="14" s="1"/>
  <c r="AC69" i="14"/>
  <c r="AC56" i="14" s="1"/>
  <c r="AC64" i="14"/>
  <c r="AC48" i="14"/>
  <c r="AC47" i="14"/>
  <c r="AC46" i="14"/>
  <c r="AC45" i="14"/>
  <c r="V291" i="14"/>
  <c r="V290" i="14"/>
  <c r="V289" i="14"/>
  <c r="V247" i="14"/>
  <c r="V225" i="14"/>
  <c r="V214" i="14"/>
  <c r="V211" i="14"/>
  <c r="V210" i="14"/>
  <c r="V209" i="14"/>
  <c r="V205" i="14"/>
  <c r="V202" i="14"/>
  <c r="V201" i="14"/>
  <c r="V200" i="14"/>
  <c r="V195" i="14"/>
  <c r="V192" i="14"/>
  <c r="V191" i="14"/>
  <c r="V190" i="14"/>
  <c r="V186" i="14"/>
  <c r="V183" i="14"/>
  <c r="V180" i="14"/>
  <c r="V177" i="14"/>
  <c r="V174" i="14"/>
  <c r="V173" i="14"/>
  <c r="V160" i="14"/>
  <c r="V146" i="14"/>
  <c r="V137" i="14"/>
  <c r="V123" i="14"/>
  <c r="V122" i="14"/>
  <c r="V121" i="14" s="1"/>
  <c r="V92" i="14"/>
  <c r="V87" i="14" s="1"/>
  <c r="V90" i="14"/>
  <c r="V73" i="14" s="1"/>
  <c r="V70" i="14"/>
  <c r="V56" i="14" s="1"/>
  <c r="V59" i="14"/>
  <c r="V48" i="14"/>
  <c r="V47" i="14"/>
  <c r="V46" i="14"/>
  <c r="V45" i="14"/>
  <c r="I16" i="14"/>
  <c r="H16" i="14"/>
  <c r="I15" i="14"/>
  <c r="H15" i="14"/>
  <c r="H14" i="14"/>
  <c r="I13" i="14"/>
  <c r="H13" i="14"/>
  <c r="I12" i="14"/>
  <c r="H12" i="14"/>
  <c r="I11" i="14"/>
  <c r="H11" i="14"/>
  <c r="I10" i="14"/>
  <c r="H10" i="14"/>
  <c r="I9" i="14"/>
  <c r="H9" i="14"/>
  <c r="I8" i="14"/>
  <c r="H8" i="14"/>
  <c r="I7" i="14"/>
  <c r="H7" i="14"/>
  <c r="I6" i="14"/>
  <c r="H6" i="14"/>
  <c r="I5" i="14"/>
  <c r="H5" i="14"/>
  <c r="I4" i="14"/>
  <c r="H4" i="14"/>
  <c r="AC98" i="14" l="1"/>
  <c r="AC101" i="14"/>
  <c r="AC104" i="14"/>
  <c r="AC107" i="14"/>
  <c r="AC110" i="14"/>
  <c r="V54" i="14"/>
  <c r="V75" i="14"/>
  <c r="V208" i="14"/>
  <c r="AC78" i="14"/>
  <c r="AC113" i="14"/>
  <c r="V79" i="14"/>
  <c r="V218" i="14"/>
  <c r="AC116" i="14"/>
  <c r="V81" i="14"/>
  <c r="V102" i="14"/>
  <c r="V108" i="14"/>
  <c r="V105" i="14"/>
  <c r="V114" i="14"/>
  <c r="V111" i="14"/>
  <c r="V61" i="14"/>
  <c r="V85" i="14"/>
  <c r="V118" i="14"/>
  <c r="V199" i="14"/>
  <c r="AC74" i="14"/>
  <c r="V63" i="14"/>
  <c r="V65" i="14"/>
  <c r="V219" i="14"/>
  <c r="AC84" i="14"/>
  <c r="V67" i="14"/>
  <c r="AC52" i="14"/>
  <c r="V189" i="14"/>
  <c r="AC54" i="14"/>
  <c r="V52" i="14"/>
  <c r="AC58" i="14"/>
  <c r="AC60" i="14"/>
  <c r="AC62" i="14"/>
  <c r="AC80" i="14"/>
  <c r="AC50" i="14"/>
  <c r="AC66" i="14"/>
  <c r="AC68" i="14"/>
  <c r="V69" i="14"/>
  <c r="V99" i="14"/>
  <c r="V217" i="14" l="1"/>
  <c r="Q173" i="6"/>
  <c r="AQ34" i="6"/>
  <c r="AP34" i="6"/>
  <c r="AO34" i="6"/>
  <c r="AN34" i="6"/>
  <c r="AM34" i="6"/>
  <c r="AL34" i="6"/>
  <c r="AK34" i="6"/>
  <c r="AJ34" i="6"/>
  <c r="AI34" i="6"/>
  <c r="AH34" i="6"/>
  <c r="AG34" i="6"/>
  <c r="AF34" i="6"/>
  <c r="AE34" i="6"/>
  <c r="AD34" i="6"/>
  <c r="AC34" i="6"/>
  <c r="AB34" i="6"/>
  <c r="AA34" i="6"/>
  <c r="Z34" i="6"/>
  <c r="Y34" i="6"/>
  <c r="X34" i="6"/>
  <c r="W34" i="6"/>
  <c r="V34" i="6"/>
  <c r="U34" i="6"/>
  <c r="T34" i="6"/>
  <c r="AQ33" i="6"/>
  <c r="AP33" i="6"/>
  <c r="AO33" i="6"/>
  <c r="AN33" i="6"/>
  <c r="AM33" i="6"/>
  <c r="AL33" i="6"/>
  <c r="AK33" i="6"/>
  <c r="AJ33" i="6"/>
  <c r="AI33" i="6"/>
  <c r="AH33" i="6"/>
  <c r="AG33" i="6"/>
  <c r="AF33" i="6"/>
  <c r="AE33" i="6"/>
  <c r="AD33" i="6"/>
  <c r="AC33" i="6"/>
  <c r="AB33" i="6"/>
  <c r="AA33" i="6"/>
  <c r="Z33" i="6"/>
  <c r="Y33" i="6"/>
  <c r="X33" i="6"/>
  <c r="W33" i="6"/>
  <c r="V33" i="6"/>
  <c r="U33" i="6"/>
  <c r="T33" i="6"/>
  <c r="AQ32" i="6"/>
  <c r="AP32" i="6"/>
  <c r="AO32" i="6"/>
  <c r="AN32" i="6"/>
  <c r="AM32" i="6"/>
  <c r="AL32" i="6"/>
  <c r="AK32" i="6"/>
  <c r="AJ32" i="6"/>
  <c r="AI32" i="6"/>
  <c r="AH32" i="6"/>
  <c r="AG32" i="6"/>
  <c r="AF32" i="6"/>
  <c r="AE32" i="6"/>
  <c r="AD32" i="6"/>
  <c r="AC32" i="6"/>
  <c r="AB32" i="6"/>
  <c r="AA32" i="6"/>
  <c r="Z32" i="6"/>
  <c r="Y32" i="6"/>
  <c r="X32" i="6"/>
  <c r="W32" i="6"/>
  <c r="V32" i="6"/>
  <c r="U32" i="6"/>
  <c r="T32" i="6"/>
  <c r="AQ31" i="6"/>
  <c r="AP31" i="6"/>
  <c r="AO31" i="6"/>
  <c r="AN31" i="6"/>
  <c r="AM31" i="6"/>
  <c r="AL31" i="6"/>
  <c r="AK31" i="6"/>
  <c r="AJ31" i="6"/>
  <c r="AI31" i="6"/>
  <c r="AH31" i="6"/>
  <c r="AG31" i="6"/>
  <c r="AF31" i="6"/>
  <c r="AE31" i="6"/>
  <c r="AD31" i="6"/>
  <c r="AC31" i="6"/>
  <c r="AB31" i="6"/>
  <c r="AA31" i="6"/>
  <c r="Z31" i="6"/>
  <c r="Y31" i="6"/>
  <c r="X31" i="6"/>
  <c r="W31" i="6"/>
  <c r="V31" i="6"/>
  <c r="U31" i="6"/>
  <c r="T31" i="6"/>
  <c r="AQ30" i="6"/>
  <c r="AP30" i="6"/>
  <c r="AO30" i="6"/>
  <c r="AN30" i="6"/>
  <c r="AM30" i="6"/>
  <c r="AL30" i="6"/>
  <c r="AK30" i="6"/>
  <c r="AJ30" i="6"/>
  <c r="AI30" i="6"/>
  <c r="AH30" i="6"/>
  <c r="AG30" i="6"/>
  <c r="AF30" i="6"/>
  <c r="AE30" i="6"/>
  <c r="AD30" i="6"/>
  <c r="AC30" i="6"/>
  <c r="AB30" i="6"/>
  <c r="AA30" i="6"/>
  <c r="Z30" i="6"/>
  <c r="Y30" i="6"/>
  <c r="X30" i="6"/>
  <c r="W30" i="6"/>
  <c r="V30" i="6"/>
  <c r="U30" i="6"/>
  <c r="T30" i="6"/>
  <c r="Q27" i="6"/>
  <c r="R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Felix Fröhling</author>
  </authors>
  <commentList>
    <comment ref="U4" authorId="0" shapeId="0" xr:uid="{9B80A485-2FF0-A444-9AA9-599431943096}">
      <text>
        <r>
          <rPr>
            <b/>
            <sz val="9"/>
            <color rgb="FF000000"/>
            <rFont val="Segoe UI"/>
            <family val="2"/>
            <charset val="1"/>
          </rPr>
          <t>Use Drop down</t>
        </r>
      </text>
    </comment>
    <comment ref="AB4" authorId="0" shapeId="0" xr:uid="{2E7F736E-AE56-3845-AA8F-E2BDBD1B0E89}">
      <text>
        <r>
          <rPr>
            <b/>
            <sz val="9"/>
            <color indexed="81"/>
            <rFont val="Segoe UI"/>
            <family val="2"/>
          </rPr>
          <t>Use Drop down</t>
        </r>
      </text>
    </comment>
    <comment ref="U5" authorId="0" shapeId="0" xr:uid="{330127D4-3010-814E-B9FC-9A32F97B42CA}">
      <text>
        <r>
          <rPr>
            <b/>
            <sz val="9"/>
            <color rgb="FF000000"/>
            <rFont val="Segoe UI"/>
            <family val="2"/>
            <charset val="1"/>
          </rPr>
          <t>Use Drop down</t>
        </r>
      </text>
    </comment>
    <comment ref="AB5" authorId="0" shapeId="0" xr:uid="{AF1BB7BD-D5FA-2240-9366-C73DB5290805}">
      <text>
        <r>
          <rPr>
            <b/>
            <sz val="9"/>
            <color indexed="81"/>
            <rFont val="Segoe UI"/>
            <family val="2"/>
          </rPr>
          <t>Use Drop down</t>
        </r>
      </text>
    </comment>
    <comment ref="U6" authorId="0" shapeId="0" xr:uid="{5A4C73F5-E2BA-CD48-AC8A-043056192C68}">
      <text>
        <r>
          <rPr>
            <b/>
            <sz val="9"/>
            <color indexed="81"/>
            <rFont val="Segoe UI"/>
            <family val="2"/>
          </rPr>
          <t>Use Drop down</t>
        </r>
      </text>
    </comment>
    <comment ref="AB6" authorId="0" shapeId="0" xr:uid="{037935C4-245D-5545-AE72-77DD18F8AE8F}">
      <text>
        <r>
          <rPr>
            <b/>
            <sz val="9"/>
            <color indexed="81"/>
            <rFont val="Segoe UI"/>
            <family val="2"/>
          </rPr>
          <t>Use Drop down</t>
        </r>
      </text>
    </comment>
    <comment ref="U7" authorId="0" shapeId="0" xr:uid="{7E8AE0E0-6E39-E248-82A2-672F5FDB7ECA}">
      <text>
        <r>
          <rPr>
            <b/>
            <sz val="9"/>
            <color indexed="81"/>
            <rFont val="Segoe UI"/>
            <family val="2"/>
          </rPr>
          <t>Use Drop down</t>
        </r>
      </text>
    </comment>
    <comment ref="AB7" authorId="0" shapeId="0" xr:uid="{3CABD457-C449-ED42-812A-131434797834}">
      <text>
        <r>
          <rPr>
            <b/>
            <sz val="9"/>
            <color indexed="81"/>
            <rFont val="Segoe UI"/>
            <family val="2"/>
          </rPr>
          <t>Use Drop down</t>
        </r>
      </text>
    </comment>
    <comment ref="U8" authorId="0" shapeId="0" xr:uid="{137C590A-378A-984A-8C0A-8A6241BB0D01}">
      <text>
        <r>
          <rPr>
            <b/>
            <sz val="9"/>
            <color indexed="81"/>
            <rFont val="Segoe UI"/>
            <family val="2"/>
          </rPr>
          <t>Use Drop down</t>
        </r>
      </text>
    </comment>
    <comment ref="AB8" authorId="0" shapeId="0" xr:uid="{BA56B430-A79C-EE4D-A1C3-BECA2992170B}">
      <text>
        <r>
          <rPr>
            <b/>
            <sz val="9"/>
            <color rgb="FF000000"/>
            <rFont val="Segoe UI"/>
            <family val="2"/>
            <charset val="1"/>
          </rPr>
          <t>Use Drop down</t>
        </r>
      </text>
    </comment>
    <comment ref="U9" authorId="0" shapeId="0" xr:uid="{A714D8AD-9976-A845-9AE5-693AEF0443E0}">
      <text>
        <r>
          <rPr>
            <b/>
            <sz val="9"/>
            <color indexed="81"/>
            <rFont val="Segoe UI"/>
            <family val="2"/>
          </rPr>
          <t>Use Drop down</t>
        </r>
      </text>
    </comment>
    <comment ref="AB9" authorId="0" shapeId="0" xr:uid="{195481B1-6716-444F-BE87-1BBF85CE4408}">
      <text>
        <r>
          <rPr>
            <b/>
            <sz val="9"/>
            <color indexed="81"/>
            <rFont val="Segoe UI"/>
            <family val="2"/>
          </rPr>
          <t>Use Drop down</t>
        </r>
      </text>
    </comment>
    <comment ref="S12" authorId="0" shapeId="0" xr:uid="{E0851751-F92E-3344-B1E8-3E8F831834CB}">
      <text>
        <r>
          <rPr>
            <b/>
            <sz val="9"/>
            <color rgb="FF000000"/>
            <rFont val="Segoe UI"/>
            <family val="2"/>
            <charset val="1"/>
          </rPr>
          <t xml:space="preserve">Simplified option: </t>
        </r>
        <r>
          <rPr>
            <sz val="9"/>
            <color rgb="FF000000"/>
            <rFont val="Segoe UI"/>
            <family val="2"/>
            <charset val="1"/>
          </rPr>
          <t>kg CO2 eq</t>
        </r>
      </text>
    </comment>
    <comment ref="T12" authorId="0" shapeId="0" xr:uid="{7BD1C7E1-F9C1-B34B-9D12-2BFCEA0178CF}">
      <text>
        <r>
          <rPr>
            <b/>
            <sz val="9"/>
            <color rgb="FF000000"/>
            <rFont val="Segoe UI"/>
            <family val="2"/>
            <charset val="1"/>
          </rPr>
          <t>Choose one option A, B or C</t>
        </r>
      </text>
    </comment>
    <comment ref="Z12" authorId="0" shapeId="0" xr:uid="{9DF0C168-4644-E740-B2D5-89DC56306C18}">
      <text>
        <r>
          <rPr>
            <b/>
            <sz val="9"/>
            <color rgb="FF000000"/>
            <rFont val="Segoe UI"/>
            <family val="2"/>
            <charset val="1"/>
          </rPr>
          <t xml:space="preserve">Simplified option: </t>
        </r>
        <r>
          <rPr>
            <sz val="9"/>
            <color rgb="FF000000"/>
            <rFont val="Segoe UI"/>
            <family val="2"/>
            <charset val="1"/>
          </rPr>
          <t>kg CO2 eq</t>
        </r>
      </text>
    </comment>
    <comment ref="AA12" authorId="0" shapeId="0" xr:uid="{E40867B3-482A-4E4E-AED0-F85F50598693}">
      <text>
        <r>
          <rPr>
            <b/>
            <sz val="9"/>
            <color indexed="81"/>
            <rFont val="Segoe UI"/>
            <family val="2"/>
          </rPr>
          <t>Choose one option A, B or C</t>
        </r>
      </text>
    </comment>
    <comment ref="T17" authorId="0" shapeId="0" xr:uid="{69AEB8E3-6682-3145-9C01-DEE6EEB86DBE}">
      <text>
        <r>
          <rPr>
            <b/>
            <sz val="9"/>
            <color rgb="FF000000"/>
            <rFont val="Segoe UI"/>
            <family val="2"/>
            <charset val="1"/>
          </rPr>
          <t>Choose one option A, B or C</t>
        </r>
      </text>
    </comment>
    <comment ref="AA17" authorId="0" shapeId="0" xr:uid="{A8C14FA4-9759-0E4B-8A03-940169D57011}">
      <text>
        <r>
          <rPr>
            <b/>
            <sz val="9"/>
            <color indexed="81"/>
            <rFont val="Segoe UI"/>
            <family val="2"/>
          </rPr>
          <t>Choose one option A, B or C</t>
        </r>
      </text>
    </comment>
    <comment ref="T19" authorId="0" shapeId="0" xr:uid="{EDF8533F-BE24-6C4C-BB00-9C85BC4516EC}">
      <text>
        <r>
          <rPr>
            <b/>
            <sz val="9"/>
            <color rgb="FF000000"/>
            <rFont val="Segoe UI"/>
            <family val="2"/>
            <charset val="1"/>
          </rPr>
          <t>Choose one option A, B or C</t>
        </r>
      </text>
    </comment>
    <comment ref="AA19" authorId="0" shapeId="0" xr:uid="{17B1DC00-3ACB-E447-BEB1-7678C2DD57D7}">
      <text>
        <r>
          <rPr>
            <b/>
            <sz val="9"/>
            <color indexed="81"/>
            <rFont val="Segoe UI"/>
            <family val="2"/>
          </rPr>
          <t>Choose one option A, B or C</t>
        </r>
      </text>
    </comment>
    <comment ref="S23" authorId="0" shapeId="0" xr:uid="{385DC8B5-BACA-4D47-A654-962AE02CDA25}">
      <text>
        <r>
          <rPr>
            <b/>
            <sz val="9"/>
            <color rgb="FF000000"/>
            <rFont val="Segoe UI"/>
            <family val="2"/>
            <charset val="1"/>
          </rPr>
          <t xml:space="preserve">Simplified option: </t>
        </r>
        <r>
          <rPr>
            <sz val="9"/>
            <color rgb="FF000000"/>
            <rFont val="Segoe UI"/>
            <family val="2"/>
            <charset val="1"/>
          </rPr>
          <t>kg CO2 eq</t>
        </r>
      </text>
    </comment>
    <comment ref="T23" authorId="0" shapeId="0" xr:uid="{09C2BE2A-5464-9642-828C-298B5F306F99}">
      <text>
        <r>
          <rPr>
            <b/>
            <sz val="9"/>
            <color rgb="FF000000"/>
            <rFont val="Segoe UI"/>
            <family val="2"/>
            <charset val="1"/>
          </rPr>
          <t>Choose one option A, B or C</t>
        </r>
      </text>
    </comment>
    <comment ref="AA23" authorId="0" shapeId="0" xr:uid="{DDDDA67B-0232-C141-8245-DD6F41E8CF68}">
      <text>
        <r>
          <rPr>
            <b/>
            <sz val="9"/>
            <color rgb="FF000000"/>
            <rFont val="Segoe UI"/>
            <family val="2"/>
            <charset val="1"/>
          </rPr>
          <t>Choose one option A, B or C</t>
        </r>
      </text>
    </comment>
    <comment ref="T28" authorId="0" shapeId="0" xr:uid="{CB0C49AB-707A-5A41-89AF-ECC6E4E9C906}">
      <text>
        <r>
          <rPr>
            <b/>
            <sz val="9"/>
            <color indexed="81"/>
            <rFont val="Segoe UI"/>
            <family val="2"/>
          </rPr>
          <t>Choose one option A, B or C</t>
        </r>
      </text>
    </comment>
    <comment ref="AA28" authorId="0" shapeId="0" xr:uid="{796758E0-40EB-F84D-9131-DAAF3D217A89}">
      <text>
        <r>
          <rPr>
            <b/>
            <sz val="9"/>
            <color indexed="81"/>
            <rFont val="Segoe UI"/>
            <family val="2"/>
          </rPr>
          <t>Choose one option A, B or C</t>
        </r>
      </text>
    </comment>
    <comment ref="T30" authorId="0" shapeId="0" xr:uid="{54596F88-414C-684D-B413-C7A23CA92935}">
      <text>
        <r>
          <rPr>
            <b/>
            <sz val="9"/>
            <color indexed="81"/>
            <rFont val="Segoe UI"/>
            <family val="2"/>
          </rPr>
          <t>Choose one option A, B or C</t>
        </r>
      </text>
    </comment>
    <comment ref="AA30" authorId="0" shapeId="0" xr:uid="{788C3E7F-0E4A-1C40-A63A-952D20485C41}">
      <text>
        <r>
          <rPr>
            <b/>
            <sz val="9"/>
            <color rgb="FF000000"/>
            <rFont val="Segoe UI"/>
            <family val="2"/>
            <charset val="1"/>
          </rPr>
          <t>Choose one option A, B or C</t>
        </r>
      </text>
    </comment>
    <comment ref="S34" authorId="0" shapeId="0" xr:uid="{D6E5CE64-9DCA-D547-B932-FAFA1C3B78CA}">
      <text>
        <r>
          <rPr>
            <b/>
            <sz val="9"/>
            <color indexed="81"/>
            <rFont val="Segoe UI"/>
            <family val="2"/>
          </rPr>
          <t xml:space="preserve">Simplified option: </t>
        </r>
        <r>
          <rPr>
            <sz val="9"/>
            <color indexed="81"/>
            <rFont val="Segoe UI"/>
            <family val="2"/>
          </rPr>
          <t>kg CO2 eq</t>
        </r>
      </text>
    </comment>
    <comment ref="T34" authorId="0" shapeId="0" xr:uid="{EEFB4D57-AC3B-4749-8DFD-E2463FE0A8D9}">
      <text>
        <r>
          <rPr>
            <b/>
            <sz val="9"/>
            <color indexed="81"/>
            <rFont val="Segoe UI"/>
            <family val="2"/>
          </rPr>
          <t>Choose one option A, B or C</t>
        </r>
      </text>
    </comment>
    <comment ref="AA34" authorId="0" shapeId="0" xr:uid="{01CC74BB-589D-9848-859C-4D2CCEFCD685}">
      <text>
        <r>
          <rPr>
            <b/>
            <sz val="9"/>
            <color indexed="81"/>
            <rFont val="Segoe UI"/>
            <family val="2"/>
          </rPr>
          <t>Choose one option A, B or C</t>
        </r>
      </text>
    </comment>
    <comment ref="T39" authorId="0" shapeId="0" xr:uid="{B0D6E534-ABE5-E34A-9103-450891F0688D}">
      <text>
        <r>
          <rPr>
            <b/>
            <sz val="9"/>
            <color indexed="81"/>
            <rFont val="Segoe UI"/>
            <family val="2"/>
          </rPr>
          <t>Choose one option A, B or C</t>
        </r>
      </text>
    </comment>
    <comment ref="AA39" authorId="0" shapeId="0" xr:uid="{4EF3277B-A988-D14D-9675-4DC1512AB80B}">
      <text>
        <r>
          <rPr>
            <b/>
            <sz val="9"/>
            <color indexed="81"/>
            <rFont val="Segoe UI"/>
            <family val="2"/>
          </rPr>
          <t>Choose one option A, B or C</t>
        </r>
      </text>
    </comment>
    <comment ref="T41" authorId="0" shapeId="0" xr:uid="{1245FDC3-7572-1A4E-A1EC-E0533BE8FBE3}">
      <text>
        <r>
          <rPr>
            <b/>
            <sz val="9"/>
            <color indexed="81"/>
            <rFont val="Segoe UI"/>
            <family val="2"/>
          </rPr>
          <t>Choose one option A, B or C</t>
        </r>
      </text>
    </comment>
    <comment ref="AA41" authorId="0" shapeId="0" xr:uid="{9AE55536-0280-E848-AFA5-6D6E8499BD70}">
      <text>
        <r>
          <rPr>
            <b/>
            <sz val="9"/>
            <color indexed="81"/>
            <rFont val="Segoe UI"/>
            <family val="2"/>
          </rPr>
          <t>Choose one option A, B or C</t>
        </r>
      </text>
    </comment>
    <comment ref="AA123" authorId="0" shapeId="0" xr:uid="{F4D10D35-3B12-1F44-AEF5-9DF13437FAB3}">
      <text>
        <r>
          <rPr>
            <b/>
            <sz val="9"/>
            <color indexed="81"/>
            <rFont val="Segoe UI"/>
            <family val="2"/>
          </rPr>
          <t>Compare indicator 2.3 p. 22 for scoring</t>
        </r>
      </text>
    </comment>
    <comment ref="AA124" authorId="0" shapeId="0" xr:uid="{5C8104A9-72E1-2B4C-BFF4-2E9B7E74CE92}">
      <text>
        <r>
          <rPr>
            <b/>
            <sz val="9"/>
            <color indexed="81"/>
            <rFont val="Segoe UI"/>
            <family val="2"/>
          </rPr>
          <t>Compare indicator 2.3 p. 22 for scoring</t>
        </r>
      </text>
    </comment>
    <comment ref="T125" authorId="0" shapeId="0" xr:uid="{16A0EA9D-B113-1F46-9415-99CF54057F71}">
      <text>
        <r>
          <rPr>
            <b/>
            <sz val="9"/>
            <color indexed="81"/>
            <rFont val="Segoe UI"/>
            <family val="2"/>
          </rPr>
          <t>Compare indicator 2.3 p. 22 for scoring</t>
        </r>
      </text>
    </comment>
    <comment ref="AA125" authorId="0" shapeId="0" xr:uid="{E62F8573-495D-054E-8530-5C423B121FA5}">
      <text>
        <r>
          <rPr>
            <b/>
            <sz val="9"/>
            <color indexed="81"/>
            <rFont val="Segoe UI"/>
            <family val="2"/>
          </rPr>
          <t>Compare indicator 2.3 p. 22 for scoring</t>
        </r>
      </text>
    </comment>
    <comment ref="T126" authorId="0" shapeId="0" xr:uid="{C22165BC-D0A8-9249-9A19-ECBEA3D24A15}">
      <text>
        <r>
          <rPr>
            <b/>
            <sz val="9"/>
            <color indexed="81"/>
            <rFont val="Segoe UI"/>
            <family val="2"/>
          </rPr>
          <t>Compare indicator 2.3 p. 22 for scoring</t>
        </r>
      </text>
    </comment>
    <comment ref="AA126" authorId="0" shapeId="0" xr:uid="{0C5589DE-F900-3544-B938-D4BFD60378E1}">
      <text>
        <r>
          <rPr>
            <b/>
            <sz val="9"/>
            <color indexed="81"/>
            <rFont val="Segoe UI"/>
            <family val="2"/>
          </rPr>
          <t>Compare indicator 2.3 p. 22 for scoring</t>
        </r>
        <r>
          <rPr>
            <sz val="9"/>
            <color indexed="81"/>
            <rFont val="Segoe UI"/>
            <family val="2"/>
          </rPr>
          <t xml:space="preserve">
</t>
        </r>
      </text>
    </comment>
    <comment ref="T127" authorId="0" shapeId="0" xr:uid="{0D5476C8-1DD5-684C-8F52-974E247C0CA3}">
      <text>
        <r>
          <rPr>
            <b/>
            <sz val="9"/>
            <color indexed="81"/>
            <rFont val="Segoe UI"/>
            <family val="2"/>
          </rPr>
          <t>Compare indicator 2.3 p. 22 for scoring</t>
        </r>
      </text>
    </comment>
    <comment ref="AA127" authorId="0" shapeId="0" xr:uid="{1A2E27B5-ED90-3446-80BB-348A2E717F10}">
      <text>
        <r>
          <rPr>
            <b/>
            <sz val="9"/>
            <color indexed="81"/>
            <rFont val="Segoe UI"/>
            <family val="2"/>
          </rPr>
          <t>Compare indicator 2.3 p. 22 for scoring</t>
        </r>
      </text>
    </comment>
    <comment ref="T128" authorId="0" shapeId="0" xr:uid="{C043D676-E93A-0042-9000-35A3D6995C35}">
      <text>
        <r>
          <rPr>
            <b/>
            <sz val="9"/>
            <color indexed="81"/>
            <rFont val="Segoe UI"/>
            <family val="2"/>
          </rPr>
          <t>Compare indicator 2.3 p. 22 for scoring</t>
        </r>
        <r>
          <rPr>
            <sz val="9"/>
            <color indexed="81"/>
            <rFont val="Segoe UI"/>
            <family val="2"/>
          </rPr>
          <t xml:space="preserve">
</t>
        </r>
      </text>
    </comment>
    <comment ref="AA128" authorId="0" shapeId="0" xr:uid="{C2E563E0-A221-5840-AC15-4C6AFD4D30EF}">
      <text>
        <r>
          <rPr>
            <b/>
            <sz val="9"/>
            <color indexed="81"/>
            <rFont val="Segoe UI"/>
            <family val="2"/>
          </rPr>
          <t>Compare indicator 2.3 p. 22 for scoring</t>
        </r>
      </text>
    </comment>
    <comment ref="T129" authorId="0" shapeId="0" xr:uid="{62F4CB03-DE25-6443-BA92-38D9F6FE9133}">
      <text>
        <r>
          <rPr>
            <b/>
            <sz val="9"/>
            <color indexed="81"/>
            <rFont val="Segoe UI"/>
            <family val="2"/>
          </rPr>
          <t>Compare indicator 2.3 p. 22 for scoring</t>
        </r>
      </text>
    </comment>
    <comment ref="AA129" authorId="0" shapeId="0" xr:uid="{F16388AA-1659-7147-B863-D0812B63ACF7}">
      <text>
        <r>
          <rPr>
            <b/>
            <sz val="9"/>
            <color indexed="81"/>
            <rFont val="Segoe UI"/>
            <family val="2"/>
          </rPr>
          <t>Compare indicator 2.3 p. 22 for scoring</t>
        </r>
      </text>
    </comment>
    <comment ref="T130" authorId="0" shapeId="0" xr:uid="{3E15301B-BC38-4E40-83A1-9CEED9C1F6EE}">
      <text>
        <r>
          <rPr>
            <b/>
            <sz val="9"/>
            <color indexed="81"/>
            <rFont val="Segoe UI"/>
            <family val="2"/>
          </rPr>
          <t>Compare indicator 2.3 p. 22 for scoring</t>
        </r>
      </text>
    </comment>
    <comment ref="AA130" authorId="0" shapeId="0" xr:uid="{8E84AFBC-0522-DD46-94F3-701E2823C751}">
      <text>
        <r>
          <rPr>
            <b/>
            <sz val="9"/>
            <color indexed="81"/>
            <rFont val="Segoe UI"/>
            <family val="2"/>
          </rPr>
          <t>Compare indicator 2.3 p. 22 for scoring</t>
        </r>
      </text>
    </comment>
    <comment ref="T131" authorId="0" shapeId="0" xr:uid="{B8E6DE8E-9DDD-4A4A-9BEE-0DCE1421BC50}">
      <text>
        <r>
          <rPr>
            <b/>
            <sz val="9"/>
            <color indexed="81"/>
            <rFont val="Segoe UI"/>
            <family val="2"/>
          </rPr>
          <t>Compare indicator 2.3 p. 22 for scoring</t>
        </r>
      </text>
    </comment>
    <comment ref="AA131" authorId="0" shapeId="0" xr:uid="{29193C22-5EB9-E24F-BEA1-C5F69A070A7C}">
      <text>
        <r>
          <rPr>
            <b/>
            <sz val="9"/>
            <color indexed="81"/>
            <rFont val="Segoe UI"/>
            <family val="2"/>
          </rPr>
          <t>Compare indicator 2.3 p. 22 for scoring</t>
        </r>
      </text>
    </comment>
    <comment ref="T132" authorId="0" shapeId="0" xr:uid="{495D274C-3DE9-1240-9832-AE83809EAD59}">
      <text>
        <r>
          <rPr>
            <b/>
            <sz val="9"/>
            <color indexed="81"/>
            <rFont val="Segoe UI"/>
            <family val="2"/>
          </rPr>
          <t>Compare indicator 2.3 p. 22 for scoring</t>
        </r>
      </text>
    </comment>
    <comment ref="AA132" authorId="0" shapeId="0" xr:uid="{C31E564A-105F-F54E-AD36-DDCAB3C0BCF8}">
      <text>
        <r>
          <rPr>
            <b/>
            <sz val="9"/>
            <color indexed="81"/>
            <rFont val="Segoe UI"/>
            <family val="2"/>
          </rPr>
          <t>Compare indicator 2.3 p. 22 for scoring</t>
        </r>
      </text>
    </comment>
    <comment ref="T133" authorId="0" shapeId="0" xr:uid="{808E3D7D-C321-BA48-8B97-F9705AA3FBDD}">
      <text>
        <r>
          <rPr>
            <b/>
            <sz val="9"/>
            <color indexed="81"/>
            <rFont val="Segoe UI"/>
            <family val="2"/>
          </rPr>
          <t>Compare indicator 2.3 p. 22 for scoring</t>
        </r>
      </text>
    </comment>
    <comment ref="AA133" authorId="0" shapeId="0" xr:uid="{68AC880C-9C89-2642-BB8A-39FF0B338BC4}">
      <text>
        <r>
          <rPr>
            <b/>
            <sz val="9"/>
            <color indexed="81"/>
            <rFont val="Segoe UI"/>
            <family val="2"/>
          </rPr>
          <t>Compare indicator 2.3 p. 22 for scoring</t>
        </r>
      </text>
    </comment>
    <comment ref="T134" authorId="0" shapeId="0" xr:uid="{C1FB39CF-0551-9245-82B7-BD2FE7A053B2}">
      <text>
        <r>
          <rPr>
            <b/>
            <sz val="9"/>
            <color indexed="81"/>
            <rFont val="Segoe UI"/>
            <family val="2"/>
          </rPr>
          <t>Compare indicator 2.3 p. 22 for scoring</t>
        </r>
      </text>
    </comment>
    <comment ref="AA134" authorId="0" shapeId="0" xr:uid="{12CA8618-69C2-B24B-A32A-F231D6ECF07C}">
      <text>
        <r>
          <rPr>
            <b/>
            <sz val="9"/>
            <color indexed="81"/>
            <rFont val="Segoe UI"/>
            <family val="2"/>
          </rPr>
          <t>Compare indicator 2.3 p. 22 for scoring</t>
        </r>
      </text>
    </comment>
    <comment ref="T135" authorId="0" shapeId="0" xr:uid="{749AD0CC-7B79-B243-97F0-E87D53DEA980}">
      <text>
        <r>
          <rPr>
            <b/>
            <sz val="9"/>
            <color indexed="81"/>
            <rFont val="Segoe UI"/>
            <family val="2"/>
          </rPr>
          <t>Compare indicator 2.3 p. 22 for scoring</t>
        </r>
      </text>
    </comment>
    <comment ref="T136" authorId="0" shapeId="0" xr:uid="{67B4A3E1-7D47-5141-AC6C-9249B2B93479}">
      <text>
        <r>
          <rPr>
            <b/>
            <sz val="9"/>
            <color indexed="81"/>
            <rFont val="Segoe UI"/>
            <family val="2"/>
          </rPr>
          <t>Compare indicator 2.3 p. 22 for scoring</t>
        </r>
      </text>
    </comment>
    <comment ref="AA136" authorId="0" shapeId="0" xr:uid="{69830CF9-9B2C-2A44-990B-D35275CAD7E8}">
      <text>
        <r>
          <rPr>
            <b/>
            <sz val="9"/>
            <color indexed="81"/>
            <rFont val="Segoe UI"/>
            <family val="2"/>
          </rPr>
          <t>Compare indicator 2.3 p. 22 for scoring</t>
        </r>
      </text>
    </comment>
    <comment ref="AA137" authorId="0" shapeId="0" xr:uid="{E148189F-7AB5-5648-A080-50ADE8125EBC}">
      <text>
        <r>
          <rPr>
            <b/>
            <sz val="9"/>
            <color rgb="FF000000"/>
            <rFont val="Segoe UI"/>
            <family val="2"/>
            <charset val="1"/>
          </rPr>
          <t>Compare indicator 2.3 p. 22 for scoring</t>
        </r>
      </text>
    </comment>
    <comment ref="T138" authorId="0" shapeId="0" xr:uid="{BF99CD43-5E25-5545-9D10-8B8EB18A5FD0}">
      <text>
        <r>
          <rPr>
            <b/>
            <sz val="9"/>
            <color indexed="81"/>
            <rFont val="Segoe UI"/>
            <family val="2"/>
          </rPr>
          <t>Compare indicator 2.3 p. 22 for scoring</t>
        </r>
      </text>
    </comment>
    <comment ref="AA138" authorId="0" shapeId="0" xr:uid="{74222C7C-D1BB-274C-B655-CBBE1AEFCE8B}">
      <text>
        <r>
          <rPr>
            <b/>
            <sz val="9"/>
            <color indexed="81"/>
            <rFont val="Segoe UI"/>
            <family val="2"/>
          </rPr>
          <t>Compare indicator 2.3 p. 22 for scoring</t>
        </r>
      </text>
    </comment>
    <comment ref="T139" authorId="0" shapeId="0" xr:uid="{458511F0-0918-CD4D-8026-5B5591A3D0AD}">
      <text>
        <r>
          <rPr>
            <b/>
            <sz val="9"/>
            <color indexed="81"/>
            <rFont val="Segoe UI"/>
            <family val="2"/>
          </rPr>
          <t>Compare indicator 2.3 p. 22 for scoring</t>
        </r>
      </text>
    </comment>
    <comment ref="AA139" authorId="0" shapeId="0" xr:uid="{11059639-ADA3-464A-968F-55666EA381B3}">
      <text>
        <r>
          <rPr>
            <b/>
            <sz val="9"/>
            <color indexed="81"/>
            <rFont val="Segoe UI"/>
            <family val="2"/>
          </rPr>
          <t>Compare indicator 2.3 p. 22 for scoring</t>
        </r>
      </text>
    </comment>
    <comment ref="T140" authorId="0" shapeId="0" xr:uid="{A86497D0-FEF3-D244-AB74-810E56CA3436}">
      <text>
        <r>
          <rPr>
            <b/>
            <sz val="9"/>
            <color indexed="81"/>
            <rFont val="Segoe UI"/>
            <family val="2"/>
          </rPr>
          <t>Compare indicator 2.3 p. 22 for scoring</t>
        </r>
      </text>
    </comment>
    <comment ref="AA140" authorId="0" shapeId="0" xr:uid="{9664BDA2-E836-804A-9269-CAE09B74279C}">
      <text>
        <r>
          <rPr>
            <b/>
            <sz val="9"/>
            <color indexed="81"/>
            <rFont val="Segoe UI"/>
            <family val="2"/>
          </rPr>
          <t>Compare indicator 2.3 p. 22 for scoring</t>
        </r>
      </text>
    </comment>
    <comment ref="T141" authorId="0" shapeId="0" xr:uid="{9C6E7F5F-7B3A-9344-8C02-49ADF6CC4191}">
      <text>
        <r>
          <rPr>
            <b/>
            <sz val="9"/>
            <color indexed="81"/>
            <rFont val="Segoe UI"/>
            <family val="2"/>
          </rPr>
          <t>Compare indicator 2.3 p. 22 for scoring</t>
        </r>
      </text>
    </comment>
    <comment ref="AA141" authorId="0" shapeId="0" xr:uid="{83E5D8D3-F4DC-F849-8926-C9381D124A96}">
      <text>
        <r>
          <rPr>
            <b/>
            <sz val="9"/>
            <color indexed="81"/>
            <rFont val="Segoe UI"/>
            <family val="2"/>
          </rPr>
          <t>Compare indicator 2.3 p. 22 for scoring</t>
        </r>
      </text>
    </comment>
    <comment ref="T142" authorId="0" shapeId="0" xr:uid="{FFBCE042-2B1F-8C46-848D-885C234EAC6F}">
      <text>
        <r>
          <rPr>
            <b/>
            <sz val="9"/>
            <color indexed="81"/>
            <rFont val="Segoe UI"/>
            <family val="2"/>
          </rPr>
          <t>Compare indicator 2.3 p. 22 for scoring</t>
        </r>
      </text>
    </comment>
    <comment ref="AA142" authorId="0" shapeId="0" xr:uid="{1ED4D5BC-0293-AC42-B7A9-48AF09E08AD2}">
      <text>
        <r>
          <rPr>
            <b/>
            <sz val="9"/>
            <color indexed="81"/>
            <rFont val="Segoe UI"/>
            <family val="2"/>
          </rPr>
          <t>Compare indicator 2.3 p. 22 for scoring</t>
        </r>
      </text>
    </comment>
    <comment ref="T143" authorId="0" shapeId="0" xr:uid="{6C94AD93-D9F1-A84D-9298-E26E800DA3A5}">
      <text>
        <r>
          <rPr>
            <b/>
            <sz val="9"/>
            <color indexed="81"/>
            <rFont val="Segoe UI"/>
            <family val="2"/>
          </rPr>
          <t>Compare indicator 2.3 p. 22 for scoring</t>
        </r>
      </text>
    </comment>
    <comment ref="AA143" authorId="0" shapeId="0" xr:uid="{F91853A0-8B12-954E-8D92-ED0977E8EA5C}">
      <text>
        <r>
          <rPr>
            <b/>
            <sz val="9"/>
            <color indexed="81"/>
            <rFont val="Segoe UI"/>
            <family val="2"/>
          </rPr>
          <t>Compare indicator 2.3 p. 22 for scoring</t>
        </r>
      </text>
    </comment>
    <comment ref="T144" authorId="0" shapeId="0" xr:uid="{79B57C4C-B7C4-4847-ADD5-FFB316F4331D}">
      <text>
        <r>
          <rPr>
            <b/>
            <sz val="9"/>
            <color indexed="81"/>
            <rFont val="Segoe UI"/>
            <family val="2"/>
          </rPr>
          <t>Compare indicator 2.3 p. 22 for scoring</t>
        </r>
      </text>
    </comment>
    <comment ref="T145" authorId="0" shapeId="0" xr:uid="{27C8557D-0FBB-AF4D-8140-44B2351D9A64}">
      <text>
        <r>
          <rPr>
            <b/>
            <sz val="9"/>
            <color indexed="81"/>
            <rFont val="Segoe UI"/>
            <family val="2"/>
          </rPr>
          <t>Compare indicator 2.3 p. 22 for scoring</t>
        </r>
      </text>
    </comment>
    <comment ref="Z145" authorId="0" shapeId="0" xr:uid="{0EE70EF8-E837-F143-AB7F-3279D4D2A0FC}">
      <text>
        <r>
          <rPr>
            <b/>
            <sz val="9"/>
            <color indexed="81"/>
            <rFont val="Segoe UI"/>
            <family val="2"/>
          </rPr>
          <t xml:space="preserve">Level(s) method based on DGNB criteria "Ease of recovery and recycling" TEC1.6 </t>
        </r>
        <r>
          <rPr>
            <sz val="9"/>
            <color indexed="81"/>
            <rFont val="Segoe UI"/>
            <family val="2"/>
          </rPr>
          <t>(https://www.dgnb-system.de/en/buildings/new-construction/criteria/ease-of-recovery-and-recycling/)</t>
        </r>
      </text>
    </comment>
    <comment ref="S147" authorId="0" shapeId="0" xr:uid="{588D9F5D-BE62-0148-9685-739E5FA955CF}">
      <text>
        <r>
          <rPr>
            <b/>
            <sz val="9"/>
            <color indexed="81"/>
            <rFont val="Segoe UI"/>
            <family val="2"/>
          </rPr>
          <t xml:space="preserve">Level(s) method based on DGNB criteria "Ease of recovery and recycling" TEC1.6 </t>
        </r>
        <r>
          <rPr>
            <sz val="9"/>
            <color indexed="81"/>
            <rFont val="Segoe UI"/>
            <family val="2"/>
          </rPr>
          <t>(https://www.dgnb-system.de/en/buildings/new-construction/criteria/ease-of-recovery-and-recycling/)</t>
        </r>
      </text>
    </comment>
    <comment ref="Z150" authorId="0" shapeId="0" xr:uid="{5FB5EFEE-80A8-AF45-A078-679737859AA2}">
      <text>
        <r>
          <rPr>
            <b/>
            <sz val="9"/>
            <color indexed="81"/>
            <rFont val="Segoe UI"/>
            <family val="2"/>
          </rPr>
          <t xml:space="preserve">Level(s) method based on DGNB criteria "Ease of recovery and recycling" TEC1.6 </t>
        </r>
        <r>
          <rPr>
            <sz val="9"/>
            <color indexed="81"/>
            <rFont val="Segoe UI"/>
            <family val="2"/>
          </rPr>
          <t>(https://www.dgnb-system.de/en/buildings/new-construction/criteria/ease-of-recovery-and-recycling/)</t>
        </r>
      </text>
    </comment>
    <comment ref="S152" authorId="0" shapeId="0" xr:uid="{66840535-D15C-D64A-995A-E30FB2485019}">
      <text>
        <r>
          <rPr>
            <b/>
            <sz val="9"/>
            <color indexed="81"/>
            <rFont val="Segoe UI"/>
            <family val="2"/>
          </rPr>
          <t xml:space="preserve">Level(s) method based on DGNB criteria "Ease of recovery and recycling" TEC1.6 </t>
        </r>
        <r>
          <rPr>
            <sz val="9"/>
            <color indexed="81"/>
            <rFont val="Segoe UI"/>
            <family val="2"/>
          </rPr>
          <t>(https://www.dgnb-system.de/en/buildings/new-construction/criteria/ease-of-recovery-and-recycling/)</t>
        </r>
      </text>
    </comment>
    <comment ref="Z154" authorId="0" shapeId="0" xr:uid="{DDCD6A18-88A2-5146-A4E0-15602AE69C60}">
      <text>
        <r>
          <rPr>
            <b/>
            <sz val="9"/>
            <color indexed="81"/>
            <rFont val="Segoe UI"/>
            <family val="2"/>
          </rPr>
          <t xml:space="preserve">Level(s) method based on DGNB criteria "Ease of recovery and recycling" TEC1.6 </t>
        </r>
        <r>
          <rPr>
            <sz val="9"/>
            <color indexed="81"/>
            <rFont val="Segoe UI"/>
            <family val="2"/>
          </rPr>
          <t>(https://www.dgnb-system.de/en/buildings/new-construction/criteria/ease-of-recovery-and-recycling/)</t>
        </r>
      </text>
    </comment>
    <comment ref="S157" authorId="0" shapeId="0" xr:uid="{952275A1-9393-1F48-8DF4-D4ADC2A4D374}">
      <text>
        <r>
          <rPr>
            <b/>
            <sz val="9"/>
            <color indexed="81"/>
            <rFont val="Segoe UI"/>
            <family val="2"/>
          </rPr>
          <t xml:space="preserve">Level(s) method based on DGNB criteria "Ease of recovery and recycling" TEC1.6 </t>
        </r>
        <r>
          <rPr>
            <sz val="9"/>
            <color indexed="81"/>
            <rFont val="Segoe UI"/>
            <family val="2"/>
          </rPr>
          <t>(https://www.dgnb-system.de/en/buildings/new-construction/criteria/ease-of-recovery-and-recycling/)</t>
        </r>
      </text>
    </comment>
    <comment ref="Z157" authorId="0" shapeId="0" xr:uid="{0860503A-A1E4-8342-901B-B72C5D7734B3}">
      <text>
        <r>
          <rPr>
            <b/>
            <sz val="9"/>
            <color indexed="81"/>
            <rFont val="Segoe UI"/>
            <family val="2"/>
          </rPr>
          <t>Optional DGNB benchmark, not required by Level(s)</t>
        </r>
      </text>
    </comment>
    <comment ref="Z158" authorId="0" shapeId="0" xr:uid="{0367D1E2-5878-7240-9F59-73B6914686E1}">
      <text>
        <r>
          <rPr>
            <b/>
            <sz val="9"/>
            <color indexed="81"/>
            <rFont val="Segoe UI"/>
            <family val="2"/>
          </rPr>
          <t xml:space="preserve">Level(s) method based on DGNB criteria "Ease of recovery and recycling" TEC1.6 </t>
        </r>
        <r>
          <rPr>
            <sz val="9"/>
            <color indexed="81"/>
            <rFont val="Segoe UI"/>
            <family val="2"/>
          </rPr>
          <t>(https://www.dgnb-system.de/en/buildings/new-construction/criteria/ease-of-recovery-and-recycling/)</t>
        </r>
      </text>
    </comment>
    <comment ref="S160" authorId="0" shapeId="0" xr:uid="{E97ACE8E-8182-694D-A528-5707376CA5DF}">
      <text>
        <r>
          <rPr>
            <b/>
            <sz val="9"/>
            <color indexed="81"/>
            <rFont val="Segoe UI"/>
            <family val="2"/>
          </rPr>
          <t>Optional DGNB benchmark, not required by Level(s)</t>
        </r>
      </text>
    </comment>
    <comment ref="S161" authorId="0" shapeId="0" xr:uid="{BCC572B1-8C67-2A45-B586-7C4738F94435}">
      <text>
        <r>
          <rPr>
            <b/>
            <sz val="9"/>
            <color indexed="81"/>
            <rFont val="Segoe UI"/>
            <family val="2"/>
          </rPr>
          <t xml:space="preserve">Level(s) method based on DGNB criteria "Ease of recovery and recycling" TEC1.6 </t>
        </r>
        <r>
          <rPr>
            <sz val="9"/>
            <color indexed="81"/>
            <rFont val="Segoe UI"/>
            <family val="2"/>
          </rPr>
          <t>(https://www.dgnb-system.de/en/buildings/new-construction/criteria/ease-of-recovery-and-recycling/)</t>
        </r>
      </text>
    </comment>
    <comment ref="Z163" authorId="0" shapeId="0" xr:uid="{C8CA0115-9DAB-054F-B1F9-2C65900A1D44}">
      <text>
        <r>
          <rPr>
            <b/>
            <sz val="9"/>
            <color indexed="81"/>
            <rFont val="Segoe UI"/>
            <family val="2"/>
          </rPr>
          <t xml:space="preserve">Level(s) method based on DGNB criteria "Ease of recovery and recycling" TEC1.6 </t>
        </r>
        <r>
          <rPr>
            <sz val="9"/>
            <color indexed="81"/>
            <rFont val="Segoe UI"/>
            <family val="2"/>
          </rPr>
          <t>(https://www.dgnb-system.de/en/buildings/new-construction/criteria/ease-of-recovery-and-recycling/)</t>
        </r>
      </text>
    </comment>
    <comment ref="S166" authorId="0" shapeId="0" xr:uid="{4B1C7C0B-A66E-1E42-97E0-9183C46DCEB8}">
      <text>
        <r>
          <rPr>
            <b/>
            <sz val="9"/>
            <color indexed="81"/>
            <rFont val="Segoe UI"/>
            <family val="2"/>
          </rPr>
          <t xml:space="preserve">Level(s) method based on DGNB criteria "Ease of recovery and recycling" TEC1.6 </t>
        </r>
        <r>
          <rPr>
            <sz val="9"/>
            <color indexed="81"/>
            <rFont val="Segoe UI"/>
            <family val="2"/>
          </rPr>
          <t>(https://www.dgnb-system.de/en/buildings/new-construction/criteria/ease-of-recovery-and-recycling/)</t>
        </r>
      </text>
    </comment>
    <comment ref="Z167" authorId="0" shapeId="0" xr:uid="{EDD67E8A-2FB1-8846-B9EA-93A890FC0FF2}">
      <text>
        <r>
          <rPr>
            <b/>
            <sz val="9"/>
            <color indexed="81"/>
            <rFont val="Segoe UI"/>
            <family val="2"/>
          </rPr>
          <t xml:space="preserve">Level(s) method based on DGNB criteria "Ease of recovery and recycling" TEC1.6 </t>
        </r>
        <r>
          <rPr>
            <sz val="9"/>
            <color indexed="81"/>
            <rFont val="Segoe UI"/>
            <family val="2"/>
          </rPr>
          <t>(https://www.dgnb-system.de/en/buildings/new-construction/criteria/ease-of-recovery-and-recycling/)</t>
        </r>
      </text>
    </comment>
    <comment ref="S170" authorId="0" shapeId="0" xr:uid="{38CE84C1-7168-B446-AA0E-F3700F9671A6}">
      <text>
        <r>
          <rPr>
            <b/>
            <sz val="9"/>
            <color indexed="81"/>
            <rFont val="Segoe UI"/>
            <family val="2"/>
          </rPr>
          <t xml:space="preserve">Level(s) method based on DGNB criteria "Ease of recovery and recycling" TEC1.6 </t>
        </r>
        <r>
          <rPr>
            <sz val="9"/>
            <color indexed="81"/>
            <rFont val="Segoe UI"/>
            <family val="2"/>
          </rPr>
          <t>(https://www.dgnb-system.de/en/buildings/new-construction/criteria/ease-of-recovery-and-recycling/)</t>
        </r>
      </text>
    </comment>
    <comment ref="Z170" authorId="0" shapeId="0" xr:uid="{47212736-1A5D-7444-B178-86A320FE8E2D}">
      <text>
        <r>
          <rPr>
            <b/>
            <sz val="9"/>
            <color indexed="81"/>
            <rFont val="Segoe UI"/>
            <family val="2"/>
          </rPr>
          <t>Optional DGNB benchmark, not required by Level(s)</t>
        </r>
      </text>
    </comment>
    <comment ref="S173" authorId="0" shapeId="0" xr:uid="{FD423FDA-DE9E-494E-BCF4-26EF273BC98A}">
      <text>
        <r>
          <rPr>
            <b/>
            <sz val="9"/>
            <color indexed="81"/>
            <rFont val="Segoe UI"/>
            <family val="2"/>
          </rPr>
          <t>Optional DGNB benchmark, not required by Level(s)</t>
        </r>
      </text>
    </comment>
    <comment ref="AC179" authorId="0" shapeId="0" xr:uid="{95A22AEC-E120-394A-A97E-D40D83154394}">
      <text>
        <r>
          <rPr>
            <b/>
            <sz val="9"/>
            <color indexed="81"/>
            <rFont val="Segoe UI"/>
            <family val="2"/>
          </rPr>
          <t>Use drop down</t>
        </r>
      </text>
    </comment>
    <comment ref="V220" authorId="0" shapeId="0" xr:uid="{8380E18B-1765-D34D-91AE-8E92B3618203}">
      <text>
        <r>
          <rPr>
            <b/>
            <sz val="9"/>
            <color indexed="81"/>
            <rFont val="Segoe UI"/>
            <family val="2"/>
          </rPr>
          <t>Use drop down</t>
        </r>
      </text>
    </comment>
    <comment ref="V221" authorId="0" shapeId="0" xr:uid="{C2B8EE3D-2A7D-F54B-A019-FB26ECB6BA3A}">
      <text>
        <r>
          <rPr>
            <b/>
            <sz val="9"/>
            <color indexed="81"/>
            <rFont val="Segoe UI"/>
            <family val="2"/>
          </rPr>
          <t>Use drop down</t>
        </r>
      </text>
    </comment>
    <comment ref="V222" authorId="0" shapeId="0" xr:uid="{6F8FAFA7-A3E2-194B-8CE6-E15AD77871A7}">
      <text>
        <r>
          <rPr>
            <b/>
            <sz val="9"/>
            <color indexed="81"/>
            <rFont val="Segoe UI"/>
            <family val="2"/>
          </rPr>
          <t>Use drop down</t>
        </r>
      </text>
    </comment>
    <comment ref="V223" authorId="0" shapeId="0" xr:uid="{95E117B4-216C-4A49-A4FC-76C25010E0DC}">
      <text>
        <r>
          <rPr>
            <b/>
            <sz val="9"/>
            <color indexed="81"/>
            <rFont val="Segoe UI"/>
            <family val="2"/>
          </rPr>
          <t>Use drop down</t>
        </r>
      </text>
    </comment>
    <comment ref="T225" authorId="0" shapeId="0" xr:uid="{1868D198-5CEC-EB47-A222-AC57335AF79F}">
      <text>
        <r>
          <rPr>
            <b/>
            <sz val="9"/>
            <color indexed="81"/>
            <rFont val="Segoe UI"/>
            <family val="2"/>
          </rPr>
          <t>Optional DGNB benchmark, not required by Level(s)</t>
        </r>
      </text>
    </comment>
    <comment ref="S236" authorId="0" shapeId="0" xr:uid="{8817DC18-30CF-DE44-BB74-524ABDFF9F8B}">
      <text>
        <r>
          <rPr>
            <sz val="9"/>
            <color indexed="81"/>
            <rFont val="Segoe UI"/>
            <family val="2"/>
          </rPr>
          <t>Ratio of the measured concentration to the EU-LCI value: Concentration of µg/m3 to an EU LCI value of µg/m3</t>
        </r>
      </text>
    </comment>
    <comment ref="T236" authorId="0" shapeId="0" xr:uid="{9C635FF9-6C11-8C44-813F-731E2D52CD32}">
      <text>
        <r>
          <rPr>
            <b/>
            <sz val="9"/>
            <color indexed="81"/>
            <rFont val="Segoe UI"/>
            <family val="2"/>
          </rPr>
          <t>Optional DGNB benchmark, not required by Level(s)</t>
        </r>
      </text>
    </comment>
    <comment ref="V236" authorId="0" shapeId="0" xr:uid="{028E1D86-89A8-9043-80C0-2038F16E6575}">
      <text>
        <r>
          <rPr>
            <sz val="9"/>
            <color indexed="81"/>
            <rFont val="Segoe UI"/>
            <family val="2"/>
          </rPr>
          <t xml:space="preserve">Calculated by: Total concentration (µg/m3) </t>
        </r>
        <r>
          <rPr>
            <sz val="12"/>
            <color indexed="81"/>
            <rFont val="Segoe UI"/>
            <family val="2"/>
          </rPr>
          <t>/</t>
        </r>
        <r>
          <rPr>
            <sz val="9"/>
            <color indexed="81"/>
            <rFont val="Segoe UI"/>
            <family val="2"/>
          </rPr>
          <t xml:space="preserve"> Total EU LCI values (µg/m3)</t>
        </r>
      </text>
    </comment>
    <comment ref="T247" authorId="0" shapeId="0" xr:uid="{C3463AB8-378F-894F-9D50-CF45C2C3D53D}">
      <text>
        <r>
          <rPr>
            <b/>
            <sz val="9"/>
            <color indexed="81"/>
            <rFont val="Segoe UI"/>
            <family val="2"/>
          </rPr>
          <t>Optional DGNB benchmark, not required by Level(s)</t>
        </r>
      </text>
    </comment>
    <comment ref="V258" authorId="0" shapeId="0" xr:uid="{126A564C-FFC3-694C-B80F-8E93E02EA344}">
      <text>
        <r>
          <rPr>
            <b/>
            <sz val="9"/>
            <color indexed="81"/>
            <rFont val="Segoe UI"/>
            <family val="2"/>
          </rPr>
          <t>Use drop down</t>
        </r>
      </text>
    </comment>
    <comment ref="V259" authorId="0" shapeId="0" xr:uid="{DE4A6683-F909-4443-A998-7566AABE7ED2}">
      <text>
        <r>
          <rPr>
            <b/>
            <sz val="9"/>
            <color indexed="81"/>
            <rFont val="Segoe UI"/>
            <family val="2"/>
          </rPr>
          <t>Use drop down</t>
        </r>
      </text>
    </comment>
    <comment ref="T264" authorId="0" shapeId="0" xr:uid="{E5074129-4B2B-1643-8F21-B5B41DC504FD}">
      <text>
        <r>
          <rPr>
            <b/>
            <sz val="9"/>
            <color indexed="81"/>
            <rFont val="Segoe UI"/>
            <family val="2"/>
          </rPr>
          <t>Optional DGNB benchmark, not required by Level(s)</t>
        </r>
      </text>
    </comment>
    <comment ref="T267" authorId="0" shapeId="0" xr:uid="{E84F32C5-AFF9-574F-98CB-020B31702287}">
      <text>
        <r>
          <rPr>
            <b/>
            <sz val="9"/>
            <color indexed="81"/>
            <rFont val="Segoe UI"/>
            <family val="2"/>
          </rPr>
          <t>Optional DGNB benchmark, not required by Level(s)</t>
        </r>
        <r>
          <rPr>
            <sz val="9"/>
            <color indexed="81"/>
            <rFont val="Segoe UI"/>
            <family val="2"/>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89D4AB-7597-F14F-8E28-9A59F90FDC6D}" keepAlive="1" name="Query - Query" description="Connection to the 'Query' query in the workbook." type="5" refreshedVersion="0" background="1">
    <dbPr connection="Provider=Microsoft.Mashup.OleDb.1;Data Source=$Workbook$;Location=Query;Extended Properties=&quot;&quot;" command="SELECT * FROM [Query]"/>
  </connection>
</connections>
</file>

<file path=xl/sharedStrings.xml><?xml version="1.0" encoding="utf-8"?>
<sst xmlns="http://schemas.openxmlformats.org/spreadsheetml/2006/main" count="14389" uniqueCount="3886">
  <si>
    <t>Project</t>
  </si>
  <si>
    <t>Building</t>
  </si>
  <si>
    <t>Results</t>
  </si>
  <si>
    <t>Name</t>
  </si>
  <si>
    <t>EN 15798</t>
  </si>
  <si>
    <t>LCAByg</t>
  </si>
  <si>
    <t>EPDx</t>
  </si>
  <si>
    <t>ILCD+EPD</t>
  </si>
  <si>
    <t>EeBGuide</t>
  </si>
  <si>
    <t>Internal ID</t>
  </si>
  <si>
    <t>Name (multiple languages)</t>
  </si>
  <si>
    <t>Internal categories (Hovedgruppe/mellemgruppe/undergruppe)</t>
  </si>
  <si>
    <t>Comment</t>
  </si>
  <si>
    <t>valid to</t>
  </si>
  <si>
    <t>stage ("A1to3")</t>
  </si>
  <si>
    <t>stage unit</t>
  </si>
  <si>
    <t>stage factor</t>
  </si>
  <si>
    <t>mass factor</t>
  </si>
  <si>
    <t>indicator factor</t>
  </si>
  <si>
    <t>external source</t>
  </si>
  <si>
    <t>external ID</t>
  </si>
  <si>
    <t>external version</t>
  </si>
  <si>
    <t>external URL</t>
  </si>
  <si>
    <t>i) definition, including relevant technical specification(s);</t>
  </si>
  <si>
    <t>ii) calculation rule for averaging data e.g. when the declared/functional unit is defined for:</t>
  </si>
  <si>
    <t>1. a group of similar products produced by different suppliers or</t>
  </si>
  <si>
    <t>2. the same product produced at different production sites;</t>
  </si>
  <si>
    <t>i) omissions of life cycle stages, processes or data needs;</t>
  </si>
  <si>
    <t>iii) assumptions about electricity production and other relevant background data;</t>
  </si>
  <si>
    <t>i) description of the application of cut-off criteria and assumptions;</t>
  </si>
  <si>
    <t>ii) list of excluded processes;</t>
  </si>
  <si>
    <t>i) data quality assessment;</t>
  </si>
  <si>
    <t>ii) treatment of missing data;</t>
  </si>
  <si>
    <t>i) documentation and justification of allocation procedures;</t>
  </si>
  <si>
    <t>ii) uniform application of allocation procedures;</t>
  </si>
  <si>
    <t>Data availability for verification</t>
  </si>
  <si>
    <t>Process</t>
  </si>
  <si>
    <t>Clause</t>
  </si>
  <si>
    <t>Information required</t>
  </si>
  <si>
    <t>Identify purpose of assessment</t>
  </si>
  <si>
    <t>Goal</t>
  </si>
  <si>
    <t>Intended Use</t>
  </si>
  <si>
    <t>The goal of the assessment is to quantify the environmental performance of the object of assessment by
means of the compilation of environmental information.</t>
  </si>
  <si>
    <t>b) declaring performance with respect to legal requirements;</t>
  </si>
  <si>
    <t>d) support for policy development.</t>
  </si>
  <si>
    <t>Quote</t>
  </si>
  <si>
    <t>The scope of an assessment is represented by what is included in the assessment with respect to Clauses 7,
8, 9 and 10. Depending on the context, the intended use of the assessment may include the following:</t>
  </si>
  <si>
    <t>ii) quantification of energy and material inputs and outputs, taking into account how plant-
level data is allocated to the declared products;</t>
  </si>
  <si>
    <t>iv) assumptions about the system boundaries should be included where relevant including
how the net impacts are calculated in module D (see 6.4.3.3 and D.3.4);</t>
  </si>
  <si>
    <t>Content of the EPD</t>
  </si>
  <si>
    <t>Project Report</t>
  </si>
  <si>
    <t>General Information</t>
  </si>
  <si>
    <t>a</t>
  </si>
  <si>
    <t>manufacturer's address</t>
  </si>
  <si>
    <t>manufacturer's website</t>
  </si>
  <si>
    <t>manufacturer's logo</t>
  </si>
  <si>
    <t>c</t>
  </si>
  <si>
    <t>functional unit</t>
  </si>
  <si>
    <t>g</t>
  </si>
  <si>
    <t>programme operator address</t>
  </si>
  <si>
    <t>programme operator logo</t>
  </si>
  <si>
    <t>programme operator website</t>
  </si>
  <si>
    <t>j</t>
  </si>
  <si>
    <t>software used for the assessment including version and date</t>
  </si>
  <si>
    <t>Compulsory declaration</t>
  </si>
  <si>
    <t>Compulsory declaration if relevant</t>
  </si>
  <si>
    <t>Compulsory declaration if functional unit is not declared</t>
  </si>
  <si>
    <t>Compulsory declaration if exemption applies</t>
  </si>
  <si>
    <t>Compulsory declaration if applicable</t>
  </si>
  <si>
    <t>b</t>
  </si>
  <si>
    <t>d</t>
  </si>
  <si>
    <t>e</t>
  </si>
  <si>
    <t>O</t>
  </si>
  <si>
    <t>Optional</t>
  </si>
  <si>
    <t>relevant c-PCR (Complementary product category rules)</t>
  </si>
  <si>
    <t>declared unit</t>
  </si>
  <si>
    <t>description of the construction product's use</t>
  </si>
  <si>
    <t>manufacturer's name</t>
  </si>
  <si>
    <t>reference service life (RSL) see Table A.2 — Technical information for Reference Service Lif</t>
  </si>
  <si>
    <t>simple visual representation of the construction product to which the data relate</t>
  </si>
  <si>
    <t xml:space="preserve">construction product identification by name (including any product code) </t>
  </si>
  <si>
    <t>f</t>
  </si>
  <si>
    <t>description of the main product components and/or material</t>
  </si>
  <si>
    <t xml:space="preserve">programme operator name </t>
  </si>
  <si>
    <t>h</t>
  </si>
  <si>
    <t>date of the end of validity</t>
  </si>
  <si>
    <t>date of the declaration</t>
  </si>
  <si>
    <t>i</t>
  </si>
  <si>
    <t>justification for the exemption to declare modules C1, C2, C3, C4 and D</t>
  </si>
  <si>
    <t>information on which stages are not considered</t>
  </si>
  <si>
    <t>cut-off rules and allocation approac</t>
  </si>
  <si>
    <t>background database used for the assessment including version, date and, if applicable, system model</t>
  </si>
  <si>
    <t>k</t>
  </si>
  <si>
    <t>statement that EPD of construction products may not be comparable if they do not comply with
EN 15804</t>
  </si>
  <si>
    <t>l</t>
  </si>
  <si>
    <t>description of the range/variability of the LCIA results if significant</t>
  </si>
  <si>
    <t>statement about the use of average environmental performance for a number of products</t>
  </si>
  <si>
    <t>m</t>
  </si>
  <si>
    <t>site/manufacturer/group of manufacturers/representatives of the manufacturers</t>
  </si>
  <si>
    <t>n</t>
  </si>
  <si>
    <t>o</t>
  </si>
  <si>
    <t>information on where explanatory material may be obtained</t>
  </si>
  <si>
    <t>Technical information for Reference Service Life</t>
  </si>
  <si>
    <t>Sustainability of construction works – Environmental product declarations – Communication format business-to-business</t>
  </si>
  <si>
    <t>Compulsory/Optional</t>
  </si>
  <si>
    <t>declaration of material content of the product (as a minimum, substances contained in the product that are listed in the “Candidate List of Substances of Very High Concern for authorisation” when their content exceeds the limits for registration with the European Chemicals Agency)</t>
  </si>
  <si>
    <t>Indicator</t>
  </si>
  <si>
    <t>GWP-total</t>
  </si>
  <si>
    <t>GWP-fossil</t>
  </si>
  <si>
    <t>GWP-biogenic</t>
  </si>
  <si>
    <t>GWP-luluc</t>
  </si>
  <si>
    <t>ODP</t>
  </si>
  <si>
    <t>AP</t>
  </si>
  <si>
    <t>EP-freshwater</t>
  </si>
  <si>
    <t>EP-marine</t>
  </si>
  <si>
    <t>EP-terrestrial</t>
  </si>
  <si>
    <t>POCP</t>
  </si>
  <si>
    <t>ADP-minerals&amp;metals</t>
  </si>
  <si>
    <t>ADP-fossil</t>
  </si>
  <si>
    <t>WDP</t>
  </si>
  <si>
    <t>Unit</t>
  </si>
  <si>
    <t>kg CO2 eq.</t>
  </si>
  <si>
    <t>kg CFC 11 eq.</t>
  </si>
  <si>
    <t>mol H + eq.</t>
  </si>
  <si>
    <t>kg PO4 eq.</t>
  </si>
  <si>
    <t>kg N eq.</t>
  </si>
  <si>
    <t>mol N eq.</t>
  </si>
  <si>
    <t>kg NMVOC eq.</t>
  </si>
  <si>
    <t>kg Sb eq.</t>
  </si>
  <si>
    <t>Module A1</t>
  </si>
  <si>
    <t>Module A2</t>
  </si>
  <si>
    <t>Module A3</t>
  </si>
  <si>
    <t>Modules A1-A3</t>
  </si>
  <si>
    <t>scenario A4.1</t>
  </si>
  <si>
    <t>…</t>
  </si>
  <si>
    <t>scenario A4.n</t>
  </si>
  <si>
    <t>scenario A5.1</t>
  </si>
  <si>
    <t>scenario A5.n</t>
  </si>
  <si>
    <t>scenario B1.1</t>
  </si>
  <si>
    <t>scenario B1.n</t>
  </si>
  <si>
    <t>scenario B2.1</t>
  </si>
  <si>
    <t>scenario B2.n</t>
  </si>
  <si>
    <t>scenario B3.1</t>
  </si>
  <si>
    <t>scenario B3.n</t>
  </si>
  <si>
    <t>scenario B4.1</t>
  </si>
  <si>
    <t>scenario B4.n</t>
  </si>
  <si>
    <t xml:space="preserve">Parameter </t>
  </si>
  <si>
    <t>Units/comments</t>
  </si>
  <si>
    <t>Usage conditions, e.g. frequency of use, mechanical</t>
  </si>
  <si>
    <t>Reference Service Life</t>
  </si>
  <si>
    <t xml:space="preserve"> years</t>
  </si>
  <si>
    <t xml:space="preserve">Declared product properties (at the gate) and finishes, etc. </t>
  </si>
  <si>
    <t>units as
appropriate</t>
  </si>
  <si>
    <t>Design application parameters (if instructed by the
manufacturer), including the references to the appropriate
practices and application codes</t>
  </si>
  <si>
    <t>An assumed quality of work, when installed in accordance
with the manufacturer’s instructions</t>
  </si>
  <si>
    <t>Outdoor environment, (for outdoor applications), e.g.
weathering, pollutants, UV and wind exposure, building
orientation, shading, temperature</t>
  </si>
  <si>
    <t>Indoor environment (for indoor applications), e.g.
temperature, moisture, chemical exposure</t>
  </si>
  <si>
    <t>Maintenance, e.g. required frequency, type and quality and
replacement of components</t>
  </si>
  <si>
    <t>Results expressed per functional or declared unit</t>
  </si>
  <si>
    <t xml:space="preserve"> Demonstration of verification</t>
  </si>
  <si>
    <t>Independent verification of the declaration and data, according to EN ISO 14025:2010</t>
  </si>
  <si>
    <t>⬜ internal ⬜ external</t>
  </si>
  <si>
    <t>&lt; Name of the third party verifier &gt;</t>
  </si>
  <si>
    <t>CEN standard EN 15804:2012+A2:2019 serves as the c-PCR</t>
  </si>
  <si>
    <t>(Where appropriate) Third party verifier:</t>
  </si>
  <si>
    <t>Core environmental impact indicators</t>
  </si>
  <si>
    <t>Table A.4</t>
  </si>
  <si>
    <t>Table A.3</t>
  </si>
  <si>
    <t>Table A.2</t>
  </si>
  <si>
    <t>Table A.1</t>
  </si>
  <si>
    <t>MJ, net calorific value</t>
  </si>
  <si>
    <t>m3 world eq. Deprived</t>
  </si>
  <si>
    <t>scenario B5.1</t>
  </si>
  <si>
    <t>Module A4</t>
  </si>
  <si>
    <t>Module A5</t>
  </si>
  <si>
    <t>Module B1</t>
  </si>
  <si>
    <t>Module B2</t>
  </si>
  <si>
    <t>Module B3</t>
  </si>
  <si>
    <t>Module B4</t>
  </si>
  <si>
    <t>Module B5</t>
  </si>
  <si>
    <t>Module B6</t>
  </si>
  <si>
    <t>Module B7</t>
  </si>
  <si>
    <t>Module C1</t>
  </si>
  <si>
    <t>Module C2</t>
  </si>
  <si>
    <t>Module C3</t>
  </si>
  <si>
    <t>Module C4</t>
  </si>
  <si>
    <t>Module D</t>
  </si>
  <si>
    <t>scenario B5.n</t>
  </si>
  <si>
    <t>scenario B6.1</t>
  </si>
  <si>
    <t>scenario B6.n</t>
  </si>
  <si>
    <t>scenario B7.1</t>
  </si>
  <si>
    <t>scenario B7.n</t>
  </si>
  <si>
    <t>scenario C1.1</t>
  </si>
  <si>
    <t>scenario C1.n</t>
  </si>
  <si>
    <t>scenario C2.1</t>
  </si>
  <si>
    <t>scenario C2.n</t>
  </si>
  <si>
    <t>scenario C3.1</t>
  </si>
  <si>
    <t>scenario C3.n</t>
  </si>
  <si>
    <t>scenario C4.1</t>
  </si>
  <si>
    <t>scenario C4.n</t>
  </si>
  <si>
    <t>scenario D.1</t>
  </si>
  <si>
    <t>scenario D.n</t>
  </si>
  <si>
    <t>Table A.5</t>
  </si>
  <si>
    <t xml:space="preserve"> Additional environmental impact indicator</t>
  </si>
  <si>
    <t>PM</t>
  </si>
  <si>
    <t>IRP</t>
  </si>
  <si>
    <t>ETP-fw</t>
  </si>
  <si>
    <t>HTTP-c</t>
  </si>
  <si>
    <t>HTTP-nc</t>
  </si>
  <si>
    <t>SQP</t>
  </si>
  <si>
    <t>Disease incidence</t>
  </si>
  <si>
    <t>kBq U 235 eq.</t>
  </si>
  <si>
    <t>CTUe</t>
  </si>
  <si>
    <t>CTUh</t>
  </si>
  <si>
    <t>–</t>
  </si>
  <si>
    <t>-</t>
  </si>
  <si>
    <t>Ventilation</t>
  </si>
  <si>
    <t>Type</t>
  </si>
  <si>
    <t>Table A.6</t>
  </si>
  <si>
    <t xml:space="preserve"> Indicators describing resource use</t>
  </si>
  <si>
    <t>Use of secondary material</t>
  </si>
  <si>
    <t>Use of renewable secondary fuels</t>
  </si>
  <si>
    <t>Use of non-renewable secondary fuels</t>
  </si>
  <si>
    <t>Net use of fresh water</t>
  </si>
  <si>
    <t>Use of renewable primary energy excluding
renewable primary energy resources used
as raw materials</t>
  </si>
  <si>
    <t>Use of renewable primary energy resources
used as raw materials</t>
  </si>
  <si>
    <t>Total use of renewable primary energy
resources (primary energy and primary
energy resources used as raw materials)</t>
  </si>
  <si>
    <t>Use of non-renewable primary energy
excluding non-renewable primary energy
resources used as raw materials</t>
  </si>
  <si>
    <t>Use of non-renewable primary energy
resources used as raw materials</t>
  </si>
  <si>
    <t>Total use of non-renewable primary energy
resources (primary energy and primary
energy resources used as raw materials)</t>
  </si>
  <si>
    <t>kg</t>
  </si>
  <si>
    <t>m3</t>
  </si>
  <si>
    <t>Table A.7</t>
  </si>
  <si>
    <t xml:space="preserve"> Other environmental information describing waste category</t>
  </si>
  <si>
    <t>Hazardous waste
disposed</t>
  </si>
  <si>
    <t>Non-hazardous waste
disposed</t>
  </si>
  <si>
    <t>Radioactive waste
disposed</t>
  </si>
  <si>
    <t>Table A.8</t>
  </si>
  <si>
    <t xml:space="preserve"> Environmental information describing output flows</t>
  </si>
  <si>
    <t>Energy carrier 1</t>
  </si>
  <si>
    <t>Energy carrier n</t>
  </si>
  <si>
    <t>Exported energy</t>
  </si>
  <si>
    <t>MJ</t>
  </si>
  <si>
    <t>Components for re-use</t>
  </si>
  <si>
    <t>Materials
for
recycling</t>
  </si>
  <si>
    <t>Materials
for energy
recovery</t>
  </si>
  <si>
    <t>Table A.9</t>
  </si>
  <si>
    <t xml:space="preserve"> Information describing the biogenic carbon content at the factory gate</t>
  </si>
  <si>
    <t>kg C</t>
  </si>
  <si>
    <t>Biogenic carbon content
in product</t>
  </si>
  <si>
    <t>Biogenic carbon content in accompanying packaging</t>
  </si>
  <si>
    <t>EEB Template</t>
  </si>
  <si>
    <t>Level of description</t>
  </si>
  <si>
    <t>Picture of the building</t>
  </si>
  <si>
    <t>Insert in template report building first page</t>
  </si>
  <si>
    <t>General information</t>
  </si>
  <si>
    <t>Name of the building:</t>
  </si>
  <si>
    <t>Date of the assessment:</t>
  </si>
  <si>
    <t>Address of the building:</t>
  </si>
  <si>
    <t>name and qualification of the assessor:</t>
  </si>
  <si>
    <t>name and qualification of the reviewer:</t>
  </si>
  <si>
    <t>Review type</t>
  </si>
  <si>
    <t>[internal or external review]</t>
  </si>
  <si>
    <t>Date of the verification</t>
  </si>
  <si>
    <t>Client of the study:</t>
  </si>
  <si>
    <t>[name of the client, address, company logo, etc.]</t>
  </si>
  <si>
    <t>Authors of the study:</t>
  </si>
  <si>
    <t>[name of the company, address, company logo, etc.]</t>
  </si>
  <si>
    <t>Goal/ Purpose of the study</t>
  </si>
  <si>
    <t>Insert in template report building chapter 4</t>
  </si>
  <si>
    <t>Level of complexity</t>
  </si>
  <si>
    <t>Screening</t>
  </si>
  <si>
    <t>Simplified</t>
  </si>
  <si>
    <t>Complete</t>
  </si>
  <si>
    <t>related study objective</t>
  </si>
  <si>
    <t>Comparative assertion</t>
  </si>
  <si>
    <t>Stand alone LCA</t>
  </si>
  <si>
    <t>object of assertion</t>
  </si>
  <si>
    <t>New building</t>
  </si>
  <si>
    <t xml:space="preserve">Existing building </t>
  </si>
  <si>
    <t>communication purpose</t>
  </si>
  <si>
    <t>internal</t>
  </si>
  <si>
    <t>external</t>
  </si>
  <si>
    <t>for costumer to costumer</t>
  </si>
  <si>
    <t>publication</t>
  </si>
  <si>
    <t>[name different communication purpose]</t>
  </si>
  <si>
    <t>Functional equivalent</t>
  </si>
  <si>
    <t>Insert in template report building chapter 5.1</t>
  </si>
  <si>
    <t>Reference unit</t>
  </si>
  <si>
    <t xml:space="preserve">[e.g. 1m² NFA] </t>
  </si>
  <si>
    <t>Type of Building:</t>
  </si>
  <si>
    <t>[office, dwelling, etc.]</t>
  </si>
  <si>
    <t>number of tennants:</t>
  </si>
  <si>
    <t>required service life:</t>
  </si>
  <si>
    <t>[e.g. 50 years]</t>
  </si>
  <si>
    <t>Other services provided within the building (shops…):</t>
  </si>
  <si>
    <t>[no other services]</t>
  </si>
  <si>
    <t>Technical description of the building</t>
  </si>
  <si>
    <t>Insert in template report building chapter 5.2</t>
  </si>
  <si>
    <t>Year of comissioning:</t>
  </si>
  <si>
    <t>[Year]</t>
  </si>
  <si>
    <t>Year and type of refurbishment:</t>
  </si>
  <si>
    <t>[Year and type]</t>
  </si>
  <si>
    <t>Structural type:</t>
  </si>
  <si>
    <t>[eg. Concrete load- bearing structure]</t>
  </si>
  <si>
    <t>Number of storeys:</t>
  </si>
  <si>
    <t>[e.g. 3]</t>
  </si>
  <si>
    <t>Net Floor Area [m²]:</t>
  </si>
  <si>
    <t>[xy m²]</t>
  </si>
  <si>
    <t>Gross Floor Area [m²]:</t>
  </si>
  <si>
    <t>Calculated electrical end energy demand [kWh/(m²*a)]:</t>
  </si>
  <si>
    <t>[xy kWh/(m²*a)]</t>
  </si>
  <si>
    <t>Calculated thermal end energy demand [kWh/(m²*a)]
(energy wich is used to supply  heating needs)</t>
  </si>
  <si>
    <t>Energy calculation methodology:</t>
  </si>
  <si>
    <t>[e.g. ENEV 2009]</t>
  </si>
  <si>
    <t>Considered energy uses</t>
  </si>
  <si>
    <t>[e.g. heating, ventilation, air-conditionning, domestic hot water, etc.]</t>
  </si>
  <si>
    <t>Most important materials for supporting structure, insulation, windows:</t>
  </si>
  <si>
    <t>[e.g. concrete, structural steel, brick, alumnium, double glazing; EPS, etc.]</t>
  </si>
  <si>
    <t>Type of facade:</t>
  </si>
  <si>
    <t>[e.g. curtain wall, perforated facade, etc.]</t>
  </si>
  <si>
    <t>Energy supply system and energy transfer system
(short description; name renewable components, if used):</t>
  </si>
  <si>
    <t>[e.g. central heating, pellet boiler, underfloor heating, slab cooling, etc.]</t>
  </si>
  <si>
    <t>Number and description of underground levels</t>
  </si>
  <si>
    <t>[e.g. parking areas, other]</t>
  </si>
  <si>
    <t>Information about external features</t>
  </si>
  <si>
    <t>[e.g. (garden, fountain, pools, etc. ]</t>
  </si>
  <si>
    <t xml:space="preserve">Technical description of all operational areas </t>
  </si>
  <si>
    <t>Operational Area1:</t>
  </si>
  <si>
    <t>[name and short description of the operational area]</t>
  </si>
  <si>
    <t>Usage Operational Area1:</t>
  </si>
  <si>
    <t>[indicate per each operational area, definitions; also possible to refer to Annex D of the Word Template]</t>
  </si>
  <si>
    <t>Design number of building occupants Operational Area1:</t>
  </si>
  <si>
    <t>Design occupancy schedule Operational Area1:</t>
  </si>
  <si>
    <t>[indicate per each operational area, definitions; also possible to refer to annex of the Word Template]</t>
  </si>
  <si>
    <t>Heating, cooling and ventilation system and hot water service system Operational Area1:</t>
  </si>
  <si>
    <t>Lighting system Operational Area1:</t>
  </si>
  <si>
    <t>Power and communication systems Operational Area1:</t>
  </si>
  <si>
    <t>For further operational areas please copy line 87 to line 100 and insert it below.</t>
  </si>
  <si>
    <t xml:space="preserve">Description of the  local context </t>
  </si>
  <si>
    <t>Insert in template report building chapter 5.3</t>
  </si>
  <si>
    <t xml:space="preserve">Information on climate (HDD and CDD, climate severity index...) </t>
  </si>
  <si>
    <t>[e.g. HDD18°C = 2238]</t>
  </si>
  <si>
    <t xml:space="preserve">Urban context  (down town, suburbs, countryside…) </t>
  </si>
  <si>
    <t>[e.g. Countryside]</t>
  </si>
  <si>
    <t>Geological constraints (seismic context, load bearing capcity, slopes of the building site…)</t>
  </si>
  <si>
    <t>[e.g. seismic context]</t>
  </si>
  <si>
    <t>Accoustics constraints</t>
  </si>
  <si>
    <t>[e.g. mayor constrains (huge street); 70dB ]</t>
  </si>
  <si>
    <t>Specific urban rules</t>
  </si>
  <si>
    <t>[eg. Plot ratio]</t>
  </si>
  <si>
    <t>Architectural constraints</t>
  </si>
  <si>
    <t>[e.g. mandatory flat roof]</t>
  </si>
  <si>
    <t>Other constraint of the surrounding environment</t>
  </si>
  <si>
    <t>[e.g. constrains in regards to lightinig]</t>
  </si>
  <si>
    <t>Included lifecycle stages</t>
  </si>
  <si>
    <t>Insert in template report building chapter 5.4.1</t>
  </si>
  <si>
    <t>Product Stage</t>
  </si>
  <si>
    <t>A1</t>
  </si>
  <si>
    <t>Raw Materials Supply</t>
  </si>
  <si>
    <t>A2</t>
  </si>
  <si>
    <t>Transport</t>
  </si>
  <si>
    <t>A3</t>
  </si>
  <si>
    <t>Manufacturing</t>
  </si>
  <si>
    <t>Construction Process</t>
  </si>
  <si>
    <t>A4</t>
  </si>
  <si>
    <t>A5</t>
  </si>
  <si>
    <t>Construction- Installation process</t>
  </si>
  <si>
    <t>Use Stage</t>
  </si>
  <si>
    <t>B1</t>
  </si>
  <si>
    <t>Use</t>
  </si>
  <si>
    <t>B2</t>
  </si>
  <si>
    <t>Maintenance</t>
  </si>
  <si>
    <t>B3</t>
  </si>
  <si>
    <t>Repair</t>
  </si>
  <si>
    <t>B4</t>
  </si>
  <si>
    <t>Replacement</t>
  </si>
  <si>
    <t>B5</t>
  </si>
  <si>
    <t>Refurbishment</t>
  </si>
  <si>
    <t>B6</t>
  </si>
  <si>
    <t>Operational Energy Use</t>
  </si>
  <si>
    <t>B7</t>
  </si>
  <si>
    <t>Operational Water Use</t>
  </si>
  <si>
    <t>End of Life Stage</t>
  </si>
  <si>
    <t>C1</t>
  </si>
  <si>
    <t>Deconstruction</t>
  </si>
  <si>
    <t>C2</t>
  </si>
  <si>
    <t>C3</t>
  </si>
  <si>
    <t>Waste process for reuse,
recovery or/ and recycling</t>
  </si>
  <si>
    <t>C4</t>
  </si>
  <si>
    <t>Disposal</t>
  </si>
  <si>
    <t>Benefits and loads beyond the system boundary</t>
  </si>
  <si>
    <t>D</t>
  </si>
  <si>
    <t>Reuse- Recovery- Recyclingpotential</t>
  </si>
  <si>
    <t>Included procucts and equipments</t>
  </si>
  <si>
    <t>Insert in template report building chapter 5.4.2</t>
  </si>
  <si>
    <t>Considered in the study</t>
  </si>
  <si>
    <t>Not existing in the building</t>
  </si>
  <si>
    <t xml:space="preserve">Screening </t>
  </si>
  <si>
    <t xml:space="preserve">1. External works </t>
  </si>
  <si>
    <t>On-plot network (water, gaz, sewers, heat...)</t>
  </si>
  <si>
    <t>##</t>
  </si>
  <si>
    <t>M</t>
  </si>
  <si>
    <t>Vats and tanks, water retention…</t>
  </si>
  <si>
    <t xml:space="preserve">Parkings and covered surface   </t>
  </si>
  <si>
    <t>2. Foundations -infrastructure</t>
  </si>
  <si>
    <t>Foundations -Load- bearing structure</t>
  </si>
  <si>
    <t>Wall basement</t>
  </si>
  <si>
    <t>3. Exterior walls -vertical structure</t>
  </si>
  <si>
    <t>Exterior walls</t>
  </si>
  <si>
    <t>Structural vertical elements</t>
  </si>
  <si>
    <t xml:space="preserve">Stairs, pedestrian ramps </t>
  </si>
  <si>
    <t>External surface coating, facing, painting</t>
  </si>
  <si>
    <t xml:space="preserve">4. Floor - horizontal structure </t>
  </si>
  <si>
    <t>Floor structure and slabs</t>
  </si>
  <si>
    <t>5. Roof</t>
  </si>
  <si>
    <t xml:space="preserve">Covering and tightness elements  </t>
  </si>
  <si>
    <t>Roof framework</t>
  </si>
  <si>
    <t xml:space="preserve">6. Interior walls </t>
  </si>
  <si>
    <t xml:space="preserve">Paritionning walls and internal doors </t>
  </si>
  <si>
    <t>Suspended ceilling</t>
  </si>
  <si>
    <t>7. Windows and joinery work</t>
  </si>
  <si>
    <t>Windows and joinery work</t>
  </si>
  <si>
    <t xml:space="preserve">Doors </t>
  </si>
  <si>
    <t>8. Interior finishes</t>
  </si>
  <si>
    <t>Floor finishes and covering, screeds</t>
  </si>
  <si>
    <t>Paintings, wallpaper, decorative products</t>
  </si>
  <si>
    <t xml:space="preserve">9. HVAC </t>
  </si>
  <si>
    <t>Heating - Ventilation - Cooling - Domestic hot water system</t>
  </si>
  <si>
    <t>10. Sanitary facilities</t>
  </si>
  <si>
    <t>Toilet (bowl and sets hunting), Urinals, Shower trays, plumbing…</t>
  </si>
  <si>
    <t xml:space="preserve">11. Electricity  and communication network </t>
  </si>
  <si>
    <t>Electricity wiring and equipment (high and low voltage)</t>
  </si>
  <si>
    <t>Communication network and equipment</t>
  </si>
  <si>
    <t xml:space="preserve">12. Safety equipments </t>
  </si>
  <si>
    <t>Fire safety system, intrusion detection system…</t>
  </si>
  <si>
    <t>13. Lighting</t>
  </si>
  <si>
    <t>General interior lighting and control systems…</t>
  </si>
  <si>
    <t>14. Lifts</t>
  </si>
  <si>
    <t>Elevator, escalator, dumbwaiters…</t>
  </si>
  <si>
    <t>15. Electricity generating units</t>
  </si>
  <si>
    <t>Photovoltaic systems including inverters…</t>
  </si>
  <si>
    <t>Considered operational  energy uses</t>
  </si>
  <si>
    <t>Insert in template report building chapter 5.4.3</t>
  </si>
  <si>
    <t>Comments</t>
  </si>
  <si>
    <t xml:space="preserve">Building related uses </t>
  </si>
  <si>
    <t>Heating</t>
  </si>
  <si>
    <t xml:space="preserve">Air conditioning (Cooling and humidification/de-humidification) </t>
  </si>
  <si>
    <t>Domestic hot water</t>
  </si>
  <si>
    <t>Lighting</t>
  </si>
  <si>
    <t>Auxiliary (pumps, control and automation)</t>
  </si>
  <si>
    <t>Building integrated systems
(eg. Lifts, shutters, automated gate, lighting for parkings…)</t>
  </si>
  <si>
    <t>Non building related uses</t>
  </si>
  <si>
    <t xml:space="preserve">To  specify (e.g. plug-in appliances, dishwachers, TV…) </t>
  </si>
  <si>
    <t>Considered operational  water uses</t>
  </si>
  <si>
    <t>Building-related water-consuming processes</t>
  </si>
  <si>
    <t>Drinking water</t>
  </si>
  <si>
    <t>Water for sanitation</t>
  </si>
  <si>
    <t>Irrigation of associated landscape areas</t>
  </si>
  <si>
    <t>water for heating, cooling, ventilation and humidification</t>
  </si>
  <si>
    <t>other specific water use of building-integrated systems e.g. fountains, swimming pools, saunas</t>
  </si>
  <si>
    <t>Non building-related uses</t>
  </si>
  <si>
    <t>To  specify…</t>
  </si>
  <si>
    <t>Baseline scenario</t>
  </si>
  <si>
    <t>Insert in template report building chapter 7.4</t>
  </si>
  <si>
    <t>Reference study period</t>
  </si>
  <si>
    <t>50 years</t>
  </si>
  <si>
    <t>LCA data for electricity consumption</t>
  </si>
  <si>
    <t>European annual average datasets</t>
  </si>
  <si>
    <t>Carbon storage</t>
  </si>
  <si>
    <t>Carbon storage is not considered</t>
  </si>
  <si>
    <t xml:space="preserve">End of Life scenarios </t>
  </si>
  <si>
    <t>Use contemporary percentages for each building material (do not use probabilistic scenario)</t>
  </si>
  <si>
    <t>Scenario</t>
  </si>
  <si>
    <t>Insert in template report building chapter 8.2</t>
  </si>
  <si>
    <t>G- 08 “Reference study period”</t>
  </si>
  <si>
    <t>[name variation and give a small description; also refer to the annex to justify your assumptions]</t>
  </si>
  <si>
    <t>G- 10 “Future technical developments and innovation”</t>
  </si>
  <si>
    <t>G- 12 “Accounting for carbon storage / carbon sequestration”</t>
  </si>
  <si>
    <t>G- 25 “Water consumption”</t>
  </si>
  <si>
    <t>A- 03 “Transportation of products to the construction site” – screening and simplified LCA”</t>
  </si>
  <si>
    <t>A- 04 “Transportation of products to the construction site – Complete LCA”</t>
  </si>
  <si>
    <t>B- 03 “Transport of people”</t>
  </si>
  <si>
    <t>B- 13 “Replacement frequency”</t>
  </si>
  <si>
    <t>B- 20 “Electricity consumption in dynamic LCA data”</t>
  </si>
  <si>
    <t>B- 25 “Operational energy demand – Consideration of user behavior for stand-alone or comparative LCA of new buildings”</t>
  </si>
  <si>
    <t>[further variation]</t>
  </si>
  <si>
    <t>Module A1-A3</t>
  </si>
  <si>
    <t>Insert in template report building chapter 5.4.4</t>
  </si>
  <si>
    <t>The following processes are omitted:</t>
  </si>
  <si>
    <t>[indicate processes, if neglected]</t>
  </si>
  <si>
    <r>
      <t xml:space="preserve">The following deviations from EN 15978 on data requirements occurred
</t>
    </r>
    <r>
      <rPr>
        <b/>
        <sz val="11"/>
        <color rgb="FF000000"/>
        <rFont val="Tahoma"/>
        <family val="2"/>
      </rPr>
      <t>(Just for "Complete Assessment")</t>
    </r>
    <r>
      <rPr>
        <sz val="11"/>
        <color rgb="FF000000"/>
        <rFont val="Tahoma"/>
        <family val="2"/>
      </rPr>
      <t>:</t>
    </r>
  </si>
  <si>
    <t>[indicate deviations with regard to completeness]
[indicate deviations with regard to consistency, e.g. data sources]
[indicate deviations with regard to quality]
[indicate deviations with regard to EN 15804]
etc.</t>
  </si>
  <si>
    <t>The following assumptions about other relevant background data, important for the representation of the system boundaries, were considered:</t>
  </si>
  <si>
    <t>[indicate assumptions, if necessary for each product stage separately]</t>
  </si>
  <si>
    <t>Module A4-A5</t>
  </si>
  <si>
    <t>Insert in template report building chapter 5.4.5</t>
  </si>
  <si>
    <t>Module B1-B5</t>
  </si>
  <si>
    <t>Insert in template report building chapter 5.4.6</t>
  </si>
  <si>
    <t>Insert in template report building chapter 5.4.7</t>
  </si>
  <si>
    <t>Module C1-C4</t>
  </si>
  <si>
    <t>Insert in template report building chapter 5.4.8</t>
  </si>
  <si>
    <t>Insert in template report buildingchapter 5.4.9</t>
  </si>
  <si>
    <t>Energy imported/ exported</t>
  </si>
  <si>
    <t>Insert in template report building chapter 5.4.10</t>
  </si>
  <si>
    <t>Description of thermal and electrical energy:</t>
  </si>
  <si>
    <t>[Is the energy exported to the public grid mix? Totally/ part of it?]
[Is energy produced on site? What type of energy?]</t>
  </si>
  <si>
    <t>Imported thermal energy [kWh/a]</t>
  </si>
  <si>
    <t>Imported electrical energy [kWh/a]</t>
  </si>
  <si>
    <t>Exported thermal energy [kWh/a]</t>
  </si>
  <si>
    <t>Exported electrical energy [kWh/a]</t>
  </si>
  <si>
    <t>Used indicators</t>
  </si>
  <si>
    <t>Insert in template report building chapter 8.1</t>
  </si>
  <si>
    <t>1. Global warming potential</t>
  </si>
  <si>
    <t>2. Acidification Potential</t>
  </si>
  <si>
    <t>3. Eutrophication Potential</t>
  </si>
  <si>
    <t>4. Photochemical Ozone Creation Potential</t>
  </si>
  <si>
    <t>5. Total use of renewable primary energy</t>
  </si>
  <si>
    <t>6. Total use of non-renewable primary energy</t>
  </si>
  <si>
    <t>7. Use of renewable primary energy excluding renewable primary energy resources used as raw materials</t>
  </si>
  <si>
    <t>8. Use of renewable primary energy resources used as raw materials</t>
  </si>
  <si>
    <t>9. Use of non renewable primary energy excluding non renewable primary energy resources used as raw materials</t>
  </si>
  <si>
    <t>10. Use of non renewable primary energy resources used as raw materials</t>
  </si>
  <si>
    <t xml:space="preserve">11. Depletion potential of the stratospheric ozone layer </t>
  </si>
  <si>
    <t>12. Abiotic Resource Depletion Potential for elements</t>
  </si>
  <si>
    <t>13. Abiotic Resource Depletion Potential of fossil fuels</t>
  </si>
  <si>
    <t>14. Secondary Materials</t>
  </si>
  <si>
    <t>15. Secondary fuels - renewable</t>
  </si>
  <si>
    <t>16. Secondary fuels – non renewable</t>
  </si>
  <si>
    <t>17. Net Fresh Water</t>
  </si>
  <si>
    <t>18. Hazardous Waste</t>
  </si>
  <si>
    <t>19. Non Hazardous Waste</t>
  </si>
  <si>
    <t>20. Radioactive Waste</t>
  </si>
  <si>
    <t>21. Components for Re-Use</t>
  </si>
  <si>
    <t>22. Materials for Recycling</t>
  </si>
  <si>
    <t>23. Materials for Energy Recovery</t>
  </si>
  <si>
    <t>24. Exported Energy</t>
  </si>
  <si>
    <t>additional indicator</t>
  </si>
  <si>
    <t>Overview over the building LCA results</t>
  </si>
  <si>
    <t>Insert in template report building chapter 7.5 or 8.3</t>
  </si>
  <si>
    <t xml:space="preserve">7. Depletion potential of the stratospheric ozone layer </t>
  </si>
  <si>
    <t>8. Abiotic Resource Depletion Potential for elements</t>
  </si>
  <si>
    <t>9. Abiotic Resource Depletion Potential of fossil fuels</t>
  </si>
  <si>
    <t>10. Secondary Materials</t>
  </si>
  <si>
    <t>11. Secondary fuels - renewable</t>
  </si>
  <si>
    <t>Secondary fuels – non renewable</t>
  </si>
  <si>
    <t>Net Fresh Water</t>
  </si>
  <si>
    <t>Hazardous Waste</t>
  </si>
  <si>
    <t>Non Hazardous Waste</t>
  </si>
  <si>
    <t>Radioactive Waste</t>
  </si>
  <si>
    <t>Components for Re-Use</t>
  </si>
  <si>
    <t>Materials for Recycling</t>
  </si>
  <si>
    <t>Materials for Energy Recovery</t>
  </si>
  <si>
    <t>Exported Energy</t>
  </si>
  <si>
    <t>GWP</t>
  </si>
  <si>
    <t>EP</t>
  </si>
  <si>
    <t>PERE</t>
  </si>
  <si>
    <t>PENRE</t>
  </si>
  <si>
    <t>PERM</t>
  </si>
  <si>
    <t>PENRM</t>
  </si>
  <si>
    <t>ADPE</t>
  </si>
  <si>
    <t>ADPF</t>
  </si>
  <si>
    <t>SM</t>
  </si>
  <si>
    <t>RSF</t>
  </si>
  <si>
    <t>NRSF</t>
  </si>
  <si>
    <t>FW</t>
  </si>
  <si>
    <t>HWD</t>
  </si>
  <si>
    <t>NHWD</t>
  </si>
  <si>
    <t>RWD</t>
  </si>
  <si>
    <t>CFR</t>
  </si>
  <si>
    <t>MFR</t>
  </si>
  <si>
    <t>MER</t>
  </si>
  <si>
    <t>EE</t>
  </si>
  <si>
    <r>
      <t>[kg CO</t>
    </r>
    <r>
      <rPr>
        <vertAlign val="subscript"/>
        <sz val="8"/>
        <color indexed="8"/>
        <rFont val="Tahoma"/>
        <family val="2"/>
      </rPr>
      <t>2</t>
    </r>
    <r>
      <rPr>
        <sz val="8"/>
        <color indexed="8"/>
        <rFont val="Tahoma"/>
        <family val="2"/>
      </rPr>
      <t>-equiv./m²</t>
    </r>
    <r>
      <rPr>
        <vertAlign val="subscript"/>
        <sz val="8"/>
        <color indexed="8"/>
        <rFont val="Tahoma"/>
        <family val="2"/>
      </rPr>
      <t>NFA</t>
    </r>
    <r>
      <rPr>
        <sz val="8"/>
        <color indexed="8"/>
        <rFont val="Tahoma"/>
        <family val="2"/>
      </rPr>
      <t>*a]</t>
    </r>
  </si>
  <si>
    <r>
      <t>[kg SO</t>
    </r>
    <r>
      <rPr>
        <vertAlign val="subscript"/>
        <sz val="8"/>
        <color indexed="8"/>
        <rFont val="Tahoma"/>
        <family val="2"/>
      </rPr>
      <t>2</t>
    </r>
    <r>
      <rPr>
        <sz val="8"/>
        <color indexed="8"/>
        <rFont val="Tahoma"/>
        <family val="2"/>
      </rPr>
      <t>-equiv./m²</t>
    </r>
    <r>
      <rPr>
        <vertAlign val="subscript"/>
        <sz val="8"/>
        <color indexed="8"/>
        <rFont val="Tahoma"/>
        <family val="2"/>
      </rPr>
      <t>NFA</t>
    </r>
    <r>
      <rPr>
        <sz val="8"/>
        <color indexed="8"/>
        <rFont val="Tahoma"/>
        <family val="2"/>
      </rPr>
      <t>*a]</t>
    </r>
  </si>
  <si>
    <r>
      <t>[kg PO</t>
    </r>
    <r>
      <rPr>
        <vertAlign val="subscript"/>
        <sz val="8"/>
        <color indexed="8"/>
        <rFont val="Tahoma"/>
        <family val="2"/>
      </rPr>
      <t>4</t>
    </r>
    <r>
      <rPr>
        <vertAlign val="superscript"/>
        <sz val="8"/>
        <color indexed="8"/>
        <rFont val="Tahoma"/>
        <family val="2"/>
      </rPr>
      <t>-3</t>
    </r>
    <r>
      <rPr>
        <sz val="8"/>
        <color indexed="8"/>
        <rFont val="Tahoma"/>
        <family val="2"/>
      </rPr>
      <t xml:space="preserve"> - equiv. /m²</t>
    </r>
    <r>
      <rPr>
        <vertAlign val="subscript"/>
        <sz val="8"/>
        <color indexed="8"/>
        <rFont val="Tahoma"/>
        <family val="2"/>
      </rPr>
      <t>NFA</t>
    </r>
    <r>
      <rPr>
        <sz val="8"/>
        <color indexed="8"/>
        <rFont val="Tahoma"/>
        <family val="2"/>
      </rPr>
      <t>*a]</t>
    </r>
  </si>
  <si>
    <r>
      <t>[kg C</t>
    </r>
    <r>
      <rPr>
        <vertAlign val="subscript"/>
        <sz val="8"/>
        <color indexed="8"/>
        <rFont val="Tahoma"/>
        <family val="2"/>
      </rPr>
      <t>2</t>
    </r>
    <r>
      <rPr>
        <sz val="8"/>
        <color indexed="8"/>
        <rFont val="Tahoma"/>
        <family val="2"/>
      </rPr>
      <t>H</t>
    </r>
    <r>
      <rPr>
        <vertAlign val="subscript"/>
        <sz val="8"/>
        <color indexed="8"/>
        <rFont val="Tahoma"/>
        <family val="2"/>
      </rPr>
      <t>4</t>
    </r>
    <r>
      <rPr>
        <sz val="8"/>
        <color indexed="8"/>
        <rFont val="Tahoma"/>
        <family val="2"/>
      </rPr>
      <t>-equiv./m²</t>
    </r>
    <r>
      <rPr>
        <vertAlign val="subscript"/>
        <sz val="8"/>
        <color indexed="8"/>
        <rFont val="Tahoma"/>
        <family val="2"/>
      </rPr>
      <t>NFA</t>
    </r>
    <r>
      <rPr>
        <sz val="8"/>
        <color indexed="8"/>
        <rFont val="Tahoma"/>
        <family val="2"/>
      </rPr>
      <t>*a]</t>
    </r>
  </si>
  <si>
    <r>
      <t>[MJ/m²</t>
    </r>
    <r>
      <rPr>
        <vertAlign val="subscript"/>
        <sz val="8"/>
        <color indexed="8"/>
        <rFont val="Tahoma"/>
        <family val="2"/>
      </rPr>
      <t>NFA</t>
    </r>
    <r>
      <rPr>
        <sz val="8"/>
        <color indexed="8"/>
        <rFont val="Tahoma"/>
        <family val="2"/>
      </rPr>
      <t>*a]</t>
    </r>
  </si>
  <si>
    <r>
      <t>[kg CFC11-equiv./m²</t>
    </r>
    <r>
      <rPr>
        <vertAlign val="subscript"/>
        <sz val="8"/>
        <color indexed="8"/>
        <rFont val="Tahoma"/>
        <family val="2"/>
      </rPr>
      <t>NFA</t>
    </r>
    <r>
      <rPr>
        <sz val="8"/>
        <color indexed="8"/>
        <rFont val="Tahoma"/>
        <family val="2"/>
      </rPr>
      <t>*a]</t>
    </r>
  </si>
  <si>
    <r>
      <t>[kg Sb-Equiv. /m²</t>
    </r>
    <r>
      <rPr>
        <vertAlign val="subscript"/>
        <sz val="8"/>
        <color indexed="8"/>
        <rFont val="Tahoma"/>
        <family val="2"/>
      </rPr>
      <t>NFA</t>
    </r>
    <r>
      <rPr>
        <sz val="8"/>
        <color indexed="8"/>
        <rFont val="Tahoma"/>
        <family val="2"/>
      </rPr>
      <t>*a]</t>
    </r>
  </si>
  <si>
    <r>
      <t>[kg /m²</t>
    </r>
    <r>
      <rPr>
        <vertAlign val="subscript"/>
        <sz val="8"/>
        <color indexed="8"/>
        <rFont val="Tahoma"/>
        <family val="2"/>
      </rPr>
      <t>NFA</t>
    </r>
    <r>
      <rPr>
        <sz val="8"/>
        <color indexed="8"/>
        <rFont val="Tahoma"/>
        <family val="2"/>
      </rPr>
      <t>*a]</t>
    </r>
  </si>
  <si>
    <r>
      <t>[m³/m²</t>
    </r>
    <r>
      <rPr>
        <vertAlign val="subscript"/>
        <sz val="8"/>
        <color indexed="8"/>
        <rFont val="Tahoma"/>
        <family val="2"/>
      </rPr>
      <t>NFA</t>
    </r>
    <r>
      <rPr>
        <sz val="8"/>
        <color indexed="8"/>
        <rFont val="Tahoma"/>
        <family val="2"/>
      </rPr>
      <t xml:space="preserve">*a] </t>
    </r>
  </si>
  <si>
    <t>Total LCA results</t>
  </si>
  <si>
    <t>A1
A2
A3</t>
  </si>
  <si>
    <t>Raw Materials Supply
Transport
Manufacturing</t>
  </si>
  <si>
    <t>Waste process for reuse, recovery or/ and recycling</t>
  </si>
  <si>
    <t>Reuse-
Recovery-
Recyclingpotential</t>
  </si>
  <si>
    <t>years</t>
  </si>
  <si>
    <t>Overview over the product LCA results</t>
  </si>
  <si>
    <t>Products and equipments</t>
  </si>
  <si>
    <t>100 years</t>
  </si>
  <si>
    <t>Total products and equipements</t>
  </si>
  <si>
    <t xml:space="preserve">1.External works </t>
  </si>
  <si>
    <t>Total Life cycle</t>
  </si>
  <si>
    <t>Product stage</t>
  </si>
  <si>
    <t>Construction process</t>
  </si>
  <si>
    <t>Use stage</t>
  </si>
  <si>
    <t>End of life stage</t>
  </si>
  <si>
    <t>2. Foundations and infrastructure</t>
  </si>
  <si>
    <t>3. . Exterior walls -vertical structure</t>
  </si>
  <si>
    <t>4. Floor-horizontal structure</t>
  </si>
  <si>
    <t>5. Roof  -  framework and  covering</t>
  </si>
  <si>
    <t>6. Interior walls</t>
  </si>
  <si>
    <t>9. HVAC (Heating - Ventilation - Cooling - DHW)</t>
  </si>
  <si>
    <t>11. Electrical and communication network (High and low voltage).</t>
  </si>
  <si>
    <t>12. Safety of people and buildings</t>
  </si>
  <si>
    <t>Insert in template report building page 23</t>
  </si>
  <si>
    <t>Comparison of different alternatives</t>
  </si>
  <si>
    <t>Insert in template report building chapter 9</t>
  </si>
  <si>
    <t>Alternative A</t>
  </si>
  <si>
    <t>Alternative B</t>
  </si>
  <si>
    <t>Alternative C</t>
  </si>
  <si>
    <t>[unit]</t>
  </si>
  <si>
    <t>Insert in template report buildingchapter 9</t>
  </si>
  <si>
    <t>Foundations</t>
  </si>
  <si>
    <t>Columns</t>
  </si>
  <si>
    <t>Doors</t>
  </si>
  <si>
    <t>Windows</t>
  </si>
  <si>
    <t>Ceilings</t>
  </si>
  <si>
    <t>Cooling</t>
  </si>
  <si>
    <t>Category</t>
  </si>
  <si>
    <t>IfcSlab</t>
  </si>
  <si>
    <t>IfcWall</t>
  </si>
  <si>
    <t>IfcStair</t>
  </si>
  <si>
    <t>IfcBeam</t>
  </si>
  <si>
    <t>IfcColumn</t>
  </si>
  <si>
    <t>IfcRoof</t>
  </si>
  <si>
    <t>IfcCurtainWall</t>
  </si>
  <si>
    <t>IfcDoor</t>
  </si>
  <si>
    <t>IfcWindow</t>
  </si>
  <si>
    <t>purpose of the assessment (intended use and scope);</t>
  </si>
  <si>
    <t> client for assessment;</t>
  </si>
  <si>
    <t> date of assessment;</t>
  </si>
  <si>
    <t>building type (e.g. office, factory);</t>
  </si>
  <si>
    <t>pattern of use (e.g. occupancy);</t>
  </si>
  <si>
    <t>relevant technical and functional requirements (e.g. the regulatory and client’s specific requirements);</t>
  </si>
  <si>
    <t>required service life</t>
  </si>
  <si>
    <t>other building information, for example</t>
  </si>
  <si>
    <t>technical type of building (structural type);</t>
  </si>
  <si>
    <t>Specification of the Object of Assessment</t>
  </si>
  <si>
    <t>Functional Equivalent</t>
  </si>
  <si>
    <t>System Boundary</t>
  </si>
  <si>
    <t>Building Model - Physical characteristics</t>
  </si>
  <si>
    <t> the structural frame and foundations;</t>
  </si>
  <si>
    <t> frame (beams, columns, slabs);</t>
  </si>
  <si>
    <t>sanitary systems (water, waste water, piping, pump and fixed equipment);</t>
  </si>
  <si>
    <t> fixed lighting systems;</t>
  </si>
  <si>
    <t>- domestic hot water supply;</t>
  </si>
  <si>
    <t>- air conditioning (cooling and humidification/de-humidification);</t>
  </si>
  <si>
    <t>- ventilation;</t>
  </si>
  <si>
    <t>- lighting;</t>
  </si>
  <si>
    <t>B6 -  operational use (energy, water)</t>
  </si>
  <si>
    <t>7.5.2 Description of the physical characteristics of the building
The description of the physical characteristics of the building shall include (but is not limited to) the building-related construction and technical equipment and services (see illustration in Annex A):
The shape and size of the building;</t>
  </si>
  <si>
    <t>Tabel 6</t>
  </si>
  <si>
    <t>Scenarios for the Buidling Life Cycle</t>
  </si>
  <si>
    <t>Building Model - Time related characteristics</t>
  </si>
  <si>
    <t>Life Cycle Stages</t>
  </si>
  <si>
    <t>Scenarios for each life-cycle stagee and benefits and/or benefits beyond the system boundary</t>
  </si>
  <si>
    <t xml:space="preserve">e.g. </t>
  </si>
  <si>
    <t>service life</t>
  </si>
  <si>
    <t>replacement period</t>
  </si>
  <si>
    <t>working hours</t>
  </si>
  <si>
    <t>pattern of use</t>
  </si>
  <si>
    <t>system boundaries for each module, see standard..</t>
  </si>
  <si>
    <t>It should be clear from the assessment report whether information/data has
been assumed, estimated or calculated, or is based on actual measurement. Sources of information shall be
documented.</t>
  </si>
  <si>
    <t>Time-related characteristics and associated scenarios include maintenance, replacement, cleaning and other
periodic operations.
The cleaning, maintenance and replacement scenarios for all major items of plant, machinery, windows, wall
and flooring finishes shall be described.
These scenarios shall take into account the following:</t>
  </si>
  <si>
    <t>client requirements (as expressed in the brief);</t>
  </si>
  <si>
    <t>Scenarios</t>
  </si>
  <si>
    <t>Net amount</t>
  </si>
  <si>
    <t>Gross amount</t>
  </si>
  <si>
    <t>Types of data</t>
  </si>
  <si>
    <t>The net amount of units is specified according to the design drawing and/or the as-built (and operated)
situation, and corresponds to the net units of products, materials, components and elements that all together
constitute the building</t>
  </si>
  <si>
    <t>gross amount of material and products used to form the object of
assessment</t>
  </si>
  <si>
    <t>Account shall be taken of the ‘losses’ that occur as a result of a number of factors, including:</t>
  </si>
  <si>
    <t>loss/damage in transit</t>
  </si>
  <si>
    <t>loss/damage on-site;</t>
  </si>
  <si>
    <t>Replacements</t>
  </si>
  <si>
    <t>estimated service life for product</t>
  </si>
  <si>
    <t xml:space="preserve">Number of replacements given by NR (j) = E [ReqSL / ESL(j) -1] </t>
  </si>
  <si>
    <t>The degree of confidence that can be placed on the results and in the assessment will depend upon the level of precision and detail provided in the data and the information used to represent the object of assessment</t>
  </si>
  <si>
    <t>Generic data     
Aggregated data  
Average data     
Product collective data 
Product average data 
Product specific data
Model scenarios for use stage    
Measured data   
Other data</t>
  </si>
  <si>
    <t>Selection of Environmental Data and other information</t>
  </si>
  <si>
    <t>Use of other information</t>
  </si>
  <si>
    <t>Data quality</t>
  </si>
  <si>
    <t>Consistency</t>
  </si>
  <si>
    <t>According to the requirements of EN 15804 the EPD should provide:</t>
  </si>
  <si>
    <t> the product name (or form of identification); a description of the product, and the intended application use</t>
  </si>
  <si>
    <t> additional technical information to ensure proper understanding of a product’s function in a building by supporting scenario development at the building level.</t>
  </si>
  <si>
    <t>The product data used for the building assessment should also identify the following:</t>
  </si>
  <si>
    <t>EPD information can be available on an aggregated level for a building part, for a building element, for a building component, or on the level of the product or material, depending on availability of information.
The scenarios and system boundaries of the data used should be consistent at the building level and shall be relevant to the building that is the object of assessment.
The data used shall be complete in its representation of the building or other information in terms ofquantification</t>
  </si>
  <si>
    <t>data should be as current as possible. Validation of the data shall not be older than 10 years;</t>
  </si>
  <si>
    <t>assessment period shall be listed;</t>
  </si>
  <si>
    <t>elementary flows and included in the impact assessment if relevant;</t>
  </si>
  <si>
    <t>If the environmental data used are in accordance with the requirements of EN 15804 then they are deemed to meet the requirements for data quality of this standard. If the environmental data are from other sources for which it has not been established that it is in accordance with EN 15804 then the following minimum data quality requirements apply:</t>
  </si>
  <si>
    <t>General information on the assessment</t>
  </si>
  <si>
    <t>Reporting of the assessment shall include (but not be limited to) the following information and/or assumptions regarding:</t>
  </si>
  <si>
    <t>General information on the object of assessment</t>
  </si>
  <si>
    <t>Statement of boundaries and scenarios used in the assessment</t>
  </si>
  <si>
    <t>Data sources</t>
  </si>
  <si>
    <t>data type</t>
  </si>
  <si>
    <t>quality of data</t>
  </si>
  <si>
    <t>List of indicators used for assessment and expression of results</t>
  </si>
  <si>
    <t>see table 6, 7, 8 and 9</t>
  </si>
  <si>
    <t>Communication of assessment results</t>
  </si>
  <si>
    <t>Verification of results</t>
  </si>
  <si>
    <t>Calculation of the environmental indicators</t>
  </si>
  <si>
    <t>Environmental aspects and impacts</t>
  </si>
  <si>
    <t>Calculation methods</t>
  </si>
  <si>
    <t>Aggregation</t>
  </si>
  <si>
    <t>Reporting and communication</t>
  </si>
  <si>
    <t>Verification</t>
  </si>
  <si>
    <t>The assessment result</t>
  </si>
  <si>
    <t>Prozessverantwortlicher</t>
  </si>
  <si>
    <t>Kategorie</t>
  </si>
  <si>
    <t>Element</t>
  </si>
  <si>
    <t>Attribut</t>
  </si>
  <si>
    <t>Einheit</t>
  </si>
  <si>
    <t>Export (M mandatory, O optional)</t>
  </si>
  <si>
    <t>Import (M mandatory, O optional, - no export)</t>
  </si>
  <si>
    <t>Weitere Information</t>
  </si>
  <si>
    <t>Entity</t>
  </si>
  <si>
    <t>Concept</t>
  </si>
  <si>
    <t>Geometry</t>
  </si>
  <si>
    <t xml:space="preserve">PSet </t>
  </si>
  <si>
    <t>Property</t>
  </si>
  <si>
    <t>PropertyType</t>
  </si>
  <si>
    <t>PropertyUnit</t>
  </si>
  <si>
    <t>Enumeration definition</t>
  </si>
  <si>
    <t>PropertyDescription (If user defined)</t>
  </si>
  <si>
    <t>Qset</t>
  </si>
  <si>
    <t>Quantity</t>
  </si>
  <si>
    <t>QuantityType</t>
  </si>
  <si>
    <t>QuantityDescription (If user defined)</t>
  </si>
  <si>
    <t>Objektplaner (Architekt)</t>
  </si>
  <si>
    <t>Flächenberechnung</t>
  </si>
  <si>
    <t>Gebäude</t>
  </si>
  <si>
    <t>Netto-Raumfläche</t>
  </si>
  <si>
    <t>m²</t>
  </si>
  <si>
    <t>IfcBuilding</t>
  </si>
  <si>
    <t>Qto_BuildingBaseQuantities</t>
  </si>
  <si>
    <t>NetFloorArea</t>
  </si>
  <si>
    <t xml:space="preserve"> Q_AREA</t>
  </si>
  <si>
    <t>Nutzung</t>
  </si>
  <si>
    <t>Nutzungsart</t>
  </si>
  <si>
    <t xml:space="preserve"> Pset_BuildingCommon</t>
  </si>
  <si>
    <t>OccupancyType</t>
  </si>
  <si>
    <t>P_SINGLEVALUE</t>
  </si>
  <si>
    <t>IfcLabel</t>
  </si>
  <si>
    <t>Sonstiger Fachplaner (therm. Bauphysik)</t>
  </si>
  <si>
    <t>EnEV Berechnung</t>
  </si>
  <si>
    <t>EnEV Daten</t>
  </si>
  <si>
    <t>Energieträger</t>
  </si>
  <si>
    <t>Plca_EnevEnergy</t>
  </si>
  <si>
    <t>EnergyType</t>
  </si>
  <si>
    <t xml:space="preserve"> P_ENUMERATEDVALUE</t>
  </si>
  <si>
    <t>IfcLabel/ PEnum_EnergySource</t>
  </si>
  <si>
    <t>COAL-COAL_PULVERIZED-ELECTRICITY-GAS-OIL-PROPANE-WOOD-WOOD_CHIP-WOOD_PELLET-WOOD_PULVERIZED-OTHER-NOTKNOWN-UNSET</t>
  </si>
  <si>
    <t>Auswahl der Energieträger für die EnEV-Berechnung</t>
  </si>
  <si>
    <t>Endenergie Strom</t>
  </si>
  <si>
    <t>kWh/a</t>
  </si>
  <si>
    <t>FinalEnergyDemandElectrical</t>
  </si>
  <si>
    <t>IfcEnergyMeasure</t>
  </si>
  <si>
    <t>Beschreibt den jährlichen elektrischen Endenergiebedarf gemäß EnEV</t>
  </si>
  <si>
    <t xml:space="preserve">Endenergie Thermisch </t>
  </si>
  <si>
    <t>FinalEnergyDemandThermal</t>
  </si>
  <si>
    <t>Beschreibt den jährlichen thermischen Endenergiebedarf gemäß EnEV</t>
  </si>
  <si>
    <t>Fläche PV</t>
  </si>
  <si>
    <t>IfcElement</t>
  </si>
  <si>
    <t>Besschreibt die ermittelte Photovoltaikfläche gemäß EnEV</t>
  </si>
  <si>
    <t>Qto_SolarDeviceBaseQuantities</t>
  </si>
  <si>
    <t>GrossArea</t>
  </si>
  <si>
    <t>Q_AREA</t>
  </si>
  <si>
    <t>Jahresertrag PV</t>
  </si>
  <si>
    <t>Besschreibt den jährlichen PV-Ertrag  gemäß EnEV</t>
  </si>
  <si>
    <t>Fläche Solarthermie</t>
  </si>
  <si>
    <t>Besschreibt die ermittelte Solarthermiefläche gemäß EnEV</t>
  </si>
  <si>
    <t>NGF EnEV</t>
  </si>
  <si>
    <t>Besschreibt die ermittelte Nettogrundfläche gemäß EnEV</t>
  </si>
  <si>
    <t>Leistung Wärmeerzeuger</t>
  </si>
  <si>
    <t>kW</t>
  </si>
  <si>
    <t>HeatingPower</t>
  </si>
  <si>
    <t xml:space="preserve"> P_SINGLEVALUE / </t>
  </si>
  <si>
    <t>Beschreibt die Auslegungsleistung des Wärmeerzeugers gemäß EnEV</t>
  </si>
  <si>
    <t>Leistung Kälteerzeuger</t>
  </si>
  <si>
    <t>CoolingPower</t>
  </si>
  <si>
    <t>Beschreibt die Auslegungsleistung des Kälteerzeugers gemäß EnEV</t>
  </si>
  <si>
    <t>Volumenstrom Lüftungsanlage</t>
  </si>
  <si>
    <t>m³/h</t>
  </si>
  <si>
    <t>VolumetricFlow</t>
  </si>
  <si>
    <t>IfcVolumetricFlowRateMeasure</t>
  </si>
  <si>
    <t>Beschreibt den Auslegungsvolumenstrom der RLT-Anlage gemäß EnEV</t>
  </si>
  <si>
    <t>Bauherr</t>
  </si>
  <si>
    <t>Energiebedarf sonstiges</t>
  </si>
  <si>
    <t>Verbraucherstrom</t>
  </si>
  <si>
    <t>Strombedarf Nutzerausstattung</t>
  </si>
  <si>
    <t>Plca_UserEnergy</t>
  </si>
  <si>
    <t>ElectricityRequirement</t>
  </si>
  <si>
    <t>Beschreibt den jährlichen Strombedarf für die Nutzerausstattung (z.B. Aufzüge, Rolltreppen, Kühltheken)</t>
  </si>
  <si>
    <t>Nachhatligkeitsberater</t>
  </si>
  <si>
    <t>UUID</t>
  </si>
  <si>
    <t>ÖKOBAUDAT</t>
  </si>
  <si>
    <t>IfcURIReference</t>
  </si>
  <si>
    <t>Plca_Lca</t>
  </si>
  <si>
    <t>URI</t>
  </si>
  <si>
    <t>IfcIdentifier</t>
  </si>
  <si>
    <t xml:space="preserve">Beschreibt die Versionsabhängige ID der Datensätze aus der Oekobaudat </t>
  </si>
  <si>
    <t>DataSetVersion</t>
  </si>
  <si>
    <t xml:space="preserve">P_SINGLEVALUE </t>
  </si>
  <si>
    <t xml:space="preserve"> IfcEnergyMeasure</t>
  </si>
  <si>
    <t>Rohdichten</t>
  </si>
  <si>
    <t>Rohdichte</t>
  </si>
  <si>
    <t>kg/m3</t>
  </si>
  <si>
    <t>IfcMaterial</t>
  </si>
  <si>
    <t>Pset_MaterialCommon</t>
  </si>
  <si>
    <t>MassDensity</t>
  </si>
  <si>
    <t>IfcMassDensityMeasure</t>
  </si>
  <si>
    <t>Alle Bauteile</t>
  </si>
  <si>
    <t>BNB</t>
  </si>
  <si>
    <t>Nutzungsdauer</t>
  </si>
  <si>
    <t>Jahre</t>
  </si>
  <si>
    <t>Pset_EnvironmentalImpactIndicators</t>
  </si>
  <si>
    <t>Expected Service Life</t>
  </si>
  <si>
    <t>IfcTimeMeasure</t>
  </si>
  <si>
    <t>Raumumschließende Flächen</t>
  </si>
  <si>
    <t>Wände</t>
  </si>
  <si>
    <t>U-Wert Bauteil</t>
  </si>
  <si>
    <t>W/m²K</t>
  </si>
  <si>
    <t>Pset_WallCommon</t>
  </si>
  <si>
    <t>ThermalTransmittance</t>
  </si>
  <si>
    <t xml:space="preserve"> IfcThermalTransmittanceMeasure</t>
  </si>
  <si>
    <t>Volumen Schicht</t>
  </si>
  <si>
    <t>m³</t>
  </si>
  <si>
    <t>Qto_WallBaseQuantities</t>
  </si>
  <si>
    <t>NetVolume</t>
  </si>
  <si>
    <t>Q_VOLUME</t>
  </si>
  <si>
    <t>Schichtdicke</t>
  </si>
  <si>
    <t>Material Layer Set</t>
  </si>
  <si>
    <t>Schichtname</t>
  </si>
  <si>
    <t xml:space="preserve">Schichtfläche (netto) </t>
  </si>
  <si>
    <t>NetFootprintArea</t>
  </si>
  <si>
    <t>Schichtmaterial</t>
  </si>
  <si>
    <t>Gesamtdicke Bauteil</t>
  </si>
  <si>
    <t>Width</t>
  </si>
  <si>
    <t>Q_LENGTH</t>
  </si>
  <si>
    <t>Tragwerksplaner</t>
  </si>
  <si>
    <t>Masse Stahl</t>
  </si>
  <si>
    <t>Qto_ReinforcingElementBaseQuantities</t>
  </si>
  <si>
    <t>Weight</t>
  </si>
  <si>
    <t>Q_WEIGHT</t>
  </si>
  <si>
    <t>Druckfestigkeitsklasse Beton</t>
  </si>
  <si>
    <t>Pset_ConcreteElementGeneral</t>
  </si>
  <si>
    <t>ReinforcementStrengthClass</t>
  </si>
  <si>
    <t>Außenwand/Innenwand</t>
  </si>
  <si>
    <t>IsExternal</t>
  </si>
  <si>
    <t>IfcBoolean</t>
  </si>
  <si>
    <t>Dichte Bauteilschicht</t>
  </si>
  <si>
    <t>kg/m³</t>
  </si>
  <si>
    <t>Tür</t>
  </si>
  <si>
    <t>U-Wert</t>
  </si>
  <si>
    <t xml:space="preserve">W/m²K </t>
  </si>
  <si>
    <t>Pset_DoorCommon</t>
  </si>
  <si>
    <t>Fläche Tür</t>
  </si>
  <si>
    <t>Qto_DoorBaseQuantities</t>
  </si>
  <si>
    <t xml:space="preserve">Area	</t>
  </si>
  <si>
    <t>Materialart Tür</t>
  </si>
  <si>
    <t>Materialart Türfüllung</t>
  </si>
  <si>
    <t>Fläche Türfüllung</t>
  </si>
  <si>
    <t>Qto_WindowBaseQuantities</t>
  </si>
  <si>
    <t>Area</t>
  </si>
  <si>
    <t>Glasanteil</t>
  </si>
  <si>
    <t>%</t>
  </si>
  <si>
    <t>GlazingAreaFraction</t>
  </si>
  <si>
    <t>IfcPositiveRatioMeasure</t>
  </si>
  <si>
    <t>Rahmenmaterial</t>
  </si>
  <si>
    <t>Rahmenlänge des Umfangs</t>
  </si>
  <si>
    <t>Perimeter</t>
  </si>
  <si>
    <t>Fenster</t>
  </si>
  <si>
    <t>Fläche der Füllung</t>
  </si>
  <si>
    <t>Materialart der Füllung</t>
  </si>
  <si>
    <t>Blendrahmenmaterial</t>
  </si>
  <si>
    <t>Uw-Wert</t>
  </si>
  <si>
    <t>Pset_WindowCommon</t>
  </si>
  <si>
    <t>Elementierte Wände</t>
  </si>
  <si>
    <t xml:space="preserve">Fläche </t>
  </si>
  <si>
    <t>Qto_CurtainWallQuantities</t>
  </si>
  <si>
    <t>NetSideArea</t>
  </si>
  <si>
    <t>Fläche der Verglasung</t>
  </si>
  <si>
    <t>Schichtdicke der Füllung</t>
  </si>
  <si>
    <t>IfcMember</t>
  </si>
  <si>
    <t>Material Single</t>
  </si>
  <si>
    <t>Fläche Fassadenpaneel</t>
  </si>
  <si>
    <t>Qto_PlateBaseQuantities</t>
  </si>
  <si>
    <t>NetArea</t>
  </si>
  <si>
    <t xml:space="preserve">Rahmenlänge </t>
  </si>
  <si>
    <t>Qto_MemberBaseQuantities</t>
  </si>
  <si>
    <t>Length</t>
  </si>
  <si>
    <t>Masse der Rahmen</t>
  </si>
  <si>
    <t>NetWeight</t>
  </si>
  <si>
    <t>U-Wert des Bauteils</t>
  </si>
  <si>
    <t>Pset_CurtainWallCommon</t>
  </si>
  <si>
    <t>Außen- oder Innenbauteil</t>
  </si>
  <si>
    <t xml:space="preserve"> IfcBoolean</t>
  </si>
  <si>
    <t>Fundamente</t>
  </si>
  <si>
    <t>Volumen der Schicht</t>
  </si>
  <si>
    <t>Qto_FootingBaseQuantities</t>
  </si>
  <si>
    <t>IfcFooting</t>
  </si>
  <si>
    <t>Schichtfläche</t>
  </si>
  <si>
    <t>Masse der Schicht</t>
  </si>
  <si>
    <t>Gesamtfläche des Bauteils</t>
  </si>
  <si>
    <t>GrossSurfaceArea</t>
  </si>
  <si>
    <t>Balken/Unterzug</t>
  </si>
  <si>
    <t>Qto_BeamBaseQuantities</t>
  </si>
  <si>
    <t>Fläche der Schicht</t>
  </si>
  <si>
    <t>NetSurfaceArea</t>
  </si>
  <si>
    <t>Pset_BeamCommon</t>
  </si>
  <si>
    <t>Fläche des Bauteils</t>
  </si>
  <si>
    <t>Stützen</t>
  </si>
  <si>
    <t>Qto_ColumnBaseQuantities</t>
  </si>
  <si>
    <t>Pset_ColumnCommon</t>
  </si>
  <si>
    <t>Decken</t>
  </si>
  <si>
    <t>Qto_SlabBaseQuantities</t>
  </si>
  <si>
    <t>Dichte der Schicht</t>
  </si>
  <si>
    <t>Pset_SlabCommon</t>
  </si>
  <si>
    <t>Belag</t>
  </si>
  <si>
    <t>IfcCovering</t>
  </si>
  <si>
    <t>Volume Quantity</t>
  </si>
  <si>
    <t>Weight Quantity</t>
  </si>
  <si>
    <t>Qto_CoveringBaseQuantities</t>
  </si>
  <si>
    <t>Referenzbauteil</t>
  </si>
  <si>
    <t>Pset_CoveringCommon</t>
  </si>
  <si>
    <t>Reference</t>
  </si>
  <si>
    <t>Dach</t>
  </si>
  <si>
    <t>Qto_RoofBaseQuantities</t>
  </si>
  <si>
    <t xml:space="preserve"> Pset_RoofCommon</t>
  </si>
  <si>
    <t>Platte</t>
  </si>
  <si>
    <t>IfcPlate</t>
  </si>
  <si>
    <t xml:space="preserve"> Qto_PlateBaseQuantities</t>
  </si>
  <si>
    <t xml:space="preserve"> Pset_PlateCommon</t>
  </si>
  <si>
    <t xml:space="preserve">Treppe </t>
  </si>
  <si>
    <t xml:space="preserve"> Qto_StairBaseQuantities</t>
  </si>
  <si>
    <t>Volume</t>
  </si>
  <si>
    <t>Area Quantity</t>
  </si>
  <si>
    <t>English version</t>
  </si>
  <si>
    <t>Process Responsible</t>
  </si>
  <si>
    <t>Attribute</t>
  </si>
  <si>
    <t>Object Planner (Architect)</t>
  </si>
  <si>
    <t>Area Calculation</t>
  </si>
  <si>
    <t>Net Floor Area</t>
  </si>
  <si>
    <t>Usage</t>
  </si>
  <si>
    <t>Usage Type</t>
  </si>
  <si>
    <t>Other Specialist Planner (Thermal Building Physics)</t>
  </si>
  <si>
    <t>EnEV Calculation</t>
  </si>
  <si>
    <t>EnEV Data</t>
  </si>
  <si>
    <t>Energy Source</t>
  </si>
  <si>
    <t>Final Energy Electricity</t>
  </si>
  <si>
    <t>Final Energy Thermal</t>
  </si>
  <si>
    <t>PV Area</t>
  </si>
  <si>
    <t>Annual PV Yield</t>
  </si>
  <si>
    <t>Solar Thermal Area</t>
  </si>
  <si>
    <t>Effective Net Floor Area (ENEF)</t>
  </si>
  <si>
    <t>Heat Generator Power</t>
  </si>
  <si>
    <t>Cooling Generator Power</t>
  </si>
  <si>
    <t>Ventilation System Flow Rate</t>
  </si>
  <si>
    <t>Building Owner</t>
  </si>
  <si>
    <t>Other Energy Demand</t>
  </si>
  <si>
    <t>User Power</t>
  </si>
  <si>
    <t>User Equipment Power Demand</t>
  </si>
  <si>
    <t>Sustainability Consultant</t>
  </si>
  <si>
    <t>ECOBUILDAT</t>
  </si>
  <si>
    <t>DataSet Version</t>
  </si>
  <si>
    <t>Raw Densities</t>
  </si>
  <si>
    <t>Raw Density</t>
  </si>
  <si>
    <t>All Building Elements</t>
  </si>
  <si>
    <t>Service Life</t>
  </si>
  <si>
    <t>Enclosing Areas</t>
  </si>
  <si>
    <t>Walls</t>
  </si>
  <si>
    <t>U-Value Building Component</t>
  </si>
  <si>
    <t>Volume of Layer</t>
  </si>
  <si>
    <t>Layer Thickness</t>
  </si>
  <si>
    <t>Layer Name</t>
  </si>
  <si>
    <t>Net Layer Area</t>
  </si>
  <si>
    <t>Layer Material</t>
  </si>
  <si>
    <t>Total Component Thickness</t>
  </si>
  <si>
    <t>Structural Engineer</t>
  </si>
  <si>
    <t>Steel Mass</t>
  </si>
  <si>
    <t>Concrete Compressive Strength</t>
  </si>
  <si>
    <t>Exterior/Interior Wall</t>
  </si>
  <si>
    <t>Layer Density</t>
  </si>
  <si>
    <t>U-Value</t>
  </si>
  <si>
    <t>Door Area</t>
  </si>
  <si>
    <t>Door Material</t>
  </si>
  <si>
    <t>Door Filling Material</t>
  </si>
  <si>
    <t>Door Filling Area</t>
  </si>
  <si>
    <t>Glass Fraction</t>
  </si>
  <si>
    <t>Frame Material</t>
  </si>
  <si>
    <t>Frame Length</t>
  </si>
  <si>
    <t>Window Filling Area</t>
  </si>
  <si>
    <t>Window Filling Material</t>
  </si>
  <si>
    <t>Uw-Value</t>
  </si>
  <si>
    <t>Elemented Walls</t>
  </si>
  <si>
    <t>Glazing Area</t>
  </si>
  <si>
    <t>Filling Material</t>
  </si>
  <si>
    <t>Filling Layer Thickness</t>
  </si>
  <si>
    <t>Facade Panel Area</t>
  </si>
  <si>
    <t>Frame Mass</t>
  </si>
  <si>
    <t>Component U-Value</t>
  </si>
  <si>
    <t>Exterior or Interior Element</t>
  </si>
  <si>
    <t>Layer Volume</t>
  </si>
  <si>
    <t>Layer Area</t>
  </si>
  <si>
    <t>Layer Mass</t>
  </si>
  <si>
    <t>Total Component Area</t>
  </si>
  <si>
    <t>Beams/Slabs</t>
  </si>
  <si>
    <t>Component Area</t>
  </si>
  <si>
    <t>Flooring</t>
  </si>
  <si>
    <t>Reference Component</t>
  </si>
  <si>
    <t>Roof</t>
  </si>
  <si>
    <t>Slabs</t>
  </si>
  <si>
    <t>Stairs</t>
  </si>
  <si>
    <t>No.</t>
  </si>
  <si>
    <t>Modul</t>
  </si>
  <si>
    <t>Name der Informationsart (ÖKOBAUDAT)</t>
  </si>
  <si>
    <t>Beschreibung der Informationsart (ÖKOBAUDAT)</t>
  </si>
  <si>
    <t>IFC 4  - Name</t>
  </si>
  <si>
    <t>IFC 4  - Type</t>
  </si>
  <si>
    <t xml:space="preserve">Key data set information </t>
  </si>
  <si>
    <t xml:space="preserve">Location  </t>
  </si>
  <si>
    <t>Location</t>
  </si>
  <si>
    <t>P_SINGLEVALUE/IfcText</t>
  </si>
  <si>
    <t xml:space="preserve">Reference year </t>
  </si>
  <si>
    <t>ReferenceYear</t>
  </si>
  <si>
    <t>P_SINGLEVALUE/IfcTimeMeasure</t>
  </si>
  <si>
    <t>P_SINGLEVALUE/IfcLabel</t>
  </si>
  <si>
    <t>Geographical representativeness description</t>
  </si>
  <si>
    <t>GeographicalRepresentativenessDescription</t>
  </si>
  <si>
    <t>Use advice for data set</t>
  </si>
  <si>
    <t>UseAdviceForDataSet</t>
  </si>
  <si>
    <t>Technical purpose of product or process</t>
  </si>
  <si>
    <t>TechnicalPurposeOfProductOrProcess</t>
  </si>
  <si>
    <t>Classification number</t>
  </si>
  <si>
    <t>ClassificationNumber</t>
  </si>
  <si>
    <t>Classification</t>
  </si>
  <si>
    <t>Copyright</t>
  </si>
  <si>
    <t>P_SINGLEVALUE/IfcBoolean</t>
  </si>
  <si>
    <t>Owner of data set</t>
  </si>
  <si>
    <t>OwnerOfDataSet</t>
  </si>
  <si>
    <t>General comment on data set</t>
  </si>
  <si>
    <t>GeneralCommentOnDataset</t>
  </si>
  <si>
    <t xml:space="preserve">Uncertainty margins </t>
  </si>
  <si>
    <t>UncertaintyMargins</t>
  </si>
  <si>
    <t>P_SINGLEVALUE/IfcInteger</t>
  </si>
  <si>
    <t xml:space="preserve">Description </t>
  </si>
  <si>
    <t>Description</t>
  </si>
  <si>
    <t>ExpectedServiceLife</t>
  </si>
  <si>
    <t>Quantitative reference</t>
  </si>
  <si>
    <t>Reference flows</t>
  </si>
  <si>
    <t>FunctionalUnitReference</t>
  </si>
  <si>
    <t>GrossDensity</t>
  </si>
  <si>
    <t>Pset_MassDensity</t>
  </si>
  <si>
    <t>P_SINGLEVALUE/IfcVolumeMeasure</t>
  </si>
  <si>
    <t>Material properties of the reference flow</t>
  </si>
  <si>
    <t>Time representativeness</t>
  </si>
  <si>
    <t>Data set valid until</t>
  </si>
  <si>
    <t>DataSetValidUntil</t>
  </si>
  <si>
    <t>Time representativeness description</t>
  </si>
  <si>
    <t>TimeRepresentativenessDescription</t>
  </si>
  <si>
    <t>Technological representativeness</t>
  </si>
  <si>
    <t>Technology description including background system</t>
  </si>
  <si>
    <t>TechnologyDescriptionIncludingBackgroundSystem</t>
  </si>
  <si>
    <t>Flow diagram(s)</t>
  </si>
  <si>
    <t>FlowDiagram</t>
  </si>
  <si>
    <t>P_SINGLEVALUE/IfcImageTexture</t>
  </si>
  <si>
    <t>Flow picture</t>
  </si>
  <si>
    <t>FlowPicture</t>
  </si>
  <si>
    <t>Modeling and validtaion</t>
  </si>
  <si>
    <t>subtype</t>
  </si>
  <si>
    <t>Subtype</t>
  </si>
  <si>
    <t>LCA methodology report</t>
  </si>
  <si>
    <t>LcaMethodologyReport</t>
  </si>
  <si>
    <t>Data source(s) used for this data set</t>
  </si>
  <si>
    <t>DataSourceUsedForThisDataSet</t>
  </si>
  <si>
    <t>Completeness of product model</t>
  </si>
  <si>
    <t>CompletenessOfProductModel</t>
  </si>
  <si>
    <t>Validation</t>
  </si>
  <si>
    <t>Type of review</t>
  </si>
  <si>
    <t>TypeOfReview</t>
  </si>
  <si>
    <t>Scope/Method(s) of review</t>
  </si>
  <si>
    <t>MethodOfReview</t>
  </si>
  <si>
    <t>Data quality indicators</t>
  </si>
  <si>
    <t>DataQualityIndicators</t>
  </si>
  <si>
    <t>Review details</t>
  </si>
  <si>
    <t>ReviewDetails</t>
  </si>
  <si>
    <t>Subsequent review comments</t>
  </si>
  <si>
    <t>SubsequentReviewComments</t>
  </si>
  <si>
    <t>Reviewer name and institution</t>
  </si>
  <si>
    <t>ReviewerNameAndInstitution</t>
  </si>
  <si>
    <t>Complete review report</t>
  </si>
  <si>
    <t>CompleteReviewReport</t>
  </si>
  <si>
    <t>Compliance declarations</t>
  </si>
  <si>
    <t>Compliance system name</t>
  </si>
  <si>
    <t>ComplianceSystemName</t>
  </si>
  <si>
    <t>ApprovalOfOverallCompliance</t>
  </si>
  <si>
    <t>Nomenclature compliance</t>
  </si>
  <si>
    <t>NomenclatureCompliance</t>
  </si>
  <si>
    <t>Methodological compliance</t>
  </si>
  <si>
    <t>MethodologicalCompliance</t>
  </si>
  <si>
    <t>Review compliance</t>
  </si>
  <si>
    <t>ReviewCompliance</t>
  </si>
  <si>
    <t>Documentation compliance</t>
  </si>
  <si>
    <t>DocumentationCompliance</t>
  </si>
  <si>
    <t>Quality compliance</t>
  </si>
  <si>
    <t>QualityCompliance</t>
  </si>
  <si>
    <t>Administrative Information</t>
  </si>
  <si>
    <t>Data entry by</t>
  </si>
  <si>
    <t>Time stamp (last saved)</t>
  </si>
  <si>
    <t>TimeStampLastSaved</t>
  </si>
  <si>
    <t>Data set format(s)</t>
  </si>
  <si>
    <t>DataSetFormat</t>
  </si>
  <si>
    <t>DataEntryBy</t>
  </si>
  <si>
    <t>Publication and ownership</t>
  </si>
  <si>
    <t>P_SINGLEVALUE/IfcIdentifier</t>
  </si>
  <si>
    <t>Data set version</t>
  </si>
  <si>
    <t>Environmental Indicators per Unit</t>
  </si>
  <si>
    <t>Indicators of life cycle</t>
  </si>
  <si>
    <t>PEGES</t>
  </si>
  <si>
    <t>Total primary energy</t>
  </si>
  <si>
    <t>TotalPrimaryEnergyPerUnitA1</t>
  </si>
  <si>
    <t>P_SINGLEVALUE / IfcEnergyMeasure</t>
  </si>
  <si>
    <t>Use of renewable primary energy excluding renewable primary energy resources used as raw materials</t>
  </si>
  <si>
    <t>RenewablePrimaryEnergyExcludingRenewablePrimaryEnergyResourcesUsedAsRawMaterialsPerUnitA1</t>
  </si>
  <si>
    <t>Use of renewable primary energy resources used as raw materials</t>
  </si>
  <si>
    <t>RenewablePrimaryEnergyResourcesUsedAsRawMaterialsPerUnitA1</t>
  </si>
  <si>
    <t>PERT</t>
  </si>
  <si>
    <t>Total use of renewable primary energy resources</t>
  </si>
  <si>
    <t>RenewableEnergyConsumptionReferenceFlowPerUnitA1</t>
  </si>
  <si>
    <t>Use of non-renewable primary energy excluding non-renewable primary energy</t>
  </si>
  <si>
    <t>NonRenewablePrimaryEnergyExcludingNonRenewablePrimaryEnergyPerUnitA1</t>
  </si>
  <si>
    <t>Use of non-renewable primary energy resources used as raw materials</t>
  </si>
  <si>
    <t>NonRenewablePrimaryEnergyResourcesUsedAsRawMaterialsPerUnitA1</t>
  </si>
  <si>
    <t>PENRT</t>
  </si>
  <si>
    <t>Total use of non-renewable primary energy resources</t>
  </si>
  <si>
    <t>NonRenewableEnergyConsumptionPerUnitA1</t>
  </si>
  <si>
    <t>SecondaryMaterialPerUnitA1</t>
  </si>
  <si>
    <t xml:space="preserve"> P_SINGLEVALUE / IfcMassMeasure</t>
  </si>
  <si>
    <t>RenewableSecondaryFuelsPerUnitA1</t>
  </si>
  <si>
    <t>NonRenewableSecondaryFuelsPerUnitA1</t>
  </si>
  <si>
    <t>Use of freshwater waste disposed</t>
  </si>
  <si>
    <t>WaterConsumptionPerUnitA1</t>
  </si>
  <si>
    <t>P_SINGLEVALUE / IfcVolumeMeasure</t>
  </si>
  <si>
    <t>hazardous waste disposed</t>
  </si>
  <si>
    <t>HarzardousWastePerUnitA1</t>
  </si>
  <si>
    <t>non-hazardous waste disposed</t>
  </si>
  <si>
    <t>NonHazardousWastePerUnitA1</t>
  </si>
  <si>
    <t>radioactive waste disposed</t>
  </si>
  <si>
    <t>RadioactiveWastePerUnitA1</t>
  </si>
  <si>
    <t>CRU</t>
  </si>
  <si>
    <t>components for reuse</t>
  </si>
  <si>
    <t>ComponentsForReusePerUnitA1</t>
  </si>
  <si>
    <t>materials for recycling</t>
  </si>
  <si>
    <t>MaterialsForRecyclingPerUnitA1</t>
  </si>
  <si>
    <t>materials for energy recovery</t>
  </si>
  <si>
    <t>MaterialsForEnergyRecoveryPerUnitA1</t>
  </si>
  <si>
    <t>EEE</t>
  </si>
  <si>
    <t>Exported electrical energy</t>
  </si>
  <si>
    <t>ExportedElectricalEnergyPerUnitA1</t>
  </si>
  <si>
    <t>EET</t>
  </si>
  <si>
    <t>Exported thermal energy</t>
  </si>
  <si>
    <t>ExportedThermalEnergyPerUnitA1</t>
  </si>
  <si>
    <t>Global warming potential</t>
  </si>
  <si>
    <t>ClimateChangePerUnitA1</t>
  </si>
  <si>
    <t>Ozone Depletion Potential</t>
  </si>
  <si>
    <t>kg R11 eq.</t>
  </si>
  <si>
    <t>StratosphericOzoneLayerDestructionPerUnitA1</t>
  </si>
  <si>
    <t xml:space="preserve">Photochemical Ozone Creation Potential </t>
  </si>
  <si>
    <t xml:space="preserve">kg Ethene eq. </t>
  </si>
  <si>
    <t>PhotochemicalOzoneFormationPerUnitPerUnitA1</t>
  </si>
  <si>
    <t xml:space="preserve">Acidification potential </t>
  </si>
  <si>
    <t>kg SO2 eq.</t>
  </si>
  <si>
    <t>AtmosphericAcidificationPerUnitPerUnitA1</t>
  </si>
  <si>
    <t>Eutrophication potential</t>
  </si>
  <si>
    <t>kg Phosphate eq.</t>
  </si>
  <si>
    <t>EutrophicationPerUnitPerUnitA1</t>
  </si>
  <si>
    <t>Abiotic depletion potential for non fossil resources</t>
  </si>
  <si>
    <t>NonFossilResourceDepletionPerUnitA1</t>
  </si>
  <si>
    <t>ADPEF</t>
  </si>
  <si>
    <t>Abiotic depletion potential for fossil resources</t>
  </si>
  <si>
    <t>FossilResourceDepletionPerUnitA1</t>
  </si>
  <si>
    <t>TotalPrimaryEnergyPerUnitA2</t>
  </si>
  <si>
    <t>RenewablePrimaryEnergyExcludingRenewablePrimaryEnergyResourcesUsedAsRawMaterialsPerUnitA2</t>
  </si>
  <si>
    <t>RenewablePrimaryEnergyResourcesUsedAsRawMaterialsPerUnitA2</t>
  </si>
  <si>
    <t>RenewableEnergyConsumptionReferenceFlowPerUnitA2</t>
  </si>
  <si>
    <t>NonRenewablePrimaryEnergyExcludingNonRenewablePrimaryEnergyPerUnitA2</t>
  </si>
  <si>
    <t>NonRenewablePrimaryEnergyResourcesUsedAsRawMaterialsPerUnitA2</t>
  </si>
  <si>
    <t>NonRenewableEnergyConsumptionPerUnitA2</t>
  </si>
  <si>
    <t>SecondaryMaterialPerUnitA2</t>
  </si>
  <si>
    <t>RenewableSecondaryFuelsPerUnitA2</t>
  </si>
  <si>
    <t>NonRenewableSecondaryFuelsPerUnitA2</t>
  </si>
  <si>
    <t>WaterConsumptionPerUnitA2</t>
  </si>
  <si>
    <t>HarzardousWastePerUnitA2</t>
  </si>
  <si>
    <t>NonHazardousWastePerUnitA2</t>
  </si>
  <si>
    <t>RadioactiveWastePerUnitA2</t>
  </si>
  <si>
    <t>ComponentsForReusePerUnitA2</t>
  </si>
  <si>
    <t>MaterialsForRecyclingPerUnitA2</t>
  </si>
  <si>
    <t>MaterialsForEnergyRecoveryPerUnitA2</t>
  </si>
  <si>
    <t>ExportedElectricalEnergyPerUnitA2</t>
  </si>
  <si>
    <t>ExportedThermalEnergyPerUnitA2</t>
  </si>
  <si>
    <t>ClimateChangePerUnitA2</t>
  </si>
  <si>
    <t>StratosphericOzoneLayerDestructionPerUnitA2</t>
  </si>
  <si>
    <t>PhotochemicalOzoneFormationPerUnitPerUnitA2</t>
  </si>
  <si>
    <t>AtmosphericAcidificationPerUnitPerUnitA2</t>
  </si>
  <si>
    <t>EutrophicationPerUnitPerUnitA2</t>
  </si>
  <si>
    <t>Abiotic depletion potential for non fossil resources (ADPE)</t>
  </si>
  <si>
    <t>NonFossilResourceDepletionPerUnitA2</t>
  </si>
  <si>
    <t>FossilResourceDepletionPerUnitA2</t>
  </si>
  <si>
    <t>TotalPrimaryEnergyPerUnitA3</t>
  </si>
  <si>
    <t>RenewablePrimaryEnergyExcludingRenewablePrimaryEnergyResourcesUsedAsRawMaterialsPerUnitA3</t>
  </si>
  <si>
    <t>RenewablePrimaryEnergyResourcesUsedAsRawMaterialsPerUnitA3</t>
  </si>
  <si>
    <t>RenewableEnergyConsumptionReferenceFlowPerUnitA3</t>
  </si>
  <si>
    <t>NonRenewablePrimaryEnergyExcludingNonRenewablePrimaryEnergyPerUnitA3</t>
  </si>
  <si>
    <t>NonRenewablePrimaryEnergyResourcesUsedAsRawMaterialsPerUnitA3</t>
  </si>
  <si>
    <t>NonRenewableEnergyConsumptionPerUnitA3</t>
  </si>
  <si>
    <t>SecondaryMaterialPerUnitA3</t>
  </si>
  <si>
    <t>RenewableSecondaryFuelsPerUnitA3</t>
  </si>
  <si>
    <t>NonRenewableSecondaryFuelsPerUnitA3</t>
  </si>
  <si>
    <t>WaterConsumptionPerUnitA3</t>
  </si>
  <si>
    <t>HarzardousWastePerUnitA3</t>
  </si>
  <si>
    <t>NonHazardousWastePerUnitA3</t>
  </si>
  <si>
    <t>RadioactiveWastePerUnitA3</t>
  </si>
  <si>
    <t>ComponentsForReusePerUnitA3</t>
  </si>
  <si>
    <t>MaterialsForRecyclingPerUnitA3</t>
  </si>
  <si>
    <t>MaterialsForEnergyRecoveryPerUnitA3</t>
  </si>
  <si>
    <t>ExportedElectricalEnergyPerUnitA3</t>
  </si>
  <si>
    <t>ExportedThermalEnergyPerUnitA3</t>
  </si>
  <si>
    <t>ClimateChangePerUnitA3</t>
  </si>
  <si>
    <t>StratosphericOzoneLayerDestructionPerUnitA3</t>
  </si>
  <si>
    <t>PhotochemicalOzoneFormationPerUnitPerUnitA3</t>
  </si>
  <si>
    <t>AtmosphericAcidificationPerUnitPerUnitA3</t>
  </si>
  <si>
    <t>EutrophicationPerUnitPerUnitA3</t>
  </si>
  <si>
    <t>NonFossilResourceDepletionPerUnitA3</t>
  </si>
  <si>
    <t>FossilResourceDepletionPerUnitA3</t>
  </si>
  <si>
    <t>A1-A3</t>
  </si>
  <si>
    <t>TotalPrimaryEnergyPerUnitA1-A3</t>
  </si>
  <si>
    <t>RenewablePrimaryEnergyExcludingRenewablePrimaryEnergyResourcesUsedAsRawMaterialsPerUnitA1-A3</t>
  </si>
  <si>
    <t>RenewablePrimaryEnergyResourcesUsedAsRawMaterialsPerUnitA1-A3</t>
  </si>
  <si>
    <t>RenewableEnergyConsumptionReferenceFlowPerUnitA1-A3</t>
  </si>
  <si>
    <t>NonRenewablePrimaryEnergyExcludingNonRenewablePrimaryEnergyPerUnitA1-A3</t>
  </si>
  <si>
    <t>NonRenewablePrimaryEnergyResourcesUsedAsRawMaterialsPerUnitA1-A3</t>
  </si>
  <si>
    <t>NonRenewableEnergyConsumptionPerUnitA1-A3</t>
  </si>
  <si>
    <t>SecondaryMaterialPerUnitA1-A3</t>
  </si>
  <si>
    <t>RenewableSecondaryFuelsPerUnitA1-A3</t>
  </si>
  <si>
    <t>NonRenewableSecondaryFuelsPerUnitA1-A3</t>
  </si>
  <si>
    <t>WaterConsumptionPerUnitA1-A3</t>
  </si>
  <si>
    <t>HarzardousWastePerUnitA1-A3</t>
  </si>
  <si>
    <t>NonHazardousWastePerUnitA1-A3</t>
  </si>
  <si>
    <t>RadioactiveWastePerUnitA1-A3</t>
  </si>
  <si>
    <t>ComponentsForReusePerUnitA1-A3</t>
  </si>
  <si>
    <t>MaterialsForRecyclingPerUnitA1-A3</t>
  </si>
  <si>
    <t>MaterialsForEnergyRecoveryPerUnitA1-A3</t>
  </si>
  <si>
    <t>ExportedElectricalEnergyPerUnitA1-A3</t>
  </si>
  <si>
    <t>ExportedThermalEnergyPerUnitA1-A3</t>
  </si>
  <si>
    <t>ClimateChangePerUnitA1-A3</t>
  </si>
  <si>
    <t>StratosphericOzoneLayerDestructionPerUnitA1-A3</t>
  </si>
  <si>
    <t>PhotochemicalOzoneFormationPerUnitPerUnitA1-A3</t>
  </si>
  <si>
    <t>AtmosphericAcidificationPerUnitPerUnitA1-A3</t>
  </si>
  <si>
    <t>EutrophicationPerUnitPerUnitA1-A3</t>
  </si>
  <si>
    <t>NonFossilResourceDepletionPerUnitA1-A3</t>
  </si>
  <si>
    <t>FossilResourceDepletionPerUnitA1-A3</t>
  </si>
  <si>
    <t>TotalPrimaryEnergyPerUnitA4</t>
  </si>
  <si>
    <t>RenewablePrimaryEnergyExcludingRenewablePrimaryEnergyResourcesUsedAsRawMaterialsPerUnitA4</t>
  </si>
  <si>
    <t>RenewablePrimaryEnergyResourcesUsedAsRawMaterialsPerUnitA4</t>
  </si>
  <si>
    <t>RenewableEnergyConsumptionReferenceFlowPerUnitA4</t>
  </si>
  <si>
    <t>NonRenewablePrimaryEnergyExcludingNonRenewablePrimaryEnergyPerUnitA4</t>
  </si>
  <si>
    <t>NonRenewablePrimaryEnergyResourcesUsedAsRawMaterialsPerUnitA4</t>
  </si>
  <si>
    <t>NonRenewableEnergyConsumptionPerUnitA4</t>
  </si>
  <si>
    <t>SecondaryMaterialPerUnitA4</t>
  </si>
  <si>
    <t>RenewableSecondaryFuelsPerUnitA4</t>
  </si>
  <si>
    <t>NonRenewableSecondaryFuelsPerUnitA4</t>
  </si>
  <si>
    <t>WaterConsumptionPerUnitA4</t>
  </si>
  <si>
    <t>HarzardousWastePerUnitA4</t>
  </si>
  <si>
    <t>NonHazardousWastePerUnitA4</t>
  </si>
  <si>
    <t>RadioactiveWastePerUnitA4</t>
  </si>
  <si>
    <t>ComponentsForReusePerUnitA4</t>
  </si>
  <si>
    <t>MaterialsForRecyclingPerUnitA4</t>
  </si>
  <si>
    <t>MaterialsForEnergyRecoveryPerUnitA4</t>
  </si>
  <si>
    <t>ExportedElectricalEnergyPerUnitA4</t>
  </si>
  <si>
    <t>ExportedThermalEnergyPerUnitA4</t>
  </si>
  <si>
    <t>ClimateChangePerUnitA4</t>
  </si>
  <si>
    <t>StratosphericOzoneLayerDestructionPerUnitA4</t>
  </si>
  <si>
    <t>PhotochemicalOzoneFormationPerUnitPerUnitA4</t>
  </si>
  <si>
    <t>AtmosphericAcidificationPerUnitPerUnitA4</t>
  </si>
  <si>
    <t>EutrophicationPerUnitPerUnitA4</t>
  </si>
  <si>
    <t>NonFossilResourceDepletionPerUnitA4</t>
  </si>
  <si>
    <t>FossilResourceDepletionPerUnitA4</t>
  </si>
  <si>
    <t>TotalPrimaryEnergyPerUnitA5</t>
  </si>
  <si>
    <t>RenewablePrimaryEnergyExcludingRenewablePrimaryEnergyResourcesUsedAsRawMaterialsPerUnitA5</t>
  </si>
  <si>
    <t>RenewablePrimaryEnergyResourcesUsedAsRawMaterialsPerUnitA5</t>
  </si>
  <si>
    <t>RenewableEnergyConsumptionReferenceFlowPerUnitA5</t>
  </si>
  <si>
    <t>NonRenewablePrimaryEnergyExcludingNonRenewablePrimaryEnergyPerUnitA5</t>
  </si>
  <si>
    <t>NonRenewablePrimaryEnergyResourcesUsedAsRawMaterialsPerUnitA5</t>
  </si>
  <si>
    <t>NonRenewableEnergyConsumptionPerUnitA5</t>
  </si>
  <si>
    <t>SecondaryMaterialPerUnitA5</t>
  </si>
  <si>
    <t>RenewableSecondaryFuelsPerUnitA5</t>
  </si>
  <si>
    <t>NonRenewableSecondaryFuelsPerUnitA5</t>
  </si>
  <si>
    <t>WaterConsumptionPerUnitA5</t>
  </si>
  <si>
    <t>HarzardousWastePerUnitA5</t>
  </si>
  <si>
    <t>NonHazardousWastePerUnitA5</t>
  </si>
  <si>
    <t>RadioactiveWastePerUnitA5</t>
  </si>
  <si>
    <t>ComponentsForReusePerUnitA5</t>
  </si>
  <si>
    <t>MaterialsForRecyclingPerUnitA5</t>
  </si>
  <si>
    <t>MaterialsForEnergyRecoveryPerUnitA5</t>
  </si>
  <si>
    <t>ExportedElectricalEnergyPerUnitA5</t>
  </si>
  <si>
    <t>ExportedThermalEnergyPerUnitA5</t>
  </si>
  <si>
    <t>ClimateChangePerUnitA5</t>
  </si>
  <si>
    <t>StratosphericOzoneLayerDestructionPerUnitA5</t>
  </si>
  <si>
    <t>PhotochemicalOzoneFormationPerUnitPerUnitA5</t>
  </si>
  <si>
    <t>AtmosphericAcidificationPerUnitPerUnitA5</t>
  </si>
  <si>
    <t>EutrophicationPerUnitPerUnitA5</t>
  </si>
  <si>
    <t>NonFossilResourceDepletionPerUnitA5</t>
  </si>
  <si>
    <t>FossilResourceDepletionPerUnitA5</t>
  </si>
  <si>
    <t>TotalPrimaryEnergyPerUnitB1</t>
  </si>
  <si>
    <t>RenewablePrimaryEnergyExcludingRenewablePrimaryEnergyResourcesUsedAsRawMaterialsPerUnitB1</t>
  </si>
  <si>
    <t>RenewablePrimaryEnergyResourcesUsedAsRawMaterialsPerUnitB1</t>
  </si>
  <si>
    <t>RenewableEnergyConsumptionReferenceFlowPerUnitB1</t>
  </si>
  <si>
    <t>NonRenewablePrimaryEnergyExcludingNonRenewablePrimaryEnergyPerUnitB1</t>
  </si>
  <si>
    <t>NonRenewablePrimaryEnergyResourcesUsedAsRawMaterialsPerUnitB1</t>
  </si>
  <si>
    <t>NonRenewableEnergyConsumptionPerUnitB1</t>
  </si>
  <si>
    <t>SecondaryMaterialPerUnitB1</t>
  </si>
  <si>
    <t>RenewableSecondaryFuelsPerUnitB1</t>
  </si>
  <si>
    <t>NonRenewableSecondaryFuelsPerUnitB1</t>
  </si>
  <si>
    <t>WaterConsumptionPerUnitB1</t>
  </si>
  <si>
    <t>HarzardousWastePerUnitB1</t>
  </si>
  <si>
    <t>NonHazardousWastePerUnitB1</t>
  </si>
  <si>
    <t>RadioactiveWastePerUnitB1</t>
  </si>
  <si>
    <t>ComponentsForReusePerUnitB1</t>
  </si>
  <si>
    <t>MaterialsForRecyclingPerUnitB1</t>
  </si>
  <si>
    <t>MaterialsForEnergyRecoveryPerUnitB1</t>
  </si>
  <si>
    <t>ExportedElectricalEnergyPerUnitB1</t>
  </si>
  <si>
    <t>ExportedThermalEnergyPerUnitB1</t>
  </si>
  <si>
    <t>ClimateChangePerUnitB1</t>
  </si>
  <si>
    <t>StratosphericOzoneLayerDestructionPerUnitB1</t>
  </si>
  <si>
    <t>PhotochemicalOzoneFormationPerUnitPerUnitB1</t>
  </si>
  <si>
    <t>AtmosphericAcidificationPerUnitPerUnitB1</t>
  </si>
  <si>
    <t>EutrophicationPerUnitPerUnitB1</t>
  </si>
  <si>
    <t>NonFossilResourceDepletionPerUnitB1</t>
  </si>
  <si>
    <t>FossilResourceDepletionPerUnitB1</t>
  </si>
  <si>
    <t>TotalPrimaryEnergyPerUnitB2</t>
  </si>
  <si>
    <t>RenewablePrimaryEnergyExcludingRenewablePrimaryEnergyResourcesUsedAsRawMaterialsPerUnitB2</t>
  </si>
  <si>
    <t>RenewablePrimaryEnergyResourcesUsedAsRawMaterialsPerUnitB2</t>
  </si>
  <si>
    <t>RenewableEnergyConsumptionReferenceFlowPerUnitB2</t>
  </si>
  <si>
    <t>NonRenewablePrimaryEnergyExcludingNonRenewablePrimaryEnergyPerUnitB2</t>
  </si>
  <si>
    <t>NonRenewablePrimaryEnergyResourcesUsedAsRawMaterialsPerUnitB2</t>
  </si>
  <si>
    <t>NonRenewableEnergyConsumptionPerUnitB2</t>
  </si>
  <si>
    <t>SecondaryMaterialPerUnitB2</t>
  </si>
  <si>
    <t>RenewableSecondaryFuelsPerUnitB2</t>
  </si>
  <si>
    <t>NonRenewableSecondaryFuelsPerUnitB2</t>
  </si>
  <si>
    <t>WaterConsumptionPerUnitB2</t>
  </si>
  <si>
    <t>HarzardousWastePerUnitB2</t>
  </si>
  <si>
    <t>NonHazardousWastePerUnitB2</t>
  </si>
  <si>
    <t>RadioactiveWastePerUnitB2</t>
  </si>
  <si>
    <t>ComponentsForReusePerUnitB2</t>
  </si>
  <si>
    <t>MaterialsForRecyclingPerUnitB2</t>
  </si>
  <si>
    <t>MaterialsForEnergyRecoveryPerUnitB2</t>
  </si>
  <si>
    <t>ExportedElectricalEnergyPerUnitB2</t>
  </si>
  <si>
    <t>ExportedThermalEnergyPerUnitB2</t>
  </si>
  <si>
    <t>ClimateChangePerUnitB2</t>
  </si>
  <si>
    <t>StratosphericOzoneLayerDestructionPerUnitB2</t>
  </si>
  <si>
    <t>PhotochemicalOzoneFormationPerUnitPerUnitB2</t>
  </si>
  <si>
    <t>AtmosphericAcidificationPerUnitPerUnitB2</t>
  </si>
  <si>
    <t>EutrophicationPerUnitPerUnitB2</t>
  </si>
  <si>
    <t>NonFossilResourceDepletionPerUnitB2</t>
  </si>
  <si>
    <t>FossilResourceDepletionPerUnitB2</t>
  </si>
  <si>
    <t>TotalPrimaryEnergyPerUnitB3</t>
  </si>
  <si>
    <t>RenewablePrimaryEnergyExcludingRenewablePrimaryEnergyResourcesUsedAsRawMaterialsPerUnitB3</t>
  </si>
  <si>
    <t>RenewablePrimaryEnergyResourcesUsedAsRawMaterialsPerUnitB3</t>
  </si>
  <si>
    <t>RenewableEnergyConsumptionReferenceFlowPerUnitB3</t>
  </si>
  <si>
    <t>NonRenewablePrimaryEnergyExcludingNonRenewablePrimaryEnergyPerUnitB3</t>
  </si>
  <si>
    <t>NonRenewablePrimaryEnergyResourcesUsedAsRawMaterialsPerUnitB3</t>
  </si>
  <si>
    <t>NonRenewableEnergyConsumptionPerUnitB3</t>
  </si>
  <si>
    <t>SecondaryMaterialPerUnitB3</t>
  </si>
  <si>
    <t>RenewableSecondaryFuelsPerUnitB3</t>
  </si>
  <si>
    <t>NonRenewableSecondaryFuelsPerUnitB3</t>
  </si>
  <si>
    <t>WaterConsumptionPerUnitB3</t>
  </si>
  <si>
    <t>HarzardousWastePerUnitB3</t>
  </si>
  <si>
    <t>NonHazardousWastePerUnitB3</t>
  </si>
  <si>
    <t>RadioactiveWastePerUnitB3</t>
  </si>
  <si>
    <t>ComponentsForReusePerUnitB3</t>
  </si>
  <si>
    <t>MaterialsForRecyclingPerUnitB3</t>
  </si>
  <si>
    <t>MaterialsForEnergyRecoveryPerUnitB3</t>
  </si>
  <si>
    <t>ExportedElectricalEnergyPerUnitB3</t>
  </si>
  <si>
    <t>ExportedThermalEnergyPerUnitB3</t>
  </si>
  <si>
    <t>ClimateChangePerUnitB3</t>
  </si>
  <si>
    <t>StratosphericOzoneLayerDestructionPerUnitB3</t>
  </si>
  <si>
    <t>PhotochemicalOzoneFormationPerUnitPerUnitB3</t>
  </si>
  <si>
    <t>AtmosphericAcidificationPerUnitPerUnitB3</t>
  </si>
  <si>
    <t>EutrophicationPerUnitPerUnitB3</t>
  </si>
  <si>
    <t>NonFossilResourceDepletionPerUnitB3</t>
  </si>
  <si>
    <t>FossilResourceDepletionPerUnitB3</t>
  </si>
  <si>
    <t>TotalPrimaryEnergyPerUnitB4</t>
  </si>
  <si>
    <t>RenewablePrimaryEnergyExcludingRenewablePrimaryEnergyResourcesUsedAsRawMaterialsPerUnitB4</t>
  </si>
  <si>
    <t>RenewablePrimaryEnergyResourcesUsedAsRawMaterialsPerUnitB4</t>
  </si>
  <si>
    <t>RenewableEnergyConsumptionReferenceFlowPerUnitB4</t>
  </si>
  <si>
    <t>NonRenewablePrimaryEnergyExcludingNonRenewablePrimaryEnergyPerUnitB4</t>
  </si>
  <si>
    <t>NonRenewablePrimaryEnergyResourcesUsedAsRawMaterialsPerUnitB4</t>
  </si>
  <si>
    <t>NonRenewableEnergyConsumptionPerUnitB4</t>
  </si>
  <si>
    <t>SecondaryMaterialPerUnitB4</t>
  </si>
  <si>
    <t>RenewableSecondaryFuelsPerUnitB4</t>
  </si>
  <si>
    <t>NonRenewableSecondaryFuelsPerUnitB4</t>
  </si>
  <si>
    <t>WaterConsumptionPerUnitB4</t>
  </si>
  <si>
    <t>HarzardousWastePerUnitB4</t>
  </si>
  <si>
    <t>NonHazardousWastePerUnitB4</t>
  </si>
  <si>
    <t>RadioactiveWastePerUnitB4</t>
  </si>
  <si>
    <t>ComponentsForReusePerUnitB4</t>
  </si>
  <si>
    <t>MaterialsForRecyclingPerUnitB4</t>
  </si>
  <si>
    <t>MaterialsForEnergyRecoveryPerUnitB4</t>
  </si>
  <si>
    <t>ExportedElectricalEnergyPerUnitB4</t>
  </si>
  <si>
    <t>ExportedThermalEnergyPerUnitB4</t>
  </si>
  <si>
    <t>ClimateChangePerUnitB4</t>
  </si>
  <si>
    <t>StratosphericOzoneLayerDestructionPerUnitB4</t>
  </si>
  <si>
    <t>PhotochemicalOzoneFormationPerUnitPerUnitB4</t>
  </si>
  <si>
    <t>AtmosphericAcidificationPerUnitPerUnitB4</t>
  </si>
  <si>
    <t>EutrophicationPerUnitPerUnitB4</t>
  </si>
  <si>
    <t>NonFossilResourceDepletionPerUnitB4</t>
  </si>
  <si>
    <t>FossilResourceDepletionPerUnitB4</t>
  </si>
  <si>
    <t>TotalPrimaryEnergyPerUnitB5</t>
  </si>
  <si>
    <t>RenewablePrimaryEnergyExcludingRenewablePrimaryEnergyResourcesUsedAsRawMaterialsPerUnitB5</t>
  </si>
  <si>
    <t>RenewablePrimaryEnergyResourcesUsedAsRawMaterialsPerUnitB5</t>
  </si>
  <si>
    <t>RenewableEnergyConsumptionReferenceFlowPerUnitB5</t>
  </si>
  <si>
    <t>NonRenewablePrimaryEnergyExcludingNonRenewablePrimaryEnergyPerUnitB5</t>
  </si>
  <si>
    <t>NonRenewablePrimaryEnergyResourcesUsedAsRawMaterialsPerUnitB5</t>
  </si>
  <si>
    <t>NonRenewableEnergyConsumptionPerUnitB5</t>
  </si>
  <si>
    <t>SecondaryMaterialPerUnitB5</t>
  </si>
  <si>
    <t>RenewableSecondaryFuelsPerUnitB5</t>
  </si>
  <si>
    <t>NonRenewableSecondaryFuelsPerUnitB5</t>
  </si>
  <si>
    <t>WaterConsumptionPerUnitB5</t>
  </si>
  <si>
    <t>HarzardousWastePerUnitB5</t>
  </si>
  <si>
    <t>NonHazardousWastePerUnitB5</t>
  </si>
  <si>
    <t>RadioactiveWastePerUnitB5</t>
  </si>
  <si>
    <t>ComponentsForReusePerUnitB5</t>
  </si>
  <si>
    <t>MaterialsForRecyclingPerUnitB5</t>
  </si>
  <si>
    <t>MaterialsForEnergyRecoveryPerUnitB5</t>
  </si>
  <si>
    <t>ExportedElectricalEnergyPerUnitB5</t>
  </si>
  <si>
    <t>ExportedThermalEnergyPerUnitB5</t>
  </si>
  <si>
    <t>ClimateChangePerUnitB5</t>
  </si>
  <si>
    <t>StratosphericOzoneLayerDestructionPerUnitB5</t>
  </si>
  <si>
    <t>PhotochemicalOzoneFormationPerUnitPerUnitB5</t>
  </si>
  <si>
    <t>AtmosphericAcidificationPerUnitPerUnitB5</t>
  </si>
  <si>
    <t>EutrophicationPerUnitPerUnitB5</t>
  </si>
  <si>
    <t>NonFossilResourceDepletionPerUnitB5</t>
  </si>
  <si>
    <t>FossilResourceDepletionPerUnitB5</t>
  </si>
  <si>
    <t>TotalPrimaryEnergyPerUnitB6</t>
  </si>
  <si>
    <t>RenewablePrimaryEnergyExcludingRenewablePrimaryEnergyResourcesUsedAsRawMaterialsPerUnitB6</t>
  </si>
  <si>
    <t>RenewablePrimaryEnergyResourcesUsedAsRawMaterialsPerUnitB6</t>
  </si>
  <si>
    <t>RenewableEnergyConsumptionReferenceFlowPerUnitB6</t>
  </si>
  <si>
    <t>NonRenewablePrimaryEnergyExcludingNonRenewablePrimaryEnergyPerUnitB6</t>
  </si>
  <si>
    <t>NonRenewablePrimaryEnergyResourcesUsedAsRawMaterialsPerUnitB6</t>
  </si>
  <si>
    <t>NonRenewableEnergyConsumptionPerUnitB6</t>
  </si>
  <si>
    <t>SecondaryMaterialPerUnitB6</t>
  </si>
  <si>
    <t>RenewableSecondaryFuelsPerUnitB6</t>
  </si>
  <si>
    <t>NonRenewableSecondaryFuelsPerUnitB6</t>
  </si>
  <si>
    <t>WaterConsumptionPerUnitB6</t>
  </si>
  <si>
    <t>HarzardousWastePerUnitB6</t>
  </si>
  <si>
    <t>NonHazardousWastePerUnitB6</t>
  </si>
  <si>
    <t>RadioactiveWastePerUnitB6</t>
  </si>
  <si>
    <t>ComponentsForReusePerUnitB6</t>
  </si>
  <si>
    <t>MaterialsForRecyclingPerUnitB6</t>
  </si>
  <si>
    <t>MaterialsForEnergyRecoveryPerUnitB6</t>
  </si>
  <si>
    <t>ExportedElectricalEnergyPerUnitB6</t>
  </si>
  <si>
    <t>ExportedThermalEnergyPerUnitB6</t>
  </si>
  <si>
    <t>ClimateChangePerUnitB6</t>
  </si>
  <si>
    <t>StratosphericOzoneLayerDestructionPerUnitB6</t>
  </si>
  <si>
    <t>PhotochemicalOzoneFormationPerUnitPerUnitB6</t>
  </si>
  <si>
    <t>AtmosphericAcidificationPerUnitPerUnitB6</t>
  </si>
  <si>
    <t>EutrophicationPerUnitPerUnitB6</t>
  </si>
  <si>
    <t>NonFossilResourceDepletionPerUnitB6</t>
  </si>
  <si>
    <t>FossilResourceDepletionPerUnitB6</t>
  </si>
  <si>
    <t>TotalPrimaryEnergyPerUnitB7</t>
  </si>
  <si>
    <t>RenewablePrimaryEnergyExcludingRenewablePrimaryEnergyResourcesUsedAsRawMaterialsPerUnitB7</t>
  </si>
  <si>
    <t>RenewablePrimaryEnergyResourcesUsedAsRawMaterialsPerUnitB7</t>
  </si>
  <si>
    <t>RenewableEnergyConsumptionReferenceFlowPerUnitB7</t>
  </si>
  <si>
    <t>NonRenewablePrimaryEnergyExcludingNonRenewablePrimaryEnergyPerUnitB7</t>
  </si>
  <si>
    <t>NonRenewablePrimaryEnergyResourcesUsedAsRawMaterialsPerUnitB7</t>
  </si>
  <si>
    <t>NonRenewableEnergyConsumptionPerUnitB7</t>
  </si>
  <si>
    <t>SecondaryMaterialPerUnitB7</t>
  </si>
  <si>
    <t>RenewableSecondaryFuelsPerUnitB7</t>
  </si>
  <si>
    <t>NonRenewableSecondaryFuelsPerUnitB7</t>
  </si>
  <si>
    <t>WaterConsumptionPerUnitB7</t>
  </si>
  <si>
    <t>HarzardousWastePerUnitB7</t>
  </si>
  <si>
    <t>NonHazardousWastePerUnitB7</t>
  </si>
  <si>
    <t>RadioactiveWastePerUnitB7</t>
  </si>
  <si>
    <t>ComponentsForReusePerUnitB7</t>
  </si>
  <si>
    <t>MaterialsForRecyclingPerUnitB7</t>
  </si>
  <si>
    <t>MaterialsForEnergyRecoveryPerUnitB7</t>
  </si>
  <si>
    <t>ExportedElectricalEnergyPerUnitB7</t>
  </si>
  <si>
    <t>ExportedThermalEnergyPerUnitB7</t>
  </si>
  <si>
    <t>ClimateChangePerUnitB7</t>
  </si>
  <si>
    <t>StratosphericOzoneLayerDestructionPerUnitB7</t>
  </si>
  <si>
    <t>PhotochemicalOzoneFormationPerUnitPerUnitB7</t>
  </si>
  <si>
    <t>AtmosphericAcidificationPerUnitPerUnitB7</t>
  </si>
  <si>
    <t>EutrophicationPerUnitPerUnitB7</t>
  </si>
  <si>
    <t>NonFossilResourceDepletionPerUnitB7</t>
  </si>
  <si>
    <t>FossilResourceDepletionPerUnitB7</t>
  </si>
  <si>
    <t>TotalPrimaryEnergyPerUnitC1</t>
  </si>
  <si>
    <t>RenewablePrimaryEnergyExcludingRenewablePrimaryEnergyResourcesUsedAsRawMaterialsPerUnitC1</t>
  </si>
  <si>
    <t>RenewablePrimaryEnergyResourcesUsedAsRawMaterialsPerUnitC1</t>
  </si>
  <si>
    <t>RenewableEnergyConsumptionReferenceFlowPerUnitC1</t>
  </si>
  <si>
    <t>NonRenewablePrimaryEnergyExcludingNonRenewablePrimaryEnergyPerUnitC1</t>
  </si>
  <si>
    <t>NonRenewablePrimaryEnergyResourcesUsedAsRawMaterialsPerUnitC1</t>
  </si>
  <si>
    <t>NonRenewableEnergyConsumptionPerUnitC1</t>
  </si>
  <si>
    <t>SecondaryMaterialPerUnitC1</t>
  </si>
  <si>
    <t>RenewableSecondaryFuelsPerUnitC1</t>
  </si>
  <si>
    <t>NonRenewableSecondaryFuelsPerUnitC1</t>
  </si>
  <si>
    <t>WaterConsumptionPerUnitC1</t>
  </si>
  <si>
    <t>HarzardousWastePerUnitC1</t>
  </si>
  <si>
    <t>NonHazardousWastePerUnitC1</t>
  </si>
  <si>
    <t>RadioactiveWastePerUnitC1</t>
  </si>
  <si>
    <t>ComponentsForReusePerUnitC1</t>
  </si>
  <si>
    <t>MaterialsForRecyclingPerUnitC1</t>
  </si>
  <si>
    <t>MaterialsForEnergyRecoveryPerUnitC1</t>
  </si>
  <si>
    <t>ExportedElectricalEnergyPerUnitC1</t>
  </si>
  <si>
    <t>ExportedThermalEnergyPerUnitC1</t>
  </si>
  <si>
    <t>ClimateChangePerUnitC1</t>
  </si>
  <si>
    <t>StratosphericOzoneLayerDestructionPerUnitC1</t>
  </si>
  <si>
    <t>PhotochemicalOzoneFormationPerUnitPerUnitC1</t>
  </si>
  <si>
    <t>AtmosphericAcidificationPerUnitPerUnitC1</t>
  </si>
  <si>
    <t>EutrophicationPerUnitPerUnitC1</t>
  </si>
  <si>
    <t>NonFossilResourceDepletionPerUnitC1</t>
  </si>
  <si>
    <t>FossilResourceDepletionPerUnitC1</t>
  </si>
  <si>
    <t>TotalPrimaryEnergyPerUnitC2</t>
  </si>
  <si>
    <t>RenewablePrimaryEnergyExcludingRenewablePrimaryEnergyResourcesUsedAsRawMaterialsPerUnitC2</t>
  </si>
  <si>
    <t>RenewablePrimaryEnergyResourcesUsedAsRawMaterialsPerUnitC2</t>
  </si>
  <si>
    <t>RenewableEnergyConsumptionReferenceFlowPerUnitC2</t>
  </si>
  <si>
    <t>NonRenewablePrimaryEnergyExcludingNonRenewablePrimaryEnergyPerUnitC2</t>
  </si>
  <si>
    <t>NonRenewablePrimaryEnergyResourcesUsedAsRawMaterialsPerUnitC2</t>
  </si>
  <si>
    <t>NonRenewableEnergyConsumptionPerUnitC2</t>
  </si>
  <si>
    <t>SecondaryMaterialPerUnitC2</t>
  </si>
  <si>
    <t>RenewableSecondaryFuelsPerUnitC2</t>
  </si>
  <si>
    <t>NonRenewableSecondaryFuelsPerUnitC2</t>
  </si>
  <si>
    <t>WaterConsumptionPerUnitC2</t>
  </si>
  <si>
    <t>HarzardousWastePerUnitC2</t>
  </si>
  <si>
    <t>NonHazardousWastePerUnitC2</t>
  </si>
  <si>
    <t>RadioactiveWastePerUnitC2</t>
  </si>
  <si>
    <t>ComponentsForReusePerUnitC2</t>
  </si>
  <si>
    <t>MaterialsForRecyclingPerUnitC2</t>
  </si>
  <si>
    <t>MaterialsForEnergyRecoveryPerUnitC2</t>
  </si>
  <si>
    <t>ExportedElectricalEnergyPerUnitC2</t>
  </si>
  <si>
    <t>ExportedThermalEnergyPerUnitC2</t>
  </si>
  <si>
    <t>ClimateChangePerUnitC2</t>
  </si>
  <si>
    <t>StratosphericOzoneLayerDestructionPerUnitC2</t>
  </si>
  <si>
    <t>PhotochemicalOzoneFormationPerUnitPerUnitC2</t>
  </si>
  <si>
    <t>AtmosphericAcidificationPerUnitPerUnitC2</t>
  </si>
  <si>
    <t>EutrophicationPerUnitPerUnitC2</t>
  </si>
  <si>
    <t>NonFossilResourceDepletionPerUnitC2</t>
  </si>
  <si>
    <t>FossilResourceDepletionPerUnitC2</t>
  </si>
  <si>
    <t>TotalPrimaryEnergyPerUnitC3</t>
  </si>
  <si>
    <t>RenewablePrimaryEnergyExcludingRenewablePrimaryEnergyResourcesUsedAsRawMaterialsPerUnitC3</t>
  </si>
  <si>
    <t>RenewablePrimaryEnergyResourcesUsedAsRawMaterialsPerUnitC3</t>
  </si>
  <si>
    <t>RenewableEnergyConsumptionReferenceFlowPerUnitC3</t>
  </si>
  <si>
    <t>NonRenewablePrimaryEnergyExcludingNonRenewablePrimaryEnergyPerUnitC3</t>
  </si>
  <si>
    <t>NonRenewablePrimaryEnergyResourcesUsedAsRawMaterialsPerUnitC3</t>
  </si>
  <si>
    <t>NonRenewableEnergyConsumptionPerUnitC3</t>
  </si>
  <si>
    <t>SecondaryMaterialPerUnitC3</t>
  </si>
  <si>
    <t>RenewableSecondaryFuelsPerUnitC3</t>
  </si>
  <si>
    <t>NonRenewableSecondaryFuelsPerUnitC3</t>
  </si>
  <si>
    <t>WaterConsumptionPerUnitC3</t>
  </si>
  <si>
    <t>HarzardousWastePerUnitC3</t>
  </si>
  <si>
    <t>NonHazardousWastePerUnitC3</t>
  </si>
  <si>
    <t>RadioactiveWastePerUnitC3</t>
  </si>
  <si>
    <t>ComponentsForReusePerUnitC3</t>
  </si>
  <si>
    <t>MaterialsForRecyclingPerUnitC3</t>
  </si>
  <si>
    <t>MaterialsForEnergyRecoveryPerUnitC3</t>
  </si>
  <si>
    <t>ExportedElectricalEnergyPerUnitC3</t>
  </si>
  <si>
    <t>ExportedThermalEnergyPerUnitC3</t>
  </si>
  <si>
    <t>ClimateChangePerUnitC3</t>
  </si>
  <si>
    <t>StratosphericOzoneLayerDestructionPerUnitC3</t>
  </si>
  <si>
    <t>PhotochemicalOzoneFormationPerUnitPerUnitC3</t>
  </si>
  <si>
    <t>AtmosphericAcidificationPerUnitPerUnitC3</t>
  </si>
  <si>
    <t>EutrophicationPerUnitPerUnitC3</t>
  </si>
  <si>
    <t>NonFossilResourceDepletionPerUnitC3</t>
  </si>
  <si>
    <t>FossilResourceDepletionPerUnitC3</t>
  </si>
  <si>
    <t>TotalPrimaryEnergyPerUnitC4</t>
  </si>
  <si>
    <t>RenewablePrimaryEnergyExcludingRenewablePrimaryEnergyResourcesUsedAsRawMaterialsPerUnitC4</t>
  </si>
  <si>
    <t>RenewablePrimaryEnergyResourcesUsedAsRawMaterialsPerUnitC4</t>
  </si>
  <si>
    <t>RenewableEnergyConsumptionReferenceFlowPerUnitC4</t>
  </si>
  <si>
    <t>NonRenewablePrimaryEnergyExcludingNonRenewablePrimaryEnergyPerUnitC4</t>
  </si>
  <si>
    <t>NonRenewablePrimaryEnergyResourcesUsedAsRawMaterialsPerUnitC4</t>
  </si>
  <si>
    <t>NonRenewableEnergyConsumptionPerUnitC4</t>
  </si>
  <si>
    <t>SecondaryMaterialPerUnitC4</t>
  </si>
  <si>
    <t>RenewableSecondaryFuelsPerUnitC4</t>
  </si>
  <si>
    <t>NonRenewableSecondaryFuelsPerUnitC4</t>
  </si>
  <si>
    <t>WaterConsumptionPerUnitC4</t>
  </si>
  <si>
    <t>HarzardousWastePerUnitC4</t>
  </si>
  <si>
    <t>NonHazardousWastePerUnitC4</t>
  </si>
  <si>
    <t>RadioactiveWastePerUnitC4</t>
  </si>
  <si>
    <t>ComponentsForReusePerUnitC4</t>
  </si>
  <si>
    <t>MaterialsForRecyclingPerUnitC4</t>
  </si>
  <si>
    <t>MaterialsForEnergyRecoveryPerUnitC4</t>
  </si>
  <si>
    <t>ExportedElectricalEnergyPerUnitC4</t>
  </si>
  <si>
    <t>ExportedThermalEnergyPerUnitC4</t>
  </si>
  <si>
    <t>ClimateChangePerUnitC4</t>
  </si>
  <si>
    <t>StratosphericOzoneLayerDestructionPerUnitC4</t>
  </si>
  <si>
    <t>PhotochemicalOzoneFormationPerUnitPerUnitC4</t>
  </si>
  <si>
    <t>AtmosphericAcidificationPerUnitPerUnitC4</t>
  </si>
  <si>
    <t>EutrophicationPerUnitPerUnitC4</t>
  </si>
  <si>
    <t>NonFossilResourceDepletionPerUnitC4</t>
  </si>
  <si>
    <t>FossilResourceDepletionPerUnitC4</t>
  </si>
  <si>
    <t>TotalPrimaryEnergyPerUnitD</t>
  </si>
  <si>
    <t>RenewablePrimaryEnergyExcludingRenewablePrimaryEnergyResourcesUsedAsRawMaterialsPerUnitD</t>
  </si>
  <si>
    <t>RenewablePrimaryEnergyResourcesUsedAsRawMaterialsPerUnitD</t>
  </si>
  <si>
    <t>RenewableEnergyConsumptionReferenceFlowPerUnitD</t>
  </si>
  <si>
    <t>NonRenewablePrimaryEnergyExcludingNonRenewablePrimaryEnergyPerUnitD</t>
  </si>
  <si>
    <t>NonRenewablePrimaryEnergyResourcesUsedAsRawMaterialsPerUnitD</t>
  </si>
  <si>
    <t>NonRenewableEnergyConsumptionPerUnitD</t>
  </si>
  <si>
    <t>SecondaryMaterialPerUnitD</t>
  </si>
  <si>
    <t>RenewableSecondaryFuelsPerUnitD</t>
  </si>
  <si>
    <t>NonRenewableSecondaryFuelsPerUnitD</t>
  </si>
  <si>
    <t>WaterConsumptionPerUnitD</t>
  </si>
  <si>
    <t>HarzardousWastePerUnitD</t>
  </si>
  <si>
    <t>NonHazardousWastePerUnitD</t>
  </si>
  <si>
    <t>RadioactiveWastePerUnitD</t>
  </si>
  <si>
    <t>ComponentsForReusePerUnitD</t>
  </si>
  <si>
    <t>MaterialsForRecyclingPerUnitD</t>
  </si>
  <si>
    <t>MaterialsForEnergyRecoveryPerUnitD</t>
  </si>
  <si>
    <t>ExportedElectricalEnergyPerUnitD</t>
  </si>
  <si>
    <t>ExportedThermalEnergyPerUnitD</t>
  </si>
  <si>
    <t>ClimateChangePerUnitD</t>
  </si>
  <si>
    <t>StratosphericOzoneLayerDestructionPerUnitD</t>
  </si>
  <si>
    <t>PhotochemicalOzoneFormationPerUnitPerUnitD</t>
  </si>
  <si>
    <t>AtmosphericAcidificationPerUnitPerUnitD</t>
  </si>
  <si>
    <t>EutrophicationPerUnitPerUnitD</t>
  </si>
  <si>
    <t>NonFossilResourceDepletionPerUnitD</t>
  </si>
  <si>
    <t>FossilResourceDepletionPerUnitD</t>
  </si>
  <si>
    <t xml:space="preserve">Environmental Indicators </t>
  </si>
  <si>
    <t>TotalPrimaryEnergyA1</t>
  </si>
  <si>
    <t>RenewablePrimaryEnergyExcludingRenewablePrimaryEnergyResourcesUsedAsRawMaterialsA1</t>
  </si>
  <si>
    <t>RenewablePrimaryEnergyResourcesUsedAsRawMaterialsA1</t>
  </si>
  <si>
    <t>RenewableEnergyConsumptionReferenceFlowA1</t>
  </si>
  <si>
    <t>NonRenewablePrimaryEnergyExcludingNonRenewablePrimaryEnergyA1</t>
  </si>
  <si>
    <t>NonRenewablePrimaryEnergyResourcesUsedAsRawMaterialsA1</t>
  </si>
  <si>
    <t>NonRenewableEnergyConsumptionA1</t>
  </si>
  <si>
    <t>SecondaryMaterialA1</t>
  </si>
  <si>
    <t>RenewableSecondaryFuelsA1</t>
  </si>
  <si>
    <t>NonRenewableSecondaryFuelsA1</t>
  </si>
  <si>
    <t>WaterConsumptionA1</t>
  </si>
  <si>
    <t>HarzardousWasteA1</t>
  </si>
  <si>
    <t>NonHazardousWasteA1</t>
  </si>
  <si>
    <t>RadioactiveWasteA1</t>
  </si>
  <si>
    <t>ComponentsForReuseA1</t>
  </si>
  <si>
    <t>MaterialsForRecyclingA1</t>
  </si>
  <si>
    <t>MaterialsForEnergyRecoveryA1</t>
  </si>
  <si>
    <t>ExportedElectricalEnergyA1</t>
  </si>
  <si>
    <t>ExportedThermalEnergyA1</t>
  </si>
  <si>
    <t>ClimateChangeA1</t>
  </si>
  <si>
    <t>StratosphericOzoneLayerDestructionA1</t>
  </si>
  <si>
    <t>PhotochemicalOzoneFormationPerUnitA1</t>
  </si>
  <si>
    <t>AtmosphericAcidificationPerUnitA1</t>
  </si>
  <si>
    <t>EutrophicationPerUnitA1</t>
  </si>
  <si>
    <t>NonFossilResourceDepletionA1</t>
  </si>
  <si>
    <t>FossilResourceDepletionA1</t>
  </si>
  <si>
    <t>TotalPrimaryEnergyA2</t>
  </si>
  <si>
    <t>RenewablePrimaryEnergyExcludingRenewablePrimaryEnergyResourcesUsedAsRawMaterialsA2</t>
  </si>
  <si>
    <t>RenewablePrimaryEnergyResourcesUsedAsRawMaterialsA2</t>
  </si>
  <si>
    <t>RenewableEnergyConsumptionReferenceFlowA2</t>
  </si>
  <si>
    <t>NonRenewablePrimaryEnergyExcludingNonRenewablePrimaryEnergyA2</t>
  </si>
  <si>
    <t>NonRenewablePrimaryEnergyResourcesUsedAsRawMaterialsA2</t>
  </si>
  <si>
    <t>NonRenewableEnergyConsumptionA2</t>
  </si>
  <si>
    <t>SecondaryMaterialA2</t>
  </si>
  <si>
    <t>RenewableSecondaryFuelsA2</t>
  </si>
  <si>
    <t>NonRenewableSecondaryFuelsA2</t>
  </si>
  <si>
    <t>WaterConsumptionA2</t>
  </si>
  <si>
    <t>HarzardousWasteA2</t>
  </si>
  <si>
    <t>NonHazardousWasteA2</t>
  </si>
  <si>
    <t>RadioactiveWasteA2</t>
  </si>
  <si>
    <t>ComponentsForReuseA2</t>
  </si>
  <si>
    <t>MaterialsForRecyclingA2</t>
  </si>
  <si>
    <t>MaterialsForEnergyRecoveryA2</t>
  </si>
  <si>
    <t>ExportedElectricalEnergyA2</t>
  </si>
  <si>
    <t>ExportedThermalEnergyA2</t>
  </si>
  <si>
    <t>ClimateChangeA2</t>
  </si>
  <si>
    <t>StratosphericOzoneLayerDestructionA2</t>
  </si>
  <si>
    <t>PhotochemicalOzoneFormationPerUnitA2</t>
  </si>
  <si>
    <t>AtmosphericAcidificationPerUnitA2</t>
  </si>
  <si>
    <t>EutrophicationPerUnitA2</t>
  </si>
  <si>
    <t>NonFossilResourceDepletionA2</t>
  </si>
  <si>
    <t>FossilResourceDepletionA2</t>
  </si>
  <si>
    <t>TotalPrimaryEnergyA3</t>
  </si>
  <si>
    <t>RenewablePrimaryEnergyExcludingRenewablePrimaryEnergyResourcesUsedAsRawMaterialsA3</t>
  </si>
  <si>
    <t>RenewablePrimaryEnergyResourcesUsedAsRawMaterialsA3</t>
  </si>
  <si>
    <t>RenewableEnergyConsumptionReferenceFlowA3</t>
  </si>
  <si>
    <t>NonRenewablePrimaryEnergyExcludingNonRenewablePrimaryEnergyA3</t>
  </si>
  <si>
    <t>NonRenewablePrimaryEnergyResourcesUsedAsRawMaterialsA3</t>
  </si>
  <si>
    <t>NonRenewableEnergyConsumptionA3</t>
  </si>
  <si>
    <t>SecondaryMaterialA3</t>
  </si>
  <si>
    <t>RenewableSecondaryFuelsA3</t>
  </si>
  <si>
    <t>NonRenewableSecondaryFuelsA3</t>
  </si>
  <si>
    <t>WaterConsumptionA3</t>
  </si>
  <si>
    <t>HarzardousWasteA3</t>
  </si>
  <si>
    <t>NonHazardousWasteA3</t>
  </si>
  <si>
    <t>RadioactiveWasteA3</t>
  </si>
  <si>
    <t>ComponentsForReuseA3</t>
  </si>
  <si>
    <t>MaterialsForRecyclingA3</t>
  </si>
  <si>
    <t>MaterialsForEnergyRecoveryA3</t>
  </si>
  <si>
    <t>ExportedElectricalEnergyA3</t>
  </si>
  <si>
    <t>ExportedThermalEnergyA3</t>
  </si>
  <si>
    <t>ClimateChangeA3</t>
  </si>
  <si>
    <t>StratosphericOzoneLayerDestructionA3</t>
  </si>
  <si>
    <t>PhotochemicalOzoneFormationPerUnitA3</t>
  </si>
  <si>
    <t>AtmosphericAcidificationPerUnitA3</t>
  </si>
  <si>
    <t>EutrophicationPerUnitA3</t>
  </si>
  <si>
    <t>NonFossilResourceDepletionA3</t>
  </si>
  <si>
    <t>FossilResourceDepletionA3</t>
  </si>
  <si>
    <t>TotalPrimaryEnergyA1-A3</t>
  </si>
  <si>
    <t>RenewablePrimaryEnergyExcludingRenewablePrimaryEnergyResourcesUsedAsRawMaterialsA1-A3</t>
  </si>
  <si>
    <t>RenewablePrimaryEnergyResourcesUsedAsRawMaterialsA1-A3</t>
  </si>
  <si>
    <t>RenewableEnergyConsumptionReferenceFlowA1-A3</t>
  </si>
  <si>
    <t>NonRenewablePrimaryEnergyExcludingNonRenewablePrimaryEnergyA1-A3</t>
  </si>
  <si>
    <t>NonRenewablePrimaryEnergyResourcesUsedAsRawMaterialsA1-A3</t>
  </si>
  <si>
    <t>NonRenewableEnergyConsumptionA1-A3</t>
  </si>
  <si>
    <t>SecondaryMaterialA1-A3</t>
  </si>
  <si>
    <t>RenewableSecondaryFuelsA1-A3</t>
  </si>
  <si>
    <t>NonRenewableSecondaryFuelsA1-A3</t>
  </si>
  <si>
    <t>WaterConsumptionA1-A3</t>
  </si>
  <si>
    <t>HarzardousWasteA1-A3</t>
  </si>
  <si>
    <t>NonHazardousWasteA1-A3</t>
  </si>
  <si>
    <t>RadioactiveWasteA1-A3</t>
  </si>
  <si>
    <t>ComponentsForReuseA1-A3</t>
  </si>
  <si>
    <t>MaterialsForRecyclingA1-A3</t>
  </si>
  <si>
    <t>MaterialsForEnergyRecoveryA1-A3</t>
  </si>
  <si>
    <t>ExportedElectricalEnergyA1-A3</t>
  </si>
  <si>
    <t>ExportedThermalEnergyA1-A3</t>
  </si>
  <si>
    <t>ClimateChangeA1-A3</t>
  </si>
  <si>
    <t>StratosphericOzoneLayerDestructionA1-A3</t>
  </si>
  <si>
    <t>PhotochemicalOzoneFormationPerUnitA1-A3</t>
  </si>
  <si>
    <t>AtmosphericAcidificationPerUnitA1-A3</t>
  </si>
  <si>
    <t>EutrophicationPerUnitA1-A3</t>
  </si>
  <si>
    <t>NonFossilResourceDepletionA1-A3</t>
  </si>
  <si>
    <t>FossilResourceDepletionA1-A3</t>
  </si>
  <si>
    <t>TotalPrimaryEnergyA4</t>
  </si>
  <si>
    <t>RenewablePrimaryEnergyExcludingRenewablePrimaryEnergyResourcesUsedAsRawMaterialsA4</t>
  </si>
  <si>
    <t>RenewablePrimaryEnergyResourcesUsedAsRawMaterialsA4</t>
  </si>
  <si>
    <t>RenewableEnergyConsumptionReferenceFlowA4</t>
  </si>
  <si>
    <t>NonRenewablePrimaryEnergyExcludingNonRenewablePrimaryEnergyA4</t>
  </si>
  <si>
    <t>NonRenewablePrimaryEnergyResourcesUsedAsRawMaterialsA4</t>
  </si>
  <si>
    <t>NonRenewableEnergyConsumptionA4</t>
  </si>
  <si>
    <t>SecondaryMaterialA4</t>
  </si>
  <si>
    <t>RenewableSecondaryFuelsA4</t>
  </si>
  <si>
    <t>NonRenewableSecondaryFuelsA4</t>
  </si>
  <si>
    <t>WaterConsumptionA4</t>
  </si>
  <si>
    <t>HarzardousWasteA4</t>
  </si>
  <si>
    <t>NonHazardousWasteA4</t>
  </si>
  <si>
    <t>RadioactiveWasteA4</t>
  </si>
  <si>
    <t>ComponentsForReuseA4</t>
  </si>
  <si>
    <t>MaterialsForRecyclingA4</t>
  </si>
  <si>
    <t>MaterialsForEnergyRecoveryA4</t>
  </si>
  <si>
    <t>ExportedElectricalEnergyA4</t>
  </si>
  <si>
    <t>ExportedThermalEnergyA4</t>
  </si>
  <si>
    <t>ClimateChangeA4</t>
  </si>
  <si>
    <t>StratosphericOzoneLayerDestructionA4</t>
  </si>
  <si>
    <t>PhotochemicalOzoneFormationPerUnitA4</t>
  </si>
  <si>
    <t>AtmosphericAcidificationPerUnitA4</t>
  </si>
  <si>
    <t>EutrophicationPerUnitA4</t>
  </si>
  <si>
    <t>NonFossilResourceDepletionA4</t>
  </si>
  <si>
    <t>FossilResourceDepletionA4</t>
  </si>
  <si>
    <t>TotalPrimaryEnergyA5</t>
  </si>
  <si>
    <t>RenewablePrimaryEnergyExcludingRenewablePrimaryEnergyResourcesUsedAsRawMaterialsA5</t>
  </si>
  <si>
    <t>RenewablePrimaryEnergyResourcesUsedAsRawMaterialsA5</t>
  </si>
  <si>
    <t>RenewableEnergyConsumptionReferenceFlowA5</t>
  </si>
  <si>
    <t>NonRenewablePrimaryEnergyExcludingNonRenewablePrimaryEnergyA5</t>
  </si>
  <si>
    <t>NonRenewablePrimaryEnergyResourcesUsedAsRawMaterialsA5</t>
  </si>
  <si>
    <t>NonRenewableEnergyConsumptionA5</t>
  </si>
  <si>
    <t>SecondaryMaterialA5</t>
  </si>
  <si>
    <t>RenewableSecondaryFuelsA5</t>
  </si>
  <si>
    <t>NonRenewableSecondaryFuelsA5</t>
  </si>
  <si>
    <t>WaterConsumptionA5</t>
  </si>
  <si>
    <t>HarzardousWasteA5</t>
  </si>
  <si>
    <t>NonHazardousWasteA5</t>
  </si>
  <si>
    <t>RadioactiveWasteA5</t>
  </si>
  <si>
    <t>ComponentsForReuseA5</t>
  </si>
  <si>
    <t>MaterialsForRecyclingA5</t>
  </si>
  <si>
    <t>MaterialsForEnergyRecoveryA5</t>
  </si>
  <si>
    <t>ExportedElectricalEnergyA5</t>
  </si>
  <si>
    <t>ExportedThermalEnergyA5</t>
  </si>
  <si>
    <t>ClimateChangeA5</t>
  </si>
  <si>
    <t>StratosphericOzoneLayerDestructionA5</t>
  </si>
  <si>
    <t>PhotochemicalOzoneFormationPerUnitA5</t>
  </si>
  <si>
    <t>AtmosphericAcidificationPerUnitA5</t>
  </si>
  <si>
    <t>EutrophicationPerUnitA5</t>
  </si>
  <si>
    <t>NonFossilResourceDepletionA5</t>
  </si>
  <si>
    <t>FossilResourceDepletionA5</t>
  </si>
  <si>
    <t>TotalPrimaryEnergyB1</t>
  </si>
  <si>
    <t>RenewablePrimaryEnergyExcludingRenewablePrimaryEnergyResourcesUsedAsRawMaterialsB1</t>
  </si>
  <si>
    <t>RenewablePrimaryEnergyResourcesUsedAsRawMaterialsB1</t>
  </si>
  <si>
    <t>RenewableEnergyConsumptionReferenceFlowB1</t>
  </si>
  <si>
    <t>NonRenewablePrimaryEnergyExcludingNonRenewablePrimaryEnergyB1</t>
  </si>
  <si>
    <t>NonRenewablePrimaryEnergyResourcesUsedAsRawMaterialsB1</t>
  </si>
  <si>
    <t>NonRenewableEnergyConsumptionB1</t>
  </si>
  <si>
    <t>SecondaryMaterialB1</t>
  </si>
  <si>
    <t>RenewableSecondaryFuelsB1</t>
  </si>
  <si>
    <t>NonRenewableSecondaryFuelsB1</t>
  </si>
  <si>
    <t>WaterConsumptionB1</t>
  </si>
  <si>
    <t>HarzardousWasteB1</t>
  </si>
  <si>
    <t>NonHazardousWasteB1</t>
  </si>
  <si>
    <t>RadioactiveWasteB1</t>
  </si>
  <si>
    <t>ComponentsForReuseB1</t>
  </si>
  <si>
    <t>MaterialsForRecyclingB1</t>
  </si>
  <si>
    <t>MaterialsForEnergyRecoveryB1</t>
  </si>
  <si>
    <t>ExportedElectricalEnergyB1</t>
  </si>
  <si>
    <t>ExportedThermalEnergyB1</t>
  </si>
  <si>
    <t>ClimateChangeB1</t>
  </si>
  <si>
    <t>StratosphericOzoneLayerDestructionB1</t>
  </si>
  <si>
    <t>PhotochemicalOzoneFormationPerUnitB1</t>
  </si>
  <si>
    <t>AtmosphericAcidificationPerUnitB1</t>
  </si>
  <si>
    <t>EutrophicationPerUnitB1</t>
  </si>
  <si>
    <t>NonFossilResourceDepletionB1</t>
  </si>
  <si>
    <t>FossilResourceDepletionB1</t>
  </si>
  <si>
    <t>TotalPrimaryEnergyB2</t>
  </si>
  <si>
    <t>RenewablePrimaryEnergyExcludingRenewablePrimaryEnergyResourcesUsedAsRawMaterialsB2</t>
  </si>
  <si>
    <t>RenewablePrimaryEnergyResourcesUsedAsRawMaterialsB2</t>
  </si>
  <si>
    <t>RenewableEnergyConsumptionReferenceFlowB2</t>
  </si>
  <si>
    <t>NonRenewablePrimaryEnergyExcludingNonRenewablePrimaryEnergyB2</t>
  </si>
  <si>
    <t>NonRenewablePrimaryEnergyResourcesUsedAsRawMaterialsB2</t>
  </si>
  <si>
    <t>NonRenewableEnergyConsumptionB2</t>
  </si>
  <si>
    <t>SecondaryMaterialB2</t>
  </si>
  <si>
    <t>RenewableSecondaryFuelsB2</t>
  </si>
  <si>
    <t>NonRenewableSecondaryFuelsB2</t>
  </si>
  <si>
    <t>WaterConsumptionB2</t>
  </si>
  <si>
    <t>HarzardousWasteB2</t>
  </si>
  <si>
    <t>NonHazardousWasteB2</t>
  </si>
  <si>
    <t>RadioactiveWasteB2</t>
  </si>
  <si>
    <t>ComponentsForReuseB2</t>
  </si>
  <si>
    <t>MaterialsForRecyclingB2</t>
  </si>
  <si>
    <t>MaterialsForEnergyRecoveryB2</t>
  </si>
  <si>
    <t>ExportedElectricalEnergyB2</t>
  </si>
  <si>
    <t>ExportedThermalEnergyB2</t>
  </si>
  <si>
    <t>ClimateChangeB2</t>
  </si>
  <si>
    <t>StratosphericOzoneLayerDestructionB2</t>
  </si>
  <si>
    <t>PhotochemicalOzoneFormationPerUnitB2</t>
  </si>
  <si>
    <t>AtmosphericAcidificationPerUnitB2</t>
  </si>
  <si>
    <t>EutrophicationPerUnitB2</t>
  </si>
  <si>
    <t>NonFossilResourceDepletionB2</t>
  </si>
  <si>
    <t>FossilResourceDepletionB2</t>
  </si>
  <si>
    <t>TotalPrimaryEnergyB3</t>
  </si>
  <si>
    <t>RenewablePrimaryEnergyExcludingRenewablePrimaryEnergyResourcesUsedAsRawMaterialsB3</t>
  </si>
  <si>
    <t>RenewablePrimaryEnergyResourcesUsedAsRawMaterialsB3</t>
  </si>
  <si>
    <t>RenewableEnergyConsumptionReferenceFlowB3</t>
  </si>
  <si>
    <t>NonRenewablePrimaryEnergyExcludingNonRenewablePrimaryEnergyB3</t>
  </si>
  <si>
    <t>NonRenewablePrimaryEnergyResourcesUsedAsRawMaterialsB3</t>
  </si>
  <si>
    <t>NonRenewableEnergyConsumptionB3</t>
  </si>
  <si>
    <t>SecondaryMaterialB3</t>
  </si>
  <si>
    <t>RenewableSecondaryFuelsB3</t>
  </si>
  <si>
    <t>NonRenewableSecondaryFuelsB3</t>
  </si>
  <si>
    <t>WaterConsumptionB3</t>
  </si>
  <si>
    <t>HarzardousWasteB3</t>
  </si>
  <si>
    <t>NonHazardousWasteB3</t>
  </si>
  <si>
    <t>RadioactiveWasteB3</t>
  </si>
  <si>
    <t>ComponentsForReuseB3</t>
  </si>
  <si>
    <t>MaterialsForRecyclingB3</t>
  </si>
  <si>
    <t>MaterialsForEnergyRecoveryB3</t>
  </si>
  <si>
    <t>ExportedElectricalEnergyB3</t>
  </si>
  <si>
    <t>ExportedThermalEnergyB3</t>
  </si>
  <si>
    <t>ClimateChangeB3</t>
  </si>
  <si>
    <t>StratosphericOzoneLayerDestructionB3</t>
  </si>
  <si>
    <t>PhotochemicalOzoneFormationPerUnitB3</t>
  </si>
  <si>
    <t>AtmosphericAcidificationPerUnitB3</t>
  </si>
  <si>
    <t>EutrophicationPerUnitB3</t>
  </si>
  <si>
    <t>NonFossilResourceDepletionB3</t>
  </si>
  <si>
    <t>FossilResourceDepletionB3</t>
  </si>
  <si>
    <t>TotalPrimaryEnergyB4</t>
  </si>
  <si>
    <t>RenewablePrimaryEnergyExcludingRenewablePrimaryEnergyResourcesUsedAsRawMaterialsB4</t>
  </si>
  <si>
    <t>RenewablePrimaryEnergyResourcesUsedAsRawMaterialsB4</t>
  </si>
  <si>
    <t>RenewableEnergyConsumptionReferenceFlowB4</t>
  </si>
  <si>
    <t>NonRenewablePrimaryEnergyExcludingNonRenewablePrimaryEnergyB4</t>
  </si>
  <si>
    <t>NonRenewablePrimaryEnergyResourcesUsedAsRawMaterialsB4</t>
  </si>
  <si>
    <t>NonRenewableEnergyConsumptionB4</t>
  </si>
  <si>
    <t>SecondaryMaterialB4</t>
  </si>
  <si>
    <t>RenewableSecondaryFuelsB4</t>
  </si>
  <si>
    <t>NonRenewableSecondaryFuelsB4</t>
  </si>
  <si>
    <t>WaterConsumptionB4</t>
  </si>
  <si>
    <t>HarzardousWasteB4</t>
  </si>
  <si>
    <t>NonHazardousWasteB4</t>
  </si>
  <si>
    <t>RadioactiveWasteB4</t>
  </si>
  <si>
    <t>ComponentsForReuseB4</t>
  </si>
  <si>
    <t>MaterialsForRecyclingB4</t>
  </si>
  <si>
    <t>MaterialsForEnergyRecoveryB4</t>
  </si>
  <si>
    <t>ExportedElectricalEnergyB4</t>
  </si>
  <si>
    <t>ExportedThermalEnergyB4</t>
  </si>
  <si>
    <t>ClimateChangeB4</t>
  </si>
  <si>
    <t>StratosphericOzoneLayerDestructionB4</t>
  </si>
  <si>
    <t>PhotochemicalOzoneFormationPerUnitB4</t>
  </si>
  <si>
    <t>AtmosphericAcidificationPerUnitB4</t>
  </si>
  <si>
    <t>EutrophicationPerUnitB4</t>
  </si>
  <si>
    <t>NonFossilResourceDepletionB4</t>
  </si>
  <si>
    <t>FossilResourceDepletionB4</t>
  </si>
  <si>
    <t>TotalPrimaryEnergyB5</t>
  </si>
  <si>
    <t>RenewablePrimaryEnergyExcludingRenewablePrimaryEnergyResourcesUsedAsRawMaterialsB5</t>
  </si>
  <si>
    <t>RenewablePrimaryEnergyResourcesUsedAsRawMaterialsB5</t>
  </si>
  <si>
    <t>RenewableEnergyConsumptionReferenceFlowB5</t>
  </si>
  <si>
    <t>NonRenewablePrimaryEnergyExcludingNonRenewablePrimaryEnergyB5</t>
  </si>
  <si>
    <t>NonRenewablePrimaryEnergyResourcesUsedAsRawMaterialsB5</t>
  </si>
  <si>
    <t>NonRenewableEnergyConsumptionB5</t>
  </si>
  <si>
    <t>SecondaryMaterialB5</t>
  </si>
  <si>
    <t>RenewableSecondaryFuelsB5</t>
  </si>
  <si>
    <t>NonRenewableSecondaryFuelsB5</t>
  </si>
  <si>
    <t>WaterConsumptionB5</t>
  </si>
  <si>
    <t>HarzardousWasteB5</t>
  </si>
  <si>
    <t>NonHazardousWasteB5</t>
  </si>
  <si>
    <t>RadioactiveWasteB5</t>
  </si>
  <si>
    <t>ComponentsForReuseB5</t>
  </si>
  <si>
    <t>MaterialsForRecyclingB5</t>
  </si>
  <si>
    <t>MaterialsForEnergyRecoveryB5</t>
  </si>
  <si>
    <t>ExportedElectricalEnergyB5</t>
  </si>
  <si>
    <t>ExportedThermalEnergyB5</t>
  </si>
  <si>
    <t>ClimateChangeB5</t>
  </si>
  <si>
    <t>StratosphericOzoneLayerDestructionB5</t>
  </si>
  <si>
    <t>PhotochemicalOzoneFormationPerUnitB5</t>
  </si>
  <si>
    <t>AtmosphericAcidificationPerUnitB5</t>
  </si>
  <si>
    <t>EutrophicationPerUnitB5</t>
  </si>
  <si>
    <t>NonFossilResourceDepletionB5</t>
  </si>
  <si>
    <t>FossilResourceDepletionB5</t>
  </si>
  <si>
    <t>TotalPrimaryEnergyB6</t>
  </si>
  <si>
    <t>RenewablePrimaryEnergyExcludingRenewablePrimaryEnergyResourcesUsedAsRawMaterialsB6</t>
  </si>
  <si>
    <t>RenewablePrimaryEnergyResourcesUsedAsRawMaterialsB6</t>
  </si>
  <si>
    <t>RenewableEnergyConsumptionReferenceFlowB6</t>
  </si>
  <si>
    <t>NonRenewablePrimaryEnergyExcludingNonRenewablePrimaryEnergyB6</t>
  </si>
  <si>
    <t>NonRenewablePrimaryEnergyResourcesUsedAsRawMaterialsB6</t>
  </si>
  <si>
    <t>NonRenewableEnergyConsumptionB6</t>
  </si>
  <si>
    <t>SecondaryMaterialB6</t>
  </si>
  <si>
    <t>RenewableSecondaryFuelsB6</t>
  </si>
  <si>
    <t>NonRenewableSecondaryFuelsB6</t>
  </si>
  <si>
    <t>WaterConsumptionB6</t>
  </si>
  <si>
    <t>HarzardousWasteB6</t>
  </si>
  <si>
    <t>NonHazardousWasteB6</t>
  </si>
  <si>
    <t>RadioactiveWasteB6</t>
  </si>
  <si>
    <t>ComponentsForReuseB6</t>
  </si>
  <si>
    <t>MaterialsForRecyclingB6</t>
  </si>
  <si>
    <t>MaterialsForEnergyRecoveryB6</t>
  </si>
  <si>
    <t>ExportedElectricalEnergyB6</t>
  </si>
  <si>
    <t>ExportedThermalEnergyB6</t>
  </si>
  <si>
    <t>ClimateChangeB6</t>
  </si>
  <si>
    <t>StratosphericOzoneLayerDestructionB6</t>
  </si>
  <si>
    <t>PhotochemicalOzoneFormationPerUnitB6</t>
  </si>
  <si>
    <t>AtmosphericAcidificationPerUnitB6</t>
  </si>
  <si>
    <t>EutrophicationPerUnitB6</t>
  </si>
  <si>
    <t>NonFossilResourceDepletionB6</t>
  </si>
  <si>
    <t>FossilResourceDepletionB6</t>
  </si>
  <si>
    <t>TotalPrimaryEnergyB7</t>
  </si>
  <si>
    <t>RenewablePrimaryEnergyExcludingRenewablePrimaryEnergyResourcesUsedAsRawMaterialsB7</t>
  </si>
  <si>
    <t>RenewablePrimaryEnergyResourcesUsedAsRawMaterialsB7</t>
  </si>
  <si>
    <t>RenewableEnergyConsumptionReferenceFlowB7</t>
  </si>
  <si>
    <t>NonRenewablePrimaryEnergyExcludingNonRenewablePrimaryEnergyB7</t>
  </si>
  <si>
    <t>NonRenewablePrimaryEnergyResourcesUsedAsRawMaterialsB7</t>
  </si>
  <si>
    <t>NonRenewableEnergyConsumptionB7</t>
  </si>
  <si>
    <t>SecondaryMaterialB7</t>
  </si>
  <si>
    <t>RenewableSecondaryFuelsB7</t>
  </si>
  <si>
    <t>NonRenewableSecondaryFuelsB7</t>
  </si>
  <si>
    <t>WaterConsumptionB7</t>
  </si>
  <si>
    <t>HarzardousWasteB7</t>
  </si>
  <si>
    <t>NonHazardousWasteB7</t>
  </si>
  <si>
    <t>RadioactiveWasteB7</t>
  </si>
  <si>
    <t>ComponentsForReuseB7</t>
  </si>
  <si>
    <t>MaterialsForRecyclingB7</t>
  </si>
  <si>
    <t>MaterialsForEnergyRecoveryB7</t>
  </si>
  <si>
    <t>ExportedElectricalEnergyB7</t>
  </si>
  <si>
    <t>ExportedThermalEnergyB7</t>
  </si>
  <si>
    <t>ClimateChangeB7</t>
  </si>
  <si>
    <t>StratosphericOzoneLayerDestructionB7</t>
  </si>
  <si>
    <t>PhotochemicalOzoneFormationPerUnitB7</t>
  </si>
  <si>
    <t>AtmosphericAcidificationPerUnitB7</t>
  </si>
  <si>
    <t>EutrophicationPerUnitB7</t>
  </si>
  <si>
    <t>NonFossilResourceDepletionB7</t>
  </si>
  <si>
    <t>FossilResourceDepletionB7</t>
  </si>
  <si>
    <t>TotalPrimaryEnergyC1</t>
  </si>
  <si>
    <t>RenewablePrimaryEnergyExcludingRenewablePrimaryEnergyResourcesUsedAsRawMaterialsC1</t>
  </si>
  <si>
    <t>RenewablePrimaryEnergyResourcesUsedAsRawMaterialsC1</t>
  </si>
  <si>
    <t>RenewableEnergyConsumptionReferenceFlowC1</t>
  </si>
  <si>
    <t>NonRenewablePrimaryEnergyExcludingNonRenewablePrimaryEnergyC1</t>
  </si>
  <si>
    <t>NonRenewablePrimaryEnergyResourcesUsedAsRawMaterialsC1</t>
  </si>
  <si>
    <t>NonRenewableEnergyConsumptionC1</t>
  </si>
  <si>
    <t>SecondaryMaterialC1</t>
  </si>
  <si>
    <t>RenewableSecondaryFuelsC1</t>
  </si>
  <si>
    <t>NonRenewableSecondaryFuelsC1</t>
  </si>
  <si>
    <t>WaterConsumptionC1</t>
  </si>
  <si>
    <t>HarzardousWasteC1</t>
  </si>
  <si>
    <t>NonHazardousWasteC1</t>
  </si>
  <si>
    <t>RadioactiveWasteC1</t>
  </si>
  <si>
    <t>ComponentsForReuseC1</t>
  </si>
  <si>
    <t>MaterialsForRecyclingC1</t>
  </si>
  <si>
    <t>MaterialsForEnergyRecoveryC1</t>
  </si>
  <si>
    <t>ExportedElectricalEnergyC1</t>
  </si>
  <si>
    <t>ExportedThermalEnergyC1</t>
  </si>
  <si>
    <t>ClimateChangeC1</t>
  </si>
  <si>
    <t>StratosphericOzoneLayerDestructionC1</t>
  </si>
  <si>
    <t>PhotochemicalOzoneFormationPerUnitC1</t>
  </si>
  <si>
    <t>AtmosphericAcidificationPerUnitC1</t>
  </si>
  <si>
    <t>EutrophicationPerUnitC1</t>
  </si>
  <si>
    <t>NonFossilResourceDepletionC1</t>
  </si>
  <si>
    <t>FossilResourceDepletionC1</t>
  </si>
  <si>
    <t>TotalPrimaryEnergyC2</t>
  </si>
  <si>
    <t>RenewablePrimaryEnergyExcludingRenewablePrimaryEnergyResourcesUsedAsRawMaterialsC2</t>
  </si>
  <si>
    <t>RenewablePrimaryEnergyResourcesUsedAsRawMaterialsC2</t>
  </si>
  <si>
    <t>RenewableEnergyConsumptionReferenceFlowC2</t>
  </si>
  <si>
    <t>NonRenewablePrimaryEnergyExcludingNonRenewablePrimaryEnergyC2</t>
  </si>
  <si>
    <t>NonRenewablePrimaryEnergyResourcesUsedAsRawMaterialsC2</t>
  </si>
  <si>
    <t>NonRenewableEnergyConsumptionC2</t>
  </si>
  <si>
    <t>SecondaryMaterialC2</t>
  </si>
  <si>
    <t>RenewableSecondaryFuelsC2</t>
  </si>
  <si>
    <t>NonRenewableSecondaryFuelsC2</t>
  </si>
  <si>
    <t>WaterConsumptionC2</t>
  </si>
  <si>
    <t>HarzardousWasteC2</t>
  </si>
  <si>
    <t>NonHazardousWasteC2</t>
  </si>
  <si>
    <t>RadioactiveWasteC2</t>
  </si>
  <si>
    <t>ComponentsForReuseC2</t>
  </si>
  <si>
    <t>MaterialsForRecyclingC2</t>
  </si>
  <si>
    <t>MaterialsForEnergyRecoveryC2</t>
  </si>
  <si>
    <t>ExportedElectricalEnergyC2</t>
  </si>
  <si>
    <t>ExportedThermalEnergyC2</t>
  </si>
  <si>
    <t>ClimateChangeC2</t>
  </si>
  <si>
    <t>StratosphericOzoneLayerDestructionC2</t>
  </si>
  <si>
    <t>PhotochemicalOzoneFormationPerUnitC2</t>
  </si>
  <si>
    <t>AtmosphericAcidificationPerUnitC2</t>
  </si>
  <si>
    <t>EutrophicationPerUnitC2</t>
  </si>
  <si>
    <t>NonFossilResourceDepletionC2</t>
  </si>
  <si>
    <t>FossilResourceDepletionC2</t>
  </si>
  <si>
    <t>TotalPrimaryEnergyC3</t>
  </si>
  <si>
    <t>RenewablePrimaryEnergyExcludingRenewablePrimaryEnergyResourcesUsedAsRawMaterialsC3</t>
  </si>
  <si>
    <t>RenewablePrimaryEnergyResourcesUsedAsRawMaterialsC3</t>
  </si>
  <si>
    <t>RenewableEnergyConsumptionReferenceFlowC3</t>
  </si>
  <si>
    <t>NonRenewablePrimaryEnergyExcludingNonRenewablePrimaryEnergyC3</t>
  </si>
  <si>
    <t>NonRenewablePrimaryEnergyResourcesUsedAsRawMaterialsC3</t>
  </si>
  <si>
    <t>NonRenewableEnergyConsumptionC3</t>
  </si>
  <si>
    <t>SecondaryMaterialC3</t>
  </si>
  <si>
    <t>RenewableSecondaryFuelsC3</t>
  </si>
  <si>
    <t>NonRenewableSecondaryFuelsC3</t>
  </si>
  <si>
    <t>WaterConsumptionC3</t>
  </si>
  <si>
    <t>HarzardousWasteC3</t>
  </si>
  <si>
    <t>NonHazardousWasteC3</t>
  </si>
  <si>
    <t>RadioactiveWasteC3</t>
  </si>
  <si>
    <t>ComponentsForReuseC3</t>
  </si>
  <si>
    <t>MaterialsForRecyclingC3</t>
  </si>
  <si>
    <t>MaterialsForEnergyRecoveryC3</t>
  </si>
  <si>
    <t>ExportedElectricalEnergyC3</t>
  </si>
  <si>
    <t>ExportedThermalEnergyC3</t>
  </si>
  <si>
    <t>ClimateChangeC3</t>
  </si>
  <si>
    <t>StratosphericOzoneLayerDestructionC3</t>
  </si>
  <si>
    <t>PhotochemicalOzoneFormationPerUnitC3</t>
  </si>
  <si>
    <t>AtmosphericAcidificationPerUnitC3</t>
  </si>
  <si>
    <t>EutrophicationPerUnitC3</t>
  </si>
  <si>
    <t>NonFossilResourceDepletionC3</t>
  </si>
  <si>
    <t>FossilResourceDepletionC3</t>
  </si>
  <si>
    <t>TotalPrimaryEnergyC4</t>
  </si>
  <si>
    <t>RenewablePrimaryEnergyExcludingRenewablePrimaryEnergyResourcesUsedAsRawMaterialsC4</t>
  </si>
  <si>
    <t>RenewablePrimaryEnergyResourcesUsedAsRawMaterialsC4</t>
  </si>
  <si>
    <t>RenewableEnergyConsumptionReferenceFlowC4</t>
  </si>
  <si>
    <t>NonRenewablePrimaryEnergyExcludingNonRenewablePrimaryEnergyC4</t>
  </si>
  <si>
    <t>NonRenewablePrimaryEnergyResourcesUsedAsRawMaterialsC4</t>
  </si>
  <si>
    <t>NonRenewableEnergyConsumptionC4</t>
  </si>
  <si>
    <t>SecondaryMaterialC4</t>
  </si>
  <si>
    <t>RenewableSecondaryFuelsC4</t>
  </si>
  <si>
    <t>NonRenewableSecondaryFuelsC4</t>
  </si>
  <si>
    <t>WaterConsumptionC4</t>
  </si>
  <si>
    <t>HarzardousWasteC4</t>
  </si>
  <si>
    <t>NonHazardousWasteC4</t>
  </si>
  <si>
    <t>RadioactiveWasteC4</t>
  </si>
  <si>
    <t>ComponentsForReuseC4</t>
  </si>
  <si>
    <t>MaterialsForRecyclingC4</t>
  </si>
  <si>
    <t>MaterialsForEnergyRecoveryC4</t>
  </si>
  <si>
    <t>ExportedElectricalEnergyC4</t>
  </si>
  <si>
    <t>ExportedThermalEnergyC4</t>
  </si>
  <si>
    <t>ClimateChangeC4</t>
  </si>
  <si>
    <t>StratosphericOzoneLayerDestructionC4</t>
  </si>
  <si>
    <t>PhotochemicalOzoneFormationPerUnitC4</t>
  </si>
  <si>
    <t>AtmosphericAcidificationPerUnitC4</t>
  </si>
  <si>
    <t>EutrophicationPerUnitC4</t>
  </si>
  <si>
    <t>NonFossilResourceDepletionC4</t>
  </si>
  <si>
    <t>FossilResourceDepletionC4</t>
  </si>
  <si>
    <t>TotalPrimaryEnergyD</t>
  </si>
  <si>
    <t>RenewablePrimaryEnergyExcludingRenewablePrimaryEnergyResourcesUsedAsRawMaterialsD</t>
  </si>
  <si>
    <t>RenewablePrimaryEnergyResourcesUsedAsRawMaterialsD</t>
  </si>
  <si>
    <t>RenewableEnergyConsumptionReferenceFlowD</t>
  </si>
  <si>
    <t>NonRenewablePrimaryEnergyExcludingNonRenewablePrimaryEnergyD</t>
  </si>
  <si>
    <t>NonRenewablePrimaryEnergyResourcesUsedAsRawMaterialsD</t>
  </si>
  <si>
    <t>NonRenewableEnergyConsumptionD</t>
  </si>
  <si>
    <t>SecondaryMaterialD</t>
  </si>
  <si>
    <t>RenewableSecondaryFuelsD</t>
  </si>
  <si>
    <t>NonRenewableSecondaryFuelsD</t>
  </si>
  <si>
    <t>WaterConsumptionD</t>
  </si>
  <si>
    <t>HarzardousWasteD</t>
  </si>
  <si>
    <t>NonHazardousWasteD</t>
  </si>
  <si>
    <t>RadioactiveWasteD</t>
  </si>
  <si>
    <t>ComponentsForReuseD</t>
  </si>
  <si>
    <t>MaterialsForRecyclingD</t>
  </si>
  <si>
    <t>MaterialsForEnergyRecoveryD</t>
  </si>
  <si>
    <t>ExportedElectricalEnergyD</t>
  </si>
  <si>
    <t>ExportedThermalEnergyD</t>
  </si>
  <si>
    <t>ClimateChangeD</t>
  </si>
  <si>
    <t>StratosphericOzoneLayerDestructionD</t>
  </si>
  <si>
    <t>PhotochemicalOzoneFormationPerUnitD</t>
  </si>
  <si>
    <t>AtmosphericAcidificationPerUnitD</t>
  </si>
  <si>
    <t>EutrophicationPerUnitD</t>
  </si>
  <si>
    <t>NonFossilResourceDepletionD</t>
  </si>
  <si>
    <t>FossilResourceDepletionD</t>
  </si>
  <si>
    <t>Nummer</t>
  </si>
  <si>
    <t>Field Name (en)</t>
  </si>
  <si>
    <t>Element/Attribute Name</t>
  </si>
  <si>
    <t>Requ.</t>
  </si>
  <si>
    <t>Occ.</t>
  </si>
  <si>
    <t>Datatype</t>
  </si>
  <si>
    <t>Definition (en)</t>
  </si>
  <si>
    <t>Original ILCD Format Definition (en)</t>
  </si>
  <si>
    <t>ISO 22057</t>
  </si>
  <si>
    <t>Mapping comment</t>
  </si>
  <si>
    <t>Process data set</t>
  </si>
  <si>
    <t>processDataSet</t>
  </si>
  <si>
    <t>[1,1]</t>
  </si>
  <si>
    <t>Data set for the documentation of EPD data.</t>
  </si>
  <si>
    <t>Data set for unit processes, partly terminated systems, and LCI results. May contain LCIA results as well.</t>
  </si>
  <si>
    <t>version</t>
  </si>
  <si>
    <t>@version</t>
  </si>
  <si>
    <t>SchemaVersion</t>
  </si>
  <si>
    <t>~</t>
  </si>
  <si>
    <t>Indicates, which version of the ILCD format is used</t>
  </si>
  <si>
    <t>EPD format version</t>
  </si>
  <si>
    <t>@epd2:epd-version</t>
  </si>
  <si>
    <t>Format version of the EPD extensions. "1.2" for ILCD+EPD 1.2.</t>
  </si>
  <si>
    <t>location</t>
  </si>
  <si>
    <t>@locations</t>
  </si>
  <si>
    <t>String</t>
  </si>
  <si>
    <t>contains reference to used location table for this dataset</t>
  </si>
  <si>
    <t>Meta data only</t>
  </si>
  <si>
    <t>@metaDataOnly</t>
  </si>
  <si>
    <t>boolean</t>
  </si>
  <si>
    <t>Indicates whether this data set contains only meta data (no exchanges section).</t>
  </si>
  <si>
    <t>"unit group data set" with the units used to measure the LCIA results.</t>
  </si>
  <si>
    <t>GlobalReferenceType</t>
  </si>
  <si>
    <t>epd:referenceToUnitGroupDataSet</t>
  </si>
  <si>
    <t>Unit group</t>
  </si>
  <si>
    <t>References ID of a scenario defined above</t>
  </si>
  <si>
    <t>@epd:scenario</t>
  </si>
  <si>
    <t>0iG86Nq4v6v9psJFRlyam9</t>
  </si>
  <si>
    <t>Module or phase (e.g. "A1-A3")</t>
  </si>
  <si>
    <t>@epd:module</t>
  </si>
  <si>
    <t>Module/Phase</t>
  </si>
  <si>
    <t>Amount for this parameter</t>
  </si>
  <si>
    <t>Real</t>
  </si>
  <si>
    <t>[0,n]</t>
  </si>
  <si>
    <t>epd:amount</t>
  </si>
  <si>
    <t>May contain arbitrary content.</t>
  </si>
  <si>
    <t>[0,1]</t>
  </si>
  <si>
    <t>other</t>
  </si>
  <si>
    <t>Other content</t>
  </si>
  <si>
    <t>1-8-1-104</t>
  </si>
  <si>
    <t>General comment on this specific LCIA result, e.g. commenting on the correspondence of the inputs and outputs with the applied LCIA method etc.</t>
  </si>
  <si>
    <t>StringMultiLang</t>
  </si>
  <si>
    <t>generalComment</t>
  </si>
  <si>
    <t>1-8-1-100</t>
  </si>
  <si>
    <t>"LCIA method data set" applied to calculate the LCIA results.</t>
  </si>
  <si>
    <t>referenceToLCIAMethodDataSet</t>
  </si>
  <si>
    <t>LCIA method</t>
  </si>
  <si>
    <t>Single LCIA result</t>
  </si>
  <si>
    <t>LCIAResult</t>
  </si>
  <si>
    <t>LCIA result</t>
  </si>
  <si>
    <t>List with the pre-calculated LCIA results of the Input/Output list of this data set. May contain also inventory-type results such as primary energy consumption etc.</t>
  </si>
  <si>
    <t>List of LCIA results</t>
  </si>
  <si>
    <t>LCIAResults</t>
  </si>
  <si>
    <t>LCIA results</t>
  </si>
  <si>
    <t>1-7-32-136</t>
  </si>
  <si>
    <t>General comment on this specific Input or Output, e.g. commenting on the data sources used and their specific representatuveness etc., on the status of "finalisation" of an entry as workflow information, etc.</t>
  </si>
  <si>
    <t>1-7-32-125</t>
  </si>
  <si>
    <t>Mean amount of the Input or Output. Only significant digits of the amount should be stated.</t>
  </si>
  <si>
    <t>Mean amount of the Input or Output (only for the reference flow, usually 1).</t>
  </si>
  <si>
    <t>r</t>
  </si>
  <si>
    <t>meanAmount</t>
  </si>
  <si>
    <t>Mean amount</t>
  </si>
  <si>
    <t>OutputFlow in output list of the process, e.g. emissions to nature, or products and waste going to the technosphere into another process. (In case the flow has a negative "resulting amount" value this is equivalent to belonging to the input list of the process.)</t>
  </si>
  <si>
    <t>InputFlow in input list of the process, e.g. resources from nature or energy carriers, or commodities and services entering from the technosphere. (In case the flow has an negative "resulting amount" value this is equivalent to belonging to the output list of the process.)</t>
  </si>
  <si>
    <t>1-7-32-123</t>
  </si>
  <si>
    <t>Direction of Input or Output flow.</t>
  </si>
  <si>
    <t>ExchangeDirectionValues</t>
  </si>
  <si>
    <t>exchangeDirection</t>
  </si>
  <si>
    <t>Exchange direction</t>
  </si>
  <si>
    <t>System expansion reminder flowReminder flow on excluded co-products that have been excluded in consequential modelling e.g. by system expansion / substitution when calculating the LCI results.</t>
  </si>
  <si>
    <t>Allocation reminder flowReminder flow on allocated co-products that have been excluded during allocation when calculating the LCI results. Purely informative flow for additional reporting that has already been fully considered in the inventory of the data set.</t>
  </si>
  <si>
    <t>General reminder flowReminder flow on the amount of (selected) product and waste flows of included processes. Purely informative flow for additional reporting that has already been fully considered in the inventory of the data set. Serves to document e.g. the total amount of hazardous waste generated over the life cycle of a product system.</t>
  </si>
  <si>
    <t>Function type of the exchange. "General reminder flow" is mandatory for all exchanges that represent an LCI indicator (i.e. all except for the reference flow).</t>
  </si>
  <si>
    <t>ExchangeFunctionTypeValues</t>
  </si>
  <si>
    <t>functionType</t>
  </si>
  <si>
    <t>Exchange Function Type</t>
  </si>
  <si>
    <t>1-7-32-119</t>
  </si>
  <si>
    <t>"Flow data set" of this Input or Output.</t>
  </si>
  <si>
    <t>referenceToFlowDataSet</t>
  </si>
  <si>
    <t>Flow</t>
  </si>
  <si>
    <t>1-7-32-120</t>
  </si>
  <si>
    <t>Automated entry: internal ID, used in the "Quantitative reference" section to identify the "Reference flow(s)" in case the quantitative reference of this Process data set is of this type.</t>
  </si>
  <si>
    <t>Int6</t>
  </si>
  <si>
    <t>@dataSetInternalID</t>
  </si>
  <si>
    <t>Data set internal ID</t>
  </si>
  <si>
    <t>Input/Output list of exchanges with the quantitative inventory data as well as pre-calculated LCIA results.</t>
  </si>
  <si>
    <t>single exchange (input or output)</t>
  </si>
  <si>
    <t>exchange</t>
  </si>
  <si>
    <t>Inputs and Outputs</t>
  </si>
  <si>
    <t>Input/Output list of exchanges with the quantitative inventory data, as well as pre-calculated LCIA results.</t>
  </si>
  <si>
    <t>List of exchanges (inputs and outputs)</t>
  </si>
  <si>
    <t>exchanges</t>
  </si>
  <si>
    <t>Organisation which publishes the EPD data set.</t>
  </si>
  <si>
    <t>referenceToPublisher</t>
  </si>
  <si>
    <t>publisher of the data set</t>
  </si>
  <si>
    <t>1-5-30-118</t>
  </si>
  <si>
    <t>Access restrictions / use conditions for this data set as free text or referring to e.g. license conditions. In case of no restrictions "None" is entered.</t>
  </si>
  <si>
    <t>FTMultiLang</t>
  </si>
  <si>
    <t>accessRestrictions</t>
  </si>
  <si>
    <t>Access and use restrictions</t>
  </si>
  <si>
    <t>OtherAnother LCI method approach is used. This is named in "Deviations from LCI method approaches / explanations" where also additional information is given.</t>
  </si>
  <si>
    <t>License feeData set is accessible for a license fee. This can be a fee per data set, for a group of data sets, a whole database, or for obtaining a membership to get access to the data. Details and license conditions are to be obtained from the "Data set owner" or electronically via the "Permanent URI", if implemented by data owner. Also see "Access and use restrictions".</t>
  </si>
  <si>
    <t>Free of charge for members onlyData set is accessible free of charge only for members. Membership itself must be for free, while not all user types may be able to become member. Membership conditions are to be obtained from the "Data set owner" or electronically via the "Permanent URI", if implemented by data owner. Also see "Access and use restrictions".</t>
  </si>
  <si>
    <t>Free of charge for some user types or use typesThis data set can be accessed free of charge for certain user types, such as academic institutions, students, public administration/government, etc., or for certain types of uses, e.g. not-for-profit. Details and license conditions are to be obtained from the "Data set owner" or electronically via the "Permanent URI", if implemented by data owner. Also see "Access and use restrictions".</t>
  </si>
  <si>
    <t>Free of charge for all users and usesThis data set can be freely accessed and used by all user types and for all uses, including for commercial purposes</t>
  </si>
  <si>
    <t>1-5-30-119</t>
  </si>
  <si>
    <t>Type of license that applies to the access and use of this data set.</t>
  </si>
  <si>
    <t>LicenseTypeValues</t>
  </si>
  <si>
    <t>licenseType</t>
  </si>
  <si>
    <t>License type</t>
  </si>
  <si>
    <t>1-5-30-116</t>
  </si>
  <si>
    <t>Indicates whether or not a copyright on the data set exists. Decided upon by the "Owner of data set". [Note: See also field "Access and use restrictions".]</t>
  </si>
  <si>
    <t>copyright</t>
  </si>
  <si>
    <t>Copyright?</t>
  </si>
  <si>
    <t>02xb3mjHD7VPQu6muPWLF5</t>
  </si>
  <si>
    <t>1-5-30-115</t>
  </si>
  <si>
    <t>"Contact data set" of the person or entity who owns this data set. (Note: this is not necessarily the publisher of the data set.)</t>
  </si>
  <si>
    <t>referenceToOwnershipOfDataSet</t>
  </si>
  <si>
    <t>0HDajCo4z5ceHjuLiivf0A (project ID)</t>
  </si>
  <si>
    <t>2txQS3gq114gZSFxVagfsC (EPD)</t>
  </si>
  <si>
    <t>1-5-30-201</t>
  </si>
  <si>
    <t>A unique identifying number for this data set issued by the registration authority.</t>
  </si>
  <si>
    <t>ID number of EPD or project</t>
  </si>
  <si>
    <t>registrationNumber</t>
  </si>
  <si>
    <t>Registration number</t>
  </si>
  <si>
    <t>04JOWJlvj49ebQ1ftBh3$_</t>
  </si>
  <si>
    <t>1-5-30-200</t>
  </si>
  <si>
    <t>"Contact data set" of the authority that has registered this data set.</t>
  </si>
  <si>
    <t>referenceToRegistrationAuthority</t>
  </si>
  <si>
    <t>Issuer</t>
  </si>
  <si>
    <t>1-5-30-113</t>
  </si>
  <si>
    <t>Date when the data set was revised for the last time, typically manually set.</t>
  </si>
  <si>
    <t>dateTime</t>
  </si>
  <si>
    <t>dateOfLastRevision</t>
  </si>
  <si>
    <t>Date of last revision</t>
  </si>
  <si>
    <t>1-5-30-300</t>
  </si>
  <si>
    <t>URI (i.e. an internet address) of the original of this data set. [Note: This equally globally unique identifier supports users and software tools to identify and retrieve the original version of a data set via the internet or to check for available updates. The URI must not represent an existing WWW address, but it should be unique and point to the data access point, e.g. by combining the data owner's www path with the data set's UUID, e.g. http://www.mycompany.com/lca/processes/50f12420-8855-12db-b606-0900210c9a66.]</t>
  </si>
  <si>
    <t>anyURI</t>
  </si>
  <si>
    <t>permanentDataSetURI</t>
  </si>
  <si>
    <t>Permanent data set URI</t>
  </si>
  <si>
    <t>1-5-30-112</t>
  </si>
  <si>
    <t>Last preceding data set, which was replaced by this version. Either a URI of that data set (i.e. an internet address) or its UUID plus version number is given (or both).</t>
  </si>
  <si>
    <t>referenceToPrecedingDataSetVersion</t>
  </si>
  <si>
    <t>Preceding data set version</t>
  </si>
  <si>
    <t>1-5-30-111</t>
  </si>
  <si>
    <t>Version number of data set. First two digits refer to major updates, the second two digits to minor revisions and error corrections etc. The third three digits are intended for automatic and internal counting of versions during data set development. Together with the data set's UUID, the "Data set version" uniquely identifies each data set.</t>
  </si>
  <si>
    <t>Version</t>
  </si>
  <si>
    <t>dataSetVersion</t>
  </si>
  <si>
    <t>Information related to publication and version management of the data set including copyright and access restrictions.</t>
  </si>
  <si>
    <t>publicationAndOwnership</t>
  </si>
  <si>
    <t>EPD datasets must reference the "Source" dataset of the EPD format extensions.</t>
  </si>
  <si>
    <t>1-5-28-105</t>
  </si>
  <si>
    <t>"Source data set" of the used version of the ILCD format. If additional data format fields have been integrated into the data set file, using the "namespace" option, the used format namespace(s) are to be given. This is the case if the data sets carries additional information as specified by other, particular LCA formats, e.g. of other database networks or LCA softwares.</t>
  </si>
  <si>
    <t>referenceToDataSetFormat</t>
  </si>
  <si>
    <t>1-5-28-104</t>
  </si>
  <si>
    <t>Date and time stamp of data set generation, typically an automated entry ("last saved").</t>
  </si>
  <si>
    <t>timeStamp</t>
  </si>
  <si>
    <t>Staff or entity, that documented the generated data set, entering the information into the database; plus administrative information linked to the data entry activity.</t>
  </si>
  <si>
    <t>dataEntryBy</t>
  </si>
  <si>
    <t>1-5-26-99</t>
  </si>
  <si>
    <t>"Contact data set" of the person(s), working group(s), organisation(s) or database network, that generated the data set, i.e. being responsible for its correctness regarding methods, inventory, and documentative information.</t>
  </si>
  <si>
    <t>referenceToPersonOrEntityGeneratingTheDataSet</t>
  </si>
  <si>
    <t>Data set generator / modeller</t>
  </si>
  <si>
    <t>Expert(s), that compiled and modelled the data set as well as internal administrative information linked to the data generation activity.</t>
  </si>
  <si>
    <t>dataGenerator</t>
  </si>
  <si>
    <t>1-5-24-98</t>
  </si>
  <si>
    <t>Documentation of the intended application(s) of data collection and data set modelling. This indicates / includes information on the level of detail, the specifidity, and the quality ambition in the effort.</t>
  </si>
  <si>
    <t>intendedApplications</t>
  </si>
  <si>
    <t>Intended applications</t>
  </si>
  <si>
    <t>0HDajCo4z5ceHjuLiivf0A</t>
  </si>
  <si>
    <t>1-5-24-97</t>
  </si>
  <si>
    <t>Project within which the data set was modelled in its present version. [Note: If the project was published e.g. as a report, this can be referenced in the "Publication of data set in:" field in the "Publication and ownership" sub-section.</t>
  </si>
  <si>
    <t>(Construction) project within which the EPD was generated.</t>
  </si>
  <si>
    <t>project</t>
  </si>
  <si>
    <t>1-5-24-96</t>
  </si>
  <si>
    <t>"Contact data set" of the commissioner / financing party of the data collection / compilation and of the data set modelling. For groups of commissioners, each single organisation should be named. For data set updates and for direct use of data from formerly commissioned studies, also the original commissioner should be named.</t>
  </si>
  <si>
    <t>referenceToCommissioner</t>
  </si>
  <si>
    <t>Commissioner of data set</t>
  </si>
  <si>
    <t>Basic information about goal and scope of the data set.</t>
  </si>
  <si>
    <t>commissionerAndGoal</t>
  </si>
  <si>
    <t>Commissioner and goal</t>
  </si>
  <si>
    <t>Information on data set management and administration.</t>
  </si>
  <si>
    <t>administrativeInformation</t>
  </si>
  <si>
    <t>Administrative information</t>
  </si>
  <si>
    <t>1-3-22-90</t>
  </si>
  <si>
    <t>"Source data set" of the "Compliance system" that is declared to be met by the data set.</t>
  </si>
  <si>
    <t>referenceToComplianceSystem</t>
  </si>
  <si>
    <t>1-3-22-1</t>
  </si>
  <si>
    <t>one compliance declaration</t>
  </si>
  <si>
    <t>[1,n]</t>
  </si>
  <si>
    <t>compliance</t>
  </si>
  <si>
    <t>Compliance</t>
  </si>
  <si>
    <t>Statements on compliance of several data set aspects with compliance requirements as defined by the referenced compliance system (e.g. an EPD scheme, handbook of a national or international data network such as the ILCD, etc.).</t>
  </si>
  <si>
    <t>Standard(s) and/or compliance that are declared to be met by the data set. For EN 15804 compliant datasets, usually a reference to the "Source" dataset of the EN 15804 will be given</t>
  </si>
  <si>
    <t>complianceDeclarations</t>
  </si>
  <si>
    <t>1-3-20-89</t>
  </si>
  <si>
    <t>"Source data set" of the complete review report.</t>
  </si>
  <si>
    <t>"Source data set" of the complete review report if of general interest.</t>
  </si>
  <si>
    <t>referenceToCompleteReviewReport</t>
  </si>
  <si>
    <t>3GsHjd29n0RANH_H9Y6vct (verifier's organisation)</t>
  </si>
  <si>
    <t>The name of the reviewer is stated in the referenced contact dataset under [name], their organisation in a nested contact under [name] dataset referenced therein under [referenceToContact]</t>
  </si>
  <si>
    <t>1VuTNpq795DfPt7dqfztsB (verifier)</t>
  </si>
  <si>
    <t>1-3-20-87</t>
  </si>
  <si>
    <t>"Contact data set" of reviewer. The full name of reviewer(s) and institution(s) as well as a contact address and/or email should be provided in that contact data set.</t>
  </si>
  <si>
    <t>"Contact data set" of reviewer(s) and reviewing institution(s)</t>
  </si>
  <si>
    <t>referenceToNameOfReviewerAndInstitution</t>
  </si>
  <si>
    <t>1-3-20-84</t>
  </si>
  <si>
    <t>Summary of the review. All the following items should be explicitly addressed: Representativeness, completeness, and precision of Inputs and Outputs for the process in its documented location, technology and time i.e. both completeness of technical model (product, waste, and elementary flows) and completeness of coverage of the relevant problem fields (environmental, human health, resource use) for this specific good, service, or process. Plausibility of data. Correctness and appropriateness of the data set documentation. Appropriateness of system boundaries, cut-off rules, LCI modelling choices such as e.g. allocation, consistency of included processes and of LCI methodology. If the data set comprises pre-calculated LCIA results, the correspondence of the Input and Output elementary flows (including their geographical validity) with the applied LCIA method(s) should be addressed by the reviewer. An overall quality statement on the data set may be included here.</t>
  </si>
  <si>
    <t>Compilation of review results (verification or critical review) if of general interest</t>
  </si>
  <si>
    <t>reviewDetails</t>
  </si>
  <si>
    <t>Not reviewedThe data set was not / not yet reviewed.</t>
  </si>
  <si>
    <t>Independent review panelPanel of at least three independent internal or external reviewers/verfiers. Chairperson is independent external reviewer/verifier. Chairperson may invite interested parties affected by the conclusions drawn from the LCA, such as government agencies, non-governmental groups, competitors and affected industries. [Notes: "Independent": Reviewer(s)/verifier(s) have NOT been involved in collecting, modelling, or entering the data set information or inventory, have not commissioned or financed the work, and do not represent the process or product system (or quantiatitively relevant parts of it). "External": Reviewer(s)/verifier(s) do not belong to the organisations or legally linked organisations that have been involved in collecting, modelling, or entering the data set information or inventory, have not commissioned or financed the work, or represent the process or product system (or quantiatitively relevant parts of it).</t>
  </si>
  <si>
    <t>Accredited third party reviewReviewer(s)/verifier(s) do not belong to the organisations or legally linked organisations that have been involved in collecting, modelling, or entering the data set information or inventory, have not commissioned or financed the work, or represent the process or product system (or quantiatitively relevant parts of it). The reviewer(s)/verifier(s) are accredited by an accreditation body, that is independent of the reviewer(s)/verifier(s) and the scheme operator or standardisation party.</t>
  </si>
  <si>
    <t>Independent external reviewReviewer(s)/verifier(s) do not belong to the organisations or legally linked organisations that have been involved in collecting, modelling, or entering the data set information or inventory, have not commissioned or financed the work, or represent the process or product system (or quantiatitively relevant parts of it).</t>
  </si>
  <si>
    <t>Independent internal reviewReviewer(s)/verifier(s) have NOT been involved in collecting, modelling, or entering the data set information or inventory, have not commissioned or financed the work, and do not represent the process or product system (or quantiatitively relevant parts of it). But the reviewer(s) belong(s) to the organisation(s) or legally linked organisation(s) that have been involved in the above.</t>
  </si>
  <si>
    <t>Dependent internal reviewReviewer(s)/verifier(s) have been involved in collecting, modelling, or entering the data set information or inventory, have commissioned or financed the work, or represent the process or product system (or quantiatitively relevant parts of it).</t>
  </si>
  <si>
    <t>1xYmWRQzX2P9KClp9DAa1E</t>
  </si>
  <si>
    <t>1-3-20-81</t>
  </si>
  <si>
    <t>Type of review that has been performed regarding independency and type of review process.</t>
  </si>
  <si>
    <t>TypeOfReviewValues</t>
  </si>
  <si>
    <t>@type</t>
  </si>
  <si>
    <t>Review information on data set.</t>
  </si>
  <si>
    <t>review</t>
  </si>
  <si>
    <t>Review</t>
  </si>
  <si>
    <t>Review / validation information on data set.</t>
  </si>
  <si>
    <t>validation</t>
  </si>
  <si>
    <t>3n5P8a1SLD18_Oiz0PDiiu</t>
  </si>
  <si>
    <t>Here, one or mutliple "Source" data sets representing the EPD document can be attached.</t>
  </si>
  <si>
    <t>referenceToOriginalEPD</t>
  </si>
  <si>
    <t>Original EPD</t>
  </si>
  <si>
    <t>1-3-16-62</t>
  </si>
  <si>
    <t>Specific methodological advice for data set users that requires attention. E.g. on inclusion/exclusion of recycling e.g. in material data sets, specific use phase behavior to be modelled, and other methodological advices. See also field "Technological applicability".</t>
  </si>
  <si>
    <t>Specific methodological advice for use of the data set as application options (e.g. data set shall be used for LCA of buildings) or restrictions (e.g. data set shall not be used for products produced in 'wet process'). A link to appropriate combinable datasets can be given.</t>
  </si>
  <si>
    <t>useAdviceForDataSet</t>
  </si>
  <si>
    <t>0VfG_WGD1F0P4HN2kIu3nk</t>
  </si>
  <si>
    <t>1-3-16-55</t>
  </si>
  <si>
    <t>"Source data set"(s) of the source(s) used for deriving/compiling the inventory of this data set e.g. questionnaires, monographies, plant operation protocols, etc. For LCI results and Partly terminated systems the sources for relevant background system data are to be given, too. For parameterised data sets the sources used for the parameterisation / mathematical relations in the section "Mathematical model" are referenced here as well. [Note: If the data set stems from another database or data set publication and is only re-published: identify the origin of a converted data set in "Converted original data set from:" field in section "Data entry by" and its unchanged re-publication in "Unchanged re-publication of:" in the section "Publication and ownership". The data sources used to model a converted or re-published data set are nevertheless to be given here in this field, for transparency reasons.]</t>
  </si>
  <si>
    <t>Here, the respective "Source" data sets representing the background data used (like GaBi or ecoinvent) can be referenced.</t>
  </si>
  <si>
    <t>referenceToDataSource</t>
  </si>
  <si>
    <t>1-3-16-54</t>
  </si>
  <si>
    <t>"Source data set"(s) of the source(s) in which the data completeness, selection, combination, treatment, and extrapolations principles' details are described</t>
  </si>
  <si>
    <t>Document or link can be attached (source data set).</t>
  </si>
  <si>
    <t>referenceToDataHandlingPrinciples</t>
  </si>
  <si>
    <t>Documentation of data quality management</t>
  </si>
  <si>
    <t>Data selection, completeness, and treatment principles and procedures, data sources and market coverage information.</t>
  </si>
  <si>
    <t>dataSourcesTreatmentAndRepresentativeness</t>
  </si>
  <si>
    <t>Data sources, treatment, and representativeness</t>
  </si>
  <si>
    <t>template datasetMusterdatensatz</t>
  </si>
  <si>
    <t>specific dataset(Hersteller-) Spezifischer Datensatz</t>
  </si>
  <si>
    <t>average datasetDurchschnittsdatensatz</t>
  </si>
  <si>
    <t>representative datasetRepräsentativer Datensatz</t>
  </si>
  <si>
    <r>
      <t xml:space="preserve">Indicates the type of data set regarding its representativeness. One of the following predefined data types has to be chosen: - </t>
    </r>
    <r>
      <rPr>
        <i/>
        <sz val="10"/>
        <color theme="1"/>
        <rFont val="Calibri"/>
        <family val="2"/>
        <scheme val="minor"/>
      </rPr>
      <t>specific dataset</t>
    </r>
    <r>
      <rPr>
        <sz val="10"/>
        <color theme="1"/>
        <rFont val="Calibri"/>
        <family val="2"/>
        <scheme val="minor"/>
      </rPr>
      <t xml:space="preserve"> - vendor (company) specific data for a specific product from one production site - </t>
    </r>
    <r>
      <rPr>
        <i/>
        <sz val="10"/>
        <color theme="1"/>
        <rFont val="Calibri"/>
        <family val="2"/>
        <scheme val="minor"/>
      </rPr>
      <t>average dataset</t>
    </r>
    <r>
      <rPr>
        <sz val="10"/>
        <color theme="1"/>
        <rFont val="Calibri"/>
        <family val="2"/>
        <scheme val="minor"/>
      </rPr>
      <t xml:space="preserve"> - avarage datasets from industry associations, multiple manufacturers, multiple production sites or multiple products, i.e. modelled based on industry data from an manufacturer - </t>
    </r>
    <r>
      <rPr>
        <i/>
        <sz val="10"/>
        <color theme="1"/>
        <rFont val="Calibri"/>
        <family val="2"/>
        <scheme val="minor"/>
      </rPr>
      <t>representative dataset</t>
    </r>
    <r>
      <rPr>
        <sz val="10"/>
        <color theme="1"/>
        <rFont val="Calibri"/>
        <family val="2"/>
        <scheme val="minor"/>
      </rPr>
      <t xml:space="preserve"> - data that is representative for a country or region (e.g. average for Germany) - </t>
    </r>
    <r>
      <rPr>
        <i/>
        <sz val="10"/>
        <color theme="1"/>
        <rFont val="Calibri"/>
        <family val="2"/>
        <scheme val="minor"/>
      </rPr>
      <t>template dataset</t>
    </r>
    <r>
      <rPr>
        <sz val="10"/>
        <color theme="1"/>
        <rFont val="Calibri"/>
        <family val="2"/>
        <scheme val="minor"/>
      </rPr>
      <t xml:space="preserve"> - sample EPD, unspecific datasets for specific products, that were created based on a sample EPD - </t>
    </r>
    <r>
      <rPr>
        <i/>
        <sz val="10"/>
        <color theme="1"/>
        <rFont val="Calibri"/>
        <family val="2"/>
        <scheme val="minor"/>
      </rPr>
      <t>generic dataset</t>
    </r>
    <r>
      <rPr>
        <sz val="10"/>
        <color theme="1"/>
        <rFont val="Calibri"/>
        <family val="2"/>
        <scheme val="minor"/>
      </rPr>
      <t xml:space="preserve"> - generic data acc. to EN 15804 and data based on other non-industry data sources (e.g. literature, expert knowledge)</t>
    </r>
  </si>
  <si>
    <t>generic datasetGenerischer Datensatz</t>
  </si>
  <si>
    <t>epd:subType</t>
  </si>
  <si>
    <t>Reference to the General Programme Instructions may be added if deemed necessary.</t>
  </si>
  <si>
    <t>1-3-14-47</t>
  </si>
  <si>
    <t>"Source data set"(s) where the generally used LCA methods including the LCI method principles and specific approaches, the modelling constants details, as well as any other applied methodological conventions are described.</t>
  </si>
  <si>
    <t>"Source data set" that represents the applied PCR document.</t>
  </si>
  <si>
    <t>referenceToLCAMethodDetails</t>
  </si>
  <si>
    <t>1-3-14-40</t>
  </si>
  <si>
    <t>Type of the data set regarding systematic inclusion/exclusion of upstream or downstream processes, transparency and internal (hidden) multi-functionality, and the completeness of modelling.</t>
  </si>
  <si>
    <t>For EPD datasets including generic ones, this value is always "EPD".</t>
  </si>
  <si>
    <t>EPD</t>
  </si>
  <si>
    <t>typeOfDataSet</t>
  </si>
  <si>
    <t>Type of data set</t>
  </si>
  <si>
    <t>LCI methodological modelling aspects including allocation / substitution information.</t>
  </si>
  <si>
    <t>LCIMethodAndAllocation</t>
  </si>
  <si>
    <t>LCI method and allocation</t>
  </si>
  <si>
    <t>Covers the five sub-sections 1) LCI method and allocation, 2) Data sources, treatment and representativeness, 3) Completeness, 4) Validation, and 5) Compliance. (Section refers to LCI modelling and data treatment aspects etc., NOT the modeling of e.g. the input/output-relationships of a parameterised data set.)</t>
  </si>
  <si>
    <t>modellingAndValidation</t>
  </si>
  <si>
    <t>Modelling and validation</t>
  </si>
  <si>
    <t>1-1-10-29</t>
  </si>
  <si>
    <t>"Source data set" of the flow diagramm(s) and/or photo(s) of the good, service, technology, plant etc represented by this data set. For clearer illustration and documentation of data set.</t>
  </si>
  <si>
    <t>referenceToTechnologyFlowDiagrammOrPicture</t>
  </si>
  <si>
    <t>Flow diagramm(s) or picture(s)</t>
  </si>
  <si>
    <t>1-1-10-28</t>
  </si>
  <si>
    <t>"Source data set" of the pictogramme of the good, service, technogy, plant etc. represented by this data set. For use in graphical user interfaces of LCA software.</t>
  </si>
  <si>
    <t>"Source data set" of the pictogramme of the good, service, technogy, plant etc.</t>
  </si>
  <si>
    <t>referenceToTechnologyPictogramme</t>
  </si>
  <si>
    <t>Pictogramme of technology</t>
  </si>
  <si>
    <t>3LtH3zTkTAtvN_Dc64HOcJ</t>
  </si>
  <si>
    <t>1-1-10-27</t>
  </si>
  <si>
    <t>Description of the intended / possible applications of the good, service, or process. E.g. for which type of products the material, represented by this data set, is used. Examples: "This high purity chemical is used for analytical laboratories only." or "This technical quality bulk chemical is used for large scale synthesis in chemical industry.". Or: "This truck is used only for long-distance transport of liquid bulk chemicals".</t>
  </si>
  <si>
    <t>Brief description of the intended / possible applications of the good, service, or process. E.g. for which type of products the material, represented by this data set, is used. Examples: "This high purity chemical is used for analytical laboratories only." or "This technical quality bulk chemical is used for large scale synthesis in chemical industry.". Or: "This truck is used only for long-distance transport of liquid bulk chemicals".</t>
  </si>
  <si>
    <t>technologicalApplicability</t>
  </si>
  <si>
    <t>1TCAtFQ$r2LAk3oxaknGa3</t>
  </si>
  <si>
    <t>1-1-10-25</t>
  </si>
  <si>
    <t>Description of the technological characteristics including operating conditions of the process or product system. For the latter this includes the relevant upstream and downstream processes included in the data set. Professional terminology should be used.</t>
  </si>
  <si>
    <t>Description of the technological characteristics including operating conditions of the product system or process. If relevant for the technological representativeness this comprises the relevant upstream and downstream processes ("background system") included in the data set.  Link to detailed description in EPD-document can be given, if available. Alternatively a link to 'Use advice for data set' or 'technical purpose of product or process' can be given. Note: No general descriptions of the system boundaries according to EN 15804.</t>
  </si>
  <si>
    <t>technologyDescriptionAndIncludedProcesses</t>
  </si>
  <si>
    <t>Provides information about the technological representativeness of the data set.</t>
  </si>
  <si>
    <t>technology</t>
  </si>
  <si>
    <t>1$A6fmHiDFvx_yaQsLwfZ3</t>
  </si>
  <si>
    <t>1-1-8-24</t>
  </si>
  <si>
    <t>Further explanations about additional aspects of the location: e.g. a company and/or site description and address, whether for certain sub-areas within the "Location" the data set is not valid, whether data is only valid for certain regions within the location indicated, or whether certain elementary flows or intermediate product flows are extrapolated from another geographical area.</t>
  </si>
  <si>
    <t>Explanations about additional aspects of the location if relevant</t>
  </si>
  <si>
    <t>descriptionOfRestrictions</t>
  </si>
  <si>
    <t>2hrADMu992yvf9m9RB5ukI</t>
  </si>
  <si>
    <t>1-1-8-21</t>
  </si>
  <si>
    <t>Location, country or region the data set represents. [Note 1: This field does not refer to e.g. the country in which a specific site is located that is represented by this data set but to the actually represented country, region, or site. Note 2: Entry can be of type "two-letter ISO 3166 country code" for countries, "seven-letter regional codes" for regions or continents, or "market areas and market organisations", as predefined for the ILCD. Also a name for e.g. a specific plant etc. can be given here (e.g. "FR, Lyon, XY Company, Z Site"; user defined). Note 3: The fact whether the entry refers to production or to consumption / supply has to be stated in the name-field "Mix and location types" e.g. as "Production mix".]</t>
  </si>
  <si>
    <t>Region, for which the data set is representative / relevant. ISO 3166 country code or regional code</t>
  </si>
  <si>
    <t>NullableString</t>
  </si>
  <si>
    <t>@location</t>
  </si>
  <si>
    <t>locationOfOperationSupplyOrProduction</t>
  </si>
  <si>
    <t>Provides information about the geographical representativeness of the data set.</t>
  </si>
  <si>
    <t>geography</t>
  </si>
  <si>
    <t>Geographical representativeness</t>
  </si>
  <si>
    <t>Exact date of publication of the EPD in the form "YYYY-MM-DD".</t>
  </si>
  <si>
    <t>xs:date</t>
  </si>
  <si>
    <t>publicationDateOfEPD</t>
  </si>
  <si>
    <t>publication date of EPD</t>
  </si>
  <si>
    <t>1-1-6-20</t>
  </si>
  <si>
    <t>Description of the valid time span of the data set including information on limited usability within sub-time spans (e.g. summer/winter).</t>
  </si>
  <si>
    <t>timeRepresentativenessDescription</t>
  </si>
  <si>
    <t>0pb8bLdMf3SB$4iV$cRvsI</t>
  </si>
  <si>
    <t>1-1-6-19</t>
  </si>
  <si>
    <t>End year of the time period for which the data set is still valid / sufficiently representative. This date also determines when a data set revision / remodelling is required or recommended due to expected relevant changes in environmentally or technically relevant inventory values, including in the background system.</t>
  </si>
  <si>
    <t>End year of the time period for which the data set is valid.</t>
  </si>
  <si>
    <t>Year</t>
  </si>
  <si>
    <t>dataSetValidUntil</t>
  </si>
  <si>
    <t>Data set valid until:</t>
  </si>
  <si>
    <t>3HRWYEBbbDzhUdMvoAK5Sx</t>
  </si>
  <si>
    <t>1-1-6-18</t>
  </si>
  <si>
    <t>Start year of the time period for which the data set is valid (until year of "Data set valid until:"). For data sets that combine data from different years, the most representative year is given regarding the overall environmental impact. In that case, the reference year is derived by expert judgement.</t>
  </si>
  <si>
    <t>Start year of the time period for which the data set is valid (until year of "Data set valid until")</t>
  </si>
  <si>
    <t>referenceYear</t>
  </si>
  <si>
    <t>Reference year</t>
  </si>
  <si>
    <t>Provides information about the time representativeness of the data set.</t>
  </si>
  <si>
    <t>time</t>
  </si>
  <si>
    <t>In this case, nevertheless a reference flow has to be specified which declares the physical material properties of the product.</t>
  </si>
  <si>
    <t>1-1-4-17</t>
  </si>
  <si>
    <t>Quantity, name, property/quality, and measurement unit of the Functional unit, Production period, or Other parameter, in case "Type of quantitative reference" is of one of these types. [Note: One or more functional units can also be given in addition to a reference flow.]</t>
  </si>
  <si>
    <t>For EPDs that are based on a functional unit, its description goes here.</t>
  </si>
  <si>
    <t>functionalUnitOrOther</t>
  </si>
  <si>
    <t>Functional unit, Production period, or Other parameter</t>
  </si>
  <si>
    <t>1-1-4-16</t>
  </si>
  <si>
    <t>One or more of the Inputs or Outputs in case "Type of quantitative reference" is of type "Reference flow(s)". (Data set internal reference.)</t>
  </si>
  <si>
    <t>referenceToReferenceFlow</t>
  </si>
  <si>
    <t>Reference flow(s)</t>
  </si>
  <si>
    <t xml:space="preserve">Production period Time period of operation that a process represents, e.g. "January 2003 to including June 2003". </t>
  </si>
  <si>
    <t xml:space="preserve">Other parameter Other information items quantify the process' reference. E.g. "Input of 1 MJ fuel oils" into an energy conversion process, which might be represented by two different fuels in the inputs/outputs, but which are inventoried individually and in kg (e.g. as 0.015 kg light fuel oil and 0,018 kg heavy fuel oil). </t>
  </si>
  <si>
    <t>usually this is "Reference flow(s)"</t>
  </si>
  <si>
    <t xml:space="preserve">Functional unit The functional unit of the process may relate to the process' performance expressed without referring to a flow. E.g. "Protective coating of 1 m2 of car surface acc. to XY specifications for 15 years". One or more functional unit entries can be given in addition to a reference flow. </t>
  </si>
  <si>
    <t xml:space="preserve">Reference flow(s) One or more of the data set's inputs or outputs is identified as quantiative reference flow. This covers the 14048 types of quantitative references "Reference flow of process", "Outgoing product flow", "Incoming product flow", "Other flow". E.g. ['Electricity; 220V; to consumer; AC' - '1 MJ']. E.g. for multi-functional processes e.g. ['Wheat grains; at farm; 16% H2O' - '1 kg'] and also ['Wheat straw; at farm; 14% H2O' - '0.9 kg']. </t>
  </si>
  <si>
    <t>1-1-4-15</t>
  </si>
  <si>
    <t>Type of quantitative reference of this data set.</t>
  </si>
  <si>
    <t>TypeOfQuantitativeReferenceValues</t>
  </si>
  <si>
    <t>Type of quantitative reference</t>
  </si>
  <si>
    <t>This section names the quantitative reference used for this data set, i.e. the reference to which the inputs and outputs quantiatively relate.</t>
  </si>
  <si>
    <t>quantitativeReference</t>
  </si>
  <si>
    <t>epd2:comment</t>
  </si>
  <si>
    <t>This material or substance Is part of the packaging</t>
  </si>
  <si>
    <t>@epd2:packaging</t>
  </si>
  <si>
    <t>Packaging</t>
  </si>
  <si>
    <t>The percentage of recyclable materials contained</t>
  </si>
  <si>
    <t>Percentage</t>
  </si>
  <si>
    <t>@epd2:recyclable</t>
  </si>
  <si>
    <t>Percentage of potentially recyclable materials</t>
  </si>
  <si>
    <t>The percentage of recycled materials contained</t>
  </si>
  <si>
    <t>@epd2:recycled</t>
  </si>
  <si>
    <t>Percentage of recycled materials</t>
  </si>
  <si>
    <t>The percentage of renewable resources contained</t>
  </si>
  <si>
    <t>@epd2:renewable</t>
  </si>
  <si>
    <t>Percentage of renewable resources</t>
  </si>
  <si>
    <t>Hazard code of the material or substance</t>
  </si>
  <si>
    <t>@epd2:hazardCode</t>
  </si>
  <si>
    <t>Hazard code</t>
  </si>
  <si>
    <t>EC Number of the material or substance</t>
  </si>
  <si>
    <t>String with pattern 000-000-0</t>
  </si>
  <si>
    <t>@epd2:ECNumber</t>
  </si>
  <si>
    <t>EC number</t>
  </si>
  <si>
    <t>CAS Number of the material or substance</t>
  </si>
  <si>
    <t>CAS Number</t>
  </si>
  <si>
    <t>@epd2:CASNumber</t>
  </si>
  <si>
    <t>CAS number</t>
  </si>
  <si>
    <t>For specifying a range of values: the upper value of the range. For specifying a value lower than x (e.g. "&lt;42"), only specify the upper value as x.</t>
  </si>
  <si>
    <t>@epd2:upperValue</t>
  </si>
  <si>
    <t>Range: upper value</t>
  </si>
  <si>
    <t>For specifying a range of values: the lower value of the range</t>
  </si>
  <si>
    <t>@epd2:lowerValue</t>
  </si>
  <si>
    <t>Range: lower value</t>
  </si>
  <si>
    <t>For specifying a discrete value: the value</t>
  </si>
  <si>
    <t>@epd2:value</t>
  </si>
  <si>
    <t>Discrete value</t>
  </si>
  <si>
    <t>Absolute mass of the fraction in kg. Either a discrete value or a range of values has to be specified.</t>
  </si>
  <si>
    <t>epd2:mass</t>
  </si>
  <si>
    <t>Mass in kg</t>
  </si>
  <si>
    <t>Percentage of the total mass of the product. Either a discrete value or a range of values has to be specified.</t>
  </si>
  <si>
    <t>epd2:weightPerc</t>
  </si>
  <si>
    <t>Mass percentage</t>
  </si>
  <si>
    <t>Name of the material or substance.</t>
  </si>
  <si>
    <t>epd2:name</t>
  </si>
  <si>
    <t>Describes a material or substance. Substance elements can be nested inside material elements.</t>
  </si>
  <si>
    <t>epd2:material | epd2:substance</t>
  </si>
  <si>
    <t>Material | Substance</t>
  </si>
  <si>
    <t>1WhfJiAl51kfx6zvSBVYib</t>
  </si>
  <si>
    <t>Percentage of the total mass of the product. Either a discrete value or a range of values has to be specified.. Either a discrete value or a range of values has to be specified.. Either a discrete value or a range of values has to be specified. Either a discrete value or a range of values has to be specified.Either a discrete value or a range of values has to be specified.</t>
  </si>
  <si>
    <t>Name of the component.</t>
  </si>
  <si>
    <t>Describes a component.</t>
  </si>
  <si>
    <t>epd2:component</t>
  </si>
  <si>
    <t>Component</t>
  </si>
  <si>
    <t>The content declaration may contain component, material and/or substance elements, which may (but do not have to) be nested.</t>
  </si>
  <si>
    <t>0w$1F7Vk17L8tW8yV$3Vu3</t>
  </si>
  <si>
    <t>Content declaration according to EN 15804/ISO 219301.</t>
  </si>
  <si>
    <t>epd2:contentDeclaration</t>
  </si>
  <si>
    <t>Content Declaration</t>
  </si>
  <si>
    <t>en</t>
  </si>
  <si>
    <t>datatype</t>
  </si>
  <si>
    <t>field</t>
  </si>
  <si>
    <t>ID of the underlying product system for this module</t>
  </si>
  <si>
    <t>string</t>
  </si>
  <si>
    <t>@epd:productsystem-id</t>
  </si>
  <si>
    <t>Product system ID</t>
  </si>
  <si>
    <t>Name of the module</t>
  </si>
  <si>
    <t>@epd:name</t>
  </si>
  <si>
    <t>One module</t>
  </si>
  <si>
    <t>epd:module</t>
  </si>
  <si>
    <t>Module</t>
  </si>
  <si>
    <t>Optional declaration of modules for storing a reference (ID) to the underlying product model on the generating application side. This is useful if you want to open and edit the dataset later with the tool used to generate it.</t>
  </si>
  <si>
    <t>epd:modules</t>
  </si>
  <si>
    <t>Modules</t>
  </si>
  <si>
    <t>Description of the scenario</t>
  </si>
  <si>
    <t>epd:description</t>
  </si>
  <si>
    <t>Identifier for a group of scenarios</t>
  </si>
  <si>
    <t>@epd:group</t>
  </si>
  <si>
    <t>Group</t>
  </si>
  <si>
    <t>"true" if this is the default scenario</t>
  </si>
  <si>
    <t>@epd:default</t>
  </si>
  <si>
    <t>Default</t>
  </si>
  <si>
    <t>Name of the scenario</t>
  </si>
  <si>
    <t>One scenario</t>
  </si>
  <si>
    <t>epd:scenario</t>
  </si>
  <si>
    <t>Declaration of scenarios. Multiple independent groups of scenarios can be declared, using the optional group identifier for differentiation. Within each group, one scenario can be marked as the default one.</t>
  </si>
  <si>
    <t>epd:scenarios</t>
  </si>
  <si>
    <t>Reasons and rules for choice of uncertainty penalties</t>
  </si>
  <si>
    <t>The amount (in percent) of the included uncertainty margins</t>
  </si>
  <si>
    <t>epd:margins</t>
  </si>
  <si>
    <t>Uncertainty penalties</t>
  </si>
  <si>
    <t>Documentation of safety margins that have been included in the results</t>
  </si>
  <si>
    <t>epd:safetyMargins</t>
  </si>
  <si>
    <t>Generic data uncertainty penalties</t>
  </si>
  <si>
    <t>1-1-2-13</t>
  </si>
  <si>
    <t>"Source data set(s)" of detailed LCA study on the process or product represented by this data set, as well as documents / files with overarching documentative information on technology, geographical and / or time aspects etc. (e.g. basic engineering studies, process simulation results, patents, plant documentation, model behind the parameterisation of the "Mathematical model" section, etc.) (Note: can indirectly reference to digital file.)</t>
  </si>
  <si>
    <t>Relevant information such as safety declarations or background report can be attached</t>
  </si>
  <si>
    <t>referenceToExternalDocumentation</t>
  </si>
  <si>
    <t>Data set LCA report, background info</t>
  </si>
  <si>
    <t>1-1-2-12</t>
  </si>
  <si>
    <t>General information about the data set, including e.g. general (internal, not reviewed) quality statements as well as information sources used. (Note: Please also check the more specific fields e.g. on "Advice on data set use" to avoid overlapping entries.)</t>
  </si>
  <si>
    <t>If relevant: General information about the data set, including e.g. general quality statements (internal, not reviewed) as well as information sources used. Note: Please fill in only central aspects ("synopsis of dataset") and avoid overlapping entries with "Advice on data set use".</t>
  </si>
  <si>
    <t>1-1-2-7-2-1-b</t>
  </si>
  <si>
    <t>Unique identifier for the class. [Notes: If such identifiers are also defined in the referenced category file, they should be identical. Identifiers can be UUID's, but also other forms are allowed.]</t>
  </si>
  <si>
    <t>@classId</t>
  </si>
  <si>
    <t>Unique class identifier</t>
  </si>
  <si>
    <t>1-1-2-7-2-1-a</t>
  </si>
  <si>
    <t>If more than one class is specified in a hierachical classification system, the hierarchy level (1,2,...) could be specified with this attribute of class.</t>
  </si>
  <si>
    <t>LevelType</t>
  </si>
  <si>
    <t>@level</t>
  </si>
  <si>
    <t>Hierarchy level</t>
  </si>
  <si>
    <t>1-1-2-7-2-1</t>
  </si>
  <si>
    <t>Name of the class.</t>
  </si>
  <si>
    <t>class</t>
  </si>
  <si>
    <t>Class name</t>
  </si>
  <si>
    <t>1-1-2-7-2-b</t>
  </si>
  <si>
    <t>URL or file name of a file listing all classes of this classification system. [Notes: the referenced file has to be in form of the "ILCDClassification.xml" format. If a classification file is specified, the "class" entry should correspond to the classes defined in the classification file.]</t>
  </si>
  <si>
    <t>@classes</t>
  </si>
  <si>
    <t>Classes</t>
  </si>
  <si>
    <t>1-1-2-7-2-a</t>
  </si>
  <si>
    <t>Name of the classification system.</t>
  </si>
  <si>
    <t>@name</t>
  </si>
  <si>
    <t>Classification system name</t>
  </si>
  <si>
    <t>1-1-2-7-2</t>
  </si>
  <si>
    <t>Optional statistical or other classification of the data set. Typically also used for structuring LCA databases.</t>
  </si>
  <si>
    <t>classification</t>
  </si>
  <si>
    <t>1-1-2-7</t>
  </si>
  <si>
    <t>Hierarchical classification of the good, service, or process. (Note: This entry is NOT required for the identification of a Process. It should nevertheless be avoided to use identical names for Processes in the same category.</t>
  </si>
  <si>
    <t>Hierarchical classification of the product/system. Classification information can be given for an arbitrary number of classification systems.</t>
  </si>
  <si>
    <t>classificationInformation</t>
  </si>
  <si>
    <t>Classification information</t>
  </si>
  <si>
    <t>1-1-2-6</t>
  </si>
  <si>
    <t>Synonyms / alternative names / brands of the good, service, or process. Separated by semicolon.</t>
  </si>
  <si>
    <t>synonyms</t>
  </si>
  <si>
    <t>Synonyms</t>
  </si>
  <si>
    <t>1-1-2-5</t>
  </si>
  <si>
    <t>Further, quantitative specifying information on the good, service or process in technical term(s): qualifying constituent(s)-content and / or energy-content per unit etc. as appropriate. Separated by commata. (Note: non-qualifying flow properties, CAS No, Synonyms, Chemical formulas etc. are documented exclusively in the "Flow data set".)</t>
  </si>
  <si>
    <t>(not used)</t>
  </si>
  <si>
    <t>functionalUnitFlowProperties</t>
  </si>
  <si>
    <t>Quantitative product or process properties</t>
  </si>
  <si>
    <t>2I2MqAa5X7w8hZC7cDyzAR</t>
  </si>
  <si>
    <t>1-1-2-2-1</t>
  </si>
  <si>
    <t>General descriptive name of the process and/or its main good(s) or service(s) and/or it's level of processing.</t>
  </si>
  <si>
    <t>baseName</t>
  </si>
  <si>
    <t>1-1-2-2</t>
  </si>
  <si>
    <t>General descriptive and specifying name of the process.</t>
  </si>
  <si>
    <t>General descriptive and specifying name of the product or system.</t>
  </si>
  <si>
    <t>name</t>
  </si>
  <si>
    <t>1-1-2-1</t>
  </si>
  <si>
    <t>Automatically generated Universally Unique Identifier of this data set. Together with the "Data set version", the UUID uniquely identifies each data set.</t>
  </si>
  <si>
    <t>UUID of Process data set</t>
  </si>
  <si>
    <t>General data set information. Section covers all single fields in the ISO/TS 14048 "Process description", which are not part of the other sub-sections. In ISO/TS 14048 no own sub-section is foreseen for these entries.</t>
  </si>
  <si>
    <t>dataSetInformation</t>
  </si>
  <si>
    <t>Key Data Set Information</t>
  </si>
  <si>
    <t>Corresponds to the ISO/TS 14048 section "Process description". It comprises the following six sub-sections: 1) "Data set information" for data set identification and overarching information items, 2) "Quantitative reference", 3) "Time", 4) "Geography", 5) "Technology" and 6) "Mathematical relations".</t>
  </si>
  <si>
    <t>processInformation</t>
  </si>
  <si>
    <t>Process information</t>
  </si>
  <si>
    <t>1-c</t>
  </si>
  <si>
    <t>1-b</t>
  </si>
  <si>
    <t>1-a</t>
  </si>
  <si>
    <t>eDoc ID</t>
  </si>
  <si>
    <t>part of the original ILCD namespace is displayed with</t>
  </si>
  <si>
    <t>.</t>
  </si>
  <si>
    <t>cyan background</t>
  </si>
  <si>
    <t>Information in the EPD namespace v1.2 that is already</t>
  </si>
  <si>
    <t>purple background</t>
  </si>
  <si>
    <t>Information in the EPD namespace v1.2 is displayed with</t>
  </si>
  <si>
    <t>blue background</t>
  </si>
  <si>
    <t>Information in the EPD namespace v1.1 is displayed with</t>
  </si>
  <si>
    <r>
      <t xml:space="preserve">This document lists the ILCD format fields that are used to model EPD data and their respective meaning in the EPD context as well as the additional fields introduced by the format extensions in the EPD namespace. Where the meaning in the EPD context deviates from the original ILCD format definition, it is stated in the </t>
    </r>
    <r>
      <rPr>
        <i/>
        <sz val="10"/>
        <color theme="1"/>
        <rFont val="Calibri"/>
        <family val="2"/>
        <scheme val="minor"/>
      </rPr>
      <t>Definition (en)</t>
    </r>
    <r>
      <rPr>
        <sz val="10"/>
        <color theme="1"/>
        <rFont val="Calibri"/>
        <family val="2"/>
        <scheme val="minor"/>
      </rPr>
      <t xml:space="preserve"> column; otherwise a ~ mark indicates that there is no deviation from the original definition.</t>
    </r>
  </si>
  <si>
    <t>EPD Data Set Documentation</t>
  </si>
  <si>
    <t>Language: en  de Show: Field Name (de) Field Name (en) Element/Attribute Name Requirement Occurrences Datatype Definition (de) Definition (en) Original ILCD Format Definition (en) eDoc ID</t>
  </si>
  <si>
    <t>2-15-66-199</t>
  </si>
  <si>
    <t>General comment on each single flow property (if necessary) referring to specifc data sources used, or for workflow purposes about status of "finalisation" of an entry etc.</t>
  </si>
  <si>
    <t>Unknown derivationData derivation type information fully or at least for quantiatively relevant parts unavailable.</t>
  </si>
  <si>
    <t>EstimatedExpert judgement was used to derive the quantity of this flow. This includes the unmodified or corrected use of data from similar processes / technologies, times, or locations, as well as calculated values where the formulas/parameters include quantitatively relevant expert judgement.</t>
  </si>
  <si>
    <t>CalculatedStochiometric or other theoretical relations were used to calculate the amount of this flow. [Note: Calculations that include quantiatively relevant expert judgement are of the type "Expert judgement".]</t>
  </si>
  <si>
    <t>MeasuredAll data was measured for the purpose of LCA or is meeting the related requirements (e.g. being quantiatively and qualitatively related to unit process and its quantitative reference/products, etc.). This includes calculated data with models based on measured plant data (but not exclusively theoretical calculations) as used e.g. in parameterised unit processes.</t>
  </si>
  <si>
    <t>2-15-66-198</t>
  </si>
  <si>
    <t>Identifies the way by which the Flow property value was derived (e.g. measured, estimated etc.), respectively the status and relevancy of missing data.</t>
  </si>
  <si>
    <t>FlowDataDerivationTypeStatusValues</t>
  </si>
  <si>
    <t>dataDerivationTypeStatus</t>
  </si>
  <si>
    <t>Data derivation type / status</t>
  </si>
  <si>
    <t>2-15-66-196</t>
  </si>
  <si>
    <t>The resulting overall uncertainty of the calculated variable value considering uncertainty of measurements, modelling, appropriateness etc. [Notes: For log-normal distribution the square of the geometric standard deviation (SDg^2) is stated. Mean value times SDg^2 equals the 97.5% value (= Maximum value), Mean value divided by SDg^2 equals the 2.5% value (= Minimum value). For normal distribution the doubled standard deviation value (2*SD) is entered. Mean value plus 2*SD equals 97.5% value (= Maximum value), Mean value minus 2*SD equals 2.5% value (= Minimum value). This data field remains empty when uniform or triangular uncertainty distribution is applied.]</t>
  </si>
  <si>
    <t>Perc</t>
  </si>
  <si>
    <t>relativeStandardDeviation95In</t>
  </si>
  <si>
    <t>Relative StdDev in %</t>
  </si>
  <si>
    <t>uniformContinuous uniform probability distribution between minimum value and maximum value and "0" probability beyond these.</t>
  </si>
  <si>
    <t>triangularProbability distribution of any random parameter between minimum value and maximum value with the highest probability at the average value of minimum plus maximum value. Linear change of probability between minimum, maximum and average value.</t>
  </si>
  <si>
    <t>normalProbability distribution of any random parameter whose value is normally distributed around the mean of zero.</t>
  </si>
  <si>
    <t>log-normalProbability distribution of any random parameter whose logarithm is normally distributed.</t>
  </si>
  <si>
    <t>undefinedProbability distribution information not available.</t>
  </si>
  <si>
    <t>2-15-66-195</t>
  </si>
  <si>
    <t>Defines the kind of uncertainty distribution that is valid for this particular object or parameter.</t>
  </si>
  <si>
    <t>UncertaintyDistributionTypeValues</t>
  </si>
  <si>
    <t>uncertaintyDistributionType</t>
  </si>
  <si>
    <t>Uncertainty distribution type</t>
  </si>
  <si>
    <t>2-15-66-194</t>
  </si>
  <si>
    <t>Maximum value of this flow property in case uncertainty distribution is uniform or triangular.</t>
  </si>
  <si>
    <t>maximumValue</t>
  </si>
  <si>
    <t>Maximum value</t>
  </si>
  <si>
    <t>2-15-66-193</t>
  </si>
  <si>
    <t>Minimum value of this flow property in case uncertainty distribution is uniform or triangular.</t>
  </si>
  <si>
    <t>minimumValue</t>
  </si>
  <si>
    <t>Minimum value</t>
  </si>
  <si>
    <t>2-15-66-192</t>
  </si>
  <si>
    <t>Value for the flow expressed in this flow property in relationship to the the value of the flow expressed in its reference flow property (see field "Reference to reference flow property" in the "Quantitative reference" section). [Notes and examples: If the product flow "Diesel" is expressed by default in "Mass" (= reference flow property) and "kg" (= corresponding reference unit), the value that would be stated here for an additional flow property e.g. "Net calorific value" would be "42.5", as this flow property has the reference unit "MJ" and Diesel has a net calorific value of 42.5 MJ per 1 kg. It is recommended to report only significant digits of the value.]</t>
  </si>
  <si>
    <t>meanValue</t>
  </si>
  <si>
    <t>Mean value (of flow property)</t>
  </si>
  <si>
    <t>2-15-66-190</t>
  </si>
  <si>
    <t>"Flow property data set".</t>
  </si>
  <si>
    <t>referenceToFlowPropertyDataSet</t>
  </si>
  <si>
    <t>Flow property</t>
  </si>
  <si>
    <t>2-15-66-191</t>
  </si>
  <si>
    <t>Automated entry: internal ID, used in the "Quantitative reference" section to identify the reference flow property.</t>
  </si>
  <si>
    <t>Int5</t>
  </si>
  <si>
    <t>2-15-66-1</t>
  </si>
  <si>
    <t>One flow property</t>
  </si>
  <si>
    <t>flowProperty</t>
  </si>
  <si>
    <t>2-15-66</t>
  </si>
  <si>
    <t>List of flow properties (with all variable information linked to that respective flow).</t>
  </si>
  <si>
    <t>flowProperties</t>
  </si>
  <si>
    <t>Flow properties</t>
  </si>
  <si>
    <t>2-13-64</t>
  </si>
  <si>
    <t>1-5-28-103</t>
  </si>
  <si>
    <t>"Contact data set" of the responsible person or entity that has documented this data set, i.e. entered the data and the descriptive information.</t>
  </si>
  <si>
    <t>referenceToPersonOrEntityEnteringTheData</t>
  </si>
  <si>
    <t>Data entry by:</t>
  </si>
  <si>
    <t>2-13-62</t>
  </si>
  <si>
    <t>Not definedFor this compliance aspect the named "Compliance system" has not defined compliance requirements.</t>
  </si>
  <si>
    <t>Not compliantDoes not meet all requirements of this compliance aspect, as defined for the respective "Compliance system".</t>
  </si>
  <si>
    <t>Fully compliantMeets all requirements of this compliance aspect as defined in the respective "Compliance system".</t>
  </si>
  <si>
    <t>1-3-22-95</t>
  </si>
  <si>
    <t>Official approval whether or not and in how far the data set meets all the requirements of the "Compliance system" refered to. This approval should be issued/confirmed by the owner of that compliance system, who is identified via the respective "Contact data set".</t>
  </si>
  <si>
    <t>ComplianceValues</t>
  </si>
  <si>
    <t>approvalOfOverallCompliance</t>
  </si>
  <si>
    <t>Approval of overall compliance</t>
  </si>
  <si>
    <t>Reference ("source data set") to a source further describing the product, e.g. a data sheet or product catalog</t>
  </si>
  <si>
    <t>epd:referenceToSource</t>
  </si>
  <si>
    <t>Reference to source</t>
  </si>
  <si>
    <t>Reference ("contact data set") to the product vendor</t>
  </si>
  <si>
    <t>epd:referenceToVendor</t>
  </si>
  <si>
    <t>Reference to vendor</t>
  </si>
  <si>
    <t>Indicates whether the described product is manufactured by a specific vendor (true) or a generic product (false). Absence of this field always indicates a generic product.</t>
  </si>
  <si>
    <t>epd:vendorSpecificProduct</t>
  </si>
  <si>
    <t>vendor specific product</t>
  </si>
  <si>
    <t>Other flowExchange of other type, e.g. dummy or modelling support flows.</t>
  </si>
  <si>
    <t>Waste flowExchange of matters within the technosphere, with a economic/market value equal or below "0".</t>
  </si>
  <si>
    <t>Product flowExchange of goods or services within technosphere, with a positive economic/market value.</t>
  </si>
  <si>
    <t>Elementary flowExchange between nature (ecosphere) and technosphere, e.g. an emission, resource.</t>
  </si>
  <si>
    <t>2-11-48-153</t>
  </si>
  <si>
    <t>Names the basic type of the flow.</t>
  </si>
  <si>
    <t>FlowTypeValues</t>
  </si>
  <si>
    <t>Type of flow</t>
  </si>
  <si>
    <t>LCI methodological modelling aspects.</t>
  </si>
  <si>
    <t>LCIMethod</t>
  </si>
  <si>
    <t>LCI method</t>
  </si>
  <si>
    <t>Covers the five sub-sections 1) LCI method, 2) Data sources, treatment and representativeness (not used for flows), 3) Completeness (not used for flows), 4) Validation (not used for flows), and 5) Compliance.</t>
  </si>
  <si>
    <t>2-9-43-2</t>
  </si>
  <si>
    <t>"Source data set(s)" of the product's or waste's technical specification, waste data sheet, safety data sheet, etc.</t>
  </si>
  <si>
    <t>referenceToTechnicalSpecification</t>
  </si>
  <si>
    <t>Technical specification</t>
  </si>
  <si>
    <t>2-9-43-1</t>
  </si>
  <si>
    <t>Description of the intended / possible applications of the good or service, or waste. E.g. for which type of products the material, represented by this data set, is used. Examples: "This high purity chemical is used for analytical laboratories only." or "This technical quality bulk chemical is used for large scale synthesis in chemical industry.". Or: "This type of biowaste is typically composted or biodigested as the water content is too high for efficient combustion".</t>
  </si>
  <si>
    <t>Technical purpose of product or waste</t>
  </si>
  <si>
    <t>Provides information about the technological representativeness of the flow in case it is a product or waste flow.</t>
  </si>
  <si>
    <t>2-9-42-152</t>
  </si>
  <si>
    <t>Only used for product or waste flows and only required for matrix-type databases. Location or region of supply / consumption or production of the good or service, or operation of the process. [Note 1: Entry can be of type "two-letter ISO 3166 country code" for countries, "seven-letter regional codes" for regions or continents, or "market areas and market organisations", as predefined for the ILCD. Also a name for e.g. a specific plant etc. can be given here (e.g. "FR, Lyon, XY Company, Z Site"; user defined). Note 2: The fact whether the entry refers to production or to consumption / supply has to be stated in the name-field "Mix and location types" e.g. as "Production mix".]</t>
  </si>
  <si>
    <t>locationOfSupply</t>
  </si>
  <si>
    <t>Location of supply</t>
  </si>
  <si>
    <t>Geography</t>
  </si>
  <si>
    <t>volume 3hPvKyBtD30h$90jJSI2yM</t>
  </si>
  <si>
    <t>mass 2v2Psp_3n7lQQ8g8W_20jF</t>
  </si>
  <si>
    <t>length 3YZsCVKnnCnA1ZzkND3vmD</t>
  </si>
  <si>
    <t>item 3M2UHyXRPDvf5JuuPTNYtJ</t>
  </si>
  <si>
    <t>area 0_TJdgAuTB6wbrz7FSAZhR</t>
  </si>
  <si>
    <t>2-9-38-151</t>
  </si>
  <si>
    <t>One of the Flow's Flow properties, which is set as the default flow property in which the flow measured. (Data set internal reference to one of the flow properties in section "Quantitative flow properties".)</t>
  </si>
  <si>
    <t>referenceToReferenceFlowProperty</t>
  </si>
  <si>
    <t>Reference flow property</t>
  </si>
  <si>
    <t>This section names the type of quantitative reference used for this Flow data set, which is always one of the Flow's Flow properties (see section "Flow properties").</t>
  </si>
  <si>
    <r>
      <t>conversion factor to 1 kg</t>
    </r>
    <r>
      <rPr>
        <sz val="10"/>
        <color theme="1"/>
        <rFont val="Calibri"/>
        <family val="2"/>
        <scheme val="minor"/>
      </rPr>
      <t>0YXuyZa8bCZOBwkGwVTktB</t>
    </r>
  </si>
  <si>
    <t>MatML markup may be embedded here to describe arbitrary physical or chemical product properties such as density etc.</t>
  </si>
  <si>
    <t>matml:MatML_Doc</t>
  </si>
  <si>
    <t>Material properties (embedded MatML)</t>
  </si>
  <si>
    <t>Reference ("flow data set") to a corresponding generic product flow</t>
  </si>
  <si>
    <t>epd:isA</t>
  </si>
  <si>
    <t>is a</t>
  </si>
  <si>
    <t>2-9-36-150</t>
  </si>
  <si>
    <t>Free text for general information about the Flow data set. It may contain information about e.g. the use of the substance, good, service or process in a specific technology or industry-context, information sources used, data selection principles etc.</t>
  </si>
  <si>
    <t>2-9-36-147</t>
  </si>
  <si>
    <t>Chemical sum formula of the substance.</t>
  </si>
  <si>
    <t>sumFormula</t>
  </si>
  <si>
    <t>Sum formula</t>
  </si>
  <si>
    <t>2-9-36-146</t>
  </si>
  <si>
    <t>Chemical Abstract Systems Number of the substance. [Note: Should only be given for (virtually) pure substances, but NOT also for the main constituent of a material or product etc.]</t>
  </si>
  <si>
    <t>CASNumber</t>
  </si>
  <si>
    <t>2-9-36-145</t>
  </si>
  <si>
    <t>2-9-36-144-1-b</t>
  </si>
  <si>
    <t>Unique identifier of the category. [Note: May be used by LCA software for it's category system. If used the identifer should be identical to the on defined in the referenced category file. Identifiers can be UUIDs, but also other forms are possible.]</t>
  </si>
  <si>
    <t>@catId</t>
  </si>
  <si>
    <t>Unique category identifier</t>
  </si>
  <si>
    <t>2-9-36-144-1-a</t>
  </si>
  <si>
    <t>Hierarchy level (1,2,...), if the categorization system is hierachical, otherwise emtpy or not used.</t>
  </si>
  <si>
    <t>2-9-36-144-1</t>
  </si>
  <si>
    <t>Name of the category of this elementary flow.</t>
  </si>
  <si>
    <t>category</t>
  </si>
  <si>
    <t>Category name</t>
  </si>
  <si>
    <t>2-9-36-144-b</t>
  </si>
  <si>
    <t>URL or file name of a file containing all categories of this categorization system. [Note: The file is to be in form of the "ILCDCategories.xml" format. If a category file is specified, only categories of the referenced categories file should be used.]</t>
  </si>
  <si>
    <t>@categories</t>
  </si>
  <si>
    <t>Categories file</t>
  </si>
  <si>
    <t>2-9-36-144-a</t>
  </si>
  <si>
    <t>Name of the categorization system. E.g. "ILCD 1.1" or another elementary flow categorization/compartment scheme applied, as defined e.g. in other LCA database (systems).</t>
  </si>
  <si>
    <t>Name of categorization system</t>
  </si>
  <si>
    <t>2-9-36-144</t>
  </si>
  <si>
    <t>Identifying category/compartment information exclusively used for elementary flows. E.g. "Emission to air", "Renewable resource", etc.</t>
  </si>
  <si>
    <t>elementaryFlowCategorization</t>
  </si>
  <si>
    <t>Elementary flow categorization</t>
  </si>
  <si>
    <t>2-9-36-143</t>
  </si>
  <si>
    <t>Hierachical classification of the Flow property foreseen to be used to structure the Flow property content of the database. (Note: This entry is NOT required for the identification of the Flow property data set. It should nevertheless be avoided to use identical names for Flow properties in the same class.</t>
  </si>
  <si>
    <t>Category and classification information</t>
  </si>
  <si>
    <t>2-9-36-142</t>
  </si>
  <si>
    <t>2-9-36-141</t>
  </si>
  <si>
    <t>Further, quantitative specifying information on the (product or waste) flow, in technical term(s): qualifying constituent(s)-content and / or energy-content per unit etc. as appropriate. Separated by commata. (Note: non-qualifying flow properties, CAS No, Synonyms, Chemical formulas etc. are documented exclusively in the respective fields.)</t>
  </si>
  <si>
    <t>Quantitative flow properties</t>
  </si>
  <si>
    <t>2-9-36-140</t>
  </si>
  <si>
    <t>Specifying information on the good, service, or process whether being a production mix or consumption mix, location type of availability (such as e.g. "to consumer" or "at plant"). Separated by commata.</t>
  </si>
  <si>
    <t>mixAndLocationTypes</t>
  </si>
  <si>
    <t>Mix and location types</t>
  </si>
  <si>
    <t>2-9-36-139</t>
  </si>
  <si>
    <t>Specifying information on the (product or waste) flow in technical term(s): treatment received, standard fulfilled, product quality, use information, production route name, educt name, primary / secondary etc. Separated by commata..</t>
  </si>
  <si>
    <t>treatmentStandardsRoutes</t>
  </si>
  <si>
    <t>Treatment, standards, routes</t>
  </si>
  <si>
    <t>2-9-36-138</t>
  </si>
  <si>
    <t>General descriptive name of the elementary, waste or product flow, for the latter including it's level of processing.</t>
  </si>
  <si>
    <t>Base name</t>
  </si>
  <si>
    <t>2-9-36-138-1</t>
  </si>
  <si>
    <t>General descriptive and specifying name of the flow.</t>
  </si>
  <si>
    <t>2-9-36-137</t>
  </si>
  <si>
    <t>UUID of flow data set</t>
  </si>
  <si>
    <t>General data set information. Covers the ISO/TS 14048 fields 1.2.1, 1.2.3, 1.2.4, 1.2.5, (1.2.6), (1.2.7),1.2.10.1, 1.2.10.2, 1.2.10.3, and references to 1.2.11 (Flow property) and 1.2.11.2 (Unit).</t>
  </si>
  <si>
    <t>Data set information</t>
  </si>
  <si>
    <t>Covers the INvariable flow information addressed in ISO/TS 14048's section "Inputs and outputs"</t>
  </si>
  <si>
    <t>flowInformation</t>
  </si>
  <si>
    <t>Flow information</t>
  </si>
  <si>
    <t>flowDataSet</t>
  </si>
  <si>
    <t>Flow data set</t>
  </si>
  <si>
    <t>Field name (en)</t>
  </si>
  <si>
    <t>Information in the EPD namespace is displayed with</t>
  </si>
  <si>
    <t>EPD - Flow data set</t>
  </si>
  <si>
    <t>a description of the product</t>
  </si>
  <si>
    <t>the intended application use</t>
  </si>
  <si>
    <t>the information necessary to define the estimated service life of the product in the context of the building;</t>
  </si>
  <si>
    <t>AP (ApprovalOfOverallCompliance)</t>
  </si>
  <si>
    <t>product name</t>
  </si>
  <si>
    <t>content of regulated hazardous substances</t>
  </si>
  <si>
    <t>main product components or materials - type</t>
  </si>
  <si>
    <t>data set valid until</t>
  </si>
  <si>
    <t>region(s) according to ISO 3166-2</t>
  </si>
  <si>
    <t>production site(s) name</t>
  </si>
  <si>
    <t>production technology</t>
  </si>
  <si>
    <t>application</t>
  </si>
  <si>
    <t>background LCI database and version</t>
  </si>
  <si>
    <t>reference to original EPD</t>
  </si>
  <si>
    <t>type of verification</t>
  </si>
  <si>
    <t>name of verifier</t>
  </si>
  <si>
    <t>name of verifier's organisation</t>
  </si>
  <si>
    <t>EPD programme operator</t>
  </si>
  <si>
    <t>EPD registration number</t>
  </si>
  <si>
    <t>name of owner</t>
  </si>
  <si>
    <t>EN 15804:2012+A2:2019 Mandatory LCIA Indicators</t>
  </si>
  <si>
    <t>EN 15804+A2:2019 Optional LCIA Indicators</t>
  </si>
  <si>
    <t>Resource use, fossils (ADP-f)</t>
  </si>
  <si>
    <t>Resource use, minerals and metals (ADP-mm)</t>
  </si>
  <si>
    <t>Acidification (AP)</t>
  </si>
  <si>
    <t>Ozone depletion (ODP)</t>
  </si>
  <si>
    <t>Eutrophication, terrestrial (EP-T)</t>
  </si>
  <si>
    <t>Eutrophication, freshwater (EP-fw)</t>
  </si>
  <si>
    <t>Global warming potential - Biogenic (GWP-b)</t>
  </si>
  <si>
    <t>Global warming potential - Fossil (GWP-f)</t>
  </si>
  <si>
    <t>Global warming potential - Land use and land use change (GWP-luluc)</t>
  </si>
  <si>
    <t>Global warming potential (GWP-total)</t>
  </si>
  <si>
    <t>Photochemical ozone formation - human health (POCP)</t>
  </si>
  <si>
    <t>Water use (WDP)</t>
  </si>
  <si>
    <t>Ecotoxicity, freshwater (ETP-fw)</t>
  </si>
  <si>
    <t>Human toxicity, cancer (HTP-c)</t>
  </si>
  <si>
    <t>Human toxicity, non-cancer (HTP-nc)</t>
  </si>
  <si>
    <t>Ionising radiation, human health (IR)</t>
  </si>
  <si>
    <t>Particulate Matter (PM)</t>
  </si>
  <si>
    <t>Land use (SQP)</t>
  </si>
  <si>
    <t>kg Sb-eqv.</t>
  </si>
  <si>
    <t>mol H+  eqv.</t>
  </si>
  <si>
    <t>kg CFC 11 equiv.</t>
  </si>
  <si>
    <t>mol N eqv.</t>
  </si>
  <si>
    <t>kg (PO₄)³⁻ eq</t>
  </si>
  <si>
    <t>kg N eq</t>
  </si>
  <si>
    <t>kg CO2 eqv.</t>
  </si>
  <si>
    <t>kg NMVOC eqv.</t>
  </si>
  <si>
    <t>m3 world eqv.</t>
  </si>
  <si>
    <t>kBq U235 eqv.</t>
  </si>
  <si>
    <t>disease incidence</t>
  </si>
  <si>
    <t>(unitless)</t>
  </si>
  <si>
    <t>abiotic depletion potential for fossil resources</t>
  </si>
  <si>
    <t>abiotic depletion potential for non-fossil resources - minerals and metals</t>
  </si>
  <si>
    <t>acidification potential, accumulated Exceedance</t>
  </si>
  <si>
    <t>depletion potential of the stratospheric ozone layer</t>
  </si>
  <si>
    <t>eutrophication potential, accumulated exceedance</t>
  </si>
  <si>
    <t>eutrophication potential, fraction of nutrients reaching freshwater end compartment</t>
  </si>
  <si>
    <t>eutrophication potential, fraction of nutrients reaching marine end compartment</t>
  </si>
  <si>
    <t>global warming potential - biogenic</t>
  </si>
  <si>
    <t>global warming potential - fossil fuels</t>
  </si>
  <si>
    <t>global warming potential - land use and land use change</t>
  </si>
  <si>
    <t>global warming potential - total</t>
  </si>
  <si>
    <t>tropospheric ozone concentration increase</t>
  </si>
  <si>
    <t>water (user) deprivation potential, deprivation-weighted water consumption</t>
  </si>
  <si>
    <t>potential comparative toxic unit for ecosystems</t>
  </si>
  <si>
    <t>potential comparative toxic unit for humans - cancer effects</t>
  </si>
  <si>
    <t>potential comparative toxic unit for humans - non-cancer effects</t>
  </si>
  <si>
    <t>potential human exposure efficiency relative to U235</t>
  </si>
  <si>
    <t>potential incidence of disease due to PM emissions</t>
  </si>
  <si>
    <t>potential soil quality index</t>
  </si>
  <si>
    <t>kg Sb eq</t>
  </si>
  <si>
    <t>mol H⁺ eq</t>
  </si>
  <si>
    <t>kg CFC 11 eq</t>
  </si>
  <si>
    <t>mol N eq</t>
  </si>
  <si>
    <t>kg CO₂ eq(100 years)</t>
  </si>
  <si>
    <t>kg NMVOC eq</t>
  </si>
  <si>
    <t>m³ world eq deprived</t>
  </si>
  <si>
    <t>kBq U235 eq</t>
  </si>
  <si>
    <t>unitless</t>
  </si>
  <si>
    <t>Inventory indicators describing resource use</t>
  </si>
  <si>
    <t>non-renewable primary resources used as an energy carrier (fuel)</t>
  </si>
  <si>
    <t>non-renewable primary resources with energy content used as material</t>
  </si>
  <si>
    <t>non-renewable secondary fuels</t>
  </si>
  <si>
    <t>recovered energy</t>
  </si>
  <si>
    <t>renewable primary resources used as an energy carrier (fuel)</t>
  </si>
  <si>
    <t>renewable primary resources with energy content used as material</t>
  </si>
  <si>
    <t>renewable secondary fuels</t>
  </si>
  <si>
    <t>secondary materials</t>
  </si>
  <si>
    <t>consumption of freshwater according to ISO 14046</t>
  </si>
  <si>
    <t>net use of freshwater according to ISO 14046</t>
  </si>
  <si>
    <t>megajoule</t>
  </si>
  <si>
    <t>kilogram</t>
  </si>
  <si>
    <t>cubic metre</t>
  </si>
  <si>
    <t>Use of non renewable primary energy (PENRE)</t>
  </si>
  <si>
    <t>Use of non renewable primary energy resources used as raw materials (PENRM)</t>
  </si>
  <si>
    <t>Use of renewable secondary fuels (RSF)</t>
  </si>
  <si>
    <t>Use of renewable primary energy (PERE)</t>
  </si>
  <si>
    <t>Use of renewable primary energy resources used as raw materials (PERM)</t>
  </si>
  <si>
    <t>Use of non renewable secondary fuels (NRSF)</t>
  </si>
  <si>
    <t>Use of secondary material (SM)</t>
  </si>
  <si>
    <t>Use of net fresh water (FW)</t>
  </si>
  <si>
    <t/>
  </si>
  <si>
    <t>Waste categories</t>
  </si>
  <si>
    <t>Output flows</t>
  </si>
  <si>
    <t>Additional inventory indicators describing emissions and removals of carbon</t>
  </si>
  <si>
    <t>biogenic CO₂ (combustion of waste) according to ISO 21930</t>
  </si>
  <si>
    <t>biogenic CO₂ (leaving the product system) according to ISO 21930</t>
  </si>
  <si>
    <t>biogenic removals and emissions within bio-based products according to EN 15804</t>
  </si>
  <si>
    <t>biogenic removals and emissions within bio-based products according to ISO 21930</t>
  </si>
  <si>
    <t>biogenic removals and emissions within packaging according to EN 15804</t>
  </si>
  <si>
    <t>biogenic removals and emissions within packaging according to ISO 21930</t>
  </si>
  <si>
    <t>removals and emissions from calcination and carbonation according to ISO 21930</t>
  </si>
  <si>
    <t>total radioactive waste disposed (mass)</t>
  </si>
  <si>
    <t>total radioactive waste disposed (volume)</t>
  </si>
  <si>
    <t>high-level radioactive waste disposed according to ISO 21930:2017 (mass)</t>
  </si>
  <si>
    <t>high-level radioactive waste disposed according to ISO 21930:2017 (volume)</t>
  </si>
  <si>
    <t>intermediate and low-level radioactive waste disposed according to ISO 21930:2017 (mass)</t>
  </si>
  <si>
    <t>intermediate and low-level radioactive waste disposed according to ISO 21930:2017 (volume)</t>
  </si>
  <si>
    <t>components for re-use</t>
  </si>
  <si>
    <t>exported electrical energy</t>
  </si>
  <si>
    <t>exported thermal energy</t>
  </si>
  <si>
    <t>Hazardous waste disposed (HWD)</t>
  </si>
  <si>
    <t>Non hazardous waste dispose (NHWD)</t>
  </si>
  <si>
    <t>Radioactive waste disposed (RWD)</t>
  </si>
  <si>
    <t>Components for re-use (CRU)</t>
  </si>
  <si>
    <t>Exported electrical energy (EEE)</t>
  </si>
  <si>
    <t>Exported thermal energy (EET)</t>
  </si>
  <si>
    <t>Materials for energy recovery (MER)</t>
  </si>
  <si>
    <t>Materials for recycling (MFR)</t>
  </si>
  <si>
    <t>Material properties of the reference flow (Unit)</t>
  </si>
  <si>
    <t>SubType</t>
  </si>
  <si>
    <t>valid_until</t>
  </si>
  <si>
    <t>Source -&gt; name</t>
  </si>
  <si>
    <t>Source -&gt; url</t>
  </si>
  <si>
    <t>Standard (enum: EN15804A1, EN15804A2, UNKNOWN)</t>
  </si>
  <si>
    <t>ImpactCategory</t>
  </si>
  <si>
    <t>version?</t>
  </si>
  <si>
    <t>time period</t>
  </si>
  <si>
    <t>reference_service_life</t>
  </si>
  <si>
    <t>published_date</t>
  </si>
  <si>
    <t>meta_data</t>
  </si>
  <si>
    <t>id?</t>
  </si>
  <si>
    <t>declared_unit/Unit (enum</t>
  </si>
  <si>
    <t>reference study period</t>
  </si>
  <si>
    <t>adress</t>
  </si>
  <si>
    <t>owner</t>
  </si>
  <si>
    <t>lca_advisor</t>
  </si>
  <si>
    <t>building_regulation_version</t>
  </si>
  <si>
    <t>date of assessment;</t>
  </si>
  <si>
    <t>name and qualification of the assessor;</t>
  </si>
  <si>
    <t>name and qualification of the verifier, if verification is applied.</t>
  </si>
  <si>
    <t>identification of building (address, etc.);</t>
  </si>
  <si>
    <t>client for assessment;</t>
  </si>
  <si>
    <t>statement regarding verification of the assessment;</t>
  </si>
  <si>
    <t>assessment method including version number and reference;</t>
  </si>
  <si>
    <t>Review type [internal or external review]</t>
  </si>
  <si>
    <t>Client of the study: [name of the client, address, company logo, etc.]</t>
  </si>
  <si>
    <t>Authors of the study: [name of the company, address, company logo, etc.]</t>
  </si>
  <si>
    <t>point of assessment in the building’s life cycle;</t>
  </si>
  <si>
    <t>object of assertion [new/existing]</t>
  </si>
  <si>
    <t>Level of complexity [screening, simplified, complete]</t>
  </si>
  <si>
    <t>related study objective [comperative assertion, stand alone LCA]</t>
  </si>
  <si>
    <t>communication purpose [internal, external, for consumer to consumer, publication, other]</t>
  </si>
  <si>
    <t>period for which the assessment is valid;</t>
  </si>
  <si>
    <t>scenario_name</t>
  </si>
  <si>
    <t>description</t>
  </si>
  <si>
    <t>Type of Building: [office, dwelling, etc.]</t>
  </si>
  <si>
    <t>building_type</t>
  </si>
  <si>
    <t>design number of building occupants;</t>
  </si>
  <si>
    <t>Technical description of all operational areas. For each operational area:</t>
  </si>
  <si>
    <t>Name and short description</t>
  </si>
  <si>
    <t>Design number of building occupants</t>
  </si>
  <si>
    <t>Design occupancy schedule</t>
  </si>
  <si>
    <t>Heating, cooling and ventilation system and hot water service system</t>
  </si>
  <si>
    <t>Lighting system</t>
  </si>
  <si>
    <t>Power and communication systems</t>
  </si>
  <si>
    <t>For each operational area:</t>
  </si>
  <si>
    <t>design occupancy schedule;</t>
  </si>
  <si>
    <t>heating, cooling and ventilation system and hot water service system;</t>
  </si>
  <si>
    <t>lighting system;</t>
  </si>
  <si>
    <t>power and communication systems</t>
  </si>
  <si>
    <t>year of commissioning;</t>
  </si>
  <si>
    <t>year(s) of refurbishment;</t>
  </si>
  <si>
    <t>number of storeys;</t>
  </si>
  <si>
    <t>Considered energy uses [e.g. heating, ventilation, air-conditionning, domestic hot water, etc.]</t>
  </si>
  <si>
    <t>Most important materials for supporting structure, insulation, windows [e.g. concrete, structural steel, brick, alumnium, double glazing; EPS, etc.]</t>
  </si>
  <si>
    <t>Type of facade [e.g. curtain wall, perforated facade, etc.]</t>
  </si>
  <si>
    <t>Energy supply system and energy transfer system (short description; name renewable components, if used) [e.g. central heating, pellet boiler, underfloor heating, slab cooling, etc.]</t>
  </si>
  <si>
    <t>Number and description of underground levels [e.g. parking areas, other]</t>
  </si>
  <si>
    <t>Information about external features [e.g. (garden, fountain, pools, etc. ]</t>
  </si>
  <si>
    <t>related processes such as transport, construction, maintenance, repair, replacement, end-of-life processes;</t>
  </si>
  <si>
    <t>its constituent parts (all building elements, building components, building products, building materials);</t>
  </si>
  <si>
    <t>Calculated thermal end energy demand [kWh/(m²*a)] (energy wich is used to supply  heating needs)</t>
  </si>
  <si>
    <t>the storey height</t>
  </si>
  <si>
    <t>overall dimensions (gross floor area);</t>
  </si>
  <si>
    <t>heated_floor_area</t>
  </si>
  <si>
    <t>gross_area</t>
  </si>
  <si>
    <t>gross_area_above_ground</t>
  </si>
  <si>
    <t>storeys_above_ground</t>
  </si>
  <si>
    <t>storeys_below_ground</t>
  </si>
  <si>
    <t>storey_height</t>
  </si>
  <si>
    <t>initial_year</t>
  </si>
  <si>
    <t>outside_area</t>
  </si>
  <si>
    <t>plot_area</t>
  </si>
  <si>
    <t>energy_class</t>
  </si>
  <si>
    <t>calculation_mode [BR23, Normal, Sustainability Class]</t>
  </si>
  <si>
    <t>calculation_timespan</t>
  </si>
  <si>
    <t>Included procucts and equipments (whole section)</t>
  </si>
  <si>
    <t>Considered operational  energy uses (whole section)</t>
  </si>
  <si>
    <t>Considered operational  water uses (whole section)</t>
  </si>
  <si>
    <t>excluded_scenarios (ConstructionToProduct)</t>
  </si>
  <si>
    <t>uncertainty_factor (Product)</t>
  </si>
  <si>
    <t>uncertainty_factor_dgnb (Product)</t>
  </si>
  <si>
    <t>data_type [generic etc]</t>
  </si>
  <si>
    <t>compliance [A1, ?]</t>
  </si>
  <si>
    <t>heat_usage</t>
  </si>
  <si>
    <t>electricity_usage</t>
  </si>
  <si>
    <t>electricity_production</t>
  </si>
  <si>
    <t>heating_source</t>
  </si>
  <si>
    <t>electricity_source</t>
  </si>
  <si>
    <t>indicator unit / unit (Construction ToProduct)</t>
  </si>
  <si>
    <t>conversion</t>
  </si>
  <si>
    <t>Projekttitel</t>
  </si>
  <si>
    <t>Adresse</t>
  </si>
  <si>
    <t>Dato for rapport</t>
  </si>
  <si>
    <t>Bygherre</t>
  </si>
  <si>
    <t>Bygningstype</t>
  </si>
  <si>
    <t>Ansvarlig for livscyklusvurdering</t>
  </si>
  <si>
    <t>Nøgletal</t>
  </si>
  <si>
    <t>År for ibrugtagning:</t>
  </si>
  <si>
    <t>Betragtningsperiode:</t>
  </si>
  <si>
    <t>Version af bygningsreglement:</t>
  </si>
  <si>
    <t>Gældende grænseværdikrav jf. §298, stk. 1</t>
  </si>
  <si>
    <t>Gældende lavemissionsklasse jf. §297, stk. 9</t>
  </si>
  <si>
    <t>Samlet klimapåvirkning</t>
  </si>
  <si>
    <t xml:space="preserve">Øget klimapåvirkning jf.§298, stk. 3-4 </t>
  </si>
  <si>
    <t xml:space="preserve">Samlet klimapåvirkning jf. §298, stk. 1 ekskl. øget klimapåvirkning: </t>
  </si>
  <si>
    <t>Etageareal</t>
  </si>
  <si>
    <t>Opvarmet areal</t>
  </si>
  <si>
    <t>Integrerede garager jf. §297, stk. 3 (50% medregnes i referenceareal)</t>
  </si>
  <si>
    <t>Yderligere areal jf. §297, stk. 3 (25% medregnes i referenceareal)</t>
  </si>
  <si>
    <t xml:space="preserve">Referenceareal </t>
  </si>
  <si>
    <t xml:space="preserve">Bygningsdrift og energiforsyning </t>
  </si>
  <si>
    <t xml:space="preserve">Driftforbrug, varme (uden tillæg) </t>
  </si>
  <si>
    <t xml:space="preserve">Driftforbrug, el (uden tillæg) </t>
  </si>
  <si>
    <t xml:space="preserve">El tillæg </t>
  </si>
  <si>
    <t xml:space="preserve">Varme tillæg </t>
  </si>
  <si>
    <t xml:space="preserve">Eksporteret el </t>
  </si>
  <si>
    <t xml:space="preserve">Elforsyning </t>
  </si>
  <si>
    <t xml:space="preserve">Varmeforsyning </t>
  </si>
  <si>
    <t xml:space="preserve">Resultater for moduler </t>
  </si>
  <si>
    <t xml:space="preserve">Udenfor system (D) </t>
  </si>
  <si>
    <t>Udskiftning (B4)</t>
  </si>
  <si>
    <t>Energiforbrug til drift (B6)</t>
  </si>
  <si>
    <t>Forbehandling af affald (C3)</t>
  </si>
  <si>
    <t>Bortskaffelse (C4)</t>
  </si>
  <si>
    <t>Produkt (A1-3)</t>
  </si>
  <si>
    <t>project name</t>
  </si>
  <si>
    <t>project id</t>
  </si>
  <si>
    <t>client</t>
  </si>
  <si>
    <t>city</t>
  </si>
  <si>
    <t>country</t>
  </si>
  <si>
    <t>building type</t>
  </si>
  <si>
    <t>gross floor area</t>
  </si>
  <si>
    <t>floors above ground</t>
  </si>
  <si>
    <t>floors below ground</t>
  </si>
  <si>
    <t>construction finished in</t>
  </si>
  <si>
    <t>heated area</t>
  </si>
  <si>
    <t>heat use</t>
  </si>
  <si>
    <t>electricity use</t>
  </si>
  <si>
    <t>electricity exported to grid</t>
  </si>
  <si>
    <t>heating source</t>
  </si>
  <si>
    <t>electricity source</t>
  </si>
  <si>
    <t>reporting schema [BR23 - BIMTypeCode] ?</t>
  </si>
  <si>
    <t>load-bearing material [concrete, steel, wood]</t>
  </si>
  <si>
    <t>load-bearing system [bearing cross walls, load-bearing facades, column/beam construction, column/slab construction, frame construction]</t>
  </si>
  <si>
    <t>Adress</t>
  </si>
  <si>
    <t>Date of assessment</t>
  </si>
  <si>
    <t>name and qualification of the assessor</t>
  </si>
  <si>
    <t>Client</t>
  </si>
  <si>
    <t>Building regulation version</t>
  </si>
  <si>
    <t>implicit</t>
  </si>
  <si>
    <t>can be implicit</t>
  </si>
  <si>
    <r>
      <t xml:space="preserve">Reference study period </t>
    </r>
    <r>
      <rPr>
        <i/>
        <sz val="12"/>
        <color theme="1"/>
        <rFont val="Calibri"/>
        <family val="2"/>
        <scheme val="minor"/>
      </rPr>
      <t>(implicit: 50 years)</t>
    </r>
  </si>
  <si>
    <r>
      <t xml:space="preserve">Required service life </t>
    </r>
    <r>
      <rPr>
        <i/>
        <sz val="12"/>
        <color theme="1"/>
        <rFont val="Calibri"/>
        <family val="2"/>
        <scheme val="minor"/>
      </rPr>
      <t>(implicit: 50 years)</t>
    </r>
  </si>
  <si>
    <r>
      <t>Reference unit (</t>
    </r>
    <r>
      <rPr>
        <i/>
        <sz val="12"/>
        <color theme="1"/>
        <rFont val="Calibri"/>
        <family val="2"/>
        <scheme val="minor"/>
      </rPr>
      <t>implicit: per m² per year)</t>
    </r>
  </si>
  <si>
    <t>The verification shall include (but is not limited to) the following:</t>
  </si>
  <si>
    <t>The competence of the verifier shall be stated in the verification procedure.</t>
  </si>
  <si>
    <t xml:space="preserve">the product name (or form of identification); </t>
  </si>
  <si>
    <t>Numerical values determined for the impact, input and output indicators listed in Clause 11 at least for modules A1-A3;</t>
  </si>
  <si>
    <t>Amount (epd:amount)</t>
  </si>
  <si>
    <t>additional technical information to ensure proper understanding of a product’s function in a building by supporting scenario development at the building level.</t>
  </si>
  <si>
    <t>additional technical data necessary for assessment at the building level</t>
  </si>
  <si>
    <t>Heating usage (without subsidy)</t>
  </si>
  <si>
    <t>Electricity usage (without subsidy)</t>
  </si>
  <si>
    <t>Heating subsidy</t>
  </si>
  <si>
    <t>Electricity subsidy</t>
  </si>
  <si>
    <t>Exported electricity</t>
  </si>
  <si>
    <t>Electricity source</t>
  </si>
  <si>
    <t>Heating source</t>
  </si>
  <si>
    <t>BR18 (delvis iflg. lcabyg rapport)</t>
  </si>
  <si>
    <t>År for ibrugtagning</t>
  </si>
  <si>
    <t>Version af bygningsreglement</t>
  </si>
  <si>
    <t>Betragtningsperiode</t>
  </si>
  <si>
    <t>Owner/Source</t>
  </si>
  <si>
    <t>UUID/ID</t>
  </si>
  <si>
    <t>EN15798</t>
  </si>
  <si>
    <t>kg SO2 equiv</t>
  </si>
  <si>
    <t>kg Ethene</t>
  </si>
  <si>
    <t>Global warming potential - GWP</t>
  </si>
  <si>
    <t>Eutrophication potential, EP</t>
  </si>
  <si>
    <t>kg (PO4)^(3)-equiv</t>
  </si>
  <si>
    <t>Formation potential of tropospheric ozone photochemical oxidants, POCP</t>
  </si>
  <si>
    <t>Depletion potential of the stratospheric ozone layer, ODP</t>
  </si>
  <si>
    <t>Acidification potential of land and water, AP</t>
  </si>
  <si>
    <t>Abiotic Ressource Depletion Potential, ADP elements</t>
  </si>
  <si>
    <t>Abiotic
Ressource Depletion Potential, ADP fossil fuels</t>
  </si>
  <si>
    <t>kg CO2 equiv</t>
  </si>
  <si>
    <r>
      <t>[MJ/m²</t>
    </r>
    <r>
      <rPr>
        <vertAlign val="subscript"/>
        <sz val="12"/>
        <color theme="1"/>
        <rFont val="Calibri"/>
        <family val="2"/>
        <scheme val="minor"/>
      </rPr>
      <t>NFA</t>
    </r>
    <r>
      <rPr>
        <sz val="12"/>
        <color theme="1"/>
        <rFont val="Calibri"/>
        <family val="2"/>
        <scheme val="minor"/>
      </rPr>
      <t>*a]</t>
    </r>
  </si>
  <si>
    <r>
      <t>[kg /m²</t>
    </r>
    <r>
      <rPr>
        <vertAlign val="subscript"/>
        <sz val="12"/>
        <color theme="1"/>
        <rFont val="Calibri"/>
        <family val="2"/>
        <scheme val="minor"/>
      </rPr>
      <t>NFA</t>
    </r>
    <r>
      <rPr>
        <sz val="12"/>
        <color theme="1"/>
        <rFont val="Calibri"/>
        <family val="2"/>
        <scheme val="minor"/>
      </rPr>
      <t>*a]</t>
    </r>
  </si>
  <si>
    <r>
      <t>[m³/m²</t>
    </r>
    <r>
      <rPr>
        <vertAlign val="subscript"/>
        <sz val="12"/>
        <color theme="1"/>
        <rFont val="Calibri"/>
        <family val="2"/>
        <scheme val="minor"/>
      </rPr>
      <t>NFA</t>
    </r>
    <r>
      <rPr>
        <sz val="12"/>
        <color theme="1"/>
        <rFont val="Calibri"/>
        <family val="2"/>
        <scheme val="minor"/>
      </rPr>
      <t xml:space="preserve">*a] </t>
    </r>
  </si>
  <si>
    <t>Use of non renewable primary energy excluding non renewable primary energy resources used as raw materials</t>
  </si>
  <si>
    <t>Secondary fuels - renewable</t>
  </si>
  <si>
    <t>Use of non renewable primary energy resources used as raw materials</t>
  </si>
  <si>
    <t>Secondary Materials</t>
  </si>
  <si>
    <t>B7 - Operational Water Use</t>
  </si>
  <si>
    <t>B4 - Replacement</t>
  </si>
  <si>
    <t>B3 - Repair</t>
  </si>
  <si>
    <t>B5 - Refurbishment</t>
  </si>
  <si>
    <t>B6 - Operational Energy Use</t>
  </si>
  <si>
    <t>B2 - Maintenance</t>
  </si>
  <si>
    <t>B1 - Use</t>
  </si>
  <si>
    <t>A5 - Construction-Installation Process</t>
  </si>
  <si>
    <t>A4 - Transport</t>
  </si>
  <si>
    <t>A3 - Manufacturing</t>
  </si>
  <si>
    <t>A2 - Transport</t>
  </si>
  <si>
    <t>A1 - Raw Material Supply</t>
  </si>
  <si>
    <t>C1 - De-construction demolition</t>
  </si>
  <si>
    <t>C2 - Transport</t>
  </si>
  <si>
    <t>C3 - Waste Processing</t>
  </si>
  <si>
    <t>C4 - Disposal</t>
  </si>
  <si>
    <t>D - Reuse-, Recovery-, Recycling- potential</t>
  </si>
  <si>
    <t>EN 15804:2012+A1 Mandatory LCIA Indicators</t>
  </si>
  <si>
    <t xml:space="preserve">EN 15804 and EN 15978 core environmental impact category indicators </t>
  </si>
  <si>
    <t xml:space="preserve">Photochemical ozone formation </t>
  </si>
  <si>
    <t xml:space="preserve">Depletion of abiotic resources - minerals and metals </t>
  </si>
  <si>
    <t>Depletion of abiotic resources - fossil fuels</t>
  </si>
  <si>
    <t>Building Description</t>
  </si>
  <si>
    <t>Parameter</t>
  </si>
  <si>
    <t>Office Buildings</t>
  </si>
  <si>
    <t>Residential Buildings</t>
  </si>
  <si>
    <t>Building floor area in m²</t>
  </si>
  <si>
    <t>1. Location</t>
  </si>
  <si>
    <t>1.1 Country and region</t>
  </si>
  <si>
    <t>1.2 Heating and cooling degree days</t>
  </si>
  <si>
    <t xml:space="preserve">1.3 Climate zone </t>
  </si>
  <si>
    <t>2. The building typology and age</t>
  </si>
  <si>
    <t>2.1 New build or major renovation</t>
  </si>
  <si>
    <t>2.2 The year of construction</t>
  </si>
  <si>
    <t>2.3 Market segment</t>
  </si>
  <si>
    <t>3. How the building will be used</t>
  </si>
  <si>
    <t>3.1 Conditions of use</t>
  </si>
  <si>
    <t>3.2 Building occupation and usage patterns</t>
  </si>
  <si>
    <t>3.3 The intended (or required) service life</t>
  </si>
  <si>
    <t>3.2.1 Projected occupancy density</t>
  </si>
  <si>
    <t>Not applicable</t>
  </si>
  <si>
    <t>3.2.2 Projected pattern of occupation</t>
  </si>
  <si>
    <t>4. The building model and characteristics</t>
  </si>
  <si>
    <t>4.1 The building form</t>
  </si>
  <si>
    <t>4.2 Total useful floor area</t>
  </si>
  <si>
    <t xml:space="preserve">4.3 The scope of building elements to be assessed and the categorisation system used 
</t>
  </si>
  <si>
    <t>4.3.1 The scope of building elements to be assessed</t>
  </si>
  <si>
    <t>4.3.2 The building element categorisation system used</t>
  </si>
  <si>
    <t>Overview: Core Parameter</t>
  </si>
  <si>
    <t>Core Indicators (selected)</t>
  </si>
  <si>
    <t>Value 
(Level 2)</t>
  </si>
  <si>
    <t>Value
(Level 3)</t>
  </si>
  <si>
    <t xml:space="preserve">1.1 Use stage energy performance </t>
  </si>
  <si>
    <t xml:space="preserve">1.2 Life cycle Global Warming Potential </t>
  </si>
  <si>
    <t>GWP Lifecycle Stage A + B + C (fossil + biogenic + land use and land change)</t>
  </si>
  <si>
    <t>2.1 Bill of Quantities, materials and lifespans</t>
  </si>
  <si>
    <t xml:space="preserve">Material type: Combined total mass: Material total (t) </t>
  </si>
  <si>
    <t>2.2 Construction and Demolition waste and materials</t>
  </si>
  <si>
    <t>Construction and Demolition waste and materials total: Mass (kg/m2)</t>
  </si>
  <si>
    <t>2.3 Design for adaptability and renovation</t>
  </si>
  <si>
    <t>Adaptability score: Total weighted score</t>
  </si>
  <si>
    <t>2.4 Design for deconstruction</t>
  </si>
  <si>
    <t>Score for ease of reuse and recycling: Overall score obtained</t>
  </si>
  <si>
    <t>3.1 Use stage water consumption</t>
  </si>
  <si>
    <t>4.1 Indoor air quality</t>
  </si>
  <si>
    <t>Pollutants: Total VOCs µg/m³</t>
  </si>
  <si>
    <t>Conditions: Ventilation rate ( l/s/m²)</t>
  </si>
  <si>
    <t>4.2 Time outside of thermal comfort range</t>
  </si>
  <si>
    <t>Time out of range (%) (without mechanical heating/cooling): Lower/upper limits cooling and heating season</t>
  </si>
  <si>
    <t>5.1 Protection of occupier health and thermal comfort</t>
  </si>
  <si>
    <t>Time out of range (%) (without mechanical heating/cooling): Lower/upper limits cooling and heating season for 2030 scenario: 2°C trajectory</t>
  </si>
  <si>
    <t>Not yet defined</t>
  </si>
  <si>
    <t xml:space="preserve">6.1 Life cycle costs </t>
  </si>
  <si>
    <t>Level 1 - Design stage</t>
  </si>
  <si>
    <t>Macro objective</t>
  </si>
  <si>
    <t>Requirement</t>
  </si>
  <si>
    <t xml:space="preserve">Achieved </t>
  </si>
  <si>
    <t>Adressed How? 
(discriptive)</t>
  </si>
  <si>
    <t>Quality of data</t>
  </si>
  <si>
    <t>1. Greenhouse gas emissions along a buildings life cycle</t>
  </si>
  <si>
    <t>1. Minimum energy performance requirements and Near Zero-Energy Building (NZEB) design</t>
  </si>
  <si>
    <t>2. Site specific design</t>
  </si>
  <si>
    <t>3. Renovation specific design</t>
  </si>
  <si>
    <t>4. High quality building fabric and services</t>
  </si>
  <si>
    <t>5. Smart monitoring and control systems</t>
  </si>
  <si>
    <t>1. Efficient building shape and form</t>
  </si>
  <si>
    <t>2. Optimised NZEB construction</t>
  </si>
  <si>
    <t>3. Optimised material utilisation and circular value</t>
  </si>
  <si>
    <t>4. Extending building and component service lives</t>
  </si>
  <si>
    <t>5. Design for adaptability</t>
  </si>
  <si>
    <t>6. Design for deconstruction</t>
  </si>
  <si>
    <t>2. Resource efficient and circular material life cycles</t>
  </si>
  <si>
    <t>1. Consideration of building form on inherent material efficiency of the structure</t>
  </si>
  <si>
    <t>2. For a given structural design – consider the scope for optimising material efficiency</t>
  </si>
  <si>
    <t>3. Consider potential trade-offs and benefits of material efficient design options.</t>
  </si>
  <si>
    <t>4. Durable and reparable building components and systems</t>
  </si>
  <si>
    <t>5. Optimum use of fit-out materials</t>
  </si>
  <si>
    <t>6. Incorporation of recycled materials</t>
  </si>
  <si>
    <t>1. Target setting and KPIs in line with the EU waste hierarchy and the European LoW</t>
  </si>
  <si>
    <t>2. Project type and influence on CDW constraints</t>
  </si>
  <si>
    <t xml:space="preserve">3. Pre-demolition auditing </t>
  </si>
  <si>
    <t>4. Good construction practice</t>
  </si>
  <si>
    <t>5. Site Waste Management Plan (SWMP)</t>
  </si>
  <si>
    <t>6. Buildings as Material Banks (BAMB) principles in concept design</t>
  </si>
  <si>
    <t>Office building: 1. Changes to the internal space distribution</t>
  </si>
  <si>
    <t>1.1 Column grid spans</t>
  </si>
  <si>
    <t>1.2 Façade pattern</t>
  </si>
  <si>
    <t>1.3 Internal wall system</t>
  </si>
  <si>
    <t>1.4 Unit size and access</t>
  </si>
  <si>
    <t>Office building: 2. Changes to the buildings servicing</t>
  </si>
  <si>
    <t>2.1 Ease of access to service ducts</t>
  </si>
  <si>
    <t>2.2 Ease of access to plant rooms</t>
  </si>
  <si>
    <t>2.3 Longitudinal ducts for service routes</t>
  </si>
  <si>
    <t>2.4 Higher ceilings for service routes</t>
  </si>
  <si>
    <t>2.5 Services to sub-divisions</t>
  </si>
  <si>
    <t>Office building: 3. Changes to the buildings façade and structure</t>
  </si>
  <si>
    <t>2.5 Non-load bearing facades</t>
  </si>
  <si>
    <t>2.6 Future-proofing of load bearing capacity</t>
  </si>
  <si>
    <t>2.7 Structural design to support future expansion</t>
  </si>
  <si>
    <t>Residential building: 1. Changes to the internal space distribution</t>
  </si>
  <si>
    <t>1.1 Wall systems that support layout changes</t>
  </si>
  <si>
    <t>1.2 Greater ceiling heights for surface routes</t>
  </si>
  <si>
    <t>Residential building: 2. Changes to the buildings servicing</t>
  </si>
  <si>
    <t>2.1 Ease of access to the building services</t>
  </si>
  <si>
    <t>2.2 Ease of adaptation of the distribution networks and connectors</t>
  </si>
  <si>
    <t>Residential building: 3. Change to the use of units or floors</t>
  </si>
  <si>
    <t>3.1 The potential for a segregated home working spaces</t>
  </si>
  <si>
    <t>3.2 The potential for ground floor conversion to a contained unit</t>
  </si>
  <si>
    <t>Residential building: 4. Changes in access requirements</t>
  </si>
  <si>
    <t>4.1 Ease of access to each residential unit</t>
  </si>
  <si>
    <t>4.2 Access to and manoeuvrability within rooms</t>
  </si>
  <si>
    <t>1. Ease of recovery</t>
  </si>
  <si>
    <t>1.1 Elements and their parts are independent and easily separable</t>
  </si>
  <si>
    <t>1.2 Connections are mechanical and reversible</t>
  </si>
  <si>
    <t>1.3 Connections are easily accessible and sequentially reversible</t>
  </si>
  <si>
    <t>1.4 The number and complexity of the disassembly steps are low.</t>
  </si>
  <si>
    <t>2. Ease of reuse</t>
  </si>
  <si>
    <t>2.1 Specification of elements and parts using standardised dimensions.</t>
  </si>
  <si>
    <t>2.2 Specification of modular building services.</t>
  </si>
  <si>
    <t>2.3 Design supports future adaptation to changes in functional needs.</t>
  </si>
  <si>
    <t>3. Ease of recycling</t>
  </si>
  <si>
    <t>3.1 Parts made of compatible or homogenous materials</t>
  </si>
  <si>
    <t>3.2 Constituent materials can be easily separated</t>
  </si>
  <si>
    <t>3.3 There are established recycling options for constituent parts or materials</t>
  </si>
  <si>
    <t xml:space="preserve">3. Efficient use of water resources </t>
  </si>
  <si>
    <t>1. Specification of water efficient sanitary devices and fittings</t>
  </si>
  <si>
    <t>2. The relevance of water scarcity as a driver for reducing water demand.</t>
  </si>
  <si>
    <t>3. Examine the potential to use non-potable water to substitute for potable water demand.</t>
  </si>
  <si>
    <t>4. Water efficient vegetated areas</t>
  </si>
  <si>
    <t>5. Metering plan</t>
  </si>
  <si>
    <t>4. Healthy and comfortable spaces</t>
  </si>
  <si>
    <t>1. Consider how the building will be used and the expectation levels of the occupants</t>
  </si>
  <si>
    <t>2. Source control of pollutants and related considerations</t>
  </si>
  <si>
    <t>3. Preferred ventilation strategy in the context of desired ventilation rates in different zones of the building</t>
  </si>
  <si>
    <t>4. Control system</t>
  </si>
  <si>
    <t>5. In-situ monitoring</t>
  </si>
  <si>
    <t>1. Identify and assess risk factors</t>
  </si>
  <si>
    <t>2. Design for comfortable thermal conditions</t>
  </si>
  <si>
    <t>3. Take into account the site specific conditions</t>
  </si>
  <si>
    <t>4. Take into account renovation specific conditions</t>
  </si>
  <si>
    <t>4.3 Lighting and Visual Comfort</t>
  </si>
  <si>
    <t>1. Daylight - Maximise the useful contribution of daylight and minimise negative impacts on visual comfort</t>
  </si>
  <si>
    <t>2. Light levels and distribution for visual comfort</t>
  </si>
  <si>
    <t>3. Automated and personalised control for visual comfort</t>
  </si>
  <si>
    <t>4. Light source quality (for electric light sources)</t>
  </si>
  <si>
    <t>4.4 Acoustics and protection against noise</t>
  </si>
  <si>
    <t>1. Façade sound insulation</t>
  </si>
  <si>
    <t>2. Airborne sound insulation</t>
  </si>
  <si>
    <t>3. Impact sound insulation</t>
  </si>
  <si>
    <t>4. Service equipment noise</t>
  </si>
  <si>
    <t>5. Sound absorption in rooms and enclosed spaces</t>
  </si>
  <si>
    <t>5. Adaption and resilience to climate change</t>
  </si>
  <si>
    <t>5.2 Increased risk of extreme weather events</t>
  </si>
  <si>
    <t>1. Preparing the ground for adaptation and resistance to extreme weather events.</t>
  </si>
  <si>
    <t>2. Assess the main risks of and vulnerabilities to extreme weather events at the building location (both now and in the future).</t>
  </si>
  <si>
    <t>3. Identify possible adaptation actions</t>
  </si>
  <si>
    <t>4. Assess the costs and benefits of adaptation actions</t>
  </si>
  <si>
    <t>5.3 Increased risk of flood events</t>
  </si>
  <si>
    <t>1. Familiarising the core design team with sustainable drainage systems</t>
  </si>
  <si>
    <t>2. Assess the potential flood risk onsite.</t>
  </si>
  <si>
    <t>3. Consult relevant professionals and organisations at the beginning of the process.</t>
  </si>
  <si>
    <t>4. Define the outline design and layout of the sustainable drainage system</t>
  </si>
  <si>
    <t>5. Assess the costs and benefits of adaptation actions</t>
  </si>
  <si>
    <t>6. Optimised life cycle costs and value</t>
  </si>
  <si>
    <t>1. Take a longer-term perspective on costs and decisions</t>
  </si>
  <si>
    <t>2. Quality and representativeness of cost data</t>
  </si>
  <si>
    <t>3. Schedule and estimate future costs, risks and liabilities</t>
  </si>
  <si>
    <t>4. Make the link between life cycle cost and environmental performance</t>
  </si>
  <si>
    <t>5. Empowering building owners and occupiers</t>
  </si>
  <si>
    <t>6.2 Value creation and risk exposure</t>
  </si>
  <si>
    <t>1. Increased revenues from more stable investments:</t>
  </si>
  <si>
    <t>1.1 Use stage energy consumption</t>
  </si>
  <si>
    <t>1.2 Life cycle Global Warming Potential</t>
  </si>
  <si>
    <t>2.1 Bill of quantities, materials and life spans</t>
  </si>
  <si>
    <t>2.2 Construction &amp; demolition waste and materials</t>
  </si>
  <si>
    <t>2.3 Design for adaptability and refurbishment</t>
  </si>
  <si>
    <t>2.4 Design for deconstruction, reuse and recyclability</t>
  </si>
  <si>
    <t>4.2 Time out of thermal comfort range</t>
  </si>
  <si>
    <t>4.3 Lighting and visual comfort</t>
  </si>
  <si>
    <t>6.1 Life cycle costs</t>
  </si>
  <si>
    <t>2. Reduced operational overheads:</t>
  </si>
  <si>
    <t>3. Reduced exposure to future risk:</t>
  </si>
  <si>
    <t>4. Increased revenues from more stable investments:</t>
  </si>
  <si>
    <t>Level 2 - Detailed design and construction</t>
  </si>
  <si>
    <t>Parameter and unit</t>
  </si>
  <si>
    <t>Value</t>
  </si>
  <si>
    <t>Delivered energy needs assessment (Energy carrier in kWh/yr)</t>
  </si>
  <si>
    <t>Hot water</t>
  </si>
  <si>
    <t>Other</t>
  </si>
  <si>
    <t>GWP fossil (CO2eq./m²/yr) (m² of useful internal floor per year over 50 years)</t>
  </si>
  <si>
    <t>Option A</t>
  </si>
  <si>
    <t>Product (A1-3)</t>
  </si>
  <si>
    <t>Construction process (A4-5)</t>
  </si>
  <si>
    <t xml:space="preserve">Use stage (B1-7) </t>
  </si>
  <si>
    <t>End of life (C1-4)</t>
  </si>
  <si>
    <t>Benefits and loads beyond the system boundary (D)</t>
  </si>
  <si>
    <t>Option B</t>
  </si>
  <si>
    <t>Use stage (B4, B5, B6)</t>
  </si>
  <si>
    <t>Option C</t>
  </si>
  <si>
    <t xml:space="preserve">Use stage (B6) </t>
  </si>
  <si>
    <t>End of life (C3-4)</t>
  </si>
  <si>
    <t>GWP biogenic (CO2eq./m²/yr) (m² of useful internal floor per year over 50 years)</t>
  </si>
  <si>
    <t>GWP land use and land use change (CO2eq./m²/yr)</t>
  </si>
  <si>
    <t>GWP lifecyle stage A (fossil + biogenic + land use and land change)</t>
  </si>
  <si>
    <t>GWP lifecyle stage B (fossil + biogenic + land use and land change)</t>
  </si>
  <si>
    <t>GWP lifecyle stage C (fossil + biogenic + land use and land change)</t>
  </si>
  <si>
    <t>GWP lifecyle stages A + B + C (fossil + biogenic + land use and land change)</t>
  </si>
  <si>
    <t>Material type: Concrete, brick, tile, natural stone, ceramic</t>
  </si>
  <si>
    <t>Material total (t)</t>
  </si>
  <si>
    <t>Material total (%) of combined total</t>
  </si>
  <si>
    <t>Material type: Wood</t>
  </si>
  <si>
    <t>Material type: Glass</t>
  </si>
  <si>
    <t>Material type: Plastic</t>
  </si>
  <si>
    <t>Material type: Bituminous mixtures</t>
  </si>
  <si>
    <t xml:space="preserve">Material type: Metals </t>
  </si>
  <si>
    <t>Material type: Insulation materials</t>
  </si>
  <si>
    <t>Material type: Gypsum</t>
  </si>
  <si>
    <t>Material type: Mixed</t>
  </si>
  <si>
    <t>Material type: Electrical and electronic materials</t>
  </si>
  <si>
    <t xml:space="preserve">Material type: Combined total mass </t>
  </si>
  <si>
    <t>Building aspect: Shell</t>
  </si>
  <si>
    <t>Split by mass (t)</t>
  </si>
  <si>
    <t>Split by mass (%) of combined total</t>
  </si>
  <si>
    <t>Split by Cost (€)</t>
  </si>
  <si>
    <t>Split by Cost (%) of combined total</t>
  </si>
  <si>
    <t>Total cost €/t</t>
  </si>
  <si>
    <t>Building aspect: Core</t>
  </si>
  <si>
    <t>Building aspect: External</t>
  </si>
  <si>
    <t>Building aspect: Total</t>
  </si>
  <si>
    <t>Building floor area in m2</t>
  </si>
  <si>
    <t>Reuse of materials</t>
  </si>
  <si>
    <t>Mass (kg) of construction</t>
  </si>
  <si>
    <t>Fraction (%) of combined total</t>
  </si>
  <si>
    <t>Recycling of demolition waste</t>
  </si>
  <si>
    <t>Material recovery (backfill)</t>
  </si>
  <si>
    <t>Energy recovery</t>
  </si>
  <si>
    <t>Total</t>
  </si>
  <si>
    <t>Inert</t>
  </si>
  <si>
    <t xml:space="preserve">Non-hazardous </t>
  </si>
  <si>
    <t>Hazardous</t>
  </si>
  <si>
    <t>Total combined</t>
  </si>
  <si>
    <t>Mass (kg)</t>
  </si>
  <si>
    <t>Adaptability score (Office building): 
1. Changes to the internal space distribution</t>
  </si>
  <si>
    <t>Weighting factor: 1.1 Column grid spans</t>
  </si>
  <si>
    <t>Weighting factor: 1.2 Façade pattern</t>
  </si>
  <si>
    <t>Weighting factor: 1.3 Internal wall system</t>
  </si>
  <si>
    <t>Weighting factor: 1.4 Unit size and access</t>
  </si>
  <si>
    <t>Adaptability score (Office building): 
2. Changes to the building servicing</t>
  </si>
  <si>
    <t>Weighting factor: 2.1 Ease of access to service ducts</t>
  </si>
  <si>
    <t>Weighting factor: 2.2 Ease of access to plant rooms</t>
  </si>
  <si>
    <t>Weighting factor: 2.3 Longitudinal ducts for service routes</t>
  </si>
  <si>
    <t>Weighting factor: 2.4 Higher ceilings for service routes</t>
  </si>
  <si>
    <t>Weighting factor: 2.5 Services to sub-divisions</t>
  </si>
  <si>
    <t>Adaptability score (Office building): 
3. Changes to the building's façade and structure</t>
  </si>
  <si>
    <t>Weighting factor: 3.1 Non-load bearing facades</t>
  </si>
  <si>
    <t>Weighting factor: 3.2 Future-proofing of load bearing capacity</t>
  </si>
  <si>
    <t>Weighting factor: 3.3 Structural design to support future expansion</t>
  </si>
  <si>
    <t>Adaptability score (Office building): Total weighted score</t>
  </si>
  <si>
    <t>Adaptability score (Residential building): 1. Changes to the internal space distribution</t>
  </si>
  <si>
    <t>Weighting factor: 1.1 Wall systems that support layout changes</t>
  </si>
  <si>
    <t>Weighting factor: 1.2 Greater ceiling heights for surface routes</t>
  </si>
  <si>
    <t>Adaptability score (Residential building): 2. Changes to the buildings servicing</t>
  </si>
  <si>
    <t>Weighting factor: 2.1 Ease of access to the building services</t>
  </si>
  <si>
    <t>Weighting factor: 2.2 Ease of adaptation of the distribution networks and connectors</t>
  </si>
  <si>
    <t>Adaptability score (Residential building): 3. Change to the use of units or floors</t>
  </si>
  <si>
    <t>Weighting factor: 3.1 The potential for a segregated home working spaces</t>
  </si>
  <si>
    <t>Weighting factor: 3.2 The potential for ground floor conversion to a contained unit</t>
  </si>
  <si>
    <t>Adaptability score (Residential building): 4. Changes in access requirements</t>
  </si>
  <si>
    <t>Weighting factor: 4.1 Ease of access to each residential unit</t>
  </si>
  <si>
    <t>Weighting factor: 4.2 Access to and manoeuvrability within rooms</t>
  </si>
  <si>
    <t>Adaptability score (Residential building): Total weighted score</t>
  </si>
  <si>
    <t>Score for ease of recovery: Structure</t>
  </si>
  <si>
    <t xml:space="preserve">Load bearing structural frame </t>
  </si>
  <si>
    <t>Load bearing external walls</t>
  </si>
  <si>
    <t>External and internal columns</t>
  </si>
  <si>
    <t xml:space="preserve">Floor and roof structures </t>
  </si>
  <si>
    <t>Score for ease of recovery: Shell</t>
  </si>
  <si>
    <t>Non-load bearing external walls</t>
  </si>
  <si>
    <t>Facades (inculding windows and doors)</t>
  </si>
  <si>
    <t>Cladding and internal linings of external walls</t>
  </si>
  <si>
    <t>Roof coverings and linings</t>
  </si>
  <si>
    <t>Score for ease of recovery: Core</t>
  </si>
  <si>
    <t>Fit out (flooring, ceilings and linings)</t>
  </si>
  <si>
    <t>Non-load bearing internal walls</t>
  </si>
  <si>
    <t>Services (lighting, energy, ventilation, sanitation)</t>
  </si>
  <si>
    <t>Score for ease of recovery: Overall score obtained</t>
  </si>
  <si>
    <t>Score for ease of reuse and recycling: Structure</t>
  </si>
  <si>
    <t>Score for ease of reuse and recycling: Shell</t>
  </si>
  <si>
    <t>Score for ease of reuse and recycling: Core</t>
  </si>
  <si>
    <t>Sanitary fittings and devices  (Residential and Office buildings): Toilets</t>
  </si>
  <si>
    <t>Sanitary fittings and devices(Residential and Office buildings): Bathroom taps</t>
  </si>
  <si>
    <t>Sanitary fittings and devices (Residential and Office buildings): Shower</t>
  </si>
  <si>
    <t>Sanitary fittings and devices (Residential and Office buildings): Bath-tub</t>
  </si>
  <si>
    <t>Sanitary fittings and devices (Residential and Office buildings): Kitchen taps</t>
  </si>
  <si>
    <t>Sanitary fittings and devices (Residential and Office buildings): Total</t>
  </si>
  <si>
    <t xml:space="preserve">Water using appliances (Residential building): Dishwasher </t>
  </si>
  <si>
    <t xml:space="preserve">Water using appliances (Residential building): Washing machines  </t>
  </si>
  <si>
    <t>Water using appliances (Residential building): Total</t>
  </si>
  <si>
    <t xml:space="preserve">Cleaning (Office building): Floor cleaning </t>
  </si>
  <si>
    <t xml:space="preserve">Cleaning (Office building): Window cleaning </t>
  </si>
  <si>
    <t>Total water consumption (m3/o/a)</t>
  </si>
  <si>
    <t>Cleaning (Office building): Total</t>
  </si>
  <si>
    <t>Other uses (Office building): Total</t>
  </si>
  <si>
    <t>Irrigation (Residential and Office buildings): Total</t>
  </si>
  <si>
    <t xml:space="preserve">Conditions: Outdoor air quality (particulates): Based on EN 16798-3 </t>
  </si>
  <si>
    <t>Conditions: Outdoor air quality (gaseous pollutants): Based on EN 16798-3</t>
  </si>
  <si>
    <t xml:space="preserve">Conditions: Supply air quality </t>
  </si>
  <si>
    <t>Conditions: Ventilation performance category</t>
  </si>
  <si>
    <t>VOCs: Overall value obtained</t>
  </si>
  <si>
    <t>Ceiling Tiles</t>
  </si>
  <si>
    <t>Paints an varninshes: walls and ceiling</t>
  </si>
  <si>
    <t>Paints an varninshes: floor and stairs</t>
  </si>
  <si>
    <t>Paints an varninshes: doors and windows</t>
  </si>
  <si>
    <t>Floor coverings: textile coverings</t>
  </si>
  <si>
    <t>Floor coverings: laminate and flexible coverings</t>
  </si>
  <si>
    <t>Floor coverings: wooden coverings</t>
  </si>
  <si>
    <t>Floor coverings: Associated adhesives and sealants</t>
  </si>
  <si>
    <t>Renovation products: internal isulation</t>
  </si>
  <si>
    <t>Renovation products: interior surface treatments</t>
  </si>
  <si>
    <t>Pollutants: R-value</t>
  </si>
  <si>
    <t>R-value: Overvall value obtained</t>
  </si>
  <si>
    <t>Pollutants: Formaldehyde µg/m³</t>
  </si>
  <si>
    <t>Formaldehyde: Overall value obtained</t>
  </si>
  <si>
    <t>Indoor radon risk</t>
  </si>
  <si>
    <t xml:space="preserve">Mould risk </t>
  </si>
  <si>
    <t>Operative temperature range (°C)</t>
  </si>
  <si>
    <t>Lower/upper limits: Cooling season</t>
  </si>
  <si>
    <t>Lower/upper limits: Heating season</t>
  </si>
  <si>
    <t>Time out of range (%) (without mechanical heating/cooling)</t>
  </si>
  <si>
    <t>Lower/upper limits: Over whole year</t>
  </si>
  <si>
    <t>Time out of range (%) (with mechanical heating/cooling)</t>
  </si>
  <si>
    <t>Optional: Thermal environment categories (without mechanical cooling)</t>
  </si>
  <si>
    <t>Optional: Thermal environment categories (with mechanical cooling)</t>
  </si>
  <si>
    <t>4.3: Lighting and Visual Comfort</t>
  </si>
  <si>
    <t>4.4: Acoustics and protection against noise</t>
  </si>
  <si>
    <t>Time out of range (%) (without mechanical cooling)</t>
  </si>
  <si>
    <t>2030 scenario: 2°C trajectory</t>
  </si>
  <si>
    <t>2030 scenario: High emissions trajectory</t>
  </si>
  <si>
    <t>2050 scenario: 2°C trajectory</t>
  </si>
  <si>
    <t>2050 scenario: High emissions trajectory</t>
  </si>
  <si>
    <t>Time out of range (%) (with mechanical cooling)</t>
  </si>
  <si>
    <t>5.2: Increased risk of extreme weather events</t>
  </si>
  <si>
    <t>5.3: Increased risk of flood events</t>
  </si>
  <si>
    <t>Initial costs: Normalised cost (€/m2/yr)</t>
  </si>
  <si>
    <t xml:space="preserve">(A) Product and construction stages </t>
  </si>
  <si>
    <t>(B) Use stage</t>
  </si>
  <si>
    <t>(C) End of life stage</t>
  </si>
  <si>
    <t>Annual costs: Normalised cost (€/m2/yr)</t>
  </si>
  <si>
    <t>Periodic costs: Normalised cost (€/m2/yr)</t>
  </si>
  <si>
    <t>Global costs by life cycle stage: Normalised cost (€/m2/yr)</t>
  </si>
  <si>
    <t>Sum of stage A costs</t>
  </si>
  <si>
    <t>Sum of stage B costs</t>
  </si>
  <si>
    <t>Sum of stage C costs</t>
  </si>
  <si>
    <t>Building elements cost: Foundations</t>
  </si>
  <si>
    <t>(A) Product and construction stages</t>
  </si>
  <si>
    <t>(B2) Assumptions for Maintenance</t>
  </si>
  <si>
    <t>(B3) Assumptions for Repair</t>
  </si>
  <si>
    <t>(B4) Assumptions for  Replacement</t>
  </si>
  <si>
    <t>Building elements cost: Load bearing structural frame</t>
  </si>
  <si>
    <t>Building elements cost: Non-load bearing elements</t>
  </si>
  <si>
    <t>Building elements cost: Facades</t>
  </si>
  <si>
    <t>Building elements cost: Roof</t>
  </si>
  <si>
    <t>Building elements cost: Parking facilities</t>
  </si>
  <si>
    <t>Building elements cost: Fixed lighting system</t>
  </si>
  <si>
    <t>Building elements cost: Energy system</t>
  </si>
  <si>
    <t>Building elements cost: Ventilation system</t>
  </si>
  <si>
    <t>Building elements cost: Sanitary systems</t>
  </si>
  <si>
    <t>Building elements cost: Miscellaneous systems</t>
  </si>
  <si>
    <t>6.2: Value creation and risk exposure</t>
  </si>
  <si>
    <t>Level 3 - As-built and In-Use</t>
  </si>
  <si>
    <t>GWP lifecyle stages A + b + C (fossil + biogenic + land use and land change)</t>
  </si>
  <si>
    <t>Mass (kg/m2)</t>
  </si>
  <si>
    <t>Adaptability score (Office building): 1. Changes to the internal space distribution</t>
  </si>
  <si>
    <t>Adaptability score (Office building): 2. Changes to the building servicing</t>
  </si>
  <si>
    <t>Adaptability score (Office building): 3. Changes to the building's façade and structure</t>
  </si>
  <si>
    <t>Number of occupants (Residential Building)</t>
  </si>
  <si>
    <t xml:space="preserve">Measure </t>
  </si>
  <si>
    <t>Deviation to Level 2 estimates (%)</t>
  </si>
  <si>
    <t>Number of  full-time equivalent occupants (Office building)</t>
  </si>
  <si>
    <t>Pollutants predominantly from outdoor sources</t>
  </si>
  <si>
    <t>Ventilation performance category</t>
  </si>
  <si>
    <t>Ventilation rate (l/s/m²)</t>
  </si>
  <si>
    <t>Occupation rate (permanent, temporary, short or without occupation)</t>
  </si>
  <si>
    <t>Radon (Bq/m³)</t>
  </si>
  <si>
    <t>PM 2,5 (µg/m³)</t>
  </si>
  <si>
    <t>PM 10 (µg/m³)</t>
  </si>
  <si>
    <t>Ozone (µg/m³)</t>
  </si>
  <si>
    <t>Benzene (µg/m³)</t>
  </si>
  <si>
    <t>Air quality aspects (from outdoor and indoor sources)</t>
  </si>
  <si>
    <t>Relative humidity (%)</t>
  </si>
  <si>
    <t>CO2 (ppm indoors)</t>
  </si>
  <si>
    <t>CO2 (ppm outdoors)</t>
  </si>
  <si>
    <t>Pollutants predominantly from indoor sources</t>
  </si>
  <si>
    <t>Total VOC (µg/m³)</t>
  </si>
  <si>
    <t>Total CMR VOC (µg/m³)</t>
  </si>
  <si>
    <t>R-value</t>
  </si>
  <si>
    <t>Formaldehyde (µg/m³)</t>
  </si>
  <si>
    <t xml:space="preserve">1.2 Heating and cooling degree days </t>
  </si>
  <si>
    <t>1.3 Climate zone</t>
  </si>
  <si>
    <t>3.1 Conditions of use (As defined for the purpose of calculating the building’s energy performance requirements (as per the national calculation method)</t>
  </si>
  <si>
    <t>3.2 Building occupation and usage
patterns</t>
  </si>
  <si>
    <t xml:space="preserve">3.3 The intended (or required)
service life
</t>
  </si>
  <si>
    <t>4.2  Total useful floor area</t>
  </si>
  <si>
    <r>
      <t>Regulated total primary energy (kWh/m</t>
    </r>
    <r>
      <rPr>
        <vertAlign val="superscript"/>
        <sz val="10"/>
        <color theme="1"/>
        <rFont val="Arial Nova"/>
        <family val="2"/>
      </rPr>
      <t>2</t>
    </r>
    <r>
      <rPr>
        <sz val="10"/>
        <color theme="1"/>
        <rFont val="Arial Nova"/>
        <family val="2"/>
      </rPr>
      <t>/yr)</t>
    </r>
  </si>
  <si>
    <r>
      <t>Total water consumption (m</t>
    </r>
    <r>
      <rPr>
        <vertAlign val="superscript"/>
        <sz val="10"/>
        <color theme="1"/>
        <rFont val="Arial Nova"/>
        <family val="2"/>
      </rPr>
      <t>3</t>
    </r>
    <r>
      <rPr>
        <sz val="10"/>
        <color theme="1"/>
        <rFont val="Arial Nova"/>
        <family val="2"/>
      </rPr>
      <t>/o/a)</t>
    </r>
  </si>
  <si>
    <r>
      <t>Unregulated total primary energy (kWh/m</t>
    </r>
    <r>
      <rPr>
        <vertAlign val="superscript"/>
        <sz val="10"/>
        <color theme="1"/>
        <rFont val="Arial Nova"/>
        <family val="2"/>
      </rPr>
      <t>2</t>
    </r>
    <r>
      <rPr>
        <sz val="10"/>
        <color theme="1"/>
        <rFont val="Arial Nova"/>
        <family val="2"/>
      </rPr>
      <t>/yr)</t>
    </r>
  </si>
  <si>
    <r>
      <t>Initial costs (Lifecycle Stage A): Normalised cost (€/m</t>
    </r>
    <r>
      <rPr>
        <vertAlign val="superscript"/>
        <sz val="10"/>
        <color theme="1"/>
        <rFont val="Arial Nova"/>
        <family val="2"/>
      </rPr>
      <t>2</t>
    </r>
    <r>
      <rPr>
        <sz val="10"/>
        <color theme="1"/>
        <rFont val="Arial Nova"/>
        <family val="2"/>
      </rPr>
      <t xml:space="preserve">/yr) </t>
    </r>
  </si>
  <si>
    <r>
      <t>Annual costs (Lifecycle Stage B): Normalised cost (€/m</t>
    </r>
    <r>
      <rPr>
        <vertAlign val="superscript"/>
        <sz val="10"/>
        <color theme="1"/>
        <rFont val="Arial Nova"/>
        <family val="2"/>
      </rPr>
      <t>2</t>
    </r>
    <r>
      <rPr>
        <sz val="10"/>
        <color theme="1"/>
        <rFont val="Arial Nova"/>
        <family val="2"/>
      </rPr>
      <t xml:space="preserve">/yr) </t>
    </r>
  </si>
  <si>
    <r>
      <t>Total cost €/m</t>
    </r>
    <r>
      <rPr>
        <vertAlign val="superscript"/>
        <sz val="10"/>
        <color theme="1"/>
        <rFont val="Arial Nova"/>
        <family val="2"/>
      </rPr>
      <t>2</t>
    </r>
  </si>
  <si>
    <r>
      <t>Building floor area in m</t>
    </r>
    <r>
      <rPr>
        <vertAlign val="superscript"/>
        <sz val="10"/>
        <color theme="1"/>
        <rFont val="Arial Nova"/>
        <family val="2"/>
      </rPr>
      <t>2</t>
    </r>
  </si>
  <si>
    <r>
      <t>Mass (kg/m</t>
    </r>
    <r>
      <rPr>
        <vertAlign val="superscript"/>
        <sz val="10"/>
        <color theme="1"/>
        <rFont val="Arial Nova"/>
        <family val="2"/>
      </rPr>
      <t>2</t>
    </r>
    <r>
      <rPr>
        <sz val="10"/>
        <color theme="1"/>
        <rFont val="Arial Nova"/>
        <family val="2"/>
      </rPr>
      <t>) of construction</t>
    </r>
  </si>
  <si>
    <r>
      <t>Mass (kg/m</t>
    </r>
    <r>
      <rPr>
        <vertAlign val="superscript"/>
        <sz val="10"/>
        <color theme="1"/>
        <rFont val="Arial Nova"/>
        <family val="2"/>
      </rPr>
      <t>2</t>
    </r>
    <r>
      <rPr>
        <sz val="10"/>
        <color theme="1"/>
        <rFont val="Arial Nova"/>
        <family val="2"/>
      </rPr>
      <t>)</t>
    </r>
  </si>
  <si>
    <r>
      <t>Of which potable (m</t>
    </r>
    <r>
      <rPr>
        <vertAlign val="superscript"/>
        <sz val="10"/>
        <color theme="1"/>
        <rFont val="Arial Nova"/>
        <family val="2"/>
      </rPr>
      <t>3</t>
    </r>
    <r>
      <rPr>
        <sz val="10"/>
        <color theme="1"/>
        <rFont val="Arial Nova"/>
        <family val="2"/>
      </rPr>
      <t>/o/a)</t>
    </r>
  </si>
  <si>
    <r>
      <t>Meter reading (m</t>
    </r>
    <r>
      <rPr>
        <vertAlign val="superscript"/>
        <sz val="10"/>
        <color theme="1"/>
        <rFont val="Arial Nova"/>
        <family val="2"/>
      </rPr>
      <t>3</t>
    </r>
    <r>
      <rPr>
        <sz val="10"/>
        <color theme="1"/>
        <rFont val="Arial Nova"/>
        <family val="2"/>
      </rPr>
      <t>/a)</t>
    </r>
  </si>
  <si>
    <r>
      <t>Of which non-potable (m</t>
    </r>
    <r>
      <rPr>
        <vertAlign val="superscript"/>
        <sz val="10"/>
        <color theme="1"/>
        <rFont val="Arial Nova"/>
        <family val="2"/>
      </rPr>
      <t>3</t>
    </r>
    <r>
      <rPr>
        <sz val="10"/>
        <color theme="1"/>
        <rFont val="Arial Nova"/>
        <family val="2"/>
      </rPr>
      <t>/o/a)</t>
    </r>
  </si>
  <si>
    <r>
      <t>Specific consumption rate (m</t>
    </r>
    <r>
      <rPr>
        <vertAlign val="superscript"/>
        <sz val="10"/>
        <color theme="1"/>
        <rFont val="Arial Nova"/>
        <family val="2"/>
      </rPr>
      <t>3</t>
    </r>
    <r>
      <rPr>
        <sz val="10"/>
        <color theme="1"/>
        <rFont val="Arial Nova"/>
        <family val="2"/>
      </rPr>
      <t>/o/a)</t>
    </r>
  </si>
  <si>
    <r>
      <t>Initial costs: Normalised cost (€/m</t>
    </r>
    <r>
      <rPr>
        <vertAlign val="superscript"/>
        <sz val="10"/>
        <color theme="1"/>
        <rFont val="Arial Nova"/>
        <family val="2"/>
      </rPr>
      <t>2</t>
    </r>
    <r>
      <rPr>
        <sz val="10"/>
        <color theme="1"/>
        <rFont val="Arial Nova"/>
        <family val="2"/>
      </rPr>
      <t>/yr)</t>
    </r>
  </si>
  <si>
    <r>
      <t>Annual costs: Normalised cost (€/m</t>
    </r>
    <r>
      <rPr>
        <vertAlign val="superscript"/>
        <sz val="10"/>
        <color theme="1"/>
        <rFont val="Arial Nova"/>
        <family val="2"/>
      </rPr>
      <t>2</t>
    </r>
    <r>
      <rPr>
        <sz val="10"/>
        <color theme="1"/>
        <rFont val="Arial Nova"/>
        <family val="2"/>
      </rPr>
      <t>/yr)</t>
    </r>
  </si>
  <si>
    <r>
      <t>Periodic costs: Normalised cost (€/m</t>
    </r>
    <r>
      <rPr>
        <vertAlign val="superscript"/>
        <sz val="10"/>
        <color theme="1"/>
        <rFont val="Arial Nova"/>
        <family val="2"/>
      </rPr>
      <t>2</t>
    </r>
    <r>
      <rPr>
        <sz val="10"/>
        <color theme="1"/>
        <rFont val="Arial Nova"/>
        <family val="2"/>
      </rPr>
      <t>/yr)</t>
    </r>
  </si>
  <si>
    <r>
      <t>Global costs by life cycle stage: Normalised cost (€/m</t>
    </r>
    <r>
      <rPr>
        <vertAlign val="superscript"/>
        <sz val="10"/>
        <color theme="1"/>
        <rFont val="Arial Nova"/>
        <family val="2"/>
      </rPr>
      <t>2</t>
    </r>
    <r>
      <rPr>
        <sz val="10"/>
        <color theme="1"/>
        <rFont val="Arial Nova"/>
        <family val="2"/>
      </rPr>
      <t>/yr)</t>
    </r>
  </si>
  <si>
    <r>
      <t>Total water consumption (m</t>
    </r>
    <r>
      <rPr>
        <vertAlign val="superscript"/>
        <sz val="10"/>
        <color theme="1"/>
        <rFont val="Arial Nova"/>
        <family val="2"/>
      </rPr>
      <t>3</t>
    </r>
    <r>
      <rPr>
        <sz val="10"/>
        <color theme="1"/>
        <rFont val="Arial Nova"/>
        <family val="2"/>
      </rPr>
      <t>/o/a) (Residential and Office buildings)</t>
    </r>
  </si>
  <si>
    <r>
      <t>Potable proportion of water consumption (m</t>
    </r>
    <r>
      <rPr>
        <vertAlign val="superscript"/>
        <sz val="10"/>
        <color theme="1"/>
        <rFont val="Arial Nova"/>
        <family val="2"/>
      </rPr>
      <t>3</t>
    </r>
    <r>
      <rPr>
        <sz val="10"/>
        <color theme="1"/>
        <rFont val="Arial Nova"/>
        <family val="2"/>
      </rPr>
      <t>/o/a) (Residential and Office buildings)</t>
    </r>
  </si>
  <si>
    <r>
      <t>Non-potable proportion of water consumption (m</t>
    </r>
    <r>
      <rPr>
        <vertAlign val="superscript"/>
        <sz val="10"/>
        <color theme="1"/>
        <rFont val="Arial Nova"/>
        <family val="2"/>
      </rPr>
      <t>3</t>
    </r>
    <r>
      <rPr>
        <sz val="10"/>
        <color theme="1"/>
        <rFont val="Arial Nova"/>
        <family val="2"/>
      </rPr>
      <t>/o/a) (Residential and Office buildings)</t>
    </r>
  </si>
  <si>
    <t>Level(s) - 1.2 - Lvl 3</t>
  </si>
  <si>
    <t>Global warming potential - GWP, kg CO2-ækvivalenter pr. m2 pr. år</t>
  </si>
  <si>
    <t>Additional information (optional)</t>
  </si>
  <si>
    <t xml:space="preserve">Project number / code </t>
  </si>
  <si>
    <t xml:space="preserve">Investor / final client </t>
  </si>
  <si>
    <t xml:space="preserve">Year of construction (if refurbishment, original build year) </t>
  </si>
  <si>
    <t xml:space="preserve">Building function(s) distribution </t>
  </si>
  <si>
    <t>Technical, functional and qualitative properties</t>
  </si>
  <si>
    <t>Gross Floor Area</t>
  </si>
  <si>
    <t>Number of floors above ground</t>
  </si>
  <si>
    <t>Frame type (concrete, steel, timber..)</t>
  </si>
  <si>
    <t>Image</t>
  </si>
  <si>
    <t>Certification pursued</t>
  </si>
  <si>
    <t>Optional Information</t>
  </si>
  <si>
    <t>Basic Information</t>
  </si>
  <si>
    <t>Country</t>
  </si>
  <si>
    <t>r/o</t>
  </si>
  <si>
    <t>First Design</t>
  </si>
  <si>
    <t>Name, design stage and calculation tools</t>
  </si>
  <si>
    <t>Additional information (eg. Description in portfolio)</t>
  </si>
  <si>
    <t>Stage of construction process</t>
  </si>
  <si>
    <t>Scope and type of analysis</t>
  </si>
  <si>
    <t xml:space="preserve">Pre-defined scopes (if available) </t>
  </si>
  <si>
    <t xml:space="preserve">Project type </t>
  </si>
  <si>
    <t xml:space="preserve">Frame type </t>
  </si>
  <si>
    <t xml:space="preserve">Included parts. Check all applicable. </t>
  </si>
  <si>
    <t>Options</t>
  </si>
  <si>
    <t>Building Materials</t>
  </si>
  <si>
    <t>For each EPD/product:</t>
  </si>
  <si>
    <t>Unit (enum)</t>
  </si>
  <si>
    <t>Co2e (calculated)</t>
  </si>
  <si>
    <t>SfB system</t>
  </si>
  <si>
    <t>Localisation</t>
  </si>
  <si>
    <t>End-of-life (TEC 1.6 (DGNB))</t>
  </si>
  <si>
    <t>Energy consumption, annual</t>
  </si>
  <si>
    <t>Electricity use</t>
  </si>
  <si>
    <t>Resource (Name)</t>
  </si>
  <si>
    <t>Ressource (El Denmark, Solar Denmark, El EU, Electricity from wind EU)</t>
  </si>
  <si>
    <t>Unit (kWh, MJ, MWh)</t>
  </si>
  <si>
    <t>Profile (DK-DGNB)</t>
  </si>
  <si>
    <t>Usage (overall, facility, hot water.. Etc)</t>
  </si>
  <si>
    <t>Fuels demand, stationary units</t>
  </si>
  <si>
    <t>The consumption of district heating</t>
  </si>
  <si>
    <t>Calculation period</t>
  </si>
  <si>
    <t>Required Service Life</t>
  </si>
  <si>
    <t>Building area</t>
  </si>
  <si>
    <t>Area definitions</t>
  </si>
  <si>
    <t>Gross Internal Floor Area (IPMS/RICS)</t>
  </si>
  <si>
    <t>Gross Floor Area (SBA), Denmark</t>
  </si>
  <si>
    <t>Heated area (OA), Denmark</t>
  </si>
  <si>
    <t>Number of users</t>
  </si>
  <si>
    <t>User days</t>
  </si>
  <si>
    <t>User hours</t>
  </si>
  <si>
    <t>Reference values</t>
  </si>
  <si>
    <t>Core reference values, annual</t>
  </si>
  <si>
    <t>Scheme specific reference values (annual)</t>
  </si>
  <si>
    <t>Methodology</t>
  </si>
  <si>
    <t>Which calculation method is applied for quantity determination?</t>
  </si>
  <si>
    <t>Resource name</t>
  </si>
  <si>
    <t>Product</t>
  </si>
  <si>
    <t>Manufacturer</t>
  </si>
  <si>
    <t>EPD program</t>
  </si>
  <si>
    <t>EPD number</t>
  </si>
  <si>
    <t>Environment Data Source</t>
  </si>
  <si>
    <t>Standard</t>
  </si>
  <si>
    <t>Upstream database</t>
  </si>
  <si>
    <t>Density</t>
  </si>
  <si>
    <t>Product Category Rules (PCR)</t>
  </si>
  <si>
    <t>Notes about PCR</t>
  </si>
  <si>
    <t>Performance ranking</t>
  </si>
  <si>
    <t>Data Sources</t>
  </si>
  <si>
    <t>Download EPD (link)</t>
  </si>
  <si>
    <t>Electricity use -&gt; Quantity</t>
  </si>
  <si>
    <t>Fuels demand, stationary units -&gt; Quantity</t>
  </si>
  <si>
    <t>The consumption of district heating -&gt; Quantity</t>
  </si>
  <si>
    <t>Description of the LCA tool</t>
  </si>
  <si>
    <t>Amount</t>
  </si>
  <si>
    <t>Evt. amount converted to product's functional unit</t>
  </si>
  <si>
    <t>Key numbers</t>
  </si>
  <si>
    <t>Results either on material level or building category level</t>
  </si>
  <si>
    <t>Full LCA</t>
  </si>
  <si>
    <t>Results on both material level, and several aggregation levels</t>
  </si>
  <si>
    <t>Project name</t>
  </si>
  <si>
    <t>Address</t>
  </si>
  <si>
    <t>Client for assessment</t>
  </si>
  <si>
    <t>Project Type</t>
  </si>
  <si>
    <t>Assessment method including version number and reference</t>
  </si>
  <si>
    <t>Purpose of the study</t>
  </si>
  <si>
    <t>Building functions/usage</t>
  </si>
  <si>
    <t>Projected occupancy density</t>
  </si>
  <si>
    <t>Projected pattern of occupation</t>
  </si>
  <si>
    <t>Required service life</t>
  </si>
  <si>
    <t>other building information, for example:</t>
  </si>
  <si>
    <t>Relevant technical and functional requirements:  
Technical, functional and qualitative properties of the building such as:
-	building form e.g. high rise, low rise, free-standing or detached, number of floors
-	servicing type e.g. heating, cooling, ventilation and hot water service system type, are the systems centralized
-	conditions of use (according to national energy performance calculation method)
-	other relevant client or regulatory requirements]</t>
  </si>
  <si>
    <t>Structural type (load-bearing system)</t>
  </si>
  <si>
    <t>Construction year</t>
  </si>
  <si>
    <t>Year of commissioning</t>
  </si>
  <si>
    <t>Year(s) of refurbishment</t>
  </si>
  <si>
    <t>Name and qualification of the reviewer</t>
  </si>
  <si>
    <t>o (r if applicable)</t>
  </si>
  <si>
    <t>Statement regarding verification of the assessment</t>
  </si>
  <si>
    <t>Period for which the assessment is valid</t>
  </si>
  <si>
    <t>Description, version and verification of the LCA tool used</t>
  </si>
  <si>
    <t>Usage (function)</t>
  </si>
  <si>
    <t>Short description</t>
  </si>
  <si>
    <t>Design number of occupants</t>
  </si>
  <si>
    <r>
      <t xml:space="preserve">Statement of boundaries and scenarios used in the assessment
</t>
    </r>
    <r>
      <rPr>
        <sz val="12"/>
        <color rgb="FF000000"/>
        <rFont val="Calibri (Body)"/>
      </rPr>
      <t>For the building under assessment the relevant assumptions and scenarios according to Clause 8 shall be stated in the documentation.</t>
    </r>
  </si>
  <si>
    <t>BR18 - Key numbers</t>
  </si>
  <si>
    <t>Life cycle impact assessment result summary - total for whole building pr impact category</t>
  </si>
  <si>
    <t>Overordnede resultater - total for whole building for impact indicator pr module</t>
  </si>
  <si>
    <t>Resultater pr. bygningsdelsgruppe</t>
  </si>
  <si>
    <t>Result summary - total for whole building for impact indicator pr module</t>
  </si>
  <si>
    <t>Resultater for moduler</t>
  </si>
  <si>
    <t>results shall be presented separately for all the building life cycle stages and for module D</t>
  </si>
  <si>
    <t>B1-B5 Maintenance and material replacement</t>
  </si>
  <si>
    <t>A1-A3 Construction Materials</t>
  </si>
  <si>
    <t>C1-C4 Deconstruction</t>
  </si>
  <si>
    <t xml:space="preserve">D External impacts/end-of-life benefits </t>
  </si>
  <si>
    <t xml:space="preserve">Description of the life cycle stages and analysis scope </t>
  </si>
  <si>
    <t>For each life cycle stage</t>
  </si>
  <si>
    <t>Omitted processes</t>
  </si>
  <si>
    <t>Deviations from EN 15978 on data requirements</t>
  </si>
  <si>
    <t>Assumptions about other relevant background data, important for the representation of the system boundaries</t>
  </si>
  <si>
    <t xml:space="preserve">Project data sources and assumptions </t>
  </si>
  <si>
    <t xml:space="preserve">Analysis material scope/Included parts. Check all applicable. </t>
  </si>
  <si>
    <t>Life cycle inventory analysis</t>
  </si>
  <si>
    <t>Building component name</t>
  </si>
  <si>
    <t>LCA data set for production</t>
  </si>
  <si>
    <t>LCA data set for EoL</t>
  </si>
  <si>
    <t>Lifecycle stage [A1-A3, C3, C4, D]</t>
  </si>
  <si>
    <t>Total amount [kg]</t>
  </si>
  <si>
    <t>Description of data sources</t>
  </si>
  <si>
    <t>Other assumptions</t>
  </si>
  <si>
    <t>For each material/ construction/ area of LCA:</t>
  </si>
  <si>
    <t>Comment on assumption</t>
  </si>
  <si>
    <t>Other specific requirements and exposure to climate and to other conditions from the immediate surroundings may be relevant for inclusion in the information on the functional equivalent.</t>
  </si>
  <si>
    <t>List of required building-related construction, technical equipment and services (see sheet EN15978) / quantification the building's constituent parts (all building elements, building components, building products, building materials) / description of the physical characteristics of the building shall include (but is not limited to) the building-related construction and technical equipment and services (see illustration in Annex A)</t>
  </si>
  <si>
    <t>Annual energy used for:</t>
  </si>
  <si>
    <t>- auxiliary energy used for pumps, control and automation.</t>
  </si>
  <si>
    <t>Building related uses:</t>
  </si>
  <si>
    <t>- heating;</t>
  </si>
  <si>
    <t>Non building related uses:</t>
  </si>
  <si>
    <t>Facility</t>
  </si>
  <si>
    <t>User equipment</t>
  </si>
  <si>
    <t>Generator</t>
  </si>
  <si>
    <t>CHP</t>
  </si>
  <si>
    <t>drinking water;</t>
  </si>
  <si>
    <t>Module B7 shall include all building-integrated water-consuming processes of the building under operation such as processes for:</t>
  </si>
  <si>
    <t>water for sanitation;</t>
  </si>
  <si>
    <t>domestic hot water;</t>
  </si>
  <si>
    <t>irrigation of associated landscape areas, green roofs, green walls;</t>
  </si>
  <si>
    <t>water for heating, cooling, ventilation and humidification;</t>
  </si>
  <si>
    <t>The energy use of other building-integrated technical systems (e.g. lifts, escalators, safety and security installation and communication systems) necessary for the technical and functional performance of the building shall be included in B6 and reported and communicated separately (See Figure 7)</t>
  </si>
  <si>
    <t>Building-related water-consuming processes:</t>
  </si>
  <si>
    <t>Non building-related uses:</t>
  </si>
  <si>
    <t>If water use of appliances that are not building-related (e.g. dishwashers, washing machines) is included within the assessment, this shall be reported and communicated separately</t>
  </si>
  <si>
    <t>The building element categorisation system used</t>
  </si>
  <si>
    <t>Reference to "Tabel 6"</t>
  </si>
  <si>
    <t>r (if relevant)</t>
  </si>
  <si>
    <t>Emissions for relevant modules</t>
  </si>
  <si>
    <t>Inputed amount</t>
  </si>
  <si>
    <t>Calculated amount</t>
  </si>
  <si>
    <t>Link to source EPD</t>
  </si>
  <si>
    <t>Ressource (EPD) name</t>
  </si>
  <si>
    <t>Alternative LCA data set for EoL</t>
  </si>
  <si>
    <t>Lifecycle stages covered in EPD/product [A1-A3, C3, C4, D]</t>
  </si>
  <si>
    <t>Declared unit</t>
  </si>
  <si>
    <t>Amount converted to product's declared unit</t>
  </si>
  <si>
    <t>Permanent data set URI/URL</t>
  </si>
  <si>
    <t>Owner/Manufacturer</t>
  </si>
  <si>
    <t>Localisation/Country</t>
  </si>
  <si>
    <t>lifespan (Construction ToProduct)/service life</t>
  </si>
  <si>
    <t>PEtot [kWh]</t>
  </si>
  <si>
    <t>Section</t>
  </si>
  <si>
    <t>Detail</t>
  </si>
  <si>
    <t>Declaration of General Information</t>
  </si>
  <si>
    <t>The name and address of the manufacturer(s)</t>
  </si>
  <si>
    <t>The description of the construction product’s use and the functional or declared unit of the construction product to which the data relates</t>
  </si>
  <si>
    <t>Construction product identification by name (including any product code) and a simple visual representation of the construction product to which the data relates</t>
  </si>
  <si>
    <t>Name of the programme used and the programme operator’s name and address and, if relevant logo and website</t>
  </si>
  <si>
    <t>The date the declaration was issued and the 5-year period of validity</t>
  </si>
  <si>
    <t>Information on which stages are not considered, if the declaration is not based on an LCA covering all life cycle stages</t>
  </si>
  <si>
    <t>A statement that EPD of construction products may not be comparable if they do not comply with this standard</t>
  </si>
  <si>
    <t>In the case where an EPD is declared as an average environmental performance for a number of products a statement to that effect shall be included in the declaration together with a description of the range/variability of the LCIA results if significant</t>
  </si>
  <si>
    <t>The site(s), manufacturer or group of manufacturers or those representing them for whom the EPD is representative</t>
  </si>
  <si>
    <t>The declaration of material content of the product shall list as a minimum substances contained in the product that are listed in the “Candidate List of Substances of Very High Concern for authorisation” when their content exceeds the limits for registration with the European Chemicals Agency</t>
  </si>
  <si>
    <t>General aspects</t>
  </si>
  <si>
    <t>a.1</t>
  </si>
  <si>
    <t>Commissioner of the LCA study, internal or external practitioner of the LCA study</t>
  </si>
  <si>
    <t>a.2</t>
  </si>
  <si>
    <t>Date of report</t>
  </si>
  <si>
    <t>a.3</t>
  </si>
  <si>
    <t>Statement that the study has been conducted according to the requirements of this standard</t>
  </si>
  <si>
    <t>Goal of the study</t>
  </si>
  <si>
    <t>b.1</t>
  </si>
  <si>
    <t>Reasons for carrying out the study and its intended application and audience, i.e., providing information and data for an EPD for business-to-business and/or business-to-consumer communication</t>
  </si>
  <si>
    <t>Scope of the study</t>
  </si>
  <si>
    <t>c.1</t>
  </si>
  <si>
    <t>Declared/functional unit, including</t>
  </si>
  <si>
    <t>c.2</t>
  </si>
  <si>
    <t>System boundary according to the modular approach as outlined in Figure 1, including</t>
  </si>
  <si>
    <t>c.3</t>
  </si>
  <si>
    <t>Cut-off criteria for initial inclusion of inputs and outputs, including</t>
  </si>
  <si>
    <t>d.1</t>
  </si>
  <si>
    <t>Qualitative/quantitative description of unit processes necessary to model the life cycle stages of the declared unit, taking into account the provisions of EN ISO 14025 regarding data confidentiality</t>
  </si>
  <si>
    <t>d.2</t>
  </si>
  <si>
    <t>An overview should be given of the transfers, emissions, and removals of biogenic carbon in the different modules, between the system under study, nature and other product systems and of the biogenic carbon content of the functional or declared unit at factory gate</t>
  </si>
  <si>
    <t>d.3</t>
  </si>
  <si>
    <t>Sources of generic data or literature used to conduct the LCA</t>
  </si>
  <si>
    <t>d.4</t>
  </si>
  <si>
    <t>Validation of data, including</t>
  </si>
  <si>
    <t>Life cycle impact assessment</t>
  </si>
  <si>
    <t>e.1</t>
  </si>
  <si>
    <t>The LCIA procedures, calculations and results of the study including all additional environmental impact indicator results</t>
  </si>
  <si>
    <t>e.2</t>
  </si>
  <si>
    <t>The relationship of the LCIA results to the LCI results</t>
  </si>
  <si>
    <t>e.3</t>
  </si>
  <si>
    <t>Reference to all characterization models, characterization factors and methods used, as defined in this European Standard</t>
  </si>
  <si>
    <t>e.4</t>
  </si>
  <si>
    <t>A statement that the LCIA results are relative expressions and do not predict impacts on category endpoints, the exceeding of thresholds, safety margins, or risks</t>
  </si>
  <si>
    <t>Life cycle interpretation</t>
  </si>
  <si>
    <t>f.1</t>
  </si>
  <si>
    <t>The results</t>
  </si>
  <si>
    <t>f.2</t>
  </si>
  <si>
    <t>Assumptions and limitations associated with the interpretation of results as declared in the EPD and for the results of the additional impact indicators, both methodology and data related</t>
  </si>
  <si>
    <t>f.3</t>
  </si>
  <si>
    <t>f.4</t>
  </si>
  <si>
    <t>Data quality assessment</t>
  </si>
  <si>
    <t>f.5</t>
  </si>
  <si>
    <t>Full transparency in terms of value-choices, rationales, and expert judgments</t>
  </si>
  <si>
    <t>Documentation on Additional Information</t>
  </si>
  <si>
    <t>d.5</t>
  </si>
  <si>
    <t>allocation principles and procedures, including:</t>
  </si>
  <si>
    <t>The variance from the means of LCIA results should be described, if generic data are declared from several sources or for a range of similar products</t>
  </si>
  <si>
    <t>A description of the main product components and or materials. NOTE 1 This description is intended to enable the user of the EPD to understand the composition of the product as delivered and also support safe and effective installation, use, and disposal of the product</t>
  </si>
  <si>
    <t>a) assistance in a decision-making process, for example: certification;
-  declaring environmental performance;
-  labelling;
-  marketing;</t>
  </si>
  <si>
    <t>c) documenting the environmental performance of a building for use in, for example: certification;
-  declaring environmental performance;
-  labelling;
-  marketing;</t>
  </si>
  <si>
    <t>-  number of storeys;</t>
  </si>
  <si>
    <t>-  the storey height, and overall dimensions (gross floor area);</t>
  </si>
  <si>
    <t>-  foundations;</t>
  </si>
  <si>
    <t>-  non load-bearing elements;</t>
  </si>
  <si>
    <t>-  external walls;</t>
  </si>
  <si>
    <t>-  windows;</t>
  </si>
  <si>
    <t>-  roof;</t>
  </si>
  <si>
    <t>-  internal walls;</t>
  </si>
  <si>
    <t>-  doors and staircase(s);</t>
  </si>
  <si>
    <t>-  floor;</t>
  </si>
  <si>
    <t>-  ceiling;</t>
  </si>
  <si>
    <t>-  the technical systems;</t>
  </si>
  <si>
    <t>-  fixed fire-fighting systems;</t>
  </si>
  <si>
    <t>-  heating and hot water systems;</t>
  </si>
  <si>
    <t>-  mechanical ventilation and air conditioning;</t>
  </si>
  <si>
    <t>-  communication and security systems;</t>
  </si>
  <si>
    <t>-  transportation inside the building (lifts, escalators);</t>
  </si>
  <si>
    <t>-  drainage system;</t>
  </si>
  <si>
    <t>-  the site construction;</t>
  </si>
  <si>
    <t>-  landscaping;</t>
  </si>
  <si>
    <t>-  external lighting;</t>
  </si>
  <si>
    <t>-  external parking;</t>
  </si>
  <si>
    <t>-  on-site drainage;</t>
  </si>
  <si>
    <t>-  water treatment systems.</t>
  </si>
  <si>
    <t>-  requirements issued from EN 15804;</t>
  </si>
  <si>
    <t>-  losses in normal processing of products, materials components, etc. on site;</t>
  </si>
  <si>
    <t>-  design losses due to dimensional relationship in the design and product dimensions;</t>
  </si>
  <si>
    <t>-  requirements for ordering minimum quantities.</t>
  </si>
  <si>
    <t>-  numerical values determined for the impact, input and output indicators listed in Clause 11 at least for modules A1-A3;</t>
  </si>
  <si>
    <t>-  the information necessary to define the estimated service life of the product in the context of the building;</t>
  </si>
  <si>
    <t>-  additional technical data necessary for assessment at the building level</t>
  </si>
  <si>
    <t>-  dataset for calculations should be based on one-year averaged data if relevant; reasons for a different</t>
  </si>
  <si>
    <t>-  emissions from disposal processes shall be accounted for at least 100 years;</t>
  </si>
  <si>
    <t>-  emissions that occur beyond 100 years should be inventoried in a dataset as separate ‘long-term’</t>
  </si>
  <si>
    <t>-  data shall have been checked for plausibility and compliance with the rules of EN 15804;</t>
  </si>
  <si>
    <t>-  the technological coverage shall reflect the physical reality for the declared product or product group;</t>
  </si>
  <si>
    <t>-  the geographical coverage shall be representative of the region where the production is located</t>
  </si>
  <si>
    <t>-  purpose of the assessment (intended use and scope);</t>
  </si>
  <si>
    <t>-  identification of building (address, etc.);</t>
  </si>
  <si>
    <t>-  name and qualification of the assessor;</t>
  </si>
  <si>
    <t>-  assessment method including version number and reference;</t>
  </si>
  <si>
    <t>-  point of assessment in the building’s life cycle;</t>
  </si>
  <si>
    <t>-  period for which the assessment is valid;</t>
  </si>
  <si>
    <t>-  statement regarding verification of the assessment;</t>
  </si>
  <si>
    <t>-  name and qualification of the verifier, if verification is applied.</t>
  </si>
  <si>
    <t>-  year of commissioning;</t>
  </si>
  <si>
    <t>-  year(s) of refurbishment;</t>
  </si>
  <si>
    <t>-  for each operational area:</t>
  </si>
  <si>
    <t>-  design number of building occupants;</t>
  </si>
  <si>
    <t>-  design occupancy schedule;</t>
  </si>
  <si>
    <t>-  heating, cooling and ventilation system and hot water service system;</t>
  </si>
  <si>
    <t>-  lighting system;</t>
  </si>
  <si>
    <t>-  power and communication systems</t>
  </si>
  <si>
    <t>-  client for assessment;</t>
  </si>
  <si>
    <t>-  date of assessment;</t>
  </si>
  <si>
    <t>-  consistency between the purpose of assessment and boundaries and scenarios used;</t>
  </si>
  <si>
    <t>-  traceability of data used for the products;</t>
  </si>
  <si>
    <t>-  conformity of data with requirements of EN 15804;</t>
  </si>
  <si>
    <t>-  consistency between the scenarios that apply at building level with those use for the product;</t>
  </si>
  <si>
    <t>-  completeness and justification of completeness for the quantification at the building level.</t>
  </si>
  <si>
    <t>Product (EPD) level sources</t>
  </si>
  <si>
    <t>Quantification of the building and its life cycle cycle</t>
  </si>
  <si>
    <t>Floor area</t>
  </si>
  <si>
    <t>Heated area</t>
  </si>
  <si>
    <r>
      <t>For each life cycle stage</t>
    </r>
    <r>
      <rPr>
        <sz val="12"/>
        <color theme="1"/>
        <rFont val="Calibri"/>
        <family val="2"/>
        <scheme val="minor"/>
      </rPr>
      <t>:</t>
    </r>
  </si>
  <si>
    <r>
      <rPr>
        <b/>
        <sz val="12"/>
        <color theme="1"/>
        <rFont val="Calibri"/>
        <family val="2"/>
        <scheme val="minor"/>
      </rPr>
      <t>Data sources</t>
    </r>
    <r>
      <rPr>
        <sz val="12"/>
        <color theme="1"/>
        <rFont val="Calibri"/>
        <family val="2"/>
        <scheme val="minor"/>
      </rPr>
      <t xml:space="preserve">
Data sources, type and quality of data used shall be reported</t>
    </r>
  </si>
  <si>
    <r>
      <t>[MJ/m²</t>
    </r>
    <r>
      <rPr>
        <vertAlign val="subscript"/>
        <sz val="12"/>
        <color theme="1"/>
        <rFont val="Calibri"/>
        <family val="2"/>
        <scheme val="minor"/>
      </rPr>
      <t>NFA</t>
    </r>
    <r>
      <rPr>
        <sz val="12"/>
        <color theme="1"/>
        <rFont val="Calibri"/>
        <family val="2"/>
        <scheme val="minor"/>
      </rPr>
      <t>*a]</t>
    </r>
  </si>
  <si>
    <r>
      <t>[kg /m²</t>
    </r>
    <r>
      <rPr>
        <vertAlign val="subscript"/>
        <sz val="12"/>
        <color theme="1"/>
        <rFont val="Calibri"/>
        <family val="2"/>
        <scheme val="minor"/>
      </rPr>
      <t>NFA</t>
    </r>
    <r>
      <rPr>
        <sz val="12"/>
        <color theme="1"/>
        <rFont val="Calibri"/>
        <family val="2"/>
        <scheme val="minor"/>
      </rPr>
      <t>*a]</t>
    </r>
  </si>
  <si>
    <r>
      <t>[m³/m²</t>
    </r>
    <r>
      <rPr>
        <vertAlign val="subscript"/>
        <sz val="12"/>
        <color theme="1"/>
        <rFont val="Calibri"/>
        <family val="2"/>
        <scheme val="minor"/>
      </rPr>
      <t>NFA</t>
    </r>
    <r>
      <rPr>
        <sz val="12"/>
        <color theme="1"/>
        <rFont val="Calibri"/>
        <family val="2"/>
        <scheme val="minor"/>
      </rPr>
      <t xml:space="preserve">*a] </t>
    </r>
  </si>
  <si>
    <t>MVP acc. to BR18</t>
  </si>
  <si>
    <t>LCAcollect</t>
  </si>
  <si>
    <t>OneClickLCA - BR18/EN15978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</si>
</sst>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04">
    <font>
      <sz val="12"/>
      <color theme="1"/>
      <name val="Calibri"/>
      <family val="2"/>
      <scheme val="minor"/>
    </font>
    <font>
      <sz val="12"/>
      <color theme="0"/>
      <name val="Calibri"/>
      <family val="2"/>
      <scheme val="minor"/>
    </font>
    <font>
      <b/>
      <sz val="14"/>
      <color theme="1"/>
      <name val="Calibri"/>
      <family val="2"/>
      <scheme val="minor"/>
    </font>
    <font>
      <b/>
      <sz val="16"/>
      <color theme="1"/>
      <name val="Calibri"/>
      <family val="2"/>
      <scheme val="minor"/>
    </font>
    <font>
      <b/>
      <sz val="16"/>
      <color theme="0"/>
      <name val="Calibri"/>
      <family val="2"/>
      <scheme val="minor"/>
    </font>
    <font>
      <b/>
      <sz val="18"/>
      <color theme="0"/>
      <name val="Calibri"/>
      <family val="2"/>
      <scheme val="minor"/>
    </font>
    <font>
      <sz val="12"/>
      <color theme="1"/>
      <name val="Calibri"/>
      <family val="2"/>
      <scheme val="minor"/>
    </font>
    <font>
      <b/>
      <sz val="12"/>
      <color theme="1"/>
      <name val="Calibri"/>
      <family val="2"/>
      <scheme val="minor"/>
    </font>
    <font>
      <sz val="8"/>
      <name val="Calibri"/>
      <family val="2"/>
      <scheme val="minor"/>
    </font>
    <font>
      <sz val="12"/>
      <color rgb="FF000000"/>
      <name val="Calibri"/>
      <family val="2"/>
      <scheme val="minor"/>
    </font>
    <font>
      <sz val="20"/>
      <color rgb="FF000000"/>
      <name val="Tahoma"/>
      <family val="2"/>
    </font>
    <font>
      <b/>
      <sz val="10"/>
      <color rgb="FF000000"/>
      <name val="Tahoma"/>
      <family val="2"/>
    </font>
    <font>
      <b/>
      <sz val="16"/>
      <color rgb="FF000000"/>
      <name val="Tahoma"/>
      <family val="2"/>
    </font>
    <font>
      <sz val="11"/>
      <color rgb="FF000000"/>
      <name val="Tahoma"/>
      <family val="2"/>
    </font>
    <font>
      <u/>
      <sz val="11"/>
      <color rgb="FF0000FF"/>
      <name val="Tahoma"/>
      <family val="2"/>
    </font>
    <font>
      <sz val="14"/>
      <color rgb="FFFF0000"/>
      <name val="Tahoma"/>
      <family val="2"/>
    </font>
    <font>
      <i/>
      <sz val="11"/>
      <color rgb="FF000000"/>
      <name val="Tahoma"/>
      <family val="2"/>
    </font>
    <font>
      <sz val="11"/>
      <color rgb="FFDCE6F1"/>
      <name val="Tahoma"/>
      <family val="2"/>
    </font>
    <font>
      <i/>
      <sz val="11"/>
      <name val="Tahoma"/>
      <family val="2"/>
    </font>
    <font>
      <b/>
      <sz val="11"/>
      <color rgb="FFFF0000"/>
      <name val="Tahoma"/>
      <family val="2"/>
    </font>
    <font>
      <sz val="11"/>
      <color rgb="FFF2F2F2"/>
      <name val="Tahoma"/>
      <family val="2"/>
    </font>
    <font>
      <b/>
      <sz val="11"/>
      <color rgb="FF000000"/>
      <name val="Tahoma"/>
      <family val="2"/>
    </font>
    <font>
      <b/>
      <sz val="11"/>
      <color rgb="FFF2F2F2"/>
      <name val="Tahoma"/>
      <family val="2"/>
    </font>
    <font>
      <sz val="11"/>
      <name val="Tahoma"/>
      <family val="2"/>
    </font>
    <font>
      <b/>
      <sz val="11"/>
      <name val="Tahoma"/>
      <family val="2"/>
    </font>
    <font>
      <sz val="11"/>
      <color rgb="FFD9D9D9"/>
      <name val="Tahoma"/>
      <family val="2"/>
    </font>
    <font>
      <b/>
      <sz val="11"/>
      <color rgb="FFD9D9D9"/>
      <name val="Tahoma"/>
      <family val="2"/>
    </font>
    <font>
      <b/>
      <sz val="11"/>
      <color rgb="FFBFBFBF"/>
      <name val="Tahoma"/>
      <family val="2"/>
    </font>
    <font>
      <b/>
      <sz val="11"/>
      <color rgb="FFA6A6A6"/>
      <name val="Tahoma"/>
      <family val="2"/>
    </font>
    <font>
      <b/>
      <sz val="11"/>
      <color rgb="FF808080"/>
      <name val="Tahoma"/>
      <family val="2"/>
    </font>
    <font>
      <sz val="9"/>
      <color rgb="FF000000"/>
      <name val="Tahoma"/>
      <family val="2"/>
    </font>
    <font>
      <b/>
      <sz val="11"/>
      <color rgb="FFFFFFFF"/>
      <name val="Tahoma"/>
      <family val="2"/>
    </font>
    <font>
      <sz val="12"/>
      <name val="Tahoma"/>
      <family val="2"/>
    </font>
    <font>
      <b/>
      <sz val="11"/>
      <color rgb="FFF79646"/>
      <name val="Tahoma"/>
      <family val="2"/>
    </font>
    <font>
      <sz val="11"/>
      <color rgb="FFF79646"/>
      <name val="Tahoma"/>
      <family val="2"/>
    </font>
    <font>
      <sz val="11"/>
      <color theme="1"/>
      <name val="Tahoma"/>
      <family val="2"/>
    </font>
    <font>
      <sz val="20"/>
      <color theme="1"/>
      <name val="Tahoma"/>
      <family val="2"/>
    </font>
    <font>
      <sz val="10"/>
      <name val="Arial"/>
      <family val="2"/>
    </font>
    <font>
      <b/>
      <sz val="14"/>
      <name val="Tahoma"/>
      <family val="2"/>
    </font>
    <font>
      <b/>
      <sz val="14"/>
      <color theme="1"/>
      <name val="Tahoma"/>
      <family val="2"/>
    </font>
    <font>
      <sz val="11"/>
      <color indexed="8"/>
      <name val="Calibri"/>
      <family val="2"/>
    </font>
    <font>
      <b/>
      <sz val="10"/>
      <color indexed="8"/>
      <name val="Tahoma"/>
      <family val="2"/>
    </font>
    <font>
      <b/>
      <sz val="10"/>
      <name val="Tahoma"/>
      <family val="2"/>
    </font>
    <font>
      <sz val="10"/>
      <color indexed="8"/>
      <name val="Tahoma"/>
      <family val="2"/>
    </font>
    <font>
      <sz val="8"/>
      <color indexed="8"/>
      <name val="Tahoma"/>
      <family val="2"/>
    </font>
    <font>
      <vertAlign val="subscript"/>
      <sz val="8"/>
      <color indexed="8"/>
      <name val="Tahoma"/>
      <family val="2"/>
    </font>
    <font>
      <vertAlign val="superscript"/>
      <sz val="8"/>
      <color indexed="8"/>
      <name val="Tahoma"/>
      <family val="2"/>
    </font>
    <font>
      <b/>
      <sz val="11"/>
      <color indexed="8"/>
      <name val="Tahoma"/>
      <family val="2"/>
    </font>
    <font>
      <sz val="10"/>
      <name val="Tahoma"/>
      <family val="2"/>
    </font>
    <font>
      <b/>
      <sz val="14"/>
      <color theme="9" tint="-0.249977111117893"/>
      <name val="Tahoma"/>
      <family val="2"/>
    </font>
    <font>
      <sz val="16"/>
      <color rgb="FFFF0000"/>
      <name val="Tahoma"/>
      <family val="2"/>
    </font>
    <font>
      <sz val="11"/>
      <color rgb="FFFF0000"/>
      <name val="Tahoma"/>
      <family val="2"/>
    </font>
    <font>
      <sz val="10"/>
      <color rgb="FFFF0000"/>
      <name val="Tahoma"/>
      <family val="2"/>
    </font>
    <font>
      <sz val="8"/>
      <color rgb="FFFF0000"/>
      <name val="Tahoma"/>
      <family val="2"/>
    </font>
    <font>
      <b/>
      <sz val="10"/>
      <color theme="1"/>
      <name val="Tahoma"/>
      <family val="2"/>
    </font>
    <font>
      <sz val="10"/>
      <color theme="1"/>
      <name val="Tahoma"/>
      <family val="2"/>
    </font>
    <font>
      <b/>
      <sz val="11"/>
      <color theme="0"/>
      <name val="Tahoma"/>
      <family val="2"/>
    </font>
    <font>
      <sz val="11"/>
      <color theme="0"/>
      <name val="Tahoma"/>
      <family val="2"/>
    </font>
    <font>
      <b/>
      <sz val="18"/>
      <color theme="1"/>
      <name val="Calibri"/>
      <family val="2"/>
      <scheme val="minor"/>
    </font>
    <font>
      <b/>
      <sz val="12"/>
      <color rgb="FF000000"/>
      <name val="Calibri"/>
      <family val="2"/>
      <scheme val="minor"/>
    </font>
    <font>
      <b/>
      <sz val="11"/>
      <color theme="1"/>
      <name val="Calibri"/>
      <family val="2"/>
      <scheme val="minor"/>
    </font>
    <font>
      <sz val="10"/>
      <color theme="1"/>
      <name val="Arial"/>
      <family val="2"/>
    </font>
    <font>
      <sz val="8"/>
      <color rgb="FF000000"/>
      <name val="Arial"/>
      <family val="2"/>
    </font>
    <font>
      <sz val="9"/>
      <color theme="0"/>
      <name val="Calibri"/>
      <family val="2"/>
    </font>
    <font>
      <sz val="10"/>
      <color theme="0"/>
      <name val="Arial"/>
      <family val="2"/>
    </font>
    <font>
      <sz val="8"/>
      <color theme="1"/>
      <name val="Arial"/>
      <family val="2"/>
    </font>
    <font>
      <sz val="10"/>
      <color theme="1"/>
      <name val="Calibri"/>
      <family val="2"/>
      <scheme val="minor"/>
    </font>
    <font>
      <u/>
      <sz val="12"/>
      <color rgb="FF0A4755"/>
      <name val="Calibri"/>
      <family val="2"/>
      <scheme val="minor"/>
    </font>
    <font>
      <sz val="12"/>
      <color rgb="FF002277"/>
      <name val="Helvetica"/>
      <family val="2"/>
    </font>
    <font>
      <b/>
      <sz val="12"/>
      <color rgb="FF000000"/>
      <name val="Helvetica"/>
      <family val="2"/>
    </font>
    <font>
      <b/>
      <i/>
      <sz val="12"/>
      <color rgb="FF000000"/>
      <name val="Helvetica"/>
      <family val="2"/>
    </font>
    <font>
      <b/>
      <sz val="14"/>
      <color rgb="FF000000"/>
      <name val="Helvetica"/>
      <family val="2"/>
    </font>
    <font>
      <b/>
      <i/>
      <sz val="14"/>
      <color rgb="FF000000"/>
      <name val="Helvetica"/>
      <family val="2"/>
    </font>
    <font>
      <i/>
      <sz val="10"/>
      <color theme="1"/>
      <name val="Calibri"/>
      <family val="2"/>
      <scheme val="minor"/>
    </font>
    <font>
      <i/>
      <sz val="12"/>
      <color rgb="FF002277"/>
      <name val="Helvetica"/>
      <family val="2"/>
    </font>
    <font>
      <b/>
      <sz val="24"/>
      <color theme="1"/>
      <name val="Calibri"/>
      <family val="2"/>
      <scheme val="minor"/>
    </font>
    <font>
      <sz val="10"/>
      <color theme="1"/>
      <name val="Arial Unicode MS"/>
      <family val="2"/>
    </font>
    <font>
      <b/>
      <sz val="11"/>
      <color rgb="FF000000"/>
      <name val="Calibri"/>
      <family val="2"/>
    </font>
    <font>
      <i/>
      <sz val="12"/>
      <color theme="1"/>
      <name val="Calibri"/>
      <family val="2"/>
      <scheme val="minor"/>
    </font>
    <font>
      <vertAlign val="subscript"/>
      <sz val="12"/>
      <color theme="1"/>
      <name val="Calibri"/>
      <family val="2"/>
      <scheme val="minor"/>
    </font>
    <font>
      <b/>
      <sz val="9"/>
      <color rgb="FF000000"/>
      <name val="Segoe UI"/>
      <family val="2"/>
      <charset val="1"/>
    </font>
    <font>
      <b/>
      <sz val="9"/>
      <color indexed="81"/>
      <name val="Segoe UI"/>
      <family val="2"/>
    </font>
    <font>
      <sz val="9"/>
      <color rgb="FF000000"/>
      <name val="Segoe UI"/>
      <family val="2"/>
      <charset val="1"/>
    </font>
    <font>
      <sz val="9"/>
      <color indexed="81"/>
      <name val="Segoe UI"/>
      <family val="2"/>
    </font>
    <font>
      <sz val="12"/>
      <color indexed="81"/>
      <name val="Segoe UI"/>
      <family val="2"/>
    </font>
    <font>
      <b/>
      <sz val="10"/>
      <color theme="1"/>
      <name val="Arial Nova"/>
      <family val="2"/>
    </font>
    <font>
      <b/>
      <sz val="10"/>
      <color theme="3"/>
      <name val="Arial Nova"/>
      <family val="2"/>
    </font>
    <font>
      <b/>
      <sz val="10"/>
      <color rgb="FF00AC00"/>
      <name val="Arial Nova"/>
      <family val="2"/>
    </font>
    <font>
      <sz val="10"/>
      <color theme="1"/>
      <name val="Arial Nova"/>
      <family val="2"/>
    </font>
    <font>
      <vertAlign val="superscript"/>
      <sz val="10"/>
      <color theme="1"/>
      <name val="Arial Nova"/>
      <family val="2"/>
    </font>
    <font>
      <sz val="10"/>
      <color theme="1"/>
      <name val="Arial Narrow"/>
      <family val="2"/>
    </font>
    <font>
      <b/>
      <sz val="13.5"/>
      <color theme="1"/>
      <name val="Calibri"/>
      <family val="2"/>
      <scheme val="minor"/>
    </font>
    <font>
      <sz val="11"/>
      <color theme="1"/>
      <name val="Calibri"/>
      <family val="2"/>
      <scheme val="minor"/>
    </font>
    <font>
      <b/>
      <sz val="8"/>
      <color theme="1"/>
      <name val="Calibri"/>
      <family val="2"/>
      <scheme val="minor"/>
    </font>
    <font>
      <sz val="12"/>
      <color rgb="FF000000"/>
      <name val="Calibri (Body)"/>
    </font>
    <font>
      <b/>
      <sz val="14"/>
      <color theme="0"/>
      <name val="Calibri"/>
      <family val="2"/>
      <scheme val="minor"/>
    </font>
    <font>
      <b/>
      <sz val="15"/>
      <color theme="3"/>
      <name val="Calibri"/>
      <family val="2"/>
      <scheme val="minor"/>
    </font>
    <font>
      <b/>
      <sz val="20"/>
      <color theme="1"/>
      <name val="Calibri"/>
      <family val="2"/>
      <scheme val="minor"/>
    </font>
    <font>
      <sz val="14"/>
      <color theme="1"/>
      <name val="Calibri"/>
      <family val="2"/>
      <scheme val="minor"/>
    </font>
    <font>
      <sz val="16"/>
      <color rgb="FF000000"/>
      <name val="Calibri"/>
      <family val="2"/>
      <scheme val="minor"/>
    </font>
    <font>
      <sz val="12"/>
      <color rgb="FF002277"/>
      <name val="Calibri"/>
      <family val="2"/>
      <scheme val="minor"/>
    </font>
    <font>
      <b/>
      <i/>
      <sz val="12"/>
      <color rgb="FF000000"/>
      <name val="Calibri"/>
      <family val="2"/>
      <scheme val="minor"/>
    </font>
    <font>
      <i/>
      <sz val="12"/>
      <color rgb="FF002277"/>
      <name val="Calibri"/>
      <family val="2"/>
      <scheme val="minor"/>
    </font>
    <font>
      <i/>
      <sz val="12"/>
      <color rgb="FF000000"/>
      <name val="Calibri"/>
      <family val="2"/>
      <scheme val="minor"/>
    </font>
  </fonts>
  <fills count="47">
    <fill>
      <patternFill patternType="none"/>
    </fill>
    <fill>
      <patternFill patternType="gray125"/>
    </fill>
    <fill>
      <patternFill patternType="solid">
        <fgColor theme="0" tint="-0.49998474074526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FF"/>
        <bgColor rgb="FF000000"/>
      </patternFill>
    </fill>
    <fill>
      <patternFill patternType="solid">
        <fgColor rgb="FFDDD9C4"/>
        <bgColor rgb="FF000000"/>
      </patternFill>
    </fill>
    <fill>
      <patternFill patternType="solid">
        <fgColor rgb="FFDCE6F1"/>
        <bgColor rgb="FF000000"/>
      </patternFill>
    </fill>
    <fill>
      <patternFill patternType="solid">
        <fgColor rgb="FFE4DFEC"/>
        <bgColor rgb="FF000000"/>
      </patternFill>
    </fill>
    <fill>
      <patternFill patternType="solid">
        <fgColor rgb="FFD9D9D9"/>
        <bgColor rgb="FF000000"/>
      </patternFill>
    </fill>
    <fill>
      <patternFill patternType="solid">
        <fgColor rgb="FFF2F2F2"/>
        <bgColor rgb="FF000000"/>
      </patternFill>
    </fill>
    <fill>
      <patternFill patternType="solid">
        <fgColor rgb="FFBFBFBF"/>
        <bgColor rgb="FF000000"/>
      </patternFill>
    </fill>
    <fill>
      <patternFill patternType="solid">
        <fgColor rgb="FFA6A6A6"/>
        <bgColor rgb="FF000000"/>
      </patternFill>
    </fill>
    <fill>
      <patternFill patternType="solid">
        <fgColor rgb="FF808080"/>
        <bgColor rgb="FF000000"/>
      </patternFill>
    </fill>
    <fill>
      <patternFill patternType="solid">
        <fgColor rgb="FFF79646"/>
        <bgColor rgb="FF000000"/>
      </patternFill>
    </fill>
    <fill>
      <patternFill patternType="solid">
        <fgColor theme="0"/>
        <bgColor indexed="22"/>
      </patternFill>
    </fill>
    <fill>
      <patternFill patternType="solid">
        <fgColor rgb="FF808080"/>
        <bgColor indexed="64"/>
      </patternFill>
    </fill>
    <fill>
      <patternFill patternType="solid">
        <fgColor theme="1" tint="0.34998626667073579"/>
        <bgColor indexed="64"/>
      </patternFill>
    </fill>
    <fill>
      <patternFill patternType="solid">
        <fgColor theme="1"/>
        <bgColor theme="1"/>
      </patternFill>
    </fill>
    <fill>
      <patternFill patternType="solid">
        <fgColor theme="1" tint="0.34998626667073579"/>
        <bgColor theme="1" tint="0.34998626667073579"/>
      </patternFill>
    </fill>
    <fill>
      <patternFill patternType="solid">
        <fgColor theme="0" tint="-0.14999847407452621"/>
        <bgColor theme="0" tint="-0.14999847407452621"/>
      </patternFill>
    </fill>
    <fill>
      <patternFill patternType="solid">
        <fgColor theme="4" tint="0.79998168889431442"/>
        <bgColor indexed="64"/>
      </patternFill>
    </fill>
    <fill>
      <patternFill patternType="solid">
        <fgColor rgb="FFFFFFFF"/>
        <bgColor indexed="64"/>
      </patternFill>
    </fill>
    <fill>
      <patternFill patternType="solid">
        <fgColor rgb="FFFFF3D9"/>
        <bgColor indexed="64"/>
      </patternFill>
    </fill>
    <fill>
      <patternFill patternType="solid">
        <fgColor rgb="FFFFD783"/>
        <bgColor indexed="64"/>
      </patternFill>
    </fill>
    <fill>
      <patternFill patternType="solid">
        <fgColor rgb="FFFFB951"/>
        <bgColor indexed="64"/>
      </patternFill>
    </fill>
    <fill>
      <patternFill patternType="solid">
        <fgColor rgb="FFFC9336"/>
        <bgColor indexed="64"/>
      </patternFill>
    </fill>
    <fill>
      <patternFill patternType="solid">
        <fgColor rgb="FFEEFFF6"/>
        <bgColor indexed="64"/>
      </patternFill>
    </fill>
    <fill>
      <patternFill patternType="solid">
        <fgColor rgb="FFEED6F6"/>
        <bgColor indexed="64"/>
      </patternFill>
    </fill>
    <fill>
      <patternFill patternType="solid">
        <fgColor rgb="FFDEE7F7"/>
        <bgColor indexed="64"/>
      </patternFill>
    </fill>
    <fill>
      <patternFill patternType="solid">
        <fgColor rgb="FFFFB951"/>
        <bgColor rgb="FF000000"/>
      </patternFill>
    </fill>
    <fill>
      <patternFill patternType="solid">
        <fgColor rgb="FFFFF3D9"/>
        <bgColor rgb="FF000000"/>
      </patternFill>
    </fill>
    <fill>
      <patternFill patternType="solid">
        <fgColor rgb="FFEED6F6"/>
        <bgColor rgb="FF000000"/>
      </patternFill>
    </fill>
    <fill>
      <patternFill patternType="solid">
        <fgColor rgb="FFFFD783"/>
        <bgColor rgb="FF000000"/>
      </patternFill>
    </fill>
    <fill>
      <patternFill patternType="solid">
        <fgColor rgb="FFDEE7F7"/>
        <bgColor rgb="FF000000"/>
      </patternFill>
    </fill>
    <fill>
      <patternFill patternType="solid">
        <fgColor rgb="FFEEFFF6"/>
        <bgColor rgb="FF000000"/>
      </patternFill>
    </fill>
    <fill>
      <patternFill patternType="solid">
        <fgColor theme="5" tint="0.79998168889431442"/>
        <bgColor indexed="64"/>
      </patternFill>
    </fill>
    <fill>
      <patternFill patternType="solid">
        <fgColor rgb="FFA9D08E"/>
      </patternFill>
    </fill>
    <fill>
      <patternFill patternType="solid">
        <fgColor rgb="FFBFBFBF"/>
      </patternFill>
    </fill>
    <fill>
      <patternFill patternType="solid">
        <fgColor rgb="FFDDEBF7"/>
      </patternFill>
    </fill>
    <fill>
      <patternFill patternType="solid">
        <fgColor rgb="FFFF9300"/>
        <bgColor indexed="64"/>
      </patternFill>
    </fill>
    <fill>
      <patternFill patternType="solid">
        <fgColor theme="0" tint="-4.9989318521683403E-2"/>
        <bgColor rgb="FF000000"/>
      </patternFill>
    </fill>
  </fills>
  <borders count="1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rgb="FF000000"/>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rgb="FF000000"/>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rgb="FF000000"/>
      </right>
      <top style="medium">
        <color indexed="64"/>
      </top>
      <bottom style="medium">
        <color indexed="64"/>
      </bottom>
      <diagonal/>
    </border>
    <border>
      <left/>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style="medium">
        <color indexed="64"/>
      </left>
      <right style="medium">
        <color indexed="64"/>
      </right>
      <top/>
      <bottom style="medium">
        <color rgb="FF000000"/>
      </bottom>
      <diagonal/>
    </border>
    <border>
      <left style="medium">
        <color indexed="64"/>
      </left>
      <right style="medium">
        <color indexed="64"/>
      </right>
      <top/>
      <bottom/>
      <diagonal/>
    </border>
    <border>
      <left/>
      <right style="medium">
        <color indexed="64"/>
      </right>
      <top/>
      <bottom/>
      <diagonal/>
    </border>
    <border>
      <left style="hair">
        <color indexed="64"/>
      </left>
      <right style="hair">
        <color indexed="64"/>
      </right>
      <top/>
      <bottom style="hair">
        <color rgb="FF000000"/>
      </bottom>
      <diagonal/>
    </border>
    <border>
      <left style="hair">
        <color indexed="64"/>
      </left>
      <right style="hair">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diagonal/>
    </border>
    <border>
      <left style="hair">
        <color indexed="64"/>
      </left>
      <right style="hair">
        <color indexed="64"/>
      </right>
      <top style="hair">
        <color indexed="64"/>
      </top>
      <bottom/>
      <diagonal/>
    </border>
    <border>
      <left style="medium">
        <color indexed="64"/>
      </left>
      <right style="medium">
        <color indexed="64"/>
      </right>
      <top style="medium">
        <color indexed="64"/>
      </top>
      <bottom/>
      <diagonal/>
    </border>
    <border>
      <left/>
      <right style="medium">
        <color rgb="FF000000"/>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rgb="FF000000"/>
      </top>
      <bottom/>
      <diagonal/>
    </border>
    <border>
      <left style="hair">
        <color indexed="64"/>
      </left>
      <right style="hair">
        <color indexed="64"/>
      </right>
      <top style="hair">
        <color rgb="FF000000"/>
      </top>
      <bottom/>
      <diagonal/>
    </border>
    <border>
      <left style="hair">
        <color indexed="64"/>
      </left>
      <right style="hair">
        <color indexed="64"/>
      </right>
      <top/>
      <bottom style="hair">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bottom style="medium">
        <color indexed="8"/>
      </bottom>
      <diagonal/>
    </border>
    <border>
      <left style="medium">
        <color indexed="64"/>
      </left>
      <right/>
      <top style="thin">
        <color indexed="64"/>
      </top>
      <bottom style="medium">
        <color indexed="8"/>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8"/>
      </top>
      <bottom/>
      <diagonal/>
    </border>
    <border>
      <left style="medium">
        <color indexed="64"/>
      </left>
      <right/>
      <top style="medium">
        <color indexed="8"/>
      </top>
      <bottom style="medium">
        <color indexed="64"/>
      </bottom>
      <diagonal/>
    </border>
    <border>
      <left style="medium">
        <color indexed="64"/>
      </left>
      <right style="medium">
        <color indexed="64"/>
      </right>
      <top style="medium">
        <color indexed="8"/>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hair">
        <color indexed="64"/>
      </top>
      <bottom/>
      <diagonal/>
    </border>
    <border>
      <left/>
      <right/>
      <top style="thin">
        <color auto="1"/>
      </top>
      <bottom/>
      <diagonal/>
    </border>
    <border>
      <left style="medium">
        <color indexed="64"/>
      </left>
      <right style="medium">
        <color indexed="64"/>
      </right>
      <top style="thin">
        <color indexed="64"/>
      </top>
      <bottom style="medium">
        <color indexed="8"/>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top style="thin">
        <color theme="0"/>
      </top>
      <bottom/>
      <diagonal/>
    </border>
    <border>
      <left/>
      <right/>
      <top/>
      <bottom style="thin">
        <color theme="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ck">
        <color rgb="FF000000"/>
      </top>
      <bottom/>
      <diagonal/>
    </border>
    <border>
      <left/>
      <right style="thin">
        <color rgb="FF000000"/>
      </right>
      <top/>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indexed="64"/>
      </bottom>
      <diagonal/>
    </border>
    <border>
      <left style="thin">
        <color theme="1"/>
      </left>
      <right/>
      <top/>
      <bottom/>
      <diagonal/>
    </border>
    <border>
      <left style="thin">
        <color rgb="FF000000"/>
      </left>
      <right/>
      <top style="thin">
        <color rgb="FF000000"/>
      </top>
      <bottom style="thin">
        <color rgb="FF000000"/>
      </bottom>
      <diagonal/>
    </border>
    <border>
      <left/>
      <right/>
      <top/>
      <bottom style="hair">
        <color indexed="64"/>
      </bottom>
      <diagonal/>
    </border>
    <border>
      <left/>
      <right/>
      <top style="hair">
        <color indexed="64"/>
      </top>
      <bottom style="hair">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diagonal/>
    </border>
    <border>
      <left/>
      <right style="medium">
        <color indexed="64"/>
      </right>
      <top style="hair">
        <color indexed="64"/>
      </top>
      <bottom/>
      <diagonal/>
    </border>
    <border>
      <left style="medium">
        <color indexed="64"/>
      </left>
      <right/>
      <top/>
      <bottom style="hair">
        <color indexed="64"/>
      </bottom>
      <diagonal/>
    </border>
    <border>
      <left/>
      <right style="medium">
        <color indexed="64"/>
      </right>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medium">
        <color theme="0" tint="-0.499984740745262"/>
      </right>
      <top style="medium">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s>
  <cellStyleXfs count="8">
    <xf numFmtId="0" fontId="0" fillId="0" borderId="0"/>
    <xf numFmtId="0" fontId="6" fillId="0" borderId="0"/>
    <xf numFmtId="43" fontId="6" fillId="0" borderId="0" applyFont="0" applyFill="0" applyBorder="0" applyAlignment="0" applyProtection="0"/>
    <xf numFmtId="0" fontId="37" fillId="0" borderId="0"/>
    <xf numFmtId="0" fontId="40" fillId="0" borderId="0"/>
    <xf numFmtId="0" fontId="67" fillId="0" borderId="0" applyNumberFormat="0" applyFill="0" applyBorder="0" applyAlignment="0" applyProtection="0"/>
    <xf numFmtId="9" fontId="6" fillId="0" borderId="0" applyFont="0" applyFill="0" applyBorder="0" applyAlignment="0" applyProtection="0"/>
    <xf numFmtId="0" fontId="96" fillId="0" borderId="101" applyNumberFormat="0" applyFill="0" applyAlignment="0" applyProtection="0"/>
  </cellStyleXfs>
  <cellXfs count="882">
    <xf numFmtId="0" fontId="0" fillId="0" borderId="0" xfId="0"/>
    <xf numFmtId="0" fontId="3" fillId="0" borderId="0" xfId="0" applyFont="1"/>
    <xf numFmtId="0" fontId="1" fillId="2" borderId="0" xfId="0" applyFont="1" applyFill="1"/>
    <xf numFmtId="0" fontId="0" fillId="0" borderId="0" xfId="0" applyAlignment="1">
      <alignment wrapText="1"/>
    </xf>
    <xf numFmtId="0" fontId="0" fillId="3" borderId="0" xfId="0" applyFill="1"/>
    <xf numFmtId="0" fontId="0" fillId="4" borderId="0" xfId="0" applyFill="1"/>
    <xf numFmtId="0" fontId="0" fillId="5" borderId="1" xfId="0" applyFill="1" applyBorder="1"/>
    <xf numFmtId="0" fontId="0" fillId="6" borderId="1" xfId="0" applyFill="1" applyBorder="1"/>
    <xf numFmtId="0" fontId="0" fillId="4" borderId="1" xfId="0" applyFill="1" applyBorder="1"/>
    <xf numFmtId="0" fontId="0" fillId="0" borderId="1" xfId="0" applyBorder="1"/>
    <xf numFmtId="0" fontId="0" fillId="5" borderId="1" xfId="0" applyFill="1" applyBorder="1" applyAlignment="1">
      <alignment wrapText="1"/>
    </xf>
    <xf numFmtId="0" fontId="0" fillId="6" borderId="1" xfId="0" applyFill="1" applyBorder="1" applyAlignment="1">
      <alignment wrapText="1"/>
    </xf>
    <xf numFmtId="0" fontId="0" fillId="5" borderId="1" xfId="0" applyFill="1" applyBorder="1" applyAlignment="1">
      <alignment horizontal="center" vertical="center"/>
    </xf>
    <xf numFmtId="0" fontId="0" fillId="4" borderId="1" xfId="0" applyFill="1" applyBorder="1" applyAlignment="1">
      <alignment horizontal="center" vertical="center"/>
    </xf>
    <xf numFmtId="0" fontId="0" fillId="6" borderId="1" xfId="0" applyFill="1" applyBorder="1" applyAlignment="1">
      <alignment horizontal="center" vertical="center"/>
    </xf>
    <xf numFmtId="0" fontId="0" fillId="7" borderId="3" xfId="0" applyFill="1" applyBorder="1" applyAlignment="1">
      <alignment horizontal="center" vertical="center"/>
    </xf>
    <xf numFmtId="0" fontId="0" fillId="7" borderId="1" xfId="0" applyFill="1" applyBorder="1" applyAlignment="1">
      <alignment horizontal="center" vertical="center"/>
    </xf>
    <xf numFmtId="0" fontId="0" fillId="4" borderId="0" xfId="0" applyFill="1" applyAlignment="1">
      <alignment horizontal="center"/>
    </xf>
    <xf numFmtId="0" fontId="0" fillId="4" borderId="1" xfId="0" applyFill="1" applyBorder="1" applyAlignment="1">
      <alignment wrapText="1"/>
    </xf>
    <xf numFmtId="0" fontId="0" fillId="9" borderId="1" xfId="0" applyFill="1" applyBorder="1"/>
    <xf numFmtId="0" fontId="0" fillId="0" borderId="1" xfId="0" applyBorder="1" applyAlignment="1">
      <alignment wrapText="1"/>
    </xf>
    <xf numFmtId="0" fontId="10" fillId="0" borderId="0" xfId="0" applyFont="1" applyAlignment="1">
      <alignment vertical="top"/>
    </xf>
    <xf numFmtId="0" fontId="11" fillId="0" borderId="0" xfId="0" applyFont="1" applyAlignment="1">
      <alignment vertical="top"/>
    </xf>
    <xf numFmtId="9" fontId="11" fillId="0" borderId="0" xfId="0" applyNumberFormat="1" applyFont="1"/>
    <xf numFmtId="0" fontId="10" fillId="0" borderId="0" xfId="0" applyFont="1" applyAlignment="1">
      <alignment horizontal="left" vertical="top"/>
    </xf>
    <xf numFmtId="0" fontId="12" fillId="0" borderId="16" xfId="0" applyFont="1" applyBorder="1" applyAlignment="1">
      <alignment horizontal="center" vertical="center" textRotation="90"/>
    </xf>
    <xf numFmtId="0" fontId="13" fillId="0" borderId="0" xfId="0" applyFont="1"/>
    <xf numFmtId="0" fontId="14" fillId="0" borderId="0" xfId="0" applyFont="1"/>
    <xf numFmtId="0" fontId="15" fillId="0" borderId="19" xfId="0" applyFont="1" applyBorder="1" applyAlignment="1">
      <alignment horizontal="center" vertical="center" textRotation="90" wrapText="1"/>
    </xf>
    <xf numFmtId="0" fontId="13" fillId="11" borderId="0" xfId="0" applyFont="1" applyFill="1"/>
    <xf numFmtId="0" fontId="13" fillId="11" borderId="0" xfId="0" applyFont="1" applyFill="1" applyAlignment="1">
      <alignment horizontal="left"/>
    </xf>
    <xf numFmtId="0" fontId="13" fillId="11" borderId="0" xfId="0" applyFont="1" applyFill="1" applyAlignment="1">
      <alignment horizontal="center"/>
    </xf>
    <xf numFmtId="0" fontId="13" fillId="11" borderId="22" xfId="0" applyFont="1" applyFill="1" applyBorder="1"/>
    <xf numFmtId="0" fontId="13" fillId="11" borderId="22" xfId="0" applyFont="1" applyFill="1" applyBorder="1" applyAlignment="1">
      <alignment horizontal="center"/>
    </xf>
    <xf numFmtId="0" fontId="13" fillId="11" borderId="0" xfId="0" applyFont="1" applyFill="1" applyAlignment="1">
      <alignment horizontal="left" vertical="top" wrapText="1"/>
    </xf>
    <xf numFmtId="0" fontId="13" fillId="11" borderId="0" xfId="0" applyFont="1" applyFill="1" applyAlignment="1">
      <alignment horizontal="left" vertical="center" wrapText="1"/>
    </xf>
    <xf numFmtId="0" fontId="13" fillId="11" borderId="14" xfId="0" applyFont="1" applyFill="1" applyBorder="1"/>
    <xf numFmtId="0" fontId="13" fillId="11" borderId="14" xfId="0" applyFont="1" applyFill="1" applyBorder="1" applyAlignment="1">
      <alignment horizontal="left"/>
    </xf>
    <xf numFmtId="0" fontId="13" fillId="11" borderId="14" xfId="0" applyFont="1" applyFill="1" applyBorder="1" applyAlignment="1">
      <alignment horizontal="center"/>
    </xf>
    <xf numFmtId="0" fontId="13" fillId="11" borderId="25" xfId="0" applyFont="1" applyFill="1" applyBorder="1" applyAlignment="1">
      <alignment horizontal="center"/>
    </xf>
    <xf numFmtId="0" fontId="13" fillId="12" borderId="0" xfId="0" applyFont="1" applyFill="1"/>
    <xf numFmtId="0" fontId="17" fillId="12" borderId="0" xfId="0" applyFont="1" applyFill="1"/>
    <xf numFmtId="0" fontId="13" fillId="12" borderId="22" xfId="0" applyFont="1" applyFill="1" applyBorder="1"/>
    <xf numFmtId="0" fontId="17" fillId="12" borderId="0" xfId="0" applyFont="1" applyFill="1" applyAlignment="1">
      <alignment horizontal="center"/>
    </xf>
    <xf numFmtId="0" fontId="13" fillId="12" borderId="0" xfId="0" applyFont="1" applyFill="1" applyAlignment="1">
      <alignment horizontal="left" vertical="center"/>
    </xf>
    <xf numFmtId="0" fontId="13" fillId="12" borderId="0" xfId="0" applyFont="1" applyFill="1" applyAlignment="1">
      <alignment vertical="center"/>
    </xf>
    <xf numFmtId="0" fontId="13" fillId="12" borderId="14" xfId="0" applyFont="1" applyFill="1" applyBorder="1"/>
    <xf numFmtId="0" fontId="17" fillId="12" borderId="14" xfId="0" applyFont="1" applyFill="1" applyBorder="1"/>
    <xf numFmtId="0" fontId="14" fillId="12" borderId="25" xfId="0" applyFont="1" applyFill="1" applyBorder="1"/>
    <xf numFmtId="0" fontId="13" fillId="13" borderId="0" xfId="0" applyFont="1" applyFill="1"/>
    <xf numFmtId="0" fontId="17" fillId="13" borderId="0" xfId="0" applyFont="1" applyFill="1"/>
    <xf numFmtId="0" fontId="14" fillId="13" borderId="22" xfId="0" applyFont="1" applyFill="1" applyBorder="1"/>
    <xf numFmtId="0" fontId="13" fillId="13" borderId="14" xfId="0" applyFont="1" applyFill="1" applyBorder="1"/>
    <xf numFmtId="0" fontId="17" fillId="13" borderId="14" xfId="0" applyFont="1" applyFill="1" applyBorder="1"/>
    <xf numFmtId="0" fontId="14" fillId="13" borderId="25" xfId="0" applyFont="1" applyFill="1" applyBorder="1"/>
    <xf numFmtId="0" fontId="13" fillId="14" borderId="0" xfId="0" applyFont="1" applyFill="1"/>
    <xf numFmtId="0" fontId="13" fillId="14" borderId="0" xfId="0" applyFont="1" applyFill="1" applyAlignment="1">
      <alignment horizontal="left"/>
    </xf>
    <xf numFmtId="0" fontId="13" fillId="14" borderId="0" xfId="0" applyFont="1" applyFill="1" applyAlignment="1">
      <alignment horizontal="center"/>
    </xf>
    <xf numFmtId="0" fontId="13" fillId="14" borderId="22" xfId="0" applyFont="1" applyFill="1" applyBorder="1"/>
    <xf numFmtId="0" fontId="13" fillId="14" borderId="0" xfId="0" applyFont="1" applyFill="1" applyAlignment="1">
      <alignment horizontal="left" wrapText="1"/>
    </xf>
    <xf numFmtId="0" fontId="19" fillId="0" borderId="0" xfId="0" applyFont="1"/>
    <xf numFmtId="0" fontId="19" fillId="14" borderId="22" xfId="0" applyFont="1" applyFill="1" applyBorder="1"/>
    <xf numFmtId="0" fontId="13" fillId="14" borderId="0" xfId="0" applyFont="1" applyFill="1" applyAlignment="1">
      <alignment horizontal="left" vertical="top" wrapText="1"/>
    </xf>
    <xf numFmtId="0" fontId="13" fillId="14" borderId="25" xfId="0" applyFont="1" applyFill="1" applyBorder="1"/>
    <xf numFmtId="0" fontId="13" fillId="14" borderId="11" xfId="0" applyFont="1" applyFill="1" applyBorder="1"/>
    <xf numFmtId="0" fontId="13" fillId="14" borderId="11" xfId="0" applyFont="1" applyFill="1" applyBorder="1" applyAlignment="1">
      <alignment horizontal="left"/>
    </xf>
    <xf numFmtId="0" fontId="13" fillId="14" borderId="11" xfId="0" applyFont="1" applyFill="1" applyBorder="1" applyAlignment="1">
      <alignment horizontal="center"/>
    </xf>
    <xf numFmtId="0" fontId="13" fillId="14" borderId="0" xfId="0" applyFont="1" applyFill="1" applyAlignment="1">
      <alignment vertical="top"/>
    </xf>
    <xf numFmtId="0" fontId="13" fillId="14" borderId="0" xfId="0" applyFont="1" applyFill="1" applyAlignment="1">
      <alignment vertical="top" wrapText="1"/>
    </xf>
    <xf numFmtId="0" fontId="19" fillId="14" borderId="0" xfId="0" applyFont="1" applyFill="1" applyAlignment="1">
      <alignment horizontal="left"/>
    </xf>
    <xf numFmtId="0" fontId="13" fillId="14" borderId="14" xfId="0" applyFont="1" applyFill="1" applyBorder="1"/>
    <xf numFmtId="0" fontId="13" fillId="14" borderId="14" xfId="0" applyFont="1" applyFill="1" applyBorder="1" applyAlignment="1">
      <alignment horizontal="left"/>
    </xf>
    <xf numFmtId="0" fontId="13" fillId="14" borderId="14" xfId="0" applyFont="1" applyFill="1" applyBorder="1" applyAlignment="1">
      <alignment horizontal="center"/>
    </xf>
    <xf numFmtId="0" fontId="17" fillId="14" borderId="0" xfId="0" applyFont="1" applyFill="1"/>
    <xf numFmtId="0" fontId="14" fillId="14" borderId="22" xfId="0" applyFont="1" applyFill="1" applyBorder="1"/>
    <xf numFmtId="0" fontId="13" fillId="14" borderId="0" xfId="0" applyFont="1" applyFill="1" applyAlignment="1">
      <alignment horizontal="left" vertical="center" wrapText="1"/>
    </xf>
    <xf numFmtId="0" fontId="17" fillId="14" borderId="14" xfId="0" applyFont="1" applyFill="1" applyBorder="1"/>
    <xf numFmtId="0" fontId="14" fillId="14" borderId="25" xfId="0" applyFont="1" applyFill="1" applyBorder="1"/>
    <xf numFmtId="0" fontId="13" fillId="15" borderId="0" xfId="0" applyFont="1" applyFill="1"/>
    <xf numFmtId="0" fontId="13" fillId="15" borderId="0" xfId="0" applyFont="1" applyFill="1" applyAlignment="1">
      <alignment horizontal="left"/>
    </xf>
    <xf numFmtId="0" fontId="20" fillId="15" borderId="0" xfId="0" applyFont="1" applyFill="1" applyAlignment="1">
      <alignment horizontal="center"/>
    </xf>
    <xf numFmtId="0" fontId="13" fillId="15" borderId="0" xfId="0" applyFont="1" applyFill="1" applyAlignment="1">
      <alignment horizontal="center"/>
    </xf>
    <xf numFmtId="0" fontId="13" fillId="15" borderId="22" xfId="0" applyFont="1" applyFill="1" applyBorder="1"/>
    <xf numFmtId="0" fontId="21" fillId="15" borderId="0" xfId="0" applyFont="1" applyFill="1" applyAlignment="1">
      <alignment vertical="center"/>
    </xf>
    <xf numFmtId="0" fontId="22" fillId="15" borderId="0" xfId="0" applyFont="1" applyFill="1" applyAlignment="1">
      <alignment horizontal="center" vertical="center"/>
    </xf>
    <xf numFmtId="0" fontId="13" fillId="15" borderId="0" xfId="0" applyFont="1" applyFill="1" applyAlignment="1">
      <alignment horizontal="left" wrapText="1"/>
    </xf>
    <xf numFmtId="0" fontId="23" fillId="15" borderId="0" xfId="0" applyFont="1" applyFill="1" applyAlignment="1">
      <alignment horizontal="left" vertical="top" wrapText="1"/>
    </xf>
    <xf numFmtId="0" fontId="24" fillId="14" borderId="0" xfId="0" applyFont="1" applyFill="1" applyAlignment="1">
      <alignment vertical="center"/>
    </xf>
    <xf numFmtId="0" fontId="25" fillId="14" borderId="0" xfId="0" applyFont="1" applyFill="1"/>
    <xf numFmtId="0" fontId="23" fillId="14" borderId="0" xfId="0" applyFont="1" applyFill="1" applyAlignment="1">
      <alignment horizontal="left" vertical="top"/>
    </xf>
    <xf numFmtId="0" fontId="13" fillId="14" borderId="0" xfId="0" applyFont="1" applyFill="1" applyAlignment="1">
      <alignment horizontal="left" vertical="top"/>
    </xf>
    <xf numFmtId="0" fontId="26" fillId="14" borderId="0" xfId="0" applyFont="1" applyFill="1" applyAlignment="1">
      <alignment horizontal="center" vertical="center"/>
    </xf>
    <xf numFmtId="0" fontId="21" fillId="16" borderId="0" xfId="0" applyFont="1" applyFill="1" applyAlignment="1">
      <alignment vertical="center"/>
    </xf>
    <xf numFmtId="0" fontId="27" fillId="16" borderId="0" xfId="0" applyFont="1" applyFill="1" applyAlignment="1">
      <alignment horizontal="center" vertical="center"/>
    </xf>
    <xf numFmtId="0" fontId="23" fillId="16" borderId="0" xfId="0" applyFont="1" applyFill="1" applyAlignment="1">
      <alignment horizontal="left" vertical="top"/>
    </xf>
    <xf numFmtId="0" fontId="13" fillId="16" borderId="0" xfId="0" applyFont="1" applyFill="1" applyAlignment="1">
      <alignment horizontal="left" vertical="top"/>
    </xf>
    <xf numFmtId="0" fontId="13" fillId="16" borderId="22" xfId="0" applyFont="1" applyFill="1" applyBorder="1"/>
    <xf numFmtId="0" fontId="21" fillId="17" borderId="0" xfId="0" applyFont="1" applyFill="1" applyAlignment="1">
      <alignment vertical="center"/>
    </xf>
    <xf numFmtId="0" fontId="28" fillId="17" borderId="0" xfId="0" applyFont="1" applyFill="1" applyAlignment="1">
      <alignment horizontal="center" vertical="center"/>
    </xf>
    <xf numFmtId="0" fontId="23" fillId="17" borderId="0" xfId="0" applyFont="1" applyFill="1" applyAlignment="1">
      <alignment horizontal="left" vertical="top"/>
    </xf>
    <xf numFmtId="0" fontId="13" fillId="17" borderId="22" xfId="0" applyFont="1" applyFill="1" applyBorder="1"/>
    <xf numFmtId="0" fontId="21" fillId="18" borderId="0" xfId="0" applyFont="1" applyFill="1" applyAlignment="1">
      <alignment vertical="center" wrapText="1"/>
    </xf>
    <xf numFmtId="0" fontId="21" fillId="18" borderId="0" xfId="0" applyFont="1" applyFill="1" applyAlignment="1">
      <alignment horizontal="center" vertical="center" wrapText="1"/>
    </xf>
    <xf numFmtId="0" fontId="29" fillId="18" borderId="0" xfId="0" applyFont="1" applyFill="1" applyAlignment="1">
      <alignment horizontal="center" vertical="center" wrapText="1"/>
    </xf>
    <xf numFmtId="0" fontId="23" fillId="18" borderId="0" xfId="0" applyFont="1" applyFill="1" applyAlignment="1">
      <alignment horizontal="left" vertical="top"/>
    </xf>
    <xf numFmtId="0" fontId="13" fillId="18" borderId="22" xfId="0" applyFont="1" applyFill="1" applyBorder="1"/>
    <xf numFmtId="0" fontId="21" fillId="10" borderId="11" xfId="0" applyFont="1" applyFill="1" applyBorder="1" applyAlignment="1">
      <alignment horizontal="center" vertical="center" wrapText="1"/>
    </xf>
    <xf numFmtId="0" fontId="23" fillId="10" borderId="11" xfId="0" applyFont="1" applyFill="1" applyBorder="1" applyAlignment="1">
      <alignment horizontal="left" vertical="top"/>
    </xf>
    <xf numFmtId="0" fontId="13" fillId="10" borderId="11" xfId="0" applyFont="1" applyFill="1" applyBorder="1" applyAlignment="1">
      <alignment horizontal="center" vertical="top" wrapText="1"/>
    </xf>
    <xf numFmtId="0" fontId="13" fillId="10" borderId="26" xfId="0" applyFont="1" applyFill="1" applyBorder="1"/>
    <xf numFmtId="0" fontId="13" fillId="10" borderId="0" xfId="0" applyFont="1" applyFill="1"/>
    <xf numFmtId="0" fontId="21" fillId="10" borderId="0" xfId="0" applyFont="1" applyFill="1" applyAlignment="1">
      <alignment horizontal="center" vertical="center" wrapText="1"/>
    </xf>
    <xf numFmtId="0" fontId="23" fillId="10" borderId="0" xfId="0" applyFont="1" applyFill="1" applyAlignment="1">
      <alignment horizontal="left" vertical="top"/>
    </xf>
    <xf numFmtId="0" fontId="13" fillId="10" borderId="0" xfId="0" applyFont="1" applyFill="1" applyAlignment="1">
      <alignment horizontal="center" vertical="top" wrapText="1"/>
    </xf>
    <xf numFmtId="0" fontId="13" fillId="10" borderId="22" xfId="0" applyFont="1" applyFill="1" applyBorder="1"/>
    <xf numFmtId="0" fontId="21" fillId="10" borderId="0" xfId="0" applyFont="1" applyFill="1" applyAlignment="1">
      <alignment vertical="center"/>
    </xf>
    <xf numFmtId="0" fontId="30" fillId="10" borderId="0" xfId="0" applyFont="1" applyFill="1" applyAlignment="1" applyProtection="1">
      <alignment vertical="center" wrapText="1"/>
      <protection locked="0"/>
    </xf>
    <xf numFmtId="0" fontId="30" fillId="10" borderId="22" xfId="0" applyFont="1" applyFill="1" applyBorder="1" applyAlignment="1" applyProtection="1">
      <alignment vertical="center" wrapText="1"/>
      <protection locked="0"/>
    </xf>
    <xf numFmtId="0" fontId="23" fillId="10" borderId="0" xfId="0" applyFont="1" applyFill="1" applyAlignment="1">
      <alignment horizontal="left" vertical="center" wrapText="1"/>
    </xf>
    <xf numFmtId="0" fontId="31" fillId="10" borderId="0" xfId="0" applyFont="1" applyFill="1" applyAlignment="1">
      <alignment horizontal="left" vertical="center"/>
    </xf>
    <xf numFmtId="0" fontId="26" fillId="10" borderId="0" xfId="0" applyFont="1" applyFill="1" applyAlignment="1">
      <alignment horizontal="left" vertical="center"/>
    </xf>
    <xf numFmtId="0" fontId="32" fillId="10" borderId="0" xfId="0" applyFont="1" applyFill="1" applyAlignment="1" applyProtection="1">
      <alignment horizontal="left" vertical="center" wrapText="1"/>
      <protection locked="0"/>
    </xf>
    <xf numFmtId="0" fontId="23" fillId="10" borderId="22" xfId="0" applyFont="1" applyFill="1" applyBorder="1" applyAlignment="1" applyProtection="1">
      <alignment horizontal="left" vertical="center" wrapText="1"/>
      <protection locked="0"/>
    </xf>
    <xf numFmtId="0" fontId="27" fillId="10" borderId="0" xfId="0" applyFont="1" applyFill="1" applyAlignment="1">
      <alignment horizontal="left" vertical="center"/>
    </xf>
    <xf numFmtId="0" fontId="23" fillId="10" borderId="0" xfId="0" applyFont="1" applyFill="1" applyAlignment="1" applyProtection="1">
      <alignment horizontal="left" vertical="center" wrapText="1"/>
      <protection locked="0"/>
    </xf>
    <xf numFmtId="0" fontId="21" fillId="10" borderId="14" xfId="0" applyFont="1" applyFill="1" applyBorder="1" applyAlignment="1">
      <alignment horizontal="center" vertical="center" wrapText="1"/>
    </xf>
    <xf numFmtId="0" fontId="23" fillId="10" borderId="14" xfId="0" applyFont="1" applyFill="1" applyBorder="1" applyAlignment="1">
      <alignment horizontal="left" vertical="top"/>
    </xf>
    <xf numFmtId="0" fontId="13" fillId="10" borderId="14" xfId="0" applyFont="1" applyFill="1" applyBorder="1" applyAlignment="1">
      <alignment horizontal="center" vertical="top" wrapText="1"/>
    </xf>
    <xf numFmtId="0" fontId="13" fillId="10" borderId="25" xfId="0" applyFont="1" applyFill="1" applyBorder="1"/>
    <xf numFmtId="0" fontId="21" fillId="14" borderId="0" xfId="0" applyFont="1" applyFill="1" applyAlignment="1">
      <alignment horizontal="center" vertical="center" wrapText="1"/>
    </xf>
    <xf numFmtId="0" fontId="13" fillId="14" borderId="0" xfId="0" applyFont="1" applyFill="1" applyAlignment="1">
      <alignment horizontal="center" vertical="top" wrapText="1"/>
    </xf>
    <xf numFmtId="0" fontId="13" fillId="14" borderId="0" xfId="0" applyFont="1" applyFill="1" applyAlignment="1">
      <alignment horizontal="left" vertical="center"/>
    </xf>
    <xf numFmtId="0" fontId="20" fillId="14" borderId="0" xfId="0" applyFont="1" applyFill="1" applyAlignment="1">
      <alignment horizontal="center"/>
    </xf>
    <xf numFmtId="0" fontId="21" fillId="14" borderId="22" xfId="0" applyFont="1" applyFill="1" applyBorder="1" applyAlignment="1">
      <alignment vertical="center"/>
    </xf>
    <xf numFmtId="0" fontId="21" fillId="14" borderId="0" xfId="0" applyFont="1" applyFill="1" applyAlignment="1">
      <alignment vertical="center"/>
    </xf>
    <xf numFmtId="0" fontId="21" fillId="14" borderId="0" xfId="0" applyFont="1" applyFill="1" applyAlignment="1">
      <alignment horizontal="left" vertical="center" wrapText="1"/>
    </xf>
    <xf numFmtId="0" fontId="13" fillId="14" borderId="0" xfId="0" applyFont="1" applyFill="1" applyAlignment="1">
      <alignment vertical="center"/>
    </xf>
    <xf numFmtId="0" fontId="13" fillId="0" borderId="27" xfId="0" applyFont="1" applyBorder="1" applyAlignment="1">
      <alignment vertical="center"/>
    </xf>
    <xf numFmtId="0" fontId="13" fillId="14" borderId="0" xfId="0" applyFont="1" applyFill="1" applyAlignment="1">
      <alignment vertical="center" wrapText="1"/>
    </xf>
    <xf numFmtId="0" fontId="13" fillId="0" borderId="27" xfId="0" applyFont="1" applyBorder="1" applyAlignment="1">
      <alignment vertical="center" wrapText="1"/>
    </xf>
    <xf numFmtId="0" fontId="23" fillId="14" borderId="0" xfId="0" applyFont="1" applyFill="1" applyAlignment="1">
      <alignment vertical="center"/>
    </xf>
    <xf numFmtId="0" fontId="22" fillId="14" borderId="0" xfId="0" applyFont="1" applyFill="1" applyAlignment="1">
      <alignment horizontal="center" vertical="center"/>
    </xf>
    <xf numFmtId="0" fontId="13" fillId="0" borderId="27" xfId="0" applyFont="1" applyBorder="1" applyAlignment="1">
      <alignment horizontal="left" vertical="center"/>
    </xf>
    <xf numFmtId="0" fontId="21" fillId="17" borderId="0" xfId="0" applyFont="1" applyFill="1" applyAlignment="1">
      <alignment horizontal="left" vertical="center" wrapText="1"/>
    </xf>
    <xf numFmtId="0" fontId="22" fillId="17" borderId="0" xfId="0" applyFont="1" applyFill="1" applyAlignment="1">
      <alignment horizontal="center" vertical="center"/>
    </xf>
    <xf numFmtId="0" fontId="13" fillId="17" borderId="0" xfId="0" applyFont="1" applyFill="1" applyAlignment="1">
      <alignment horizontal="left" vertical="center" wrapText="1"/>
    </xf>
    <xf numFmtId="0" fontId="13" fillId="17" borderId="0" xfId="0" applyFont="1" applyFill="1" applyAlignment="1">
      <alignment horizontal="left" vertical="center"/>
    </xf>
    <xf numFmtId="0" fontId="21" fillId="17" borderId="0" xfId="0" applyFont="1" applyFill="1" applyAlignment="1">
      <alignment vertical="center" wrapText="1"/>
    </xf>
    <xf numFmtId="0" fontId="13" fillId="17" borderId="0" xfId="0" applyFont="1" applyFill="1" applyAlignment="1">
      <alignment vertical="center" wrapText="1"/>
    </xf>
    <xf numFmtId="0" fontId="13" fillId="17" borderId="0" xfId="0" applyFont="1" applyFill="1" applyAlignment="1">
      <alignment vertical="center"/>
    </xf>
    <xf numFmtId="0" fontId="21" fillId="17" borderId="14" xfId="0" applyFont="1" applyFill="1" applyBorder="1" applyAlignment="1">
      <alignment horizontal="center" vertical="center" wrapText="1"/>
    </xf>
    <xf numFmtId="0" fontId="23" fillId="17" borderId="14" xfId="0" applyFont="1" applyFill="1" applyBorder="1" applyAlignment="1">
      <alignment horizontal="left" vertical="center"/>
    </xf>
    <xf numFmtId="0" fontId="13" fillId="17" borderId="14" xfId="0" applyFont="1" applyFill="1" applyBorder="1" applyAlignment="1">
      <alignment vertical="center" wrapText="1"/>
    </xf>
    <xf numFmtId="0" fontId="13" fillId="14" borderId="0" xfId="0" applyFont="1" applyFill="1" applyAlignment="1">
      <alignment horizontal="center" vertical="center"/>
    </xf>
    <xf numFmtId="0" fontId="23" fillId="14" borderId="0" xfId="0" applyFont="1" applyFill="1" applyAlignment="1">
      <alignment vertical="center" wrapText="1"/>
    </xf>
    <xf numFmtId="0" fontId="13" fillId="0" borderId="27" xfId="0" applyFont="1" applyBorder="1"/>
    <xf numFmtId="0" fontId="13" fillId="17" borderId="0" xfId="0" applyFont="1" applyFill="1" applyAlignment="1">
      <alignment horizontal="left" wrapText="1"/>
    </xf>
    <xf numFmtId="0" fontId="13" fillId="10" borderId="0" xfId="0" applyFont="1" applyFill="1" applyAlignment="1">
      <alignment wrapText="1"/>
    </xf>
    <xf numFmtId="0" fontId="13" fillId="17" borderId="0" xfId="0" applyFont="1" applyFill="1" applyAlignment="1">
      <alignment wrapText="1"/>
    </xf>
    <xf numFmtId="0" fontId="13" fillId="0" borderId="27" xfId="0" applyFont="1" applyBorder="1" applyAlignment="1">
      <alignment vertical="top"/>
    </xf>
    <xf numFmtId="0" fontId="23" fillId="17" borderId="14" xfId="0" applyFont="1" applyFill="1" applyBorder="1" applyAlignment="1">
      <alignment horizontal="left" vertical="top"/>
    </xf>
    <xf numFmtId="0" fontId="13" fillId="17" borderId="14" xfId="0" applyFont="1" applyFill="1" applyBorder="1" applyAlignment="1">
      <alignment vertical="top" wrapText="1"/>
    </xf>
    <xf numFmtId="0" fontId="13" fillId="0" borderId="27" xfId="0" applyFont="1" applyBorder="1" applyAlignment="1">
      <alignment vertical="top" wrapText="1"/>
    </xf>
    <xf numFmtId="0" fontId="21" fillId="14" borderId="27" xfId="0" applyFont="1" applyFill="1" applyBorder="1" applyAlignment="1">
      <alignment horizontal="center" vertical="center" wrapText="1"/>
    </xf>
    <xf numFmtId="0" fontId="13" fillId="14" borderId="22" xfId="0" applyFont="1" applyFill="1" applyBorder="1" applyAlignment="1">
      <alignment horizontal="center" vertical="top" wrapText="1"/>
    </xf>
    <xf numFmtId="0" fontId="13" fillId="14" borderId="0" xfId="0" applyFont="1" applyFill="1" applyAlignment="1">
      <alignment horizontal="center" vertical="center" wrapText="1"/>
    </xf>
    <xf numFmtId="0" fontId="21" fillId="14" borderId="13" xfId="0" applyFont="1" applyFill="1" applyBorder="1" applyAlignment="1">
      <alignment horizontal="center" vertical="center" wrapText="1"/>
    </xf>
    <xf numFmtId="0" fontId="21" fillId="14" borderId="14" xfId="0" applyFont="1" applyFill="1" applyBorder="1" applyAlignment="1">
      <alignment horizontal="center" vertical="center" wrapText="1"/>
    </xf>
    <xf numFmtId="0" fontId="23" fillId="14" borderId="14" xfId="0" applyFont="1" applyFill="1" applyBorder="1" applyAlignment="1">
      <alignment horizontal="left" vertical="top"/>
    </xf>
    <xf numFmtId="0" fontId="13" fillId="14" borderId="14" xfId="0" applyFont="1" applyFill="1" applyBorder="1" applyAlignment="1">
      <alignment horizontal="center" vertical="top" wrapText="1"/>
    </xf>
    <xf numFmtId="0" fontId="13" fillId="14" borderId="25" xfId="0" applyFont="1" applyFill="1" applyBorder="1" applyAlignment="1">
      <alignment horizontal="center" vertical="top" wrapText="1"/>
    </xf>
    <xf numFmtId="0" fontId="13" fillId="14" borderId="22" xfId="0" applyFont="1" applyFill="1" applyBorder="1" applyAlignment="1">
      <alignment horizontal="center"/>
    </xf>
    <xf numFmtId="0" fontId="21" fillId="14" borderId="0" xfId="0" applyFont="1" applyFill="1" applyAlignment="1">
      <alignment horizontal="left" vertical="top"/>
    </xf>
    <xf numFmtId="0" fontId="13" fillId="14" borderId="11" xfId="0" applyFont="1" applyFill="1" applyBorder="1" applyAlignment="1">
      <alignment horizontal="left" vertical="top"/>
    </xf>
    <xf numFmtId="0" fontId="13" fillId="14" borderId="26" xfId="0" applyFont="1" applyFill="1" applyBorder="1" applyAlignment="1">
      <alignment horizontal="center"/>
    </xf>
    <xf numFmtId="0" fontId="16" fillId="14" borderId="0" xfId="0" applyFont="1" applyFill="1" applyAlignment="1">
      <alignment horizontal="center" vertical="center" wrapText="1"/>
    </xf>
    <xf numFmtId="0" fontId="13" fillId="14" borderId="25" xfId="0" applyFont="1" applyFill="1" applyBorder="1" applyAlignment="1">
      <alignment horizontal="center"/>
    </xf>
    <xf numFmtId="0" fontId="21" fillId="19" borderId="0" xfId="0" applyFont="1" applyFill="1" applyAlignment="1">
      <alignment horizontal="center" vertical="center" wrapText="1"/>
    </xf>
    <xf numFmtId="0" fontId="33" fillId="19" borderId="0" xfId="0" applyFont="1" applyFill="1" applyAlignment="1">
      <alignment horizontal="center" vertical="center" wrapText="1"/>
    </xf>
    <xf numFmtId="0" fontId="21" fillId="19" borderId="0" xfId="0" applyFont="1" applyFill="1" applyAlignment="1">
      <alignment vertical="center"/>
    </xf>
    <xf numFmtId="0" fontId="33" fillId="19" borderId="0" xfId="0" applyFont="1" applyFill="1" applyAlignment="1">
      <alignment horizontal="center" vertical="center"/>
    </xf>
    <xf numFmtId="0" fontId="34" fillId="19" borderId="0" xfId="0" applyFont="1" applyFill="1"/>
    <xf numFmtId="0" fontId="21" fillId="19" borderId="0" xfId="0" applyFont="1" applyFill="1" applyAlignment="1">
      <alignment horizontal="center" vertical="center"/>
    </xf>
    <xf numFmtId="0" fontId="21" fillId="19" borderId="14" xfId="0" applyFont="1" applyFill="1" applyBorder="1" applyAlignment="1">
      <alignment horizontal="center" vertical="center"/>
    </xf>
    <xf numFmtId="0" fontId="13" fillId="19" borderId="14" xfId="0" applyFont="1" applyFill="1" applyBorder="1"/>
    <xf numFmtId="0" fontId="35" fillId="0" borderId="0" xfId="0" applyFont="1"/>
    <xf numFmtId="0" fontId="36" fillId="0" borderId="0" xfId="0" applyFont="1" applyAlignment="1">
      <alignment vertical="top"/>
    </xf>
    <xf numFmtId="0" fontId="38" fillId="20" borderId="10" xfId="4" applyFont="1" applyFill="1" applyBorder="1" applyAlignment="1">
      <alignment vertical="center"/>
    </xf>
    <xf numFmtId="1" fontId="38" fillId="20" borderId="11" xfId="4" applyNumberFormat="1" applyFont="1" applyFill="1" applyBorder="1" applyAlignment="1">
      <alignment vertical="center"/>
    </xf>
    <xf numFmtId="0" fontId="38" fillId="20" borderId="11" xfId="4" applyFont="1" applyFill="1" applyBorder="1" applyAlignment="1">
      <alignment vertical="center"/>
    </xf>
    <xf numFmtId="0" fontId="38" fillId="20" borderId="26" xfId="4" applyFont="1" applyFill="1" applyBorder="1" applyAlignment="1">
      <alignment vertical="center"/>
    </xf>
    <xf numFmtId="0" fontId="41" fillId="7" borderId="37" xfId="4" applyFont="1" applyFill="1" applyBorder="1" applyAlignment="1">
      <alignment horizontal="left" vertical="top" wrapText="1"/>
    </xf>
    <xf numFmtId="0" fontId="42" fillId="7" borderId="38" xfId="3" applyFont="1" applyFill="1" applyBorder="1" applyAlignment="1">
      <alignment horizontal="center" vertical="top" wrapText="1"/>
    </xf>
    <xf numFmtId="0" fontId="42" fillId="7" borderId="37" xfId="3" applyFont="1" applyFill="1" applyBorder="1" applyAlignment="1">
      <alignment horizontal="left" vertical="top" wrapText="1"/>
    </xf>
    <xf numFmtId="0" fontId="41" fillId="0" borderId="10" xfId="4" applyFont="1" applyBorder="1" applyAlignment="1">
      <alignment horizontal="center" vertical="top" wrapText="1"/>
    </xf>
    <xf numFmtId="0" fontId="38" fillId="20" borderId="27" xfId="4" applyFont="1" applyFill="1" applyBorder="1" applyAlignment="1">
      <alignment vertical="center"/>
    </xf>
    <xf numFmtId="0" fontId="38" fillId="20" borderId="0" xfId="4" applyFont="1" applyFill="1" applyAlignment="1">
      <alignment vertical="center"/>
    </xf>
    <xf numFmtId="0" fontId="38" fillId="20" borderId="22" xfId="4" applyFont="1" applyFill="1" applyBorder="1" applyAlignment="1">
      <alignment vertical="center"/>
    </xf>
    <xf numFmtId="0" fontId="43" fillId="7" borderId="39" xfId="4" applyFont="1" applyFill="1" applyBorder="1" applyAlignment="1">
      <alignment horizontal="center" vertical="center"/>
    </xf>
    <xf numFmtId="0" fontId="43" fillId="7" borderId="40" xfId="4" applyFont="1" applyFill="1" applyBorder="1" applyAlignment="1">
      <alignment horizontal="center" vertical="center"/>
    </xf>
    <xf numFmtId="0" fontId="43" fillId="7" borderId="41" xfId="4" applyFont="1" applyFill="1" applyBorder="1" applyAlignment="1">
      <alignment horizontal="center" vertical="center"/>
    </xf>
    <xf numFmtId="0" fontId="38" fillId="20" borderId="13" xfId="4" applyFont="1" applyFill="1" applyBorder="1" applyAlignment="1">
      <alignment vertical="center"/>
    </xf>
    <xf numFmtId="0" fontId="38" fillId="20" borderId="14" xfId="4" applyFont="1" applyFill="1" applyBorder="1" applyAlignment="1">
      <alignment vertical="center"/>
    </xf>
    <xf numFmtId="0" fontId="38" fillId="20" borderId="25" xfId="4" applyFont="1" applyFill="1" applyBorder="1" applyAlignment="1">
      <alignment vertical="center"/>
    </xf>
    <xf numFmtId="0" fontId="44" fillId="7" borderId="42" xfId="4" applyFont="1" applyFill="1" applyBorder="1" applyAlignment="1">
      <alignment horizontal="center" vertical="center"/>
    </xf>
    <xf numFmtId="0" fontId="44" fillId="7" borderId="43" xfId="4" applyFont="1" applyFill="1" applyBorder="1" applyAlignment="1">
      <alignment horizontal="center" vertical="center"/>
    </xf>
    <xf numFmtId="0" fontId="44" fillId="7" borderId="44" xfId="4" applyFont="1" applyFill="1" applyBorder="1" applyAlignment="1">
      <alignment horizontal="center" vertical="center"/>
    </xf>
    <xf numFmtId="0" fontId="44" fillId="7" borderId="16" xfId="4" applyFont="1" applyFill="1" applyBorder="1" applyAlignment="1">
      <alignment horizontal="center" vertical="center"/>
    </xf>
    <xf numFmtId="0" fontId="44" fillId="7" borderId="29" xfId="4" applyFont="1" applyFill="1" applyBorder="1" applyAlignment="1">
      <alignment horizontal="center" vertical="center"/>
    </xf>
    <xf numFmtId="0" fontId="44" fillId="7" borderId="27" xfId="4" applyFont="1" applyFill="1" applyBorder="1" applyAlignment="1">
      <alignment horizontal="center" vertical="center"/>
    </xf>
    <xf numFmtId="0" fontId="44" fillId="7" borderId="21" xfId="4" applyFont="1" applyFill="1" applyBorder="1" applyAlignment="1">
      <alignment horizontal="center" vertical="center"/>
    </xf>
    <xf numFmtId="0" fontId="47" fillId="8" borderId="45" xfId="4" applyFont="1" applyFill="1" applyBorder="1" applyAlignment="1">
      <alignment horizontal="center" vertical="center" textRotation="90" wrapText="1"/>
    </xf>
    <xf numFmtId="0" fontId="48" fillId="8" borderId="46" xfId="4" applyFont="1" applyFill="1" applyBorder="1" applyAlignment="1">
      <alignment horizontal="left" vertical="center" wrapText="1"/>
    </xf>
    <xf numFmtId="2" fontId="48" fillId="8" borderId="37" xfId="4" applyNumberFormat="1" applyFont="1" applyFill="1" applyBorder="1" applyAlignment="1">
      <alignment horizontal="center" vertical="center"/>
    </xf>
    <xf numFmtId="2" fontId="48" fillId="8" borderId="38" xfId="4" applyNumberFormat="1" applyFont="1" applyFill="1" applyBorder="1" applyAlignment="1">
      <alignment horizontal="center" vertical="center"/>
    </xf>
    <xf numFmtId="2" fontId="48" fillId="8" borderId="16" xfId="4" applyNumberFormat="1" applyFont="1" applyFill="1" applyBorder="1" applyAlignment="1">
      <alignment horizontal="center" vertical="center"/>
    </xf>
    <xf numFmtId="0" fontId="48" fillId="9" borderId="46" xfId="4" applyFont="1" applyFill="1" applyBorder="1" applyAlignment="1">
      <alignment horizontal="left" vertical="top"/>
    </xf>
    <xf numFmtId="2" fontId="48" fillId="9" borderId="37" xfId="4" applyNumberFormat="1" applyFont="1" applyFill="1" applyBorder="1" applyAlignment="1">
      <alignment horizontal="center" vertical="center"/>
    </xf>
    <xf numFmtId="2" fontId="48" fillId="9" borderId="38" xfId="4" applyNumberFormat="1" applyFont="1" applyFill="1" applyBorder="1" applyAlignment="1">
      <alignment horizontal="center" vertical="center"/>
    </xf>
    <xf numFmtId="0" fontId="48" fillId="9" borderId="52" xfId="4" applyFont="1" applyFill="1" applyBorder="1" applyAlignment="1">
      <alignment horizontal="left" vertical="top"/>
    </xf>
    <xf numFmtId="2" fontId="48" fillId="9" borderId="41" xfId="4" applyNumberFormat="1" applyFont="1" applyFill="1" applyBorder="1" applyAlignment="1">
      <alignment horizontal="center" vertical="center"/>
    </xf>
    <xf numFmtId="2" fontId="48" fillId="9" borderId="55" xfId="4" applyNumberFormat="1" applyFont="1" applyFill="1" applyBorder="1" applyAlignment="1">
      <alignment horizontal="center" vertical="center"/>
    </xf>
    <xf numFmtId="0" fontId="48" fillId="4" borderId="46" xfId="4" applyFont="1" applyFill="1" applyBorder="1" applyAlignment="1">
      <alignment horizontal="left" vertical="top"/>
    </xf>
    <xf numFmtId="2" fontId="48" fillId="4" borderId="37" xfId="4" applyNumberFormat="1" applyFont="1" applyFill="1" applyBorder="1" applyAlignment="1">
      <alignment horizontal="center" vertical="center"/>
    </xf>
    <xf numFmtId="2" fontId="48" fillId="4" borderId="38" xfId="4" applyNumberFormat="1" applyFont="1" applyFill="1" applyBorder="1" applyAlignment="1">
      <alignment horizontal="center" vertical="center"/>
    </xf>
    <xf numFmtId="2" fontId="48" fillId="4" borderId="37" xfId="4" applyNumberFormat="1" applyFont="1" applyFill="1" applyBorder="1" applyAlignment="1">
      <alignment vertical="center"/>
    </xf>
    <xf numFmtId="0" fontId="48" fillId="4" borderId="1" xfId="4" applyFont="1" applyFill="1" applyBorder="1" applyAlignment="1">
      <alignment horizontal="left" vertical="top"/>
    </xf>
    <xf numFmtId="0" fontId="48" fillId="4" borderId="57" xfId="4" applyFont="1" applyFill="1" applyBorder="1" applyAlignment="1">
      <alignment horizontal="left" vertical="top"/>
    </xf>
    <xf numFmtId="0" fontId="48" fillId="4" borderId="58" xfId="3" applyFont="1" applyFill="1" applyBorder="1" applyAlignment="1">
      <alignment horizontal="left" vertical="top"/>
    </xf>
    <xf numFmtId="2" fontId="48" fillId="4" borderId="59" xfId="4" applyNumberFormat="1" applyFont="1" applyFill="1" applyBorder="1" applyAlignment="1">
      <alignment horizontal="center" vertical="center"/>
    </xf>
    <xf numFmtId="2" fontId="48" fillId="4" borderId="60" xfId="4" applyNumberFormat="1" applyFont="1" applyFill="1" applyBorder="1" applyAlignment="1">
      <alignment horizontal="center" vertical="center"/>
    </xf>
    <xf numFmtId="2" fontId="48" fillId="4" borderId="59" xfId="4" applyNumberFormat="1" applyFont="1" applyFill="1" applyBorder="1" applyAlignment="1">
      <alignment vertical="center"/>
    </xf>
    <xf numFmtId="2" fontId="48" fillId="4" borderId="59" xfId="4" applyNumberFormat="1" applyFont="1" applyFill="1" applyBorder="1" applyAlignment="1" applyProtection="1">
      <alignment horizontal="center" vertical="center"/>
      <protection locked="0"/>
    </xf>
    <xf numFmtId="2" fontId="48" fillId="4" borderId="60" xfId="4" applyNumberFormat="1" applyFont="1" applyFill="1" applyBorder="1" applyAlignment="1" applyProtection="1">
      <alignment horizontal="center" vertical="center"/>
      <protection locked="0"/>
    </xf>
    <xf numFmtId="0" fontId="48" fillId="4" borderId="52" xfId="4" applyFont="1" applyFill="1" applyBorder="1" applyAlignment="1">
      <alignment horizontal="left" vertical="top"/>
    </xf>
    <xf numFmtId="2" fontId="48" fillId="4" borderId="41" xfId="4" applyNumberFormat="1" applyFont="1" applyFill="1" applyBorder="1" applyAlignment="1">
      <alignment horizontal="center" vertical="center"/>
    </xf>
    <xf numFmtId="2" fontId="48" fillId="4" borderId="55" xfId="4" applyNumberFormat="1" applyFont="1" applyFill="1" applyBorder="1" applyAlignment="1">
      <alignment horizontal="center" vertical="center"/>
    </xf>
    <xf numFmtId="2" fontId="48" fillId="4" borderId="41" xfId="4" applyNumberFormat="1" applyFont="1" applyFill="1" applyBorder="1" applyAlignment="1">
      <alignment vertical="center"/>
    </xf>
    <xf numFmtId="0" fontId="48" fillId="3" borderId="46" xfId="4" applyFont="1" applyFill="1" applyBorder="1" applyAlignment="1">
      <alignment horizontal="left" vertical="top"/>
    </xf>
    <xf numFmtId="2" fontId="48" fillId="3" borderId="37" xfId="4" applyNumberFormat="1" applyFont="1" applyFill="1" applyBorder="1" applyAlignment="1">
      <alignment horizontal="center" vertical="center"/>
    </xf>
    <xf numFmtId="2" fontId="48" fillId="3" borderId="38" xfId="4" applyNumberFormat="1" applyFont="1" applyFill="1" applyBorder="1" applyAlignment="1">
      <alignment horizontal="center" vertical="center"/>
    </xf>
    <xf numFmtId="0" fontId="48" fillId="3" borderId="1" xfId="4" applyFont="1" applyFill="1" applyBorder="1" applyAlignment="1">
      <alignment horizontal="left" vertical="top"/>
    </xf>
    <xf numFmtId="2" fontId="48" fillId="3" borderId="59" xfId="4" applyNumberFormat="1" applyFont="1" applyFill="1" applyBorder="1" applyAlignment="1">
      <alignment horizontal="center" vertical="center"/>
    </xf>
    <xf numFmtId="2" fontId="48" fillId="3" borderId="60" xfId="4" applyNumberFormat="1" applyFont="1" applyFill="1" applyBorder="1" applyAlignment="1">
      <alignment horizontal="center" vertical="center"/>
    </xf>
    <xf numFmtId="0" fontId="48" fillId="3" borderId="52" xfId="4" applyFont="1" applyFill="1" applyBorder="1" applyAlignment="1">
      <alignment horizontal="left" vertical="top"/>
    </xf>
    <xf numFmtId="2" fontId="48" fillId="3" borderId="41" xfId="4" applyNumberFormat="1" applyFont="1" applyFill="1" applyBorder="1" applyAlignment="1">
      <alignment horizontal="center" vertical="center"/>
    </xf>
    <xf numFmtId="2" fontId="48" fillId="3" borderId="55" xfId="4" applyNumberFormat="1" applyFont="1" applyFill="1" applyBorder="1" applyAlignment="1">
      <alignment horizontal="center" vertical="center"/>
    </xf>
    <xf numFmtId="0" fontId="47" fillId="21" borderId="62" xfId="4" applyFont="1" applyFill="1" applyBorder="1" applyAlignment="1">
      <alignment horizontal="center" vertical="center" textRotation="90" wrapText="1"/>
    </xf>
    <xf numFmtId="0" fontId="48" fillId="2" borderId="63" xfId="4" applyFont="1" applyFill="1" applyBorder="1" applyAlignment="1">
      <alignment horizontal="left" vertical="top"/>
    </xf>
    <xf numFmtId="2" fontId="48" fillId="2" borderId="16" xfId="4" applyNumberFormat="1" applyFont="1" applyFill="1" applyBorder="1" applyAlignment="1">
      <alignment horizontal="center" vertical="center"/>
    </xf>
    <xf numFmtId="2" fontId="48" fillId="2" borderId="31" xfId="4" applyNumberFormat="1" applyFont="1" applyFill="1" applyBorder="1" applyAlignment="1">
      <alignment horizontal="center" vertical="center"/>
    </xf>
    <xf numFmtId="0" fontId="41" fillId="0" borderId="38" xfId="4" applyFont="1" applyBorder="1" applyAlignment="1">
      <alignment horizontal="center" vertical="top" wrapText="1"/>
    </xf>
    <xf numFmtId="0" fontId="43" fillId="7" borderId="35" xfId="4" applyFont="1" applyFill="1" applyBorder="1" applyAlignment="1">
      <alignment horizontal="center" vertical="center"/>
    </xf>
    <xf numFmtId="2" fontId="35" fillId="8" borderId="16" xfId="0" applyNumberFormat="1" applyFont="1" applyFill="1" applyBorder="1"/>
    <xf numFmtId="2" fontId="35" fillId="8" borderId="31" xfId="0" applyNumberFormat="1" applyFont="1" applyFill="1" applyBorder="1" applyAlignment="1">
      <alignment horizontal="center"/>
    </xf>
    <xf numFmtId="2" fontId="35" fillId="9" borderId="16" xfId="0" applyNumberFormat="1" applyFont="1" applyFill="1" applyBorder="1"/>
    <xf numFmtId="2" fontId="35" fillId="9" borderId="31" xfId="0" applyNumberFormat="1" applyFont="1" applyFill="1" applyBorder="1" applyAlignment="1">
      <alignment horizontal="center"/>
    </xf>
    <xf numFmtId="2" fontId="35" fillId="4" borderId="16" xfId="0" applyNumberFormat="1" applyFont="1" applyFill="1" applyBorder="1"/>
    <xf numFmtId="2" fontId="35" fillId="4" borderId="31" xfId="0" applyNumberFormat="1" applyFont="1" applyFill="1" applyBorder="1" applyAlignment="1">
      <alignment horizontal="center"/>
    </xf>
    <xf numFmtId="2" fontId="35" fillId="3" borderId="16" xfId="0" applyNumberFormat="1" applyFont="1" applyFill="1" applyBorder="1"/>
    <xf numFmtId="2" fontId="35" fillId="3" borderId="31" xfId="0" applyNumberFormat="1" applyFont="1" applyFill="1" applyBorder="1" applyAlignment="1">
      <alignment horizontal="center"/>
    </xf>
    <xf numFmtId="2" fontId="35" fillId="2" borderId="16" xfId="0" applyNumberFormat="1" applyFont="1" applyFill="1" applyBorder="1"/>
    <xf numFmtId="2" fontId="35" fillId="2" borderId="31" xfId="0" applyNumberFormat="1" applyFont="1" applyFill="1" applyBorder="1" applyAlignment="1">
      <alignment horizontal="center"/>
    </xf>
    <xf numFmtId="0" fontId="49" fillId="0" borderId="31" xfId="0" applyFont="1" applyBorder="1" applyAlignment="1">
      <alignment vertical="center"/>
    </xf>
    <xf numFmtId="0" fontId="39" fillId="0" borderId="18" xfId="0" applyFont="1" applyBorder="1" applyAlignment="1">
      <alignment vertical="center"/>
    </xf>
    <xf numFmtId="0" fontId="39" fillId="0" borderId="36" xfId="0" applyFont="1" applyBorder="1" applyAlignment="1">
      <alignment vertical="center"/>
    </xf>
    <xf numFmtId="0" fontId="42" fillId="7" borderId="38" xfId="3" applyFont="1" applyFill="1" applyBorder="1" applyAlignment="1">
      <alignment vertical="top" wrapText="1"/>
    </xf>
    <xf numFmtId="0" fontId="41" fillId="0" borderId="38" xfId="4" applyFont="1" applyBorder="1" applyAlignment="1">
      <alignment vertical="top" wrapText="1"/>
    </xf>
    <xf numFmtId="0" fontId="51" fillId="0" borderId="16" xfId="0" applyFont="1" applyBorder="1" applyAlignment="1">
      <alignment horizontal="left" wrapText="1"/>
    </xf>
    <xf numFmtId="0" fontId="43" fillId="7" borderId="21" xfId="4" applyFont="1" applyFill="1" applyBorder="1" applyAlignment="1">
      <alignment horizontal="center" vertical="center"/>
    </xf>
    <xf numFmtId="0" fontId="43" fillId="7" borderId="40" xfId="4" applyFont="1" applyFill="1" applyBorder="1" applyAlignment="1">
      <alignment vertical="center"/>
    </xf>
    <xf numFmtId="0" fontId="52" fillId="7" borderId="39" xfId="4" applyFont="1" applyFill="1" applyBorder="1" applyAlignment="1">
      <alignment horizontal="center" vertical="center"/>
    </xf>
    <xf numFmtId="0" fontId="44" fillId="7" borderId="43" xfId="4" applyFont="1" applyFill="1" applyBorder="1" applyAlignment="1">
      <alignment vertical="center"/>
    </xf>
    <xf numFmtId="0" fontId="53" fillId="7" borderId="44" xfId="4" applyFont="1" applyFill="1" applyBorder="1" applyAlignment="1">
      <alignment horizontal="center" vertical="center"/>
    </xf>
    <xf numFmtId="11" fontId="54" fillId="7" borderId="16" xfId="0" applyNumberFormat="1" applyFont="1" applyFill="1" applyBorder="1" applyAlignment="1">
      <alignment horizontal="center"/>
    </xf>
    <xf numFmtId="11" fontId="54" fillId="7" borderId="31" xfId="0" applyNumberFormat="1" applyFont="1" applyFill="1" applyBorder="1" applyAlignment="1">
      <alignment horizontal="center"/>
    </xf>
    <xf numFmtId="0" fontId="7" fillId="7" borderId="36" xfId="0" applyFont="1" applyFill="1" applyBorder="1" applyAlignment="1">
      <alignment vertical="top" wrapText="1"/>
    </xf>
    <xf numFmtId="0" fontId="6" fillId="9" borderId="36" xfId="0" applyFont="1" applyFill="1" applyBorder="1" applyAlignment="1">
      <alignment vertical="top" wrapText="1"/>
    </xf>
    <xf numFmtId="11" fontId="55" fillId="9" borderId="16" xfId="0" applyNumberFormat="1" applyFont="1" applyFill="1" applyBorder="1" applyAlignment="1">
      <alignment horizontal="center"/>
    </xf>
    <xf numFmtId="11" fontId="55" fillId="9" borderId="31" xfId="0" applyNumberFormat="1" applyFont="1" applyFill="1" applyBorder="1" applyAlignment="1">
      <alignment horizontal="center"/>
    </xf>
    <xf numFmtId="0" fontId="6" fillId="4" borderId="36" xfId="0" applyFont="1" applyFill="1" applyBorder="1" applyAlignment="1">
      <alignment vertical="top" wrapText="1"/>
    </xf>
    <xf numFmtId="11" fontId="55" fillId="4" borderId="16" xfId="0" applyNumberFormat="1" applyFont="1" applyFill="1" applyBorder="1" applyAlignment="1">
      <alignment horizontal="center"/>
    </xf>
    <xf numFmtId="11" fontId="55" fillId="4" borderId="31" xfId="0" applyNumberFormat="1" applyFont="1" applyFill="1" applyBorder="1" applyAlignment="1">
      <alignment horizontal="center"/>
    </xf>
    <xf numFmtId="0" fontId="6" fillId="3" borderId="36" xfId="0" applyFont="1" applyFill="1" applyBorder="1" applyAlignment="1">
      <alignment vertical="top" wrapText="1"/>
    </xf>
    <xf numFmtId="11" fontId="55" fillId="3" borderId="16" xfId="0" applyNumberFormat="1" applyFont="1" applyFill="1" applyBorder="1" applyAlignment="1">
      <alignment horizontal="center"/>
    </xf>
    <xf numFmtId="11" fontId="55" fillId="3" borderId="31" xfId="0" applyNumberFormat="1" applyFont="1" applyFill="1" applyBorder="1" applyAlignment="1">
      <alignment horizontal="center"/>
    </xf>
    <xf numFmtId="0" fontId="6" fillId="2" borderId="36" xfId="0" applyFont="1" applyFill="1" applyBorder="1" applyAlignment="1">
      <alignment vertical="top" wrapText="1"/>
    </xf>
    <xf numFmtId="11" fontId="55" fillId="2" borderId="16" xfId="0" applyNumberFormat="1" applyFont="1" applyFill="1" applyBorder="1" applyAlignment="1">
      <alignment horizontal="center"/>
    </xf>
    <xf numFmtId="11" fontId="55" fillId="2" borderId="31" xfId="0" applyNumberFormat="1" applyFont="1" applyFill="1" applyBorder="1" applyAlignment="1">
      <alignment horizontal="center"/>
    </xf>
    <xf numFmtId="0" fontId="41" fillId="0" borderId="29" xfId="4" applyFont="1" applyBorder="1" applyAlignment="1">
      <alignment horizontal="center" vertical="top" wrapText="1"/>
    </xf>
    <xf numFmtId="0" fontId="43" fillId="7" borderId="66" xfId="4" applyFont="1" applyFill="1" applyBorder="1" applyAlignment="1">
      <alignment horizontal="center" vertical="center"/>
    </xf>
    <xf numFmtId="0" fontId="35" fillId="7" borderId="16" xfId="0" applyFont="1" applyFill="1" applyBorder="1" applyAlignment="1">
      <alignment horizontal="center"/>
    </xf>
    <xf numFmtId="0" fontId="35" fillId="8" borderId="16" xfId="0" applyFont="1" applyFill="1" applyBorder="1" applyAlignment="1">
      <alignment horizontal="center"/>
    </xf>
    <xf numFmtId="0" fontId="35" fillId="8" borderId="31" xfId="0" applyFont="1" applyFill="1" applyBorder="1" applyAlignment="1">
      <alignment horizontal="center"/>
    </xf>
    <xf numFmtId="0" fontId="35" fillId="4" borderId="16" xfId="2" applyNumberFormat="1" applyFont="1" applyFill="1" applyBorder="1" applyAlignment="1">
      <alignment horizontal="center"/>
    </xf>
    <xf numFmtId="0" fontId="35" fillId="4" borderId="31" xfId="2" applyNumberFormat="1" applyFont="1" applyFill="1" applyBorder="1" applyAlignment="1">
      <alignment horizontal="center"/>
    </xf>
    <xf numFmtId="2" fontId="35" fillId="3" borderId="16" xfId="2" applyNumberFormat="1" applyFont="1" applyFill="1" applyBorder="1" applyAlignment="1">
      <alignment horizontal="center"/>
    </xf>
    <xf numFmtId="2" fontId="35" fillId="3" borderId="31" xfId="2" applyNumberFormat="1" applyFont="1" applyFill="1" applyBorder="1" applyAlignment="1">
      <alignment horizontal="center"/>
    </xf>
    <xf numFmtId="0" fontId="57" fillId="22" borderId="16" xfId="2" applyNumberFormat="1" applyFont="1" applyFill="1" applyBorder="1" applyAlignment="1">
      <alignment horizontal="center"/>
    </xf>
    <xf numFmtId="0" fontId="57" fillId="22" borderId="31" xfId="2" applyNumberFormat="1" applyFont="1" applyFill="1" applyBorder="1" applyAlignment="1">
      <alignment horizontal="center"/>
    </xf>
    <xf numFmtId="0" fontId="7" fillId="0" borderId="0" xfId="0" applyFont="1"/>
    <xf numFmtId="0" fontId="0" fillId="0" borderId="0" xfId="0" applyAlignment="1">
      <alignment horizontal="left"/>
    </xf>
    <xf numFmtId="0" fontId="0" fillId="0" borderId="0" xfId="0" applyAlignment="1">
      <alignment horizontal="left" indent="1"/>
    </xf>
    <xf numFmtId="0" fontId="7" fillId="0" borderId="0" xfId="0" applyFont="1" applyAlignment="1">
      <alignment wrapText="1"/>
    </xf>
    <xf numFmtId="0" fontId="2" fillId="0" borderId="0" xfId="0" applyFont="1"/>
    <xf numFmtId="0" fontId="7" fillId="7" borderId="1" xfId="0" applyFont="1" applyFill="1" applyBorder="1"/>
    <xf numFmtId="0" fontId="7" fillId="7" borderId="1" xfId="0" applyFont="1" applyFill="1" applyBorder="1" applyAlignment="1">
      <alignment wrapText="1"/>
    </xf>
    <xf numFmtId="0" fontId="7" fillId="7" borderId="57" xfId="0" applyFont="1" applyFill="1" applyBorder="1"/>
    <xf numFmtId="0" fontId="0" fillId="7" borderId="1" xfId="0" applyFill="1" applyBorder="1"/>
    <xf numFmtId="0" fontId="0" fillId="7" borderId="1" xfId="0" applyFill="1" applyBorder="1" applyAlignment="1">
      <alignment wrapText="1"/>
    </xf>
    <xf numFmtId="0" fontId="60" fillId="7" borderId="1" xfId="0" applyFont="1" applyFill="1" applyBorder="1"/>
    <xf numFmtId="0" fontId="0" fillId="7" borderId="57" xfId="0" applyFill="1" applyBorder="1"/>
    <xf numFmtId="0" fontId="0" fillId="0" borderId="57" xfId="0" applyBorder="1"/>
    <xf numFmtId="0" fontId="60" fillId="7" borderId="1" xfId="0" applyFont="1" applyFill="1" applyBorder="1" applyAlignment="1">
      <alignment wrapText="1"/>
    </xf>
    <xf numFmtId="0" fontId="61" fillId="7" borderId="1" xfId="0" applyFont="1" applyFill="1" applyBorder="1"/>
    <xf numFmtId="0" fontId="61" fillId="7" borderId="57" xfId="0" applyFont="1" applyFill="1" applyBorder="1"/>
    <xf numFmtId="0" fontId="7" fillId="0" borderId="1" xfId="0" applyFont="1" applyBorder="1"/>
    <xf numFmtId="0" fontId="58" fillId="9" borderId="0" xfId="0" applyFont="1" applyFill="1"/>
    <xf numFmtId="0" fontId="0" fillId="9" borderId="0" xfId="0" applyFill="1"/>
    <xf numFmtId="0" fontId="62" fillId="0" borderId="0" xfId="0" applyFont="1"/>
    <xf numFmtId="0" fontId="63" fillId="23" borderId="27" xfId="0" applyFont="1" applyFill="1" applyBorder="1" applyAlignment="1">
      <alignment vertical="center" wrapText="1"/>
    </xf>
    <xf numFmtId="0" fontId="64" fillId="24" borderId="31" xfId="0" applyFont="1" applyFill="1" applyBorder="1" applyAlignment="1">
      <alignment vertical="center" wrapText="1"/>
    </xf>
    <xf numFmtId="0" fontId="64" fillId="24" borderId="18" xfId="0" applyFont="1" applyFill="1" applyBorder="1" applyAlignment="1">
      <alignment vertical="center" wrapText="1"/>
    </xf>
    <xf numFmtId="0" fontId="65" fillId="0" borderId="0" xfId="0" applyFont="1"/>
    <xf numFmtId="0" fontId="65" fillId="25" borderId="0" xfId="0" applyFont="1" applyFill="1"/>
    <xf numFmtId="0" fontId="65" fillId="26" borderId="0" xfId="0" applyFont="1" applyFill="1"/>
    <xf numFmtId="0" fontId="0" fillId="27" borderId="0" xfId="0" applyFill="1" applyAlignment="1">
      <alignment wrapText="1"/>
    </xf>
    <xf numFmtId="0" fontId="66" fillId="0" borderId="0" xfId="0" applyFont="1"/>
    <xf numFmtId="0" fontId="75" fillId="0" borderId="0" xfId="0" applyFont="1"/>
    <xf numFmtId="0" fontId="66" fillId="0" borderId="67" xfId="0" applyFont="1" applyBorder="1"/>
    <xf numFmtId="0" fontId="0" fillId="0" borderId="67" xfId="0" applyBorder="1"/>
    <xf numFmtId="0" fontId="75" fillId="0" borderId="67" xfId="0" applyFont="1" applyBorder="1"/>
    <xf numFmtId="0" fontId="66" fillId="27" borderId="67" xfId="0" applyFont="1" applyFill="1" applyBorder="1" applyAlignment="1">
      <alignment wrapText="1"/>
    </xf>
    <xf numFmtId="0" fontId="66" fillId="34" borderId="67" xfId="0" applyFont="1" applyFill="1" applyBorder="1" applyAlignment="1">
      <alignment wrapText="1"/>
    </xf>
    <xf numFmtId="0" fontId="66" fillId="33" borderId="67" xfId="0" applyFont="1" applyFill="1" applyBorder="1" applyAlignment="1">
      <alignment wrapText="1"/>
    </xf>
    <xf numFmtId="0" fontId="66" fillId="32" borderId="67" xfId="0" applyFont="1" applyFill="1" applyBorder="1" applyAlignment="1">
      <alignment wrapText="1"/>
    </xf>
    <xf numFmtId="0" fontId="71" fillId="31" borderId="67" xfId="0" applyFont="1" applyFill="1" applyBorder="1" applyAlignment="1">
      <alignment horizontal="center" vertical="top" wrapText="1"/>
    </xf>
    <xf numFmtId="0" fontId="72" fillId="30" borderId="67" xfId="0" applyFont="1" applyFill="1" applyBorder="1" applyAlignment="1">
      <alignment vertical="top" wrapText="1"/>
    </xf>
    <xf numFmtId="0" fontId="71" fillId="30" borderId="67" xfId="0" applyFont="1" applyFill="1" applyBorder="1" applyAlignment="1">
      <alignment vertical="top" wrapText="1"/>
    </xf>
    <xf numFmtId="0" fontId="0" fillId="27" borderId="67" xfId="0" applyFill="1" applyBorder="1" applyAlignment="1">
      <alignment wrapText="1"/>
    </xf>
    <xf numFmtId="0" fontId="68" fillId="28" borderId="67" xfId="0" applyFont="1" applyFill="1" applyBorder="1" applyAlignment="1">
      <alignment vertical="top" wrapText="1" indent="1"/>
    </xf>
    <xf numFmtId="0" fontId="68" fillId="28" borderId="67" xfId="0" applyFont="1" applyFill="1" applyBorder="1" applyAlignment="1">
      <alignment vertical="top" wrapText="1"/>
    </xf>
    <xf numFmtId="0" fontId="67" fillId="28" borderId="67" xfId="5" applyFill="1" applyBorder="1" applyAlignment="1">
      <alignment vertical="top" wrapText="1"/>
    </xf>
    <xf numFmtId="0" fontId="66" fillId="33" borderId="67" xfId="0" applyFont="1" applyFill="1" applyBorder="1" applyAlignment="1">
      <alignment horizontal="left" wrapText="1" indent="1"/>
    </xf>
    <xf numFmtId="0" fontId="0" fillId="33" borderId="67" xfId="0" applyFill="1" applyBorder="1" applyAlignment="1">
      <alignment wrapText="1"/>
    </xf>
    <xf numFmtId="0" fontId="67" fillId="33" borderId="67" xfId="5" applyFill="1" applyBorder="1" applyAlignment="1">
      <alignment wrapText="1"/>
    </xf>
    <xf numFmtId="0" fontId="72" fillId="30" borderId="67" xfId="0" applyFont="1" applyFill="1" applyBorder="1" applyAlignment="1">
      <alignment vertical="top" wrapText="1" indent="1"/>
    </xf>
    <xf numFmtId="16" fontId="71" fillId="30" borderId="67" xfId="0" applyNumberFormat="1" applyFont="1" applyFill="1" applyBorder="1" applyAlignment="1">
      <alignment vertical="top" wrapText="1"/>
    </xf>
    <xf numFmtId="0" fontId="70" fillId="29" borderId="67" xfId="0" applyFont="1" applyFill="1" applyBorder="1" applyAlignment="1">
      <alignment vertical="top" wrapText="1" indent="2"/>
    </xf>
    <xf numFmtId="0" fontId="69" fillId="29" borderId="67" xfId="0" applyFont="1" applyFill="1" applyBorder="1" applyAlignment="1">
      <alignment vertical="top" wrapText="1"/>
    </xf>
    <xf numFmtId="14" fontId="69" fillId="29" borderId="67" xfId="0" applyNumberFormat="1" applyFont="1" applyFill="1" applyBorder="1" applyAlignment="1">
      <alignment vertical="top" wrapText="1"/>
    </xf>
    <xf numFmtId="0" fontId="68" fillId="28" borderId="67" xfId="0" applyFont="1" applyFill="1" applyBorder="1" applyAlignment="1">
      <alignment vertical="top" wrapText="1" indent="3"/>
    </xf>
    <xf numFmtId="0" fontId="74" fillId="28" borderId="67" xfId="0" applyFont="1" applyFill="1" applyBorder="1" applyAlignment="1">
      <alignment vertical="top" wrapText="1" indent="3"/>
    </xf>
    <xf numFmtId="0" fontId="68" fillId="28" borderId="67" xfId="0" applyFont="1" applyFill="1" applyBorder="1" applyAlignment="1">
      <alignment vertical="top" wrapText="1" indent="4"/>
    </xf>
    <xf numFmtId="0" fontId="74" fillId="28" borderId="67" xfId="0" applyFont="1" applyFill="1" applyBorder="1" applyAlignment="1">
      <alignment vertical="top" wrapText="1" indent="4"/>
    </xf>
    <xf numFmtId="0" fontId="68" fillId="28" borderId="67" xfId="0" applyFont="1" applyFill="1" applyBorder="1" applyAlignment="1">
      <alignment vertical="top" wrapText="1" indent="5"/>
    </xf>
    <xf numFmtId="0" fontId="74" fillId="28" borderId="67" xfId="0" applyFont="1" applyFill="1" applyBorder="1" applyAlignment="1">
      <alignment vertical="top" wrapText="1" indent="5"/>
    </xf>
    <xf numFmtId="0" fontId="68" fillId="28" borderId="67" xfId="0" applyFont="1" applyFill="1" applyBorder="1" applyAlignment="1">
      <alignment vertical="top" wrapText="1" indent="6"/>
    </xf>
    <xf numFmtId="0" fontId="66" fillId="34" borderId="67" xfId="0" applyFont="1" applyFill="1" applyBorder="1" applyAlignment="1">
      <alignment horizontal="left" wrapText="1" indent="4"/>
    </xf>
    <xf numFmtId="0" fontId="0" fillId="34" borderId="67" xfId="0" applyFill="1" applyBorder="1" applyAlignment="1">
      <alignment wrapText="1"/>
    </xf>
    <xf numFmtId="0" fontId="66" fillId="34" borderId="67" xfId="0" applyFont="1" applyFill="1" applyBorder="1" applyAlignment="1">
      <alignment horizontal="left" wrapText="1" indent="5"/>
    </xf>
    <xf numFmtId="0" fontId="67" fillId="34" borderId="67" xfId="5" applyFill="1" applyBorder="1" applyAlignment="1">
      <alignment wrapText="1"/>
    </xf>
    <xf numFmtId="0" fontId="66" fillId="34" borderId="67" xfId="0" applyFont="1" applyFill="1" applyBorder="1" applyAlignment="1">
      <alignment horizontal="left" wrapText="1" indent="6"/>
    </xf>
    <xf numFmtId="0" fontId="66" fillId="33" borderId="67" xfId="0" applyFont="1" applyFill="1" applyBorder="1" applyAlignment="1">
      <alignment horizontal="left" wrapText="1" indent="4"/>
    </xf>
    <xf numFmtId="0" fontId="66" fillId="33" borderId="67" xfId="0" applyFont="1" applyFill="1" applyBorder="1" applyAlignment="1">
      <alignment horizontal="left" wrapText="1" indent="5"/>
    </xf>
    <xf numFmtId="0" fontId="66" fillId="33" borderId="67" xfId="0" applyFont="1" applyFill="1" applyBorder="1" applyAlignment="1">
      <alignment horizontal="left" wrapText="1" indent="6"/>
    </xf>
    <xf numFmtId="0" fontId="66" fillId="33" borderId="67" xfId="0" applyFont="1" applyFill="1" applyBorder="1" applyAlignment="1">
      <alignment horizontal="left" wrapText="1" indent="7"/>
    </xf>
    <xf numFmtId="0" fontId="66" fillId="33" borderId="67" xfId="0" applyFont="1" applyFill="1" applyBorder="1" applyAlignment="1">
      <alignment horizontal="left" wrapText="1" indent="8"/>
    </xf>
    <xf numFmtId="0" fontId="0" fillId="28" borderId="67" xfId="0" applyFill="1" applyBorder="1" applyAlignment="1">
      <alignment vertical="top" wrapText="1"/>
    </xf>
    <xf numFmtId="0" fontId="74" fillId="28" borderId="67" xfId="0" applyFont="1" applyFill="1" applyBorder="1" applyAlignment="1">
      <alignment vertical="top" wrapText="1"/>
    </xf>
    <xf numFmtId="0" fontId="66" fillId="32" borderId="67" xfId="0" applyFont="1" applyFill="1" applyBorder="1" applyAlignment="1">
      <alignment horizontal="left" wrapText="1" indent="3"/>
    </xf>
    <xf numFmtId="0" fontId="67" fillId="32" borderId="67" xfId="5" applyFill="1" applyBorder="1" applyAlignment="1">
      <alignment wrapText="1"/>
    </xf>
    <xf numFmtId="14" fontId="68" fillId="28" borderId="67" xfId="0" applyNumberFormat="1" applyFont="1" applyFill="1" applyBorder="1" applyAlignment="1">
      <alignment vertical="top" wrapText="1"/>
    </xf>
    <xf numFmtId="0" fontId="68" fillId="28" borderId="67" xfId="0" applyFont="1" applyFill="1" applyBorder="1" applyAlignment="1">
      <alignment vertical="top" wrapText="1" indent="2"/>
    </xf>
    <xf numFmtId="0" fontId="73" fillId="32" borderId="67" xfId="0" applyFont="1" applyFill="1" applyBorder="1" applyAlignment="1">
      <alignment horizontal="left" wrapText="1" indent="2"/>
    </xf>
    <xf numFmtId="0" fontId="0" fillId="32" borderId="67" xfId="0" applyFill="1" applyBorder="1" applyAlignment="1">
      <alignment wrapText="1"/>
    </xf>
    <xf numFmtId="14" fontId="66" fillId="32" borderId="67" xfId="0" applyNumberFormat="1" applyFont="1" applyFill="1" applyBorder="1" applyAlignment="1">
      <alignment wrapText="1"/>
    </xf>
    <xf numFmtId="0" fontId="68" fillId="32" borderId="67" xfId="0" applyFont="1" applyFill="1" applyBorder="1" applyAlignment="1">
      <alignment vertical="top" wrapText="1"/>
    </xf>
    <xf numFmtId="0" fontId="0" fillId="34" borderId="67" xfId="0" applyFill="1" applyBorder="1" applyAlignment="1">
      <alignment horizontal="left" wrapText="1" indent="4"/>
    </xf>
    <xf numFmtId="0" fontId="66" fillId="27" borderId="68" xfId="0" applyFont="1" applyFill="1" applyBorder="1" applyAlignment="1">
      <alignment wrapText="1"/>
    </xf>
    <xf numFmtId="0" fontId="66" fillId="27" borderId="69" xfId="0" applyFont="1" applyFill="1" applyBorder="1" applyAlignment="1">
      <alignment wrapText="1"/>
    </xf>
    <xf numFmtId="0" fontId="66" fillId="33" borderId="70" xfId="0" applyFont="1" applyFill="1" applyBorder="1" applyAlignment="1">
      <alignment wrapText="1"/>
    </xf>
    <xf numFmtId="0" fontId="71" fillId="31" borderId="71" xfId="0" applyFont="1" applyFill="1" applyBorder="1" applyAlignment="1">
      <alignment horizontal="center" vertical="top" wrapText="1"/>
    </xf>
    <xf numFmtId="0" fontId="66" fillId="32" borderId="72" xfId="0" applyFont="1" applyFill="1" applyBorder="1" applyAlignment="1">
      <alignment wrapText="1"/>
    </xf>
    <xf numFmtId="0" fontId="66" fillId="32" borderId="73" xfId="0" applyFont="1" applyFill="1" applyBorder="1" applyAlignment="1">
      <alignment wrapText="1"/>
    </xf>
    <xf numFmtId="0" fontId="76" fillId="27" borderId="67" xfId="0" applyFont="1" applyFill="1" applyBorder="1" applyAlignment="1">
      <alignment wrapText="1"/>
    </xf>
    <xf numFmtId="17" fontId="71" fillId="30" borderId="67" xfId="0" applyNumberFormat="1" applyFont="1" applyFill="1" applyBorder="1" applyAlignment="1">
      <alignment vertical="top" wrapText="1"/>
    </xf>
    <xf numFmtId="0" fontId="0" fillId="42" borderId="74" xfId="0" applyFill="1" applyBorder="1" applyAlignment="1">
      <alignment wrapText="1"/>
    </xf>
    <xf numFmtId="0" fontId="0" fillId="43" borderId="74" xfId="0" applyFill="1" applyBorder="1" applyAlignment="1">
      <alignment wrapText="1"/>
    </xf>
    <xf numFmtId="0" fontId="0" fillId="9" borderId="1" xfId="0" applyFill="1" applyBorder="1" applyAlignment="1">
      <alignment wrapText="1"/>
    </xf>
    <xf numFmtId="0" fontId="0" fillId="43" borderId="75" xfId="0" applyFill="1" applyBorder="1" applyAlignment="1">
      <alignment wrapText="1"/>
    </xf>
    <xf numFmtId="0" fontId="0" fillId="9" borderId="2" xfId="0" applyFill="1" applyBorder="1" applyAlignment="1">
      <alignment wrapText="1"/>
    </xf>
    <xf numFmtId="0" fontId="0" fillId="9" borderId="78" xfId="0" applyFill="1" applyBorder="1" applyAlignment="1">
      <alignment wrapText="1"/>
    </xf>
    <xf numFmtId="0" fontId="0" fillId="9" borderId="79" xfId="0" applyFill="1" applyBorder="1" applyAlignment="1">
      <alignment wrapText="1"/>
    </xf>
    <xf numFmtId="0" fontId="7" fillId="8" borderId="0" xfId="0" applyFont="1" applyFill="1"/>
    <xf numFmtId="0" fontId="77" fillId="44" borderId="77" xfId="0" applyFont="1" applyFill="1" applyBorder="1" applyAlignment="1">
      <alignment horizontal="center" vertical="center" wrapText="1"/>
    </xf>
    <xf numFmtId="0" fontId="77" fillId="44" borderId="21" xfId="0" applyFont="1" applyFill="1" applyBorder="1" applyAlignment="1">
      <alignment horizontal="center" vertical="center" wrapText="1"/>
    </xf>
    <xf numFmtId="0" fontId="0" fillId="43" borderId="84" xfId="0" applyFill="1" applyBorder="1" applyAlignment="1">
      <alignment wrapText="1"/>
    </xf>
    <xf numFmtId="0" fontId="0" fillId="42" borderId="84" xfId="0" applyFill="1" applyBorder="1" applyAlignment="1">
      <alignment wrapText="1"/>
    </xf>
    <xf numFmtId="0" fontId="77" fillId="44" borderId="0" xfId="0" applyFont="1" applyFill="1" applyAlignment="1">
      <alignment horizontal="center" vertical="center" wrapText="1"/>
    </xf>
    <xf numFmtId="0" fontId="0" fillId="9" borderId="0" xfId="0" applyFill="1" applyAlignment="1">
      <alignment wrapText="1"/>
    </xf>
    <xf numFmtId="0" fontId="7" fillId="9" borderId="1" xfId="0" applyFont="1" applyFill="1" applyBorder="1" applyAlignment="1">
      <alignment wrapText="1"/>
    </xf>
    <xf numFmtId="0" fontId="7" fillId="43" borderId="74" xfId="0" applyFont="1" applyFill="1" applyBorder="1" applyAlignment="1">
      <alignment wrapText="1"/>
    </xf>
    <xf numFmtId="0" fontId="7" fillId="43" borderId="84" xfId="0" applyFont="1" applyFill="1" applyBorder="1" applyAlignment="1">
      <alignment wrapText="1"/>
    </xf>
    <xf numFmtId="0" fontId="7" fillId="9" borderId="0" xfId="0" applyFont="1" applyFill="1" applyAlignment="1">
      <alignment wrapText="1"/>
    </xf>
    <xf numFmtId="0" fontId="7" fillId="43" borderId="75" xfId="0" applyFont="1" applyFill="1" applyBorder="1" applyAlignment="1">
      <alignment wrapText="1"/>
    </xf>
    <xf numFmtId="0" fontId="7" fillId="0" borderId="1" xfId="0" applyFont="1" applyBorder="1" applyAlignment="1">
      <alignment wrapText="1"/>
    </xf>
    <xf numFmtId="0" fontId="87" fillId="0" borderId="90" xfId="0" applyFont="1" applyBorder="1" applyAlignment="1" applyProtection="1">
      <alignment horizontal="center" vertical="top" wrapText="1"/>
      <protection locked="0"/>
    </xf>
    <xf numFmtId="0" fontId="87" fillId="0" borderId="86" xfId="0" applyFont="1" applyBorder="1" applyAlignment="1" applyProtection="1">
      <alignment horizontal="center" vertical="top" wrapText="1"/>
      <protection locked="0"/>
    </xf>
    <xf numFmtId="0" fontId="87" fillId="0" borderId="91" xfId="0" applyFont="1" applyBorder="1" applyAlignment="1" applyProtection="1">
      <alignment horizontal="center" vertical="top" wrapText="1"/>
      <protection locked="0"/>
    </xf>
    <xf numFmtId="0" fontId="87" fillId="0" borderId="90" xfId="0" applyFont="1" applyBorder="1" applyAlignment="1" applyProtection="1">
      <alignment horizontal="center" vertical="center" wrapText="1"/>
      <protection locked="0"/>
    </xf>
    <xf numFmtId="0" fontId="88" fillId="0" borderId="90" xfId="0" applyFont="1" applyBorder="1" applyAlignment="1" applyProtection="1">
      <alignment horizontal="left" vertical="center" wrapText="1"/>
      <protection locked="0"/>
    </xf>
    <xf numFmtId="0" fontId="88" fillId="0" borderId="86" xfId="0" applyFont="1" applyBorder="1" applyAlignment="1" applyProtection="1">
      <alignment horizontal="left" vertical="center" wrapText="1"/>
      <protection locked="0"/>
    </xf>
    <xf numFmtId="0" fontId="88" fillId="0" borderId="86" xfId="0" applyFont="1" applyBorder="1" applyAlignment="1">
      <alignment horizontal="left"/>
    </xf>
    <xf numFmtId="0" fontId="88" fillId="0" borderId="86" xfId="0" applyFont="1" applyBorder="1" applyAlignment="1" applyProtection="1">
      <alignment horizontal="center" vertical="center" wrapText="1"/>
      <protection locked="0"/>
    </xf>
    <xf numFmtId="0" fontId="88" fillId="0" borderId="86" xfId="0" applyFont="1" applyBorder="1" applyAlignment="1" applyProtection="1">
      <alignment horizontal="center" vertical="center"/>
      <protection locked="0"/>
    </xf>
    <xf numFmtId="0" fontId="88" fillId="0" borderId="86" xfId="0" applyFont="1" applyBorder="1" applyAlignment="1" applyProtection="1">
      <alignment vertical="center"/>
      <protection locked="0"/>
    </xf>
    <xf numFmtId="0" fontId="88" fillId="0" borderId="86" xfId="0" applyFont="1" applyBorder="1" applyAlignment="1" applyProtection="1">
      <alignment vertical="center" wrapText="1"/>
      <protection locked="0"/>
    </xf>
    <xf numFmtId="0" fontId="90" fillId="0" borderId="91" xfId="0" applyFont="1" applyBorder="1" applyAlignment="1" applyProtection="1">
      <alignment horizontal="center" vertical="center"/>
      <protection locked="0"/>
    </xf>
    <xf numFmtId="0" fontId="88" fillId="0" borderId="86" xfId="0" applyFont="1" applyBorder="1" applyAlignment="1" applyProtection="1">
      <alignment horizontal="left" vertical="top"/>
      <protection locked="0"/>
    </xf>
    <xf numFmtId="0" fontId="88" fillId="0" borderId="86" xfId="0" applyFont="1" applyBorder="1" applyAlignment="1">
      <alignment horizontal="left" vertical="center" wrapText="1"/>
    </xf>
    <xf numFmtId="0" fontId="88" fillId="0" borderId="86" xfId="0" applyFont="1" applyBorder="1" applyAlignment="1">
      <alignment horizontal="left" vertical="center"/>
    </xf>
    <xf numFmtId="0" fontId="88" fillId="0" borderId="97" xfId="0" applyFont="1" applyBorder="1" applyAlignment="1" applyProtection="1">
      <alignment horizontal="left" vertical="center" wrapText="1"/>
      <protection locked="0"/>
    </xf>
    <xf numFmtId="0" fontId="88" fillId="0" borderId="97" xfId="0" applyFont="1" applyBorder="1" applyAlignment="1">
      <alignment horizontal="left" vertical="center" wrapText="1"/>
    </xf>
    <xf numFmtId="0" fontId="88" fillId="0" borderId="86" xfId="0" applyFont="1" applyBorder="1" applyAlignment="1">
      <alignment horizontal="center" vertical="center"/>
    </xf>
    <xf numFmtId="9" fontId="88" fillId="0" borderId="86" xfId="6" applyFont="1" applyFill="1" applyBorder="1" applyAlignment="1" applyProtection="1">
      <alignment horizontal="center" vertical="center"/>
      <protection hidden="1"/>
    </xf>
    <xf numFmtId="9" fontId="88" fillId="0" borderId="86" xfId="6" applyFont="1" applyFill="1" applyBorder="1" applyAlignment="1" applyProtection="1">
      <alignment horizontal="center" vertical="center"/>
    </xf>
    <xf numFmtId="9" fontId="88" fillId="0" borderId="86" xfId="0" applyNumberFormat="1" applyFont="1" applyBorder="1" applyAlignment="1">
      <alignment horizontal="center" vertical="center"/>
    </xf>
    <xf numFmtId="0" fontId="88" fillId="0" borderId="86" xfId="6" applyNumberFormat="1" applyFont="1" applyFill="1" applyBorder="1" applyAlignment="1" applyProtection="1">
      <alignment horizontal="center" vertical="center"/>
    </xf>
    <xf numFmtId="0" fontId="88" fillId="0" borderId="97" xfId="0" applyFont="1" applyBorder="1" applyAlignment="1" applyProtection="1">
      <alignment horizontal="center" vertical="center" wrapText="1"/>
      <protection locked="0"/>
    </xf>
    <xf numFmtId="0" fontId="88" fillId="0" borderId="97" xfId="0" applyFont="1" applyBorder="1" applyAlignment="1" applyProtection="1">
      <alignment horizontal="center" vertical="center"/>
      <protection locked="0"/>
    </xf>
    <xf numFmtId="0" fontId="88" fillId="0" borderId="97" xfId="0" applyFont="1" applyBorder="1" applyAlignment="1" applyProtection="1">
      <alignment vertical="center"/>
      <protection locked="0"/>
    </xf>
    <xf numFmtId="0" fontId="90" fillId="0" borderId="98" xfId="0" applyFont="1" applyBorder="1" applyAlignment="1" applyProtection="1">
      <alignment horizontal="center" vertical="center"/>
      <protection locked="0"/>
    </xf>
    <xf numFmtId="0" fontId="91" fillId="0" borderId="0" xfId="0" applyFont="1"/>
    <xf numFmtId="0" fontId="2" fillId="0" borderId="0" xfId="0" applyFont="1" applyAlignment="1">
      <alignment horizontal="left"/>
    </xf>
    <xf numFmtId="0" fontId="3" fillId="0" borderId="0" xfId="0" applyFont="1" applyAlignment="1">
      <alignment horizontal="left"/>
    </xf>
    <xf numFmtId="0" fontId="93" fillId="0" borderId="0" xfId="0" applyFont="1" applyAlignment="1">
      <alignment vertical="center" wrapText="1"/>
    </xf>
    <xf numFmtId="0" fontId="92" fillId="0" borderId="0" xfId="0" applyFont="1" applyAlignment="1">
      <alignment vertical="center" wrapText="1"/>
    </xf>
    <xf numFmtId="0" fontId="96" fillId="0" borderId="101" xfId="7"/>
    <xf numFmtId="0" fontId="3" fillId="2" borderId="1" xfId="0" applyFont="1" applyFill="1" applyBorder="1" applyAlignment="1">
      <alignment horizontal="center" wrapText="1"/>
    </xf>
    <xf numFmtId="0" fontId="3" fillId="3" borderId="1" xfId="0" applyFont="1" applyFill="1" applyBorder="1" applyAlignment="1">
      <alignment horizontal="center"/>
    </xf>
    <xf numFmtId="0" fontId="7" fillId="9" borderId="1" xfId="0" applyFont="1" applyFill="1" applyBorder="1" applyAlignment="1">
      <alignment horizontal="center" wrapText="1"/>
    </xf>
    <xf numFmtId="0" fontId="0" fillId="0" borderId="1" xfId="0" applyBorder="1" applyAlignment="1">
      <alignment horizontal="left" indent="1"/>
    </xf>
    <xf numFmtId="0" fontId="0" fillId="0" borderId="1" xfId="0" applyBorder="1" applyAlignment="1">
      <alignment horizontal="left" indent="2"/>
    </xf>
    <xf numFmtId="0" fontId="0" fillId="0" borderId="1" xfId="0" applyBorder="1" applyAlignment="1">
      <alignment horizontal="left" wrapText="1" indent="1"/>
    </xf>
    <xf numFmtId="0" fontId="3" fillId="2" borderId="45" xfId="0" applyFont="1" applyFill="1" applyBorder="1" applyAlignment="1">
      <alignment horizontal="center" wrapText="1"/>
    </xf>
    <xf numFmtId="0" fontId="3" fillId="2" borderId="102" xfId="0" applyFont="1" applyFill="1" applyBorder="1" applyAlignment="1">
      <alignment horizontal="center" wrapText="1"/>
    </xf>
    <xf numFmtId="0" fontId="3" fillId="3" borderId="103" xfId="0" applyFont="1" applyFill="1" applyBorder="1" applyAlignment="1">
      <alignment horizontal="center"/>
    </xf>
    <xf numFmtId="0" fontId="7" fillId="9" borderId="103" xfId="0" applyFont="1" applyFill="1" applyBorder="1" applyAlignment="1">
      <alignment horizontal="center" wrapText="1"/>
    </xf>
    <xf numFmtId="0" fontId="0" fillId="0" borderId="56" xfId="0" applyBorder="1" applyAlignment="1">
      <alignment wrapText="1"/>
    </xf>
    <xf numFmtId="0" fontId="0" fillId="0" borderId="103" xfId="0" applyBorder="1" applyAlignment="1">
      <alignment wrapText="1"/>
    </xf>
    <xf numFmtId="0" fontId="0" fillId="0" borderId="103" xfId="0" applyBorder="1"/>
    <xf numFmtId="0" fontId="0" fillId="0" borderId="103" xfId="0" applyBorder="1" applyAlignment="1">
      <alignment horizontal="left" indent="1"/>
    </xf>
    <xf numFmtId="0" fontId="0" fillId="0" borderId="103" xfId="0" applyBorder="1" applyAlignment="1">
      <alignment horizontal="left" indent="2"/>
    </xf>
    <xf numFmtId="0" fontId="0" fillId="0" borderId="56" xfId="0" applyBorder="1"/>
    <xf numFmtId="0" fontId="0" fillId="0" borderId="103" xfId="0" applyBorder="1" applyAlignment="1">
      <alignment horizontal="left" wrapText="1" indent="1"/>
    </xf>
    <xf numFmtId="0" fontId="0" fillId="0" borderId="61" xfId="0" applyBorder="1" applyAlignment="1">
      <alignment wrapText="1"/>
    </xf>
    <xf numFmtId="0" fontId="0" fillId="0" borderId="104" xfId="0" applyBorder="1" applyAlignment="1">
      <alignment wrapText="1"/>
    </xf>
    <xf numFmtId="0" fontId="3" fillId="2" borderId="46" xfId="0" applyFont="1" applyFill="1" applyBorder="1" applyAlignment="1">
      <alignment horizontal="center" wrapText="1"/>
    </xf>
    <xf numFmtId="0" fontId="3" fillId="2" borderId="56" xfId="0" applyFont="1" applyFill="1" applyBorder="1" applyAlignment="1">
      <alignment horizontal="center" wrapText="1"/>
    </xf>
    <xf numFmtId="0" fontId="3" fillId="2" borderId="103" xfId="0" applyFont="1" applyFill="1" applyBorder="1" applyAlignment="1">
      <alignment horizontal="center" wrapText="1"/>
    </xf>
    <xf numFmtId="0" fontId="3" fillId="3" borderId="1" xfId="0" applyFont="1" applyFill="1" applyBorder="1"/>
    <xf numFmtId="0" fontId="3" fillId="3" borderId="56" xfId="0" applyFont="1" applyFill="1" applyBorder="1"/>
    <xf numFmtId="0" fontId="0" fillId="0" borderId="103" xfId="0" applyBorder="1" applyAlignment="1">
      <alignment horizontal="left" wrapText="1" indent="2"/>
    </xf>
    <xf numFmtId="0" fontId="7" fillId="3" borderId="1" xfId="0" applyFont="1" applyFill="1" applyBorder="1" applyAlignment="1">
      <alignment wrapText="1"/>
    </xf>
    <xf numFmtId="0" fontId="1" fillId="0" borderId="0" xfId="0" applyFont="1"/>
    <xf numFmtId="0" fontId="1" fillId="2" borderId="105" xfId="0" applyFont="1" applyFill="1" applyBorder="1"/>
    <xf numFmtId="0" fontId="78" fillId="7" borderId="105" xfId="0" applyFont="1" applyFill="1" applyBorder="1" applyAlignment="1">
      <alignment wrapText="1"/>
    </xf>
    <xf numFmtId="0" fontId="7" fillId="9" borderId="105" xfId="0" applyFont="1" applyFill="1" applyBorder="1"/>
    <xf numFmtId="0" fontId="66" fillId="0" borderId="105" xfId="0" applyFont="1" applyBorder="1" applyAlignment="1" applyProtection="1">
      <alignment vertical="center" wrapText="1"/>
      <protection locked="0"/>
    </xf>
    <xf numFmtId="0" fontId="2" fillId="0" borderId="105" xfId="0" applyFont="1" applyBorder="1" applyAlignment="1">
      <alignment wrapText="1"/>
    </xf>
    <xf numFmtId="0" fontId="7" fillId="0" borderId="105" xfId="0" applyFont="1" applyBorder="1" applyAlignment="1">
      <alignment horizontal="left" wrapText="1" indent="1"/>
    </xf>
    <xf numFmtId="0" fontId="7" fillId="0" borderId="105" xfId="0" applyFont="1" applyBorder="1"/>
    <xf numFmtId="0" fontId="7" fillId="0" borderId="105" xfId="0" applyFont="1" applyBorder="1" applyAlignment="1">
      <alignment horizontal="left" indent="1"/>
    </xf>
    <xf numFmtId="0" fontId="7" fillId="0" borderId="105" xfId="0" applyFont="1" applyBorder="1" applyAlignment="1">
      <alignment horizontal="left" vertical="center" wrapText="1"/>
    </xf>
    <xf numFmtId="0" fontId="7" fillId="0" borderId="105" xfId="0" applyFont="1" applyBorder="1" applyAlignment="1">
      <alignment horizontal="left"/>
    </xf>
    <xf numFmtId="0" fontId="101" fillId="35" borderId="105" xfId="0" applyFont="1" applyFill="1" applyBorder="1" applyAlignment="1">
      <alignment vertical="top" wrapText="1"/>
    </xf>
    <xf numFmtId="0" fontId="59" fillId="30" borderId="105" xfId="0" applyFont="1" applyFill="1" applyBorder="1" applyAlignment="1">
      <alignment vertical="top" wrapText="1"/>
    </xf>
    <xf numFmtId="0" fontId="100" fillId="36" borderId="105" xfId="0" applyFont="1" applyFill="1" applyBorder="1" applyAlignment="1">
      <alignment vertical="top" wrapText="1"/>
    </xf>
    <xf numFmtId="0" fontId="100" fillId="28" borderId="105" xfId="0" applyFont="1" applyFill="1" applyBorder="1" applyAlignment="1">
      <alignment vertical="top" wrapText="1"/>
    </xf>
    <xf numFmtId="0" fontId="9" fillId="37" borderId="105" xfId="0" applyFont="1" applyFill="1" applyBorder="1" applyAlignment="1">
      <alignment horizontal="left" wrapText="1"/>
    </xf>
    <xf numFmtId="0" fontId="101" fillId="38" borderId="105" xfId="0" applyFont="1" applyFill="1" applyBorder="1" applyAlignment="1">
      <alignment vertical="top" wrapText="1"/>
    </xf>
    <xf numFmtId="0" fontId="59" fillId="29" borderId="105" xfId="0" applyFont="1" applyFill="1" applyBorder="1" applyAlignment="1">
      <alignment vertical="top" wrapText="1"/>
    </xf>
    <xf numFmtId="0" fontId="1" fillId="24" borderId="105" xfId="0" applyFont="1" applyFill="1" applyBorder="1" applyAlignment="1">
      <alignment vertical="center" wrapText="1"/>
    </xf>
    <xf numFmtId="0" fontId="100" fillId="28" borderId="105" xfId="0" applyFont="1" applyFill="1" applyBorder="1" applyAlignment="1">
      <alignment horizontal="left" vertical="top" wrapText="1"/>
    </xf>
    <xf numFmtId="0" fontId="102" fillId="28" borderId="105" xfId="0" applyFont="1" applyFill="1" applyBorder="1" applyAlignment="1">
      <alignment horizontal="left" vertical="top" wrapText="1"/>
    </xf>
    <xf numFmtId="0" fontId="100" fillId="28" borderId="105" xfId="0" applyFont="1" applyFill="1" applyBorder="1" applyAlignment="1">
      <alignment horizontal="left" vertical="top" wrapText="1" indent="1"/>
    </xf>
    <xf numFmtId="0" fontId="102" fillId="28" borderId="105" xfId="0" applyFont="1" applyFill="1" applyBorder="1" applyAlignment="1">
      <alignment horizontal="left" vertical="top" wrapText="1" indent="1"/>
    </xf>
    <xf numFmtId="0" fontId="100" fillId="28" borderId="105" xfId="0" applyFont="1" applyFill="1" applyBorder="1" applyAlignment="1">
      <alignment horizontal="left" vertical="top" wrapText="1" indent="2"/>
    </xf>
    <xf numFmtId="0" fontId="102" fillId="28" borderId="105" xfId="0" applyFont="1" applyFill="1" applyBorder="1" applyAlignment="1">
      <alignment horizontal="left" vertical="top" wrapText="1" indent="2"/>
    </xf>
    <xf numFmtId="0" fontId="100" fillId="28" borderId="105" xfId="0" applyFont="1" applyFill="1" applyBorder="1" applyAlignment="1">
      <alignment horizontal="left" vertical="top" wrapText="1" indent="3"/>
    </xf>
    <xf numFmtId="0" fontId="9" fillId="39" borderId="105" xfId="0" applyFont="1" applyFill="1" applyBorder="1" applyAlignment="1">
      <alignment horizontal="left" wrapText="1" indent="1"/>
    </xf>
    <xf numFmtId="0" fontId="9" fillId="39" borderId="105" xfId="0" applyFont="1" applyFill="1" applyBorder="1" applyAlignment="1">
      <alignment horizontal="left" wrapText="1" indent="2"/>
    </xf>
    <xf numFmtId="0" fontId="9" fillId="39" borderId="105" xfId="0" applyFont="1" applyFill="1" applyBorder="1" applyAlignment="1">
      <alignment horizontal="left" wrapText="1" indent="3"/>
    </xf>
    <xf numFmtId="0" fontId="9" fillId="37" borderId="105" xfId="0" applyFont="1" applyFill="1" applyBorder="1" applyAlignment="1">
      <alignment wrapText="1"/>
    </xf>
    <xf numFmtId="0" fontId="9" fillId="37" borderId="105" xfId="0" applyFont="1" applyFill="1" applyBorder="1" applyAlignment="1">
      <alignment horizontal="left" wrapText="1" indent="2"/>
    </xf>
    <xf numFmtId="0" fontId="9" fillId="37" borderId="105" xfId="0" applyFont="1" applyFill="1" applyBorder="1" applyAlignment="1">
      <alignment horizontal="left" wrapText="1" indent="3"/>
    </xf>
    <xf numFmtId="0" fontId="9" fillId="37" borderId="105" xfId="0" applyFont="1" applyFill="1" applyBorder="1" applyAlignment="1">
      <alignment horizontal="left" wrapText="1" indent="4"/>
    </xf>
    <xf numFmtId="0" fontId="9" fillId="37" borderId="105" xfId="0" applyFont="1" applyFill="1" applyBorder="1" applyAlignment="1">
      <alignment horizontal="left" wrapText="1" indent="5"/>
    </xf>
    <xf numFmtId="0" fontId="100" fillId="36" borderId="105" xfId="0" applyFont="1" applyFill="1" applyBorder="1" applyAlignment="1">
      <alignment horizontal="left" vertical="top" wrapText="1"/>
    </xf>
    <xf numFmtId="0" fontId="9" fillId="39" borderId="105" xfId="0" applyFont="1" applyFill="1" applyBorder="1" applyAlignment="1">
      <alignment wrapText="1"/>
    </xf>
    <xf numFmtId="0" fontId="9" fillId="46" borderId="105" xfId="0" applyFont="1" applyFill="1" applyBorder="1" applyAlignment="1">
      <alignment horizontal="left" wrapText="1" indent="4"/>
    </xf>
    <xf numFmtId="0" fontId="9" fillId="40" borderId="105" xfId="0" applyFont="1" applyFill="1" applyBorder="1" applyAlignment="1">
      <alignment horizontal="left" wrapText="1" indent="3"/>
    </xf>
    <xf numFmtId="0" fontId="100" fillId="28" borderId="105" xfId="0" applyFont="1" applyFill="1" applyBorder="1" applyAlignment="1">
      <alignment vertical="top" wrapText="1" indent="3"/>
    </xf>
    <xf numFmtId="0" fontId="101" fillId="29" borderId="105" xfId="0" applyFont="1" applyFill="1" applyBorder="1" applyAlignment="1">
      <alignment horizontal="left" vertical="top" wrapText="1"/>
    </xf>
    <xf numFmtId="0" fontId="103" fillId="40" borderId="105" xfId="0" applyFont="1" applyFill="1" applyBorder="1" applyAlignment="1">
      <alignment horizontal="left" wrapText="1"/>
    </xf>
    <xf numFmtId="0" fontId="9" fillId="40" borderId="105" xfId="0" applyFont="1" applyFill="1" applyBorder="1" applyAlignment="1">
      <alignment horizontal="left" wrapText="1" indent="1"/>
    </xf>
    <xf numFmtId="0" fontId="101" fillId="30" borderId="105" xfId="0" applyFont="1" applyFill="1" applyBorder="1" applyAlignment="1">
      <alignment vertical="top" wrapText="1" indent="1"/>
    </xf>
    <xf numFmtId="0" fontId="101" fillId="29" borderId="105" xfId="0" applyFont="1" applyFill="1" applyBorder="1" applyAlignment="1">
      <alignment vertical="top" wrapText="1" indent="2"/>
    </xf>
    <xf numFmtId="0" fontId="7" fillId="0" borderId="105" xfId="0" applyFont="1" applyBorder="1" applyAlignment="1">
      <alignment wrapText="1"/>
    </xf>
    <xf numFmtId="0" fontId="7" fillId="8" borderId="105" xfId="0" applyFont="1" applyFill="1" applyBorder="1"/>
    <xf numFmtId="0" fontId="7" fillId="0" borderId="105" xfId="0" applyFont="1" applyBorder="1" applyAlignment="1">
      <alignment horizontal="left" wrapText="1"/>
    </xf>
    <xf numFmtId="0" fontId="1" fillId="2" borderId="108" xfId="0" applyFont="1" applyFill="1" applyBorder="1"/>
    <xf numFmtId="0" fontId="7" fillId="9" borderId="108" xfId="0" applyFont="1" applyFill="1" applyBorder="1"/>
    <xf numFmtId="0" fontId="96" fillId="0" borderId="105" xfId="7" applyBorder="1"/>
    <xf numFmtId="0" fontId="96" fillId="0" borderId="108" xfId="7" applyBorder="1"/>
    <xf numFmtId="0" fontId="0" fillId="7" borderId="105" xfId="0" applyFill="1" applyBorder="1" applyAlignment="1">
      <alignment wrapText="1"/>
    </xf>
    <xf numFmtId="0" fontId="0" fillId="7" borderId="105" xfId="0" applyFill="1" applyBorder="1" applyAlignment="1">
      <alignment horizontal="left" wrapText="1"/>
    </xf>
    <xf numFmtId="0" fontId="0" fillId="0" borderId="105" xfId="0" applyBorder="1"/>
    <xf numFmtId="0" fontId="0" fillId="0" borderId="108" xfId="0" applyBorder="1"/>
    <xf numFmtId="0" fontId="0" fillId="7" borderId="105" xfId="0" applyFill="1" applyBorder="1" applyAlignment="1">
      <alignment horizontal="left" vertical="center" wrapText="1"/>
    </xf>
    <xf numFmtId="0" fontId="0" fillId="0" borderId="105" xfId="0" applyBorder="1" applyAlignment="1">
      <alignment wrapText="1"/>
    </xf>
    <xf numFmtId="0" fontId="0" fillId="0" borderId="105" xfId="0" applyBorder="1" applyAlignment="1">
      <alignment horizontal="left" wrapText="1"/>
    </xf>
    <xf numFmtId="0" fontId="0" fillId="0" borderId="105" xfId="0" applyBorder="1" applyAlignment="1">
      <alignment horizontal="left" vertical="center" wrapText="1"/>
    </xf>
    <xf numFmtId="0" fontId="0" fillId="0" borderId="105" xfId="0" applyBorder="1" applyAlignment="1">
      <alignment vertical="top" wrapText="1"/>
    </xf>
    <xf numFmtId="0" fontId="0" fillId="0" borderId="105" xfId="0" applyBorder="1" applyAlignment="1">
      <alignment vertical="center" wrapText="1"/>
    </xf>
    <xf numFmtId="0" fontId="0" fillId="0" borderId="105" xfId="0" applyBorder="1" applyAlignment="1">
      <alignment horizontal="left" wrapText="1" indent="1"/>
    </xf>
    <xf numFmtId="0" fontId="0" fillId="0" borderId="105" xfId="0" applyBorder="1" applyAlignment="1">
      <alignment horizontal="left" vertical="center"/>
    </xf>
    <xf numFmtId="0" fontId="0" fillId="0" borderId="105" xfId="0" applyBorder="1" applyAlignment="1">
      <alignment horizontal="left" indent="1"/>
    </xf>
    <xf numFmtId="0" fontId="0" fillId="0" borderId="105" xfId="0" applyBorder="1" applyAlignment="1">
      <alignment horizontal="left"/>
    </xf>
    <xf numFmtId="0" fontId="0" fillId="33" borderId="105" xfId="0" applyFill="1" applyBorder="1" applyAlignment="1">
      <alignment wrapText="1"/>
    </xf>
    <xf numFmtId="0" fontId="0" fillId="41" borderId="105" xfId="0" applyFill="1" applyBorder="1"/>
    <xf numFmtId="0" fontId="0" fillId="26" borderId="105" xfId="0" applyFill="1" applyBorder="1"/>
    <xf numFmtId="0" fontId="0" fillId="42" borderId="105" xfId="0" applyFill="1" applyBorder="1" applyAlignment="1">
      <alignment wrapText="1"/>
    </xf>
    <xf numFmtId="0" fontId="0" fillId="34" borderId="105" xfId="0" applyFill="1" applyBorder="1" applyAlignment="1">
      <alignment wrapText="1"/>
    </xf>
    <xf numFmtId="0" fontId="0" fillId="25" borderId="105" xfId="0" applyFill="1" applyBorder="1"/>
    <xf numFmtId="0" fontId="0" fillId="7" borderId="105" xfId="0" applyFill="1" applyBorder="1"/>
    <xf numFmtId="0" fontId="0" fillId="43" borderId="105" xfId="0" applyFill="1" applyBorder="1" applyAlignment="1">
      <alignment wrapText="1"/>
    </xf>
    <xf numFmtId="0" fontId="0" fillId="8" borderId="105" xfId="0" applyFill="1" applyBorder="1" applyAlignment="1">
      <alignment wrapText="1"/>
    </xf>
    <xf numFmtId="0" fontId="0" fillId="32" borderId="105" xfId="0" applyFill="1" applyBorder="1" applyAlignment="1">
      <alignment wrapText="1"/>
    </xf>
    <xf numFmtId="0" fontId="0" fillId="0" borderId="108" xfId="0" applyBorder="1" applyAlignment="1">
      <alignment wrapText="1"/>
    </xf>
    <xf numFmtId="0" fontId="0" fillId="32" borderId="105" xfId="0" applyFill="1" applyBorder="1" applyAlignment="1">
      <alignment horizontal="left" wrapText="1"/>
    </xf>
    <xf numFmtId="0" fontId="0" fillId="0" borderId="105" xfId="0" applyBorder="1" applyAlignment="1">
      <alignment horizontal="left" wrapText="1" indent="4"/>
    </xf>
    <xf numFmtId="0" fontId="0" fillId="33" borderId="105" xfId="0" applyFill="1" applyBorder="1" applyAlignment="1">
      <alignment horizontal="left" wrapText="1" indent="2"/>
    </xf>
    <xf numFmtId="0" fontId="0" fillId="34" borderId="105" xfId="0" applyFill="1" applyBorder="1" applyAlignment="1">
      <alignment horizontal="left" wrapText="1" indent="5"/>
    </xf>
    <xf numFmtId="0" fontId="0" fillId="34" borderId="105" xfId="0" applyFill="1" applyBorder="1" applyAlignment="1">
      <alignment horizontal="left" wrapText="1" indent="4"/>
    </xf>
    <xf numFmtId="0" fontId="0" fillId="0" borderId="109" xfId="0" applyBorder="1"/>
    <xf numFmtId="0" fontId="0" fillId="0" borderId="110" xfId="0" applyBorder="1"/>
    <xf numFmtId="0" fontId="92" fillId="0" borderId="105" xfId="0" applyFont="1" applyBorder="1" applyAlignment="1">
      <alignment wrapText="1"/>
    </xf>
    <xf numFmtId="0" fontId="97" fillId="6" borderId="106" xfId="0" applyFont="1" applyFill="1" applyBorder="1" applyAlignment="1">
      <alignment horizontal="center"/>
    </xf>
    <xf numFmtId="0" fontId="97" fillId="6" borderId="107" xfId="0" applyFont="1" applyFill="1" applyBorder="1" applyAlignment="1">
      <alignment horizontal="center"/>
    </xf>
    <xf numFmtId="0" fontId="96" fillId="0" borderId="105" xfId="7" applyBorder="1" applyAlignment="1">
      <alignment horizontal="center"/>
    </xf>
    <xf numFmtId="0" fontId="0" fillId="0" borderId="105" xfId="0" applyBorder="1" applyAlignment="1">
      <alignment horizontal="left" vertical="center" wrapText="1"/>
    </xf>
    <xf numFmtId="0" fontId="0" fillId="7" borderId="105" xfId="0" applyFill="1" applyBorder="1" applyAlignment="1">
      <alignment horizontal="left" vertical="center" wrapText="1"/>
    </xf>
    <xf numFmtId="0" fontId="0" fillId="7" borderId="105" xfId="0" applyFill="1" applyBorder="1" applyAlignment="1" applyProtection="1">
      <alignment horizontal="left" vertical="center" wrapText="1"/>
      <protection locked="0"/>
    </xf>
    <xf numFmtId="0" fontId="98" fillId="7" borderId="105" xfId="0" applyFont="1" applyFill="1" applyBorder="1" applyAlignment="1">
      <alignment horizontal="left" wrapText="1"/>
    </xf>
    <xf numFmtId="0" fontId="0" fillId="7" borderId="105" xfId="0" applyFill="1" applyBorder="1" applyAlignment="1">
      <alignment wrapText="1"/>
    </xf>
    <xf numFmtId="0" fontId="0" fillId="7" borderId="105" xfId="0" applyFill="1" applyBorder="1" applyAlignment="1">
      <alignment horizontal="left" wrapText="1"/>
    </xf>
    <xf numFmtId="0" fontId="0" fillId="7" borderId="105" xfId="0" applyFill="1" applyBorder="1" applyAlignment="1">
      <alignment horizontal="center" wrapText="1"/>
    </xf>
    <xf numFmtId="0" fontId="0" fillId="7" borderId="105" xfId="0" applyFill="1" applyBorder="1" applyAlignment="1">
      <alignment horizontal="left" vertical="top" wrapText="1"/>
    </xf>
    <xf numFmtId="0" fontId="99" fillId="0" borderId="105" xfId="0" applyFont="1" applyBorder="1" applyAlignment="1">
      <alignment horizontal="center" wrapText="1"/>
    </xf>
    <xf numFmtId="0" fontId="0" fillId="0" borderId="105" xfId="0" applyBorder="1" applyAlignment="1">
      <alignment wrapText="1"/>
    </xf>
    <xf numFmtId="0" fontId="0" fillId="0" borderId="105" xfId="0" applyBorder="1" applyAlignment="1">
      <alignment horizontal="left" wrapText="1"/>
    </xf>
    <xf numFmtId="0" fontId="0" fillId="0" borderId="105" xfId="0" applyBorder="1" applyAlignment="1">
      <alignment vertical="top" wrapText="1"/>
    </xf>
    <xf numFmtId="0" fontId="0" fillId="0" borderId="105" xfId="0" applyBorder="1" applyAlignment="1">
      <alignment horizontal="center" wrapText="1"/>
    </xf>
    <xf numFmtId="0" fontId="0" fillId="0" borderId="105" xfId="0" applyBorder="1" applyAlignment="1">
      <alignment horizontal="left" vertical="center" wrapText="1" indent="1"/>
    </xf>
    <xf numFmtId="0" fontId="0" fillId="0" borderId="105" xfId="0" applyBorder="1" applyAlignment="1">
      <alignment horizontal="left" vertical="top" wrapText="1"/>
    </xf>
    <xf numFmtId="0" fontId="0" fillId="0" borderId="105" xfId="0" applyBorder="1"/>
    <xf numFmtId="0" fontId="0" fillId="0" borderId="105" xfId="0" applyBorder="1" applyAlignment="1">
      <alignment horizontal="left" vertical="center"/>
    </xf>
    <xf numFmtId="0" fontId="4" fillId="4" borderId="105" xfId="0" applyFont="1" applyFill="1" applyBorder="1" applyAlignment="1">
      <alignment horizontal="center"/>
    </xf>
    <xf numFmtId="0" fontId="4" fillId="4" borderId="108" xfId="0" applyFont="1" applyFill="1" applyBorder="1" applyAlignment="1">
      <alignment horizontal="center"/>
    </xf>
    <xf numFmtId="0" fontId="7" fillId="9" borderId="105" xfId="0" applyFont="1" applyFill="1" applyBorder="1" applyAlignment="1">
      <alignment horizontal="center"/>
    </xf>
    <xf numFmtId="0" fontId="66" fillId="0" borderId="105" xfId="0" applyFont="1" applyBorder="1" applyAlignment="1" applyProtection="1">
      <alignment horizontal="left" vertical="center" wrapText="1"/>
      <protection locked="0"/>
    </xf>
    <xf numFmtId="0" fontId="2" fillId="0" borderId="105" xfId="0" applyFont="1" applyBorder="1" applyAlignment="1">
      <alignment horizontal="left" wrapText="1"/>
    </xf>
    <xf numFmtId="0" fontId="0" fillId="0" borderId="105" xfId="0" applyBorder="1" applyAlignment="1">
      <alignment horizontal="left" wrapText="1" indent="1"/>
    </xf>
    <xf numFmtId="49" fontId="0" fillId="0" borderId="105" xfId="0" applyNumberFormat="1" applyBorder="1" applyAlignment="1">
      <alignment horizontal="left" indent="2"/>
    </xf>
    <xf numFmtId="0" fontId="0" fillId="0" borderId="105" xfId="0" applyBorder="1" applyAlignment="1">
      <alignment horizontal="left" indent="2"/>
    </xf>
    <xf numFmtId="0" fontId="7" fillId="8" borderId="105" xfId="0" applyFont="1" applyFill="1" applyBorder="1" applyAlignment="1">
      <alignment horizontal="center"/>
    </xf>
    <xf numFmtId="0" fontId="7" fillId="0" borderId="105" xfId="0" applyFont="1" applyBorder="1" applyAlignment="1">
      <alignment horizontal="left" indent="1"/>
    </xf>
    <xf numFmtId="0" fontId="0" fillId="0" borderId="105" xfId="0" applyBorder="1" applyAlignment="1">
      <alignment vertical="center" wrapText="1"/>
    </xf>
    <xf numFmtId="0" fontId="4" fillId="3" borderId="105" xfId="0" applyFont="1" applyFill="1" applyBorder="1" applyAlignment="1">
      <alignment horizontal="center"/>
    </xf>
    <xf numFmtId="0" fontId="4" fillId="3" borderId="108" xfId="0" applyFont="1" applyFill="1" applyBorder="1" applyAlignment="1">
      <alignment horizontal="center"/>
    </xf>
    <xf numFmtId="0" fontId="7" fillId="0" borderId="105" xfId="0" applyFont="1" applyBorder="1" applyAlignment="1">
      <alignment horizontal="left"/>
    </xf>
    <xf numFmtId="0" fontId="4" fillId="2" borderId="105" xfId="0" applyFont="1" applyFill="1" applyBorder="1" applyAlignment="1">
      <alignment horizontal="center"/>
    </xf>
    <xf numFmtId="0" fontId="100" fillId="36" borderId="105" xfId="0" applyFont="1" applyFill="1" applyBorder="1" applyAlignment="1">
      <alignment horizontal="left" vertical="top" wrapText="1"/>
    </xf>
    <xf numFmtId="0" fontId="100" fillId="28" borderId="105" xfId="0" applyFont="1" applyFill="1" applyBorder="1" applyAlignment="1">
      <alignment horizontal="left" vertical="top" wrapText="1"/>
    </xf>
    <xf numFmtId="0" fontId="100" fillId="28" borderId="105" xfId="0" applyFont="1" applyFill="1" applyBorder="1" applyAlignment="1">
      <alignment horizontal="left" vertical="top" wrapText="1" indent="1"/>
    </xf>
    <xf numFmtId="0" fontId="100" fillId="28" borderId="105" xfId="0" applyFont="1" applyFill="1" applyBorder="1" applyAlignment="1">
      <alignment vertical="top" wrapText="1"/>
    </xf>
    <xf numFmtId="0" fontId="4" fillId="2" borderId="108" xfId="0" applyFont="1" applyFill="1" applyBorder="1" applyAlignment="1">
      <alignment horizontal="center"/>
    </xf>
    <xf numFmtId="0" fontId="95" fillId="3" borderId="105" xfId="0" applyFont="1" applyFill="1" applyBorder="1" applyAlignment="1">
      <alignment horizontal="center" wrapText="1"/>
    </xf>
    <xf numFmtId="0" fontId="95" fillId="3" borderId="108" xfId="0" applyFont="1" applyFill="1" applyBorder="1" applyAlignment="1">
      <alignment horizontal="center" wrapText="1"/>
    </xf>
    <xf numFmtId="0" fontId="0" fillId="0" borderId="105" xfId="0" applyBorder="1" applyAlignment="1">
      <alignment horizontal="left" indent="1"/>
    </xf>
    <xf numFmtId="0" fontId="7" fillId="0" borderId="105" xfId="0" applyFont="1" applyBorder="1" applyAlignment="1">
      <alignment horizontal="left" wrapText="1"/>
    </xf>
    <xf numFmtId="0" fontId="0" fillId="0" borderId="105" xfId="0" applyBorder="1" applyAlignment="1">
      <alignment horizontal="center"/>
    </xf>
    <xf numFmtId="0" fontId="3" fillId="3" borderId="105" xfId="0" applyFont="1" applyFill="1" applyBorder="1" applyAlignment="1">
      <alignment horizontal="center"/>
    </xf>
    <xf numFmtId="0" fontId="7" fillId="0" borderId="105" xfId="0" applyFont="1" applyBorder="1"/>
    <xf numFmtId="0" fontId="2" fillId="0" borderId="105" xfId="0" applyFont="1" applyBorder="1"/>
    <xf numFmtId="0" fontId="3" fillId="0" borderId="105" xfId="0" applyFont="1" applyBorder="1"/>
    <xf numFmtId="0" fontId="0" fillId="0" borderId="109" xfId="0" applyBorder="1"/>
    <xf numFmtId="0" fontId="97" fillId="26" borderId="106" xfId="0" applyFont="1" applyFill="1" applyBorder="1" applyAlignment="1">
      <alignment horizontal="center"/>
    </xf>
    <xf numFmtId="0" fontId="5" fillId="2" borderId="105" xfId="0" applyFont="1" applyFill="1" applyBorder="1" applyAlignment="1">
      <alignment horizontal="center"/>
    </xf>
    <xf numFmtId="0" fontId="88" fillId="0" borderId="86" xfId="0" applyFont="1" applyBorder="1" applyAlignment="1" applyProtection="1">
      <alignment horizontal="left" vertical="center"/>
      <protection locked="0"/>
    </xf>
    <xf numFmtId="0" fontId="88" fillId="0" borderId="86" xfId="0" applyFont="1" applyBorder="1" applyAlignment="1" applyProtection="1">
      <alignment horizontal="left" vertical="top"/>
      <protection locked="0"/>
    </xf>
    <xf numFmtId="0" fontId="88" fillId="0" borderId="91" xfId="0" applyFont="1" applyBorder="1" applyAlignment="1" applyProtection="1">
      <alignment horizontal="left" vertical="top"/>
      <protection locked="0"/>
    </xf>
    <xf numFmtId="0" fontId="85" fillId="0" borderId="87" xfId="0" applyFont="1" applyBorder="1" applyAlignment="1" applyProtection="1">
      <alignment horizontal="left" vertical="center" wrapText="1"/>
      <protection locked="0"/>
    </xf>
    <xf numFmtId="0" fontId="85" fillId="0" borderId="88" xfId="0" applyFont="1" applyBorder="1" applyAlignment="1" applyProtection="1">
      <alignment horizontal="left" vertical="center" wrapText="1"/>
      <protection locked="0"/>
    </xf>
    <xf numFmtId="0" fontId="85" fillId="0" borderId="89" xfId="0" applyFont="1" applyBorder="1" applyAlignment="1" applyProtection="1">
      <alignment horizontal="left" vertical="center" wrapText="1"/>
      <protection locked="0"/>
    </xf>
    <xf numFmtId="0" fontId="85" fillId="0" borderId="90" xfId="0" applyFont="1" applyBorder="1" applyAlignment="1" applyProtection="1">
      <alignment horizontal="left" vertical="center" wrapText="1"/>
      <protection locked="0"/>
    </xf>
    <xf numFmtId="0" fontId="85" fillId="0" borderId="86" xfId="0" applyFont="1" applyBorder="1" applyAlignment="1" applyProtection="1">
      <alignment horizontal="left" vertical="center" wrapText="1"/>
      <protection locked="0"/>
    </xf>
    <xf numFmtId="0" fontId="85" fillId="0" borderId="91" xfId="0" applyFont="1" applyBorder="1" applyAlignment="1" applyProtection="1">
      <alignment horizontal="left" vertical="center" wrapText="1"/>
      <protection locked="0"/>
    </xf>
    <xf numFmtId="0" fontId="87" fillId="0" borderId="90" xfId="0" applyFont="1" applyBorder="1" applyAlignment="1" applyProtection="1">
      <alignment horizontal="center" vertical="top" wrapText="1"/>
      <protection locked="0"/>
    </xf>
    <xf numFmtId="0" fontId="87" fillId="0" borderId="86" xfId="0" applyFont="1" applyBorder="1" applyAlignment="1" applyProtection="1">
      <alignment horizontal="center" vertical="top" wrapText="1"/>
      <protection locked="0"/>
    </xf>
    <xf numFmtId="0" fontId="88" fillId="0" borderId="90" xfId="0" applyFont="1" applyBorder="1" applyAlignment="1" applyProtection="1">
      <alignment horizontal="left" vertical="center"/>
      <protection locked="0"/>
    </xf>
    <xf numFmtId="0" fontId="85" fillId="0" borderId="86" xfId="0" applyFont="1" applyBorder="1" applyAlignment="1" applyProtection="1">
      <alignment horizontal="left" vertical="top"/>
      <protection locked="0"/>
    </xf>
    <xf numFmtId="0" fontId="85" fillId="0" borderId="91" xfId="0" applyFont="1" applyBorder="1" applyAlignment="1" applyProtection="1">
      <alignment horizontal="left" vertical="top"/>
      <protection locked="0"/>
    </xf>
    <xf numFmtId="0" fontId="88" fillId="0" borderId="90" xfId="0" applyFont="1" applyBorder="1" applyAlignment="1" applyProtection="1">
      <alignment horizontal="center" vertical="center" wrapText="1"/>
      <protection locked="0"/>
    </xf>
    <xf numFmtId="0" fontId="86" fillId="0" borderId="87" xfId="0" applyFont="1" applyBorder="1" applyAlignment="1" applyProtection="1">
      <alignment horizontal="left" vertical="center" wrapText="1"/>
      <protection locked="0"/>
    </xf>
    <xf numFmtId="0" fontId="86" fillId="0" borderId="88" xfId="0" applyFont="1" applyBorder="1" applyAlignment="1" applyProtection="1">
      <alignment horizontal="left" vertical="center" wrapText="1"/>
      <protection locked="0"/>
    </xf>
    <xf numFmtId="0" fontId="86" fillId="0" borderId="90" xfId="0" applyFont="1" applyBorder="1" applyAlignment="1" applyProtection="1">
      <alignment horizontal="left" vertical="center" wrapText="1"/>
      <protection locked="0"/>
    </xf>
    <xf numFmtId="0" fontId="86" fillId="0" borderId="86" xfId="0" applyFont="1" applyBorder="1" applyAlignment="1" applyProtection="1">
      <alignment horizontal="left" vertical="center" wrapText="1"/>
      <protection locked="0"/>
    </xf>
    <xf numFmtId="0" fontId="88" fillId="0" borderId="92" xfId="0" applyFont="1" applyBorder="1" applyAlignment="1" applyProtection="1">
      <alignment horizontal="left" vertical="center" wrapText="1"/>
      <protection locked="0"/>
    </xf>
    <xf numFmtId="0" fontId="88" fillId="0" borderId="94" xfId="0" applyFont="1" applyBorder="1" applyAlignment="1" applyProtection="1">
      <alignment horizontal="left" vertical="center" wrapText="1"/>
      <protection locked="0"/>
    </xf>
    <xf numFmtId="0" fontId="88" fillId="0" borderId="96" xfId="0" applyFont="1" applyBorder="1" applyAlignment="1" applyProtection="1">
      <alignment horizontal="left" vertical="center"/>
      <protection locked="0"/>
    </xf>
    <xf numFmtId="0" fontId="88" fillId="0" borderId="96" xfId="0" applyFont="1" applyBorder="1" applyAlignment="1" applyProtection="1">
      <alignment horizontal="center" vertical="center" wrapText="1"/>
      <protection locked="0"/>
    </xf>
    <xf numFmtId="0" fontId="88" fillId="0" borderId="86" xfId="0" applyFont="1" applyBorder="1" applyAlignment="1" applyProtection="1">
      <alignment horizontal="left" vertical="center" wrapText="1"/>
      <protection locked="0"/>
    </xf>
    <xf numFmtId="0" fontId="88" fillId="0" borderId="97" xfId="0" applyFont="1" applyBorder="1" applyAlignment="1" applyProtection="1">
      <alignment horizontal="left" vertical="center" wrapText="1"/>
      <protection locked="0"/>
    </xf>
    <xf numFmtId="0" fontId="88" fillId="0" borderId="97" xfId="0" applyFont="1" applyBorder="1" applyAlignment="1" applyProtection="1">
      <alignment horizontal="left" vertical="top"/>
      <protection locked="0"/>
    </xf>
    <xf numFmtId="0" fontId="88" fillId="0" borderId="98" xfId="0" applyFont="1" applyBorder="1" applyAlignment="1" applyProtection="1">
      <alignment horizontal="left" vertical="top"/>
      <protection locked="0"/>
    </xf>
    <xf numFmtId="0" fontId="88" fillId="0" borderId="92" xfId="0" applyFont="1" applyBorder="1" applyAlignment="1" applyProtection="1">
      <alignment horizontal="center" vertical="center" wrapText="1"/>
      <protection locked="0"/>
    </xf>
    <xf numFmtId="0" fontId="88" fillId="0" borderId="27" xfId="0" applyFont="1" applyBorder="1" applyAlignment="1" applyProtection="1">
      <alignment horizontal="center" vertical="center" wrapText="1"/>
      <protection locked="0"/>
    </xf>
    <xf numFmtId="0" fontId="88" fillId="0" borderId="94" xfId="0" applyFont="1" applyBorder="1" applyAlignment="1" applyProtection="1">
      <alignment horizontal="center" vertical="center" wrapText="1"/>
      <protection locked="0"/>
    </xf>
    <xf numFmtId="0" fontId="88" fillId="0" borderId="64" xfId="0" applyFont="1" applyBorder="1" applyAlignment="1" applyProtection="1">
      <alignment horizontal="left" vertical="center" wrapText="1"/>
      <protection locked="0"/>
    </xf>
    <xf numFmtId="0" fontId="88" fillId="0" borderId="85" xfId="0" applyFont="1" applyBorder="1" applyAlignment="1" applyProtection="1">
      <alignment horizontal="left" vertical="center" wrapText="1"/>
      <protection locked="0"/>
    </xf>
    <xf numFmtId="0" fontId="88" fillId="0" borderId="93" xfId="0" applyFont="1" applyBorder="1" applyAlignment="1" applyProtection="1">
      <alignment horizontal="center" vertical="center"/>
      <protection locked="0"/>
    </xf>
    <xf numFmtId="0" fontId="88" fillId="0" borderId="95" xfId="0" applyFont="1" applyBorder="1" applyAlignment="1" applyProtection="1">
      <alignment horizontal="center" vertical="center"/>
      <protection locked="0"/>
    </xf>
    <xf numFmtId="0" fontId="88" fillId="0" borderId="86" xfId="0" applyFont="1" applyBorder="1" applyAlignment="1" applyProtection="1">
      <alignment horizontal="center" vertical="center" wrapText="1"/>
      <protection locked="0"/>
    </xf>
    <xf numFmtId="0" fontId="88" fillId="0" borderId="64" xfId="0" applyFont="1" applyBorder="1" applyAlignment="1" applyProtection="1">
      <alignment horizontal="center" vertical="center" wrapText="1"/>
      <protection locked="0"/>
    </xf>
    <xf numFmtId="0" fontId="88" fillId="0" borderId="0" xfId="0" applyFont="1" applyAlignment="1" applyProtection="1">
      <alignment horizontal="center" vertical="center" wrapText="1"/>
      <protection locked="0"/>
    </xf>
    <xf numFmtId="0" fontId="88" fillId="0" borderId="85" xfId="0" applyFont="1" applyBorder="1" applyAlignment="1" applyProtection="1">
      <alignment horizontal="center" vertical="center" wrapText="1"/>
      <protection locked="0"/>
    </xf>
    <xf numFmtId="12" fontId="88" fillId="0" borderId="86" xfId="0" applyNumberFormat="1" applyFont="1" applyBorder="1" applyAlignment="1" applyProtection="1">
      <alignment horizontal="left" vertical="center" wrapText="1" shrinkToFit="1"/>
      <protection locked="0"/>
    </xf>
    <xf numFmtId="0" fontId="88" fillId="0" borderId="13" xfId="0" applyFont="1" applyBorder="1" applyAlignment="1" applyProtection="1">
      <alignment horizontal="center" vertical="center" wrapText="1"/>
      <protection locked="0"/>
    </xf>
    <xf numFmtId="0" fontId="88" fillId="0" borderId="14" xfId="0" applyFont="1" applyBorder="1" applyAlignment="1" applyProtection="1">
      <alignment horizontal="center" vertical="center" wrapText="1"/>
      <protection locked="0"/>
    </xf>
    <xf numFmtId="0" fontId="88" fillId="0" borderId="97" xfId="0" applyFont="1" applyBorder="1" applyAlignment="1" applyProtection="1">
      <alignment horizontal="center" vertical="center" wrapText="1"/>
      <protection locked="0"/>
    </xf>
    <xf numFmtId="0" fontId="86" fillId="0" borderId="89" xfId="0" applyFont="1" applyBorder="1" applyAlignment="1" applyProtection="1">
      <alignment horizontal="left" vertical="center" wrapText="1"/>
      <protection locked="0"/>
    </xf>
    <xf numFmtId="0" fontId="86" fillId="0" borderId="91" xfId="0" applyFont="1" applyBorder="1" applyAlignment="1" applyProtection="1">
      <alignment horizontal="left" vertical="center" wrapText="1"/>
      <protection locked="0"/>
    </xf>
    <xf numFmtId="0" fontId="88" fillId="0" borderId="91" xfId="0" applyFont="1" applyBorder="1" applyAlignment="1" applyProtection="1">
      <alignment horizontal="center" vertical="center" wrapText="1"/>
      <protection locked="0"/>
    </xf>
    <xf numFmtId="0" fontId="88" fillId="0" borderId="86" xfId="0" applyFont="1" applyBorder="1" applyAlignment="1" applyProtection="1">
      <alignment vertical="center" wrapText="1"/>
      <protection locked="0"/>
    </xf>
    <xf numFmtId="0" fontId="88" fillId="0" borderId="93" xfId="0" applyFont="1" applyBorder="1" applyAlignment="1" applyProtection="1">
      <alignment horizontal="center" vertical="center" wrapText="1"/>
      <protection locked="0"/>
    </xf>
    <xf numFmtId="0" fontId="88" fillId="0" borderId="95" xfId="0" applyFont="1" applyBorder="1" applyAlignment="1" applyProtection="1">
      <alignment horizontal="center" vertical="center" wrapText="1"/>
      <protection locked="0"/>
    </xf>
    <xf numFmtId="0" fontId="0" fillId="27" borderId="67" xfId="0" applyFill="1" applyBorder="1" applyAlignment="1">
      <alignment wrapText="1"/>
    </xf>
    <xf numFmtId="0" fontId="68" fillId="28" borderId="67" xfId="0" applyFont="1" applyFill="1" applyBorder="1" applyAlignment="1">
      <alignment vertical="top" wrapText="1" indent="3"/>
    </xf>
    <xf numFmtId="0" fontId="68" fillId="28" borderId="67" xfId="0" applyFont="1" applyFill="1" applyBorder="1" applyAlignment="1">
      <alignment vertical="top" wrapText="1"/>
    </xf>
    <xf numFmtId="0" fontId="66" fillId="32" borderId="67" xfId="0" applyFont="1" applyFill="1" applyBorder="1" applyAlignment="1">
      <alignment horizontal="left" wrapText="1" indent="3"/>
    </xf>
    <xf numFmtId="0" fontId="66" fillId="32" borderId="67" xfId="0" applyFont="1" applyFill="1" applyBorder="1" applyAlignment="1">
      <alignment wrapText="1"/>
    </xf>
    <xf numFmtId="0" fontId="67" fillId="32" borderId="67" xfId="5" applyFill="1" applyBorder="1" applyAlignment="1">
      <alignment wrapText="1"/>
    </xf>
    <xf numFmtId="0" fontId="67" fillId="28" borderId="67" xfId="5" applyFill="1" applyBorder="1" applyAlignment="1">
      <alignment vertical="top" wrapText="1"/>
    </xf>
    <xf numFmtId="0" fontId="68" fillId="28" borderId="67" xfId="0" applyFont="1" applyFill="1" applyBorder="1" applyAlignment="1">
      <alignment vertical="top" wrapText="1" indent="4"/>
    </xf>
    <xf numFmtId="0" fontId="66" fillId="27" borderId="67" xfId="0" applyFont="1" applyFill="1" applyBorder="1" applyAlignment="1">
      <alignment wrapText="1"/>
    </xf>
    <xf numFmtId="0" fontId="66" fillId="34" borderId="67" xfId="0" applyFont="1" applyFill="1" applyBorder="1" applyAlignment="1">
      <alignment horizontal="left" wrapText="1" indent="4"/>
    </xf>
    <xf numFmtId="0" fontId="66" fillId="34" borderId="67" xfId="0" applyFont="1" applyFill="1" applyBorder="1" applyAlignment="1">
      <alignment wrapText="1"/>
    </xf>
    <xf numFmtId="0" fontId="0" fillId="34" borderId="67" xfId="0" applyFill="1" applyBorder="1" applyAlignment="1">
      <alignment wrapText="1"/>
    </xf>
    <xf numFmtId="0" fontId="66" fillId="33" borderId="67" xfId="0" applyFont="1" applyFill="1" applyBorder="1" applyAlignment="1">
      <alignment horizontal="left" wrapText="1" indent="4"/>
    </xf>
    <xf numFmtId="0" fontId="66" fillId="33" borderId="67" xfId="0" applyFont="1" applyFill="1" applyBorder="1" applyAlignment="1">
      <alignment wrapText="1"/>
    </xf>
    <xf numFmtId="0" fontId="0" fillId="33" borderId="67" xfId="0" applyFill="1" applyBorder="1" applyAlignment="1">
      <alignment wrapText="1"/>
    </xf>
    <xf numFmtId="0" fontId="0" fillId="27" borderId="0" xfId="0" applyFill="1" applyAlignment="1">
      <alignment wrapText="1"/>
    </xf>
    <xf numFmtId="0" fontId="3" fillId="3" borderId="60" xfId="0" applyFont="1" applyFill="1" applyBorder="1" applyAlignment="1">
      <alignment horizontal="center"/>
    </xf>
    <xf numFmtId="0" fontId="3" fillId="3" borderId="100" xfId="0" applyFont="1" applyFill="1" applyBorder="1" applyAlignment="1">
      <alignment horizontal="center"/>
    </xf>
    <xf numFmtId="0" fontId="3" fillId="3" borderId="58" xfId="0" applyFont="1" applyFill="1" applyBorder="1" applyAlignment="1">
      <alignment horizontal="center"/>
    </xf>
    <xf numFmtId="0" fontId="7" fillId="9" borderId="56" xfId="0" applyFont="1" applyFill="1" applyBorder="1" applyAlignment="1">
      <alignment horizontal="center" wrapText="1"/>
    </xf>
    <xf numFmtId="0" fontId="7" fillId="9" borderId="1" xfId="0" applyFont="1" applyFill="1" applyBorder="1" applyAlignment="1">
      <alignment horizontal="center" wrapText="1"/>
    </xf>
    <xf numFmtId="0" fontId="7" fillId="9" borderId="103" xfId="0" applyFont="1" applyFill="1" applyBorder="1" applyAlignment="1">
      <alignment horizontal="center" wrapText="1"/>
    </xf>
    <xf numFmtId="0" fontId="7" fillId="3" borderId="57" xfId="0" applyFont="1" applyFill="1" applyBorder="1" applyAlignment="1">
      <alignment horizontal="center" wrapText="1"/>
    </xf>
    <xf numFmtId="0" fontId="7" fillId="3" borderId="99" xfId="0" applyFont="1" applyFill="1" applyBorder="1" applyAlignment="1">
      <alignment horizontal="center" wrapText="1"/>
    </xf>
    <xf numFmtId="0" fontId="3" fillId="3" borderId="1" xfId="0" applyFont="1" applyFill="1" applyBorder="1" applyAlignment="1">
      <alignment horizontal="center"/>
    </xf>
    <xf numFmtId="0" fontId="7" fillId="3" borderId="100" xfId="0" applyFont="1" applyFill="1" applyBorder="1" applyAlignment="1">
      <alignment horizontal="center" wrapText="1"/>
    </xf>
    <xf numFmtId="0" fontId="7" fillId="3" borderId="58" xfId="0" applyFont="1" applyFill="1" applyBorder="1" applyAlignment="1">
      <alignment horizontal="center" wrapText="1"/>
    </xf>
    <xf numFmtId="0" fontId="2" fillId="3" borderId="61" xfId="0" applyFont="1" applyFill="1" applyBorder="1" applyAlignment="1">
      <alignment horizontal="center" wrapText="1"/>
    </xf>
    <xf numFmtId="0" fontId="2" fillId="3" borderId="52" xfId="0" applyFont="1" applyFill="1" applyBorder="1" applyAlignment="1">
      <alignment horizontal="center" wrapText="1"/>
    </xf>
    <xf numFmtId="0" fontId="2" fillId="3" borderId="53" xfId="0" applyFont="1" applyFill="1" applyBorder="1" applyAlignment="1">
      <alignment horizontal="center" wrapText="1"/>
    </xf>
    <xf numFmtId="0" fontId="2" fillId="3" borderId="54" xfId="0" applyFont="1" applyFill="1" applyBorder="1" applyAlignment="1">
      <alignment horizontal="center" wrapText="1"/>
    </xf>
    <xf numFmtId="0" fontId="3" fillId="3" borderId="56" xfId="0" applyFont="1" applyFill="1" applyBorder="1" applyAlignment="1">
      <alignment horizontal="center"/>
    </xf>
    <xf numFmtId="0" fontId="3" fillId="3" borderId="103" xfId="0" applyFont="1" applyFill="1" applyBorder="1" applyAlignment="1">
      <alignment horizontal="center"/>
    </xf>
    <xf numFmtId="0" fontId="15" fillId="0" borderId="65" xfId="0" applyFont="1" applyBorder="1" applyAlignment="1">
      <alignment horizontal="center" textRotation="90" wrapText="1"/>
    </xf>
    <xf numFmtId="0" fontId="15" fillId="0" borderId="0" xfId="0" applyFont="1" applyAlignment="1">
      <alignment horizontal="center" textRotation="90" wrapText="1"/>
    </xf>
    <xf numFmtId="0" fontId="6" fillId="0" borderId="10" xfId="0" applyFont="1" applyBorder="1" applyAlignment="1">
      <alignment horizontal="left" vertical="top" wrapText="1"/>
    </xf>
    <xf numFmtId="0" fontId="6" fillId="0" borderId="11" xfId="0" applyFont="1" applyBorder="1" applyAlignment="1">
      <alignment horizontal="left" vertical="top" wrapText="1"/>
    </xf>
    <xf numFmtId="0" fontId="6" fillId="0" borderId="26" xfId="0" applyFont="1" applyBorder="1" applyAlignment="1">
      <alignment horizontal="left" vertical="top" wrapText="1"/>
    </xf>
    <xf numFmtId="0" fontId="6" fillId="0" borderId="27" xfId="0" applyFont="1" applyBorder="1" applyAlignment="1">
      <alignment horizontal="left" vertical="top" wrapText="1"/>
    </xf>
    <xf numFmtId="0" fontId="6" fillId="0" borderId="0" xfId="0" applyFont="1" applyAlignment="1">
      <alignment horizontal="left" vertical="top" wrapText="1"/>
    </xf>
    <xf numFmtId="0" fontId="6" fillId="0" borderId="22" xfId="0" applyFont="1" applyBorder="1" applyAlignment="1">
      <alignment horizontal="left" vertical="top" wrapText="1"/>
    </xf>
    <xf numFmtId="0" fontId="6" fillId="0" borderId="13" xfId="0" applyFont="1" applyBorder="1" applyAlignment="1">
      <alignment horizontal="left" vertical="top" wrapText="1"/>
    </xf>
    <xf numFmtId="0" fontId="6" fillId="0" borderId="14" xfId="0" applyFont="1" applyBorder="1" applyAlignment="1">
      <alignment horizontal="left" vertical="top" wrapText="1"/>
    </xf>
    <xf numFmtId="0" fontId="6" fillId="0" borderId="25" xfId="0" applyFont="1" applyBorder="1" applyAlignment="1">
      <alignment horizontal="left" vertical="top" wrapText="1"/>
    </xf>
    <xf numFmtId="0" fontId="15" fillId="0" borderId="64" xfId="0" applyFont="1" applyBorder="1" applyAlignment="1">
      <alignment horizontal="center" vertical="center" textRotation="90" wrapText="1"/>
    </xf>
    <xf numFmtId="0" fontId="15" fillId="0" borderId="0" xfId="0" applyFont="1" applyAlignment="1">
      <alignment horizontal="center" vertical="center" textRotation="90" wrapText="1"/>
    </xf>
    <xf numFmtId="0" fontId="38" fillId="7" borderId="31" xfId="3" applyFont="1" applyFill="1" applyBorder="1" applyAlignment="1">
      <alignment horizontal="center" vertical="center" wrapText="1"/>
    </xf>
    <xf numFmtId="0" fontId="38" fillId="7" borderId="18" xfId="3" applyFont="1" applyFill="1" applyBorder="1" applyAlignment="1">
      <alignment horizontal="center" vertical="center" wrapText="1"/>
    </xf>
    <xf numFmtId="0" fontId="38" fillId="7" borderId="36" xfId="3" applyFont="1" applyFill="1" applyBorder="1" applyAlignment="1">
      <alignment horizontal="center" vertical="center" wrapText="1"/>
    </xf>
    <xf numFmtId="0" fontId="39" fillId="0" borderId="31" xfId="0" applyFont="1" applyBorder="1" applyAlignment="1">
      <alignment horizontal="center" vertical="center" wrapText="1"/>
    </xf>
    <xf numFmtId="0" fontId="39" fillId="0" borderId="18" xfId="0" applyFont="1" applyBorder="1" applyAlignment="1">
      <alignment horizontal="center" vertical="center"/>
    </xf>
    <xf numFmtId="0" fontId="39" fillId="0" borderId="36" xfId="0" applyFont="1" applyBorder="1" applyAlignment="1">
      <alignment horizontal="center" vertical="center"/>
    </xf>
    <xf numFmtId="0" fontId="47" fillId="7" borderId="31" xfId="4" applyFont="1" applyFill="1" applyBorder="1" applyAlignment="1">
      <alignment horizontal="left" vertical="top"/>
    </xf>
    <xf numFmtId="0" fontId="47" fillId="7" borderId="18" xfId="4" applyFont="1" applyFill="1" applyBorder="1" applyAlignment="1">
      <alignment horizontal="left" vertical="top"/>
    </xf>
    <xf numFmtId="0" fontId="47" fillId="7" borderId="36" xfId="4" applyFont="1" applyFill="1" applyBorder="1" applyAlignment="1">
      <alignment horizontal="left" vertical="top"/>
    </xf>
    <xf numFmtId="0" fontId="47" fillId="8" borderId="31" xfId="4" applyFont="1" applyFill="1" applyBorder="1" applyAlignment="1">
      <alignment horizontal="left" vertical="top"/>
    </xf>
    <xf numFmtId="0" fontId="47" fillId="8" borderId="18" xfId="4" applyFont="1" applyFill="1" applyBorder="1" applyAlignment="1">
      <alignment horizontal="left" vertical="top"/>
    </xf>
    <xf numFmtId="0" fontId="47" fillId="8" borderId="36" xfId="4" applyFont="1" applyFill="1" applyBorder="1" applyAlignment="1">
      <alignment horizontal="left" vertical="top"/>
    </xf>
    <xf numFmtId="0" fontId="47" fillId="4" borderId="31" xfId="4" applyFont="1" applyFill="1" applyBorder="1" applyAlignment="1">
      <alignment horizontal="left" vertical="top"/>
    </xf>
    <xf numFmtId="0" fontId="47" fillId="4" borderId="18" xfId="4" applyFont="1" applyFill="1" applyBorder="1" applyAlignment="1">
      <alignment horizontal="left" vertical="top"/>
    </xf>
    <xf numFmtId="0" fontId="47" fillId="4" borderId="36" xfId="4" applyFont="1" applyFill="1" applyBorder="1" applyAlignment="1">
      <alignment horizontal="left" vertical="top"/>
    </xf>
    <xf numFmtId="0" fontId="48" fillId="4" borderId="57" xfId="4" applyFont="1" applyFill="1" applyBorder="1" applyAlignment="1">
      <alignment horizontal="left" vertical="top"/>
    </xf>
    <xf numFmtId="0" fontId="48" fillId="4" borderId="58" xfId="3" applyFont="1" applyFill="1" applyBorder="1" applyAlignment="1">
      <alignment horizontal="left" vertical="top"/>
    </xf>
    <xf numFmtId="0" fontId="39" fillId="0" borderId="31" xfId="0" applyFont="1" applyBorder="1" applyAlignment="1">
      <alignment horizontal="left" vertical="center"/>
    </xf>
    <xf numFmtId="0" fontId="39" fillId="0" borderId="18" xfId="0" applyFont="1" applyBorder="1" applyAlignment="1">
      <alignment horizontal="left" vertical="center"/>
    </xf>
    <xf numFmtId="0" fontId="39" fillId="0" borderId="36" xfId="0" applyFont="1" applyBorder="1" applyAlignment="1">
      <alignment horizontal="left" vertical="center"/>
    </xf>
    <xf numFmtId="0" fontId="15" fillId="0" borderId="2" xfId="0" applyFont="1" applyBorder="1" applyAlignment="1">
      <alignment horizontal="center" textRotation="90" wrapText="1"/>
    </xf>
    <xf numFmtId="0" fontId="15" fillId="0" borderId="3" xfId="0" applyFont="1" applyBorder="1" applyAlignment="1">
      <alignment horizontal="center" textRotation="90" wrapText="1"/>
    </xf>
    <xf numFmtId="0" fontId="15" fillId="0" borderId="4" xfId="0" applyFont="1" applyBorder="1" applyAlignment="1">
      <alignment horizontal="center" textRotation="90" wrapText="1"/>
    </xf>
    <xf numFmtId="0" fontId="47" fillId="8" borderId="31" xfId="4" applyFont="1" applyFill="1" applyBorder="1" applyAlignment="1">
      <alignment horizontal="left" vertical="center"/>
    </xf>
    <xf numFmtId="0" fontId="47" fillId="8" borderId="18" xfId="4" applyFont="1" applyFill="1" applyBorder="1" applyAlignment="1">
      <alignment horizontal="left" vertical="center"/>
    </xf>
    <xf numFmtId="0" fontId="47" fillId="8" borderId="36" xfId="4" applyFont="1" applyFill="1" applyBorder="1" applyAlignment="1">
      <alignment horizontal="left" vertical="center"/>
    </xf>
    <xf numFmtId="0" fontId="47" fillId="9" borderId="31" xfId="4" applyFont="1" applyFill="1" applyBorder="1" applyAlignment="1">
      <alignment horizontal="left" vertical="center"/>
    </xf>
    <xf numFmtId="0" fontId="47" fillId="9" borderId="18" xfId="4" applyFont="1" applyFill="1" applyBorder="1" applyAlignment="1">
      <alignment horizontal="left" vertical="center"/>
    </xf>
    <xf numFmtId="0" fontId="47" fillId="9" borderId="36" xfId="4" applyFont="1" applyFill="1" applyBorder="1" applyAlignment="1">
      <alignment horizontal="left" vertical="center"/>
    </xf>
    <xf numFmtId="0" fontId="47" fillId="4" borderId="31" xfId="4" applyFont="1" applyFill="1" applyBorder="1" applyAlignment="1">
      <alignment horizontal="left" vertical="center"/>
    </xf>
    <xf numFmtId="0" fontId="47" fillId="4" borderId="18" xfId="4" applyFont="1" applyFill="1" applyBorder="1" applyAlignment="1">
      <alignment horizontal="left" vertical="center"/>
    </xf>
    <xf numFmtId="0" fontId="47" fillId="4" borderId="36" xfId="4" applyFont="1" applyFill="1" applyBorder="1" applyAlignment="1">
      <alignment horizontal="left" vertical="center"/>
    </xf>
    <xf numFmtId="0" fontId="47" fillId="3" borderId="31" xfId="4" applyFont="1" applyFill="1" applyBorder="1" applyAlignment="1">
      <alignment horizontal="left" vertical="center"/>
    </xf>
    <xf numFmtId="0" fontId="47" fillId="3" borderId="18" xfId="4" applyFont="1" applyFill="1" applyBorder="1" applyAlignment="1">
      <alignment horizontal="left" vertical="center"/>
    </xf>
    <xf numFmtId="0" fontId="47" fillId="3" borderId="36" xfId="4" applyFont="1" applyFill="1" applyBorder="1" applyAlignment="1">
      <alignment horizontal="left" vertical="center"/>
    </xf>
    <xf numFmtId="0" fontId="47" fillId="21" borderId="31" xfId="4" applyFont="1" applyFill="1" applyBorder="1" applyAlignment="1">
      <alignment horizontal="left" vertical="center"/>
    </xf>
    <xf numFmtId="0" fontId="47" fillId="21" borderId="18" xfId="4" applyFont="1" applyFill="1" applyBorder="1" applyAlignment="1">
      <alignment horizontal="left" vertical="center"/>
    </xf>
    <xf numFmtId="0" fontId="47" fillId="21" borderId="36" xfId="4" applyFont="1" applyFill="1" applyBorder="1" applyAlignment="1">
      <alignment horizontal="left" vertical="center"/>
    </xf>
    <xf numFmtId="0" fontId="15" fillId="0" borderId="28" xfId="0" applyFont="1" applyBorder="1" applyAlignment="1">
      <alignment horizontal="center" textRotation="90" wrapText="1"/>
    </xf>
    <xf numFmtId="0" fontId="15" fillId="0" borderId="24" xfId="0" applyFont="1" applyBorder="1" applyAlignment="1">
      <alignment horizontal="center" textRotation="90" wrapText="1"/>
    </xf>
    <xf numFmtId="0" fontId="15" fillId="0" borderId="34" xfId="0" applyFont="1" applyBorder="1" applyAlignment="1">
      <alignment horizontal="center" textRotation="90" wrapText="1"/>
    </xf>
    <xf numFmtId="0" fontId="38" fillId="0" borderId="31" xfId="3" applyFont="1" applyBorder="1" applyAlignment="1">
      <alignment horizontal="center" vertical="center" wrapText="1"/>
    </xf>
    <xf numFmtId="0" fontId="38" fillId="0" borderId="18" xfId="3" applyFont="1" applyBorder="1" applyAlignment="1">
      <alignment horizontal="center" vertical="center" wrapText="1"/>
    </xf>
    <xf numFmtId="0" fontId="38" fillId="0" borderId="36" xfId="3" applyFont="1" applyBorder="1" applyAlignment="1">
      <alignment horizontal="center" vertical="center" wrapText="1"/>
    </xf>
    <xf numFmtId="0" fontId="50" fillId="0" borderId="28" xfId="0" applyFont="1" applyBorder="1" applyAlignment="1">
      <alignment horizontal="center" vertical="center" textRotation="90"/>
    </xf>
    <xf numFmtId="0" fontId="50" fillId="0" borderId="24" xfId="0" applyFont="1" applyBorder="1" applyAlignment="1">
      <alignment horizontal="center" vertical="center" textRotation="90"/>
    </xf>
    <xf numFmtId="0" fontId="50" fillId="0" borderId="34" xfId="0" applyFont="1" applyBorder="1" applyAlignment="1">
      <alignment horizontal="center" vertical="center" textRotation="90"/>
    </xf>
    <xf numFmtId="0" fontId="7" fillId="7" borderId="31" xfId="0" applyFont="1" applyFill="1" applyBorder="1" applyAlignment="1">
      <alignment horizontal="left" vertical="top" wrapText="1"/>
    </xf>
    <xf numFmtId="0" fontId="7" fillId="7" borderId="18" xfId="0" applyFont="1" applyFill="1" applyBorder="1" applyAlignment="1">
      <alignment horizontal="left" vertical="top" wrapText="1"/>
    </xf>
    <xf numFmtId="0" fontId="7" fillId="7" borderId="36" xfId="0" applyFont="1" applyFill="1" applyBorder="1" applyAlignment="1">
      <alignment horizontal="left" vertical="top" wrapText="1"/>
    </xf>
    <xf numFmtId="0" fontId="48" fillId="4" borderId="53" xfId="4" applyFont="1" applyFill="1" applyBorder="1" applyAlignment="1">
      <alignment horizontal="left" vertical="top"/>
    </xf>
    <xf numFmtId="0" fontId="48" fillId="4" borderId="54" xfId="3" applyFont="1" applyFill="1" applyBorder="1" applyAlignment="1">
      <alignment horizontal="left" vertical="top"/>
    </xf>
    <xf numFmtId="0" fontId="47" fillId="3" borderId="45" xfId="4" applyFont="1" applyFill="1" applyBorder="1" applyAlignment="1">
      <alignment horizontal="center" vertical="center" textRotation="90"/>
    </xf>
    <xf numFmtId="0" fontId="48" fillId="3" borderId="56" xfId="3" applyFont="1" applyFill="1" applyBorder="1" applyAlignment="1">
      <alignment horizontal="center" vertical="center" textRotation="90"/>
    </xf>
    <xf numFmtId="0" fontId="48" fillId="3" borderId="61" xfId="3" applyFont="1" applyFill="1" applyBorder="1" applyAlignment="1">
      <alignment horizontal="center" vertical="center" textRotation="90"/>
    </xf>
    <xf numFmtId="0" fontId="48" fillId="3" borderId="49" xfId="4" applyFont="1" applyFill="1" applyBorder="1" applyAlignment="1">
      <alignment horizontal="left" vertical="top"/>
    </xf>
    <xf numFmtId="0" fontId="48" fillId="3" borderId="50" xfId="3" applyFont="1" applyFill="1" applyBorder="1" applyAlignment="1">
      <alignment horizontal="left" vertical="top"/>
    </xf>
    <xf numFmtId="0" fontId="48" fillId="3" borderId="57" xfId="4" applyFont="1" applyFill="1" applyBorder="1" applyAlignment="1">
      <alignment horizontal="left" vertical="top"/>
    </xf>
    <xf numFmtId="0" fontId="48" fillId="3" borderId="58" xfId="3" applyFont="1" applyFill="1" applyBorder="1" applyAlignment="1">
      <alignment horizontal="left" vertical="top"/>
    </xf>
    <xf numFmtId="0" fontId="48" fillId="3" borderId="57" xfId="4" applyFont="1" applyFill="1" applyBorder="1" applyAlignment="1">
      <alignment horizontal="left" vertical="top" wrapText="1"/>
    </xf>
    <xf numFmtId="0" fontId="13" fillId="19" borderId="0" xfId="0" applyFont="1" applyFill="1" applyAlignment="1">
      <alignment horizontal="left"/>
    </xf>
    <xf numFmtId="0" fontId="13" fillId="19" borderId="30" xfId="0" applyFont="1" applyFill="1" applyBorder="1" applyAlignment="1">
      <alignment horizontal="left"/>
    </xf>
    <xf numFmtId="0" fontId="15" fillId="0" borderId="28" xfId="0" applyFont="1" applyBorder="1" applyAlignment="1">
      <alignment horizontal="center" vertical="center" textRotation="90" wrapText="1"/>
    </xf>
    <xf numFmtId="0" fontId="15" fillId="0" borderId="24" xfId="0" applyFont="1" applyBorder="1" applyAlignment="1">
      <alignment horizontal="center" vertical="center" textRotation="90" wrapText="1"/>
    </xf>
    <xf numFmtId="0" fontId="15" fillId="0" borderId="34" xfId="0" applyFont="1" applyBorder="1" applyAlignment="1">
      <alignment horizontal="center" vertical="center" textRotation="90" wrapText="1"/>
    </xf>
    <xf numFmtId="0" fontId="44" fillId="7" borderId="29" xfId="4" applyFont="1" applyFill="1" applyBorder="1" applyAlignment="1">
      <alignment horizontal="center" vertical="center"/>
    </xf>
    <xf numFmtId="0" fontId="44" fillId="7" borderId="21" xfId="4" applyFont="1" applyFill="1" applyBorder="1" applyAlignment="1">
      <alignment horizontal="center" vertical="center"/>
    </xf>
    <xf numFmtId="0" fontId="44" fillId="7" borderId="35" xfId="4" applyFont="1" applyFill="1" applyBorder="1" applyAlignment="1">
      <alignment horizontal="center" vertical="center"/>
    </xf>
    <xf numFmtId="0" fontId="38" fillId="20" borderId="0" xfId="4" applyFont="1" applyFill="1" applyAlignment="1">
      <alignment horizontal="left" vertical="center"/>
    </xf>
    <xf numFmtId="0" fontId="38" fillId="20" borderId="22" xfId="4" applyFont="1" applyFill="1" applyBorder="1" applyAlignment="1">
      <alignment horizontal="left" vertical="center"/>
    </xf>
    <xf numFmtId="0" fontId="48" fillId="8" borderId="47" xfId="4" applyFont="1" applyFill="1" applyBorder="1" applyAlignment="1">
      <alignment horizontal="left" vertical="center" wrapText="1"/>
    </xf>
    <xf numFmtId="0" fontId="48" fillId="8" borderId="36" xfId="3" applyFont="1" applyFill="1" applyBorder="1" applyAlignment="1">
      <alignment horizontal="left" vertical="center"/>
    </xf>
    <xf numFmtId="0" fontId="24" fillId="9" borderId="48" xfId="4" applyFont="1" applyFill="1" applyBorder="1" applyAlignment="1">
      <alignment horizontal="center" vertical="center" textRotation="90" wrapText="1"/>
    </xf>
    <xf numFmtId="0" fontId="48" fillId="9" borderId="51" xfId="3" applyFont="1" applyFill="1" applyBorder="1" applyAlignment="1">
      <alignment horizontal="center" vertical="center" textRotation="90" wrapText="1"/>
    </xf>
    <xf numFmtId="0" fontId="48" fillId="9" borderId="49" xfId="4" applyFont="1" applyFill="1" applyBorder="1" applyAlignment="1">
      <alignment horizontal="left" vertical="top"/>
    </xf>
    <xf numFmtId="0" fontId="48" fillId="9" borderId="50" xfId="3" applyFont="1" applyFill="1" applyBorder="1" applyAlignment="1">
      <alignment horizontal="left" vertical="top"/>
    </xf>
    <xf numFmtId="0" fontId="48" fillId="9" borderId="53" xfId="4" applyFont="1" applyFill="1" applyBorder="1" applyAlignment="1">
      <alignment horizontal="left" vertical="top"/>
    </xf>
    <xf numFmtId="0" fontId="48" fillId="9" borderId="54" xfId="3" applyFont="1" applyFill="1" applyBorder="1" applyAlignment="1">
      <alignment horizontal="left" vertical="top"/>
    </xf>
    <xf numFmtId="0" fontId="47" fillId="4" borderId="45" xfId="4" applyFont="1" applyFill="1" applyBorder="1" applyAlignment="1">
      <alignment horizontal="center" vertical="center" textRotation="90"/>
    </xf>
    <xf numFmtId="0" fontId="48" fillId="4" borderId="56" xfId="3" applyFont="1" applyFill="1" applyBorder="1" applyAlignment="1">
      <alignment horizontal="center" vertical="center" textRotation="90"/>
    </xf>
    <xf numFmtId="0" fontId="48" fillId="4" borderId="61" xfId="3" applyFont="1" applyFill="1" applyBorder="1" applyAlignment="1">
      <alignment horizontal="center" vertical="center" textRotation="90"/>
    </xf>
    <xf numFmtId="0" fontId="48" fillId="4" borderId="49" xfId="4" applyFont="1" applyFill="1" applyBorder="1" applyAlignment="1">
      <alignment horizontal="left" vertical="top"/>
    </xf>
    <xf numFmtId="0" fontId="48" fillId="4" borderId="50" xfId="3" applyFont="1" applyFill="1" applyBorder="1" applyAlignment="1">
      <alignment horizontal="left" vertical="top"/>
    </xf>
    <xf numFmtId="0" fontId="48" fillId="2" borderId="47" xfId="4" applyFont="1" applyFill="1" applyBorder="1" applyAlignment="1">
      <alignment horizontal="left" vertical="top" wrapText="1"/>
    </xf>
    <xf numFmtId="0" fontId="48" fillId="2" borderId="36" xfId="3" applyFont="1" applyFill="1" applyBorder="1" applyAlignment="1">
      <alignment horizontal="left" vertical="top"/>
    </xf>
    <xf numFmtId="0" fontId="39" fillId="0" borderId="31" xfId="0" applyFont="1" applyBorder="1" applyAlignment="1">
      <alignment horizontal="center" vertical="center"/>
    </xf>
    <xf numFmtId="0" fontId="48" fillId="3" borderId="53" xfId="4" applyFont="1" applyFill="1" applyBorder="1" applyAlignment="1">
      <alignment horizontal="left" vertical="top"/>
    </xf>
    <xf numFmtId="0" fontId="48" fillId="3" borderId="54" xfId="3" applyFont="1" applyFill="1" applyBorder="1" applyAlignment="1">
      <alignment horizontal="left" vertical="top"/>
    </xf>
    <xf numFmtId="0" fontId="16" fillId="10" borderId="0" xfId="0" applyFont="1" applyFill="1" applyAlignment="1">
      <alignment horizontal="center" vertical="center" wrapText="1"/>
    </xf>
    <xf numFmtId="0" fontId="13" fillId="18" borderId="14" xfId="0" applyFont="1" applyFill="1" applyBorder="1" applyAlignment="1">
      <alignment horizontal="center" vertical="top" wrapText="1"/>
    </xf>
    <xf numFmtId="0" fontId="56" fillId="22" borderId="31" xfId="4" applyFont="1" applyFill="1" applyBorder="1" applyAlignment="1">
      <alignment horizontal="left" vertical="center" wrapText="1"/>
    </xf>
    <xf numFmtId="0" fontId="56" fillId="22" borderId="18" xfId="4" applyFont="1" applyFill="1" applyBorder="1" applyAlignment="1">
      <alignment horizontal="left" vertical="center" wrapText="1"/>
    </xf>
    <xf numFmtId="0" fontId="56" fillId="22" borderId="36" xfId="4" applyFont="1" applyFill="1" applyBorder="1" applyAlignment="1">
      <alignment horizontal="left" vertical="center" wrapText="1"/>
    </xf>
    <xf numFmtId="0" fontId="13" fillId="19" borderId="0" xfId="0" applyFont="1" applyFill="1" applyAlignment="1">
      <alignment horizontal="left" vertical="top" wrapText="1"/>
    </xf>
    <xf numFmtId="0" fontId="13" fillId="19" borderId="30" xfId="0" applyFont="1" applyFill="1" applyBorder="1" applyAlignment="1">
      <alignment horizontal="left" vertical="top" wrapText="1"/>
    </xf>
    <xf numFmtId="0" fontId="12" fillId="0" borderId="29" xfId="0" applyFont="1" applyBorder="1" applyAlignment="1">
      <alignment horizontal="center" vertical="center" textRotation="90"/>
    </xf>
    <xf numFmtId="0" fontId="12" fillId="0" borderId="21" xfId="0" applyFont="1" applyBorder="1" applyAlignment="1">
      <alignment horizontal="center" vertical="center" textRotation="90"/>
    </xf>
    <xf numFmtId="0" fontId="12" fillId="0" borderId="20" xfId="0" applyFont="1" applyBorder="1" applyAlignment="1">
      <alignment horizontal="center" vertical="center" textRotation="90"/>
    </xf>
    <xf numFmtId="0" fontId="23" fillId="19" borderId="11" xfId="0" applyFont="1" applyFill="1" applyBorder="1" applyAlignment="1">
      <alignment horizontal="center" vertical="top"/>
    </xf>
    <xf numFmtId="0" fontId="23" fillId="19" borderId="12" xfId="0" applyFont="1" applyFill="1" applyBorder="1" applyAlignment="1">
      <alignment horizontal="center" vertical="top"/>
    </xf>
    <xf numFmtId="0" fontId="15" fillId="0" borderId="33" xfId="0" applyFont="1" applyBorder="1" applyAlignment="1">
      <alignment horizontal="center" vertical="center" textRotation="90"/>
    </xf>
    <xf numFmtId="0" fontId="15" fillId="0" borderId="24" xfId="0" applyFont="1" applyBorder="1" applyAlignment="1">
      <alignment horizontal="center" vertical="center" textRotation="90"/>
    </xf>
    <xf numFmtId="0" fontId="15" fillId="0" borderId="23" xfId="0" applyFont="1" applyBorder="1" applyAlignment="1">
      <alignment horizontal="center" vertical="center" textRotation="90"/>
    </xf>
    <xf numFmtId="0" fontId="13" fillId="19" borderId="14" xfId="0" applyFont="1" applyFill="1" applyBorder="1" applyAlignment="1">
      <alignment horizontal="left"/>
    </xf>
    <xf numFmtId="0" fontId="13" fillId="19" borderId="15" xfId="0" applyFont="1" applyFill="1" applyBorder="1" applyAlignment="1">
      <alignment horizontal="left"/>
    </xf>
    <xf numFmtId="0" fontId="12" fillId="0" borderId="32" xfId="0" applyFont="1" applyBorder="1" applyAlignment="1">
      <alignment horizontal="center" vertical="center" textRotation="90"/>
    </xf>
    <xf numFmtId="0" fontId="12" fillId="0" borderId="35" xfId="0" applyFont="1" applyBorder="1" applyAlignment="1">
      <alignment horizontal="center" vertical="center" textRotation="90"/>
    </xf>
    <xf numFmtId="0" fontId="15" fillId="0" borderId="33" xfId="0" applyFont="1" applyBorder="1" applyAlignment="1">
      <alignment horizontal="center" vertical="center" textRotation="90" wrapText="1"/>
    </xf>
    <xf numFmtId="0" fontId="15" fillId="0" borderId="23" xfId="0" applyFont="1" applyBorder="1" applyAlignment="1">
      <alignment horizontal="center" vertical="center" textRotation="90" wrapText="1"/>
    </xf>
    <xf numFmtId="0" fontId="13" fillId="14" borderId="0" xfId="0" applyFont="1" applyFill="1" applyAlignment="1">
      <alignment horizontal="left" vertical="top" wrapText="1"/>
    </xf>
    <xf numFmtId="0" fontId="13" fillId="14" borderId="0" xfId="0" applyFont="1" applyFill="1" applyAlignment="1">
      <alignment horizontal="left" vertical="center" wrapText="1"/>
    </xf>
    <xf numFmtId="0" fontId="16" fillId="14" borderId="0" xfId="0" applyFont="1" applyFill="1" applyAlignment="1">
      <alignment horizontal="left" vertical="center" wrapText="1"/>
    </xf>
    <xf numFmtId="0" fontId="13" fillId="10" borderId="0" xfId="0" applyFont="1" applyFill="1" applyAlignment="1">
      <alignment horizontal="center" vertical="center" wrapText="1"/>
    </xf>
    <xf numFmtId="0" fontId="21" fillId="14" borderId="0" xfId="0" applyFont="1" applyFill="1" applyAlignment="1">
      <alignment horizontal="center" vertical="center"/>
    </xf>
    <xf numFmtId="0" fontId="21" fillId="14" borderId="0" xfId="0" applyFont="1" applyFill="1" applyAlignment="1">
      <alignment horizontal="left" vertical="center" wrapText="1"/>
    </xf>
    <xf numFmtId="0" fontId="21" fillId="10" borderId="0" xfId="0" applyFont="1" applyFill="1" applyAlignment="1">
      <alignment horizontal="center" vertical="center" wrapText="1"/>
    </xf>
    <xf numFmtId="0" fontId="23" fillId="10" borderId="0" xfId="0" applyFont="1" applyFill="1" applyAlignment="1">
      <alignment horizontal="left" vertical="center" wrapText="1"/>
    </xf>
    <xf numFmtId="0" fontId="21" fillId="15" borderId="0" xfId="0" applyFont="1" applyFill="1" applyAlignment="1">
      <alignment horizontal="center" vertical="center"/>
    </xf>
    <xf numFmtId="0" fontId="13" fillId="15" borderId="0" xfId="0" applyFont="1" applyFill="1" applyAlignment="1">
      <alignment horizontal="left"/>
    </xf>
    <xf numFmtId="0" fontId="13" fillId="15" borderId="0" xfId="0" applyFont="1" applyFill="1" applyAlignment="1">
      <alignment horizontal="left" vertical="top" wrapText="1"/>
    </xf>
    <xf numFmtId="0" fontId="24" fillId="14" borderId="0" xfId="0" applyFont="1" applyFill="1" applyAlignment="1">
      <alignment horizontal="center" vertical="center"/>
    </xf>
    <xf numFmtId="0" fontId="13" fillId="14" borderId="0" xfId="0" applyFont="1" applyFill="1" applyAlignment="1">
      <alignment horizontal="left" vertical="top"/>
    </xf>
    <xf numFmtId="0" fontId="21" fillId="17" borderId="0" xfId="0" applyFont="1" applyFill="1" applyAlignment="1">
      <alignment horizontal="center" vertical="center"/>
    </xf>
    <xf numFmtId="0" fontId="13" fillId="17" borderId="0" xfId="0" applyFont="1" applyFill="1" applyAlignment="1">
      <alignment horizontal="left" vertical="top"/>
    </xf>
    <xf numFmtId="0" fontId="13" fillId="17" borderId="0" xfId="0" applyFont="1" applyFill="1" applyAlignment="1">
      <alignment horizontal="left" vertical="top" wrapText="1"/>
    </xf>
    <xf numFmtId="0" fontId="21" fillId="18" borderId="0" xfId="0" applyFont="1" applyFill="1" applyAlignment="1">
      <alignment horizontal="center" vertical="center" wrapText="1"/>
    </xf>
    <xf numFmtId="0" fontId="13" fillId="18" borderId="0" xfId="0" applyFont="1" applyFill="1" applyAlignment="1">
      <alignment horizontal="left" vertical="top" wrapText="1"/>
    </xf>
    <xf numFmtId="0" fontId="13" fillId="16" borderId="0" xfId="0" applyFont="1" applyFill="1" applyAlignment="1">
      <alignment horizontal="left" vertical="top"/>
    </xf>
    <xf numFmtId="0" fontId="21" fillId="16" borderId="0" xfId="0" applyFont="1" applyFill="1" applyAlignment="1">
      <alignment horizontal="center" vertical="center"/>
    </xf>
    <xf numFmtId="0" fontId="18" fillId="10" borderId="0" xfId="0" applyFont="1" applyFill="1" applyAlignment="1">
      <alignment horizontal="center" vertical="center" wrapText="1"/>
    </xf>
    <xf numFmtId="0" fontId="13" fillId="14" borderId="0" xfId="0" applyFont="1" applyFill="1" applyAlignment="1">
      <alignment vertical="top" wrapText="1"/>
    </xf>
    <xf numFmtId="0" fontId="13" fillId="14" borderId="0" xfId="0" applyFont="1" applyFill="1" applyAlignment="1">
      <alignment vertical="top"/>
    </xf>
    <xf numFmtId="0" fontId="13" fillId="14" borderId="0" xfId="0" applyFont="1" applyFill="1" applyAlignment="1">
      <alignment horizontal="left" wrapText="1"/>
    </xf>
    <xf numFmtId="0" fontId="13" fillId="14" borderId="0" xfId="0" applyFont="1" applyFill="1" applyAlignment="1">
      <alignment horizontal="left"/>
    </xf>
    <xf numFmtId="0" fontId="16" fillId="10" borderId="0" xfId="0" applyFont="1" applyFill="1" applyAlignment="1">
      <alignment horizontal="center" vertical="center"/>
    </xf>
    <xf numFmtId="0" fontId="16" fillId="10" borderId="0" xfId="0" applyFont="1" applyFill="1" applyAlignment="1">
      <alignment horizontal="center"/>
    </xf>
    <xf numFmtId="0" fontId="13" fillId="12" borderId="0" xfId="0" applyFont="1" applyFill="1" applyAlignment="1">
      <alignment horizontal="left" vertical="top"/>
    </xf>
    <xf numFmtId="0" fontId="16" fillId="10" borderId="0" xfId="0" applyFont="1" applyFill="1" applyAlignment="1">
      <alignment horizontal="left" vertical="center" wrapText="1"/>
    </xf>
    <xf numFmtId="0" fontId="13" fillId="13" borderId="0" xfId="0" applyFont="1" applyFill="1" applyAlignment="1">
      <alignment horizontal="left"/>
    </xf>
    <xf numFmtId="0" fontId="18" fillId="10" borderId="0" xfId="0" applyFont="1" applyFill="1" applyAlignment="1">
      <alignment horizontal="center" vertical="center"/>
    </xf>
    <xf numFmtId="0" fontId="13" fillId="13" borderId="0" xfId="0" applyFont="1" applyFill="1" applyAlignment="1">
      <alignment horizontal="left" wrapText="1"/>
    </xf>
    <xf numFmtId="0" fontId="13" fillId="10" borderId="0" xfId="0" applyFont="1" applyFill="1" applyAlignment="1">
      <alignment horizontal="center"/>
    </xf>
    <xf numFmtId="0" fontId="13" fillId="11" borderId="0" xfId="0" applyFont="1" applyFill="1" applyAlignment="1">
      <alignment horizontal="left" vertical="top" wrapText="1"/>
    </xf>
    <xf numFmtId="0" fontId="13" fillId="11" borderId="0" xfId="0" applyFont="1" applyFill="1" applyAlignment="1">
      <alignment horizontal="left" vertical="center" wrapText="1"/>
    </xf>
    <xf numFmtId="0" fontId="11" fillId="0" borderId="10" xfId="0" applyFont="1" applyBorder="1" applyAlignment="1">
      <alignment horizontal="center" vertical="top"/>
    </xf>
    <xf numFmtId="0" fontId="11" fillId="0" borderId="11" xfId="0" applyFont="1" applyBorder="1" applyAlignment="1">
      <alignment horizontal="center" vertical="top"/>
    </xf>
    <xf numFmtId="0" fontId="11" fillId="0" borderId="12" xfId="0" applyFont="1" applyBorder="1" applyAlignment="1">
      <alignment horizontal="center" vertical="top"/>
    </xf>
    <xf numFmtId="9" fontId="11" fillId="0" borderId="13" xfId="0" applyNumberFormat="1" applyFont="1" applyBorder="1" applyAlignment="1">
      <alignment horizontal="right"/>
    </xf>
    <xf numFmtId="9" fontId="11" fillId="0" borderId="14" xfId="0" applyNumberFormat="1" applyFont="1" applyBorder="1" applyAlignment="1">
      <alignment horizontal="right"/>
    </xf>
    <xf numFmtId="9" fontId="11" fillId="0" borderId="15" xfId="0" applyNumberFormat="1" applyFont="1" applyBorder="1" applyAlignment="1">
      <alignment horizontal="right"/>
    </xf>
    <xf numFmtId="0" fontId="13" fillId="10" borderId="31" xfId="0" applyFont="1" applyFill="1" applyBorder="1" applyAlignment="1">
      <alignment horizontal="center"/>
    </xf>
    <xf numFmtId="0" fontId="13" fillId="10" borderId="18" xfId="0" applyFont="1" applyFill="1" applyBorder="1" applyAlignment="1">
      <alignment horizontal="center"/>
    </xf>
    <xf numFmtId="0" fontId="13" fillId="10" borderId="17" xfId="0" applyFont="1" applyFill="1" applyBorder="1" applyAlignment="1">
      <alignment horizontal="center"/>
    </xf>
    <xf numFmtId="0" fontId="13" fillId="11" borderId="0" xfId="0" applyFont="1" applyFill="1" applyAlignment="1">
      <alignment horizontal="left"/>
    </xf>
    <xf numFmtId="0" fontId="0" fillId="7" borderId="2" xfId="0" applyFill="1" applyBorder="1" applyAlignment="1">
      <alignment horizontal="center" vertical="center"/>
    </xf>
    <xf numFmtId="0" fontId="0" fillId="7" borderId="4" xfId="0" applyFill="1" applyBorder="1" applyAlignment="1">
      <alignment horizontal="center" vertical="center"/>
    </xf>
    <xf numFmtId="0" fontId="0" fillId="7" borderId="3" xfId="0" applyFill="1" applyBorder="1" applyAlignment="1">
      <alignment horizontal="center" vertical="center"/>
    </xf>
    <xf numFmtId="0" fontId="3" fillId="0" borderId="5" xfId="0" applyFont="1" applyBorder="1" applyAlignment="1">
      <alignment horizontal="center"/>
    </xf>
    <xf numFmtId="0" fontId="3" fillId="0" borderId="0" xfId="0" applyFont="1" applyAlignment="1">
      <alignment horizontal="center"/>
    </xf>
    <xf numFmtId="0" fontId="3" fillId="0" borderId="0" xfId="0" applyFont="1" applyAlignment="1">
      <alignment horizontal="center" vertical="center" wrapText="1"/>
    </xf>
    <xf numFmtId="0" fontId="0" fillId="7" borderId="1" xfId="0" applyFill="1" applyBorder="1" applyAlignment="1">
      <alignment horizontal="center" vertical="center"/>
    </xf>
    <xf numFmtId="0" fontId="0" fillId="0" borderId="1" xfId="0" applyBorder="1" applyAlignment="1">
      <alignment horizontal="center"/>
    </xf>
    <xf numFmtId="0" fontId="0" fillId="5" borderId="1" xfId="0" applyFill="1" applyBorder="1" applyAlignment="1">
      <alignment horizontal="center"/>
    </xf>
    <xf numFmtId="0" fontId="0" fillId="0" borderId="1" xfId="0" applyBorder="1" applyAlignment="1">
      <alignment horizontal="center" vertical="center"/>
    </xf>
    <xf numFmtId="0" fontId="9" fillId="0" borderId="1" xfId="0" applyFont="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xf>
    <xf numFmtId="0" fontId="0" fillId="0" borderId="1" xfId="0" applyBorder="1" applyAlignment="1">
      <alignment horizontal="center" wrapText="1"/>
    </xf>
    <xf numFmtId="0" fontId="9" fillId="9" borderId="1" xfId="0" applyFont="1" applyFill="1" applyBorder="1" applyAlignment="1">
      <alignment horizontal="center" vertical="center"/>
    </xf>
    <xf numFmtId="0" fontId="0" fillId="0" borderId="8" xfId="0" applyBorder="1" applyAlignment="1">
      <alignment horizontal="center"/>
    </xf>
    <xf numFmtId="0" fontId="0" fillId="0" borderId="6" xfId="0" applyBorder="1" applyAlignment="1">
      <alignment horizontal="center"/>
    </xf>
    <xf numFmtId="0" fontId="0" fillId="0" borderId="9" xfId="0" applyBorder="1" applyAlignment="1">
      <alignment horizontal="center"/>
    </xf>
    <xf numFmtId="0" fontId="0" fillId="0" borderId="7" xfId="0" applyBorder="1" applyAlignment="1">
      <alignment horizontal="center"/>
    </xf>
    <xf numFmtId="0" fontId="7" fillId="45" borderId="83" xfId="0" applyFont="1" applyFill="1" applyBorder="1" applyAlignment="1">
      <alignment horizontal="center"/>
    </xf>
    <xf numFmtId="0" fontId="7" fillId="45" borderId="0" xfId="0" applyFont="1" applyFill="1" applyAlignment="1">
      <alignment horizontal="center"/>
    </xf>
    <xf numFmtId="0" fontId="2" fillId="45" borderId="78" xfId="0" applyFont="1" applyFill="1" applyBorder="1" applyAlignment="1">
      <alignment horizontal="center"/>
    </xf>
    <xf numFmtId="0" fontId="77" fillId="44" borderId="76" xfId="0" applyFont="1" applyFill="1" applyBorder="1" applyAlignment="1">
      <alignment horizontal="center" vertical="center" wrapText="1"/>
    </xf>
    <xf numFmtId="0" fontId="77" fillId="44" borderId="77" xfId="0" applyFont="1" applyFill="1" applyBorder="1" applyAlignment="1">
      <alignment horizontal="center" vertical="center" wrapText="1"/>
    </xf>
    <xf numFmtId="0" fontId="77" fillId="44" borderId="80" xfId="0" applyFont="1" applyFill="1" applyBorder="1" applyAlignment="1">
      <alignment horizontal="center" vertical="center" wrapText="1"/>
    </xf>
    <xf numFmtId="0" fontId="77" fillId="44" borderId="81" xfId="0" applyFont="1" applyFill="1" applyBorder="1" applyAlignment="1">
      <alignment horizontal="center" vertical="center" wrapText="1"/>
    </xf>
    <xf numFmtId="0" fontId="77" fillId="44" borderId="82" xfId="0" applyFont="1" applyFill="1" applyBorder="1" applyAlignment="1">
      <alignment horizontal="center" vertical="center" wrapText="1"/>
    </xf>
    <xf numFmtId="0" fontId="77" fillId="44" borderId="29" xfId="0" applyFont="1" applyFill="1" applyBorder="1" applyAlignment="1">
      <alignment horizontal="center" vertical="center" wrapText="1"/>
    </xf>
    <xf numFmtId="0" fontId="77" fillId="44" borderId="21" xfId="0" applyFont="1" applyFill="1" applyBorder="1" applyAlignment="1">
      <alignment horizontal="center" vertical="center" wrapText="1"/>
    </xf>
    <xf numFmtId="0" fontId="77" fillId="44" borderId="35" xfId="0" applyFont="1" applyFill="1" applyBorder="1" applyAlignment="1">
      <alignment horizontal="center" vertical="center" wrapText="1"/>
    </xf>
    <xf numFmtId="0" fontId="0" fillId="0" borderId="111" xfId="0" applyBorder="1" applyAlignment="1">
      <alignment horizontal="center"/>
    </xf>
    <xf numFmtId="0" fontId="0" fillId="0" borderId="112" xfId="0" applyBorder="1" applyAlignment="1">
      <alignment horizontal="center"/>
    </xf>
    <xf numFmtId="0" fontId="0" fillId="0" borderId="113" xfId="0" applyBorder="1" applyAlignment="1">
      <alignment horizontal="center"/>
    </xf>
  </cellXfs>
  <cellStyles count="8">
    <cellStyle name="Comma" xfId="2" builtinId="3"/>
    <cellStyle name="Excel Built-in Normal" xfId="4" xr:uid="{8154FEE7-7940-3343-A9A5-BAD441CD1758}"/>
    <cellStyle name="Heading 1" xfId="7" builtinId="16"/>
    <cellStyle name="Hyperlink 2" xfId="5" xr:uid="{DFFA35EF-EE98-4E46-94BE-367DDA2DDE55}"/>
    <cellStyle name="Normal" xfId="0" builtinId="0"/>
    <cellStyle name="Per cent" xfId="6" builtinId="5"/>
    <cellStyle name="Standard 2" xfId="3" xr:uid="{ABD84E57-AC94-E14F-AD6B-41DE7598ABA7}"/>
    <cellStyle name="Style 1" xfId="1" xr:uid="{FD34122E-9EA1-5F4F-B6D3-FF6ACD9046D5}"/>
  </cellStyles>
  <dxfs count="0"/>
  <tableStyles count="0" defaultTableStyle="TableStyleMedium2" defaultPivotStyle="PivotStyleLight16"/>
  <colors>
    <mruColors>
      <color rgb="FFFF9300"/>
      <color rgb="FFEEFFF6"/>
      <color rgb="FFDEE7F7"/>
      <color rgb="FFEED6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220360752778248E-2"/>
          <c:y val="0.20047246576316324"/>
          <c:w val="0.70878106159926579"/>
          <c:h val="0.62588936066489909"/>
        </c:manualLayout>
      </c:layout>
      <c:barChart>
        <c:barDir val="col"/>
        <c:grouping val="percentStacked"/>
        <c:varyColors val="0"/>
        <c:ser>
          <c:idx val="6"/>
          <c:order val="0"/>
          <c:tx>
            <c:strRef>
              <c:f>[2]Building_results!$B$30</c:f>
              <c:strCache>
                <c:ptCount val="1"/>
                <c:pt idx="0">
                  <c:v>Product Stage</c:v>
                </c:pt>
              </c:strCache>
            </c:strRef>
          </c:tx>
          <c:spPr>
            <a:solidFill>
              <a:srgbClr val="92D050"/>
            </a:solidFill>
          </c:spPr>
          <c:invertIfNegative val="0"/>
          <c:cat>
            <c:strRef>
              <c:f>[2]Building_results!$F$28:$AC$28</c:f>
              <c:strCache>
                <c:ptCount val="24"/>
                <c:pt idx="0">
                  <c:v>GWP</c:v>
                </c:pt>
                <c:pt idx="1">
                  <c:v>AP</c:v>
                </c:pt>
                <c:pt idx="2">
                  <c:v>EP</c:v>
                </c:pt>
                <c:pt idx="3">
                  <c:v>POCP</c:v>
                </c:pt>
                <c:pt idx="4">
                  <c:v>PERE</c:v>
                </c:pt>
                <c:pt idx="5">
                  <c:v>PENRE</c:v>
                </c:pt>
                <c:pt idx="6">
                  <c:v>PERE</c:v>
                </c:pt>
                <c:pt idx="7">
                  <c:v>PERM</c:v>
                </c:pt>
                <c:pt idx="8">
                  <c:v>PENRE</c:v>
                </c:pt>
                <c:pt idx="9">
                  <c:v>PENRM</c:v>
                </c:pt>
                <c:pt idx="10">
                  <c:v>ODP</c:v>
                </c:pt>
                <c:pt idx="11">
                  <c:v>ADPE</c:v>
                </c:pt>
                <c:pt idx="12">
                  <c:v>ADPF</c:v>
                </c:pt>
                <c:pt idx="13">
                  <c:v>SM</c:v>
                </c:pt>
                <c:pt idx="14">
                  <c:v>RSF</c:v>
                </c:pt>
                <c:pt idx="15">
                  <c:v>NRSF</c:v>
                </c:pt>
                <c:pt idx="16">
                  <c:v>FW</c:v>
                </c:pt>
                <c:pt idx="17">
                  <c:v>HWD</c:v>
                </c:pt>
                <c:pt idx="18">
                  <c:v>NHWD</c:v>
                </c:pt>
                <c:pt idx="19">
                  <c:v>RWD</c:v>
                </c:pt>
                <c:pt idx="20">
                  <c:v>CFR</c:v>
                </c:pt>
                <c:pt idx="21">
                  <c:v>MFR</c:v>
                </c:pt>
                <c:pt idx="22">
                  <c:v>MER</c:v>
                </c:pt>
                <c:pt idx="23">
                  <c:v>EE</c:v>
                </c:pt>
              </c:strCache>
            </c:strRef>
          </c:cat>
          <c:val>
            <c:numRef>
              <c:f>[2]Building_results!$F$30:$AC$30</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27FF-4947-8CE8-B2694591574B}"/>
            </c:ext>
          </c:extLst>
        </c:ser>
        <c:ser>
          <c:idx val="0"/>
          <c:order val="1"/>
          <c:tx>
            <c:strRef>
              <c:f>[2]Building_results!$B$31</c:f>
              <c:strCache>
                <c:ptCount val="1"/>
                <c:pt idx="0">
                  <c:v>Construction Process</c:v>
                </c:pt>
              </c:strCache>
            </c:strRef>
          </c:tx>
          <c:spPr>
            <a:solidFill>
              <a:schemeClr val="accent2"/>
            </a:solidFill>
          </c:spPr>
          <c:invertIfNegative val="0"/>
          <c:cat>
            <c:strRef>
              <c:f>[2]Building_results!$F$28:$AC$28</c:f>
              <c:strCache>
                <c:ptCount val="24"/>
                <c:pt idx="0">
                  <c:v>GWP</c:v>
                </c:pt>
                <c:pt idx="1">
                  <c:v>AP</c:v>
                </c:pt>
                <c:pt idx="2">
                  <c:v>EP</c:v>
                </c:pt>
                <c:pt idx="3">
                  <c:v>POCP</c:v>
                </c:pt>
                <c:pt idx="4">
                  <c:v>PERE</c:v>
                </c:pt>
                <c:pt idx="5">
                  <c:v>PENRE</c:v>
                </c:pt>
                <c:pt idx="6">
                  <c:v>PERE</c:v>
                </c:pt>
                <c:pt idx="7">
                  <c:v>PERM</c:v>
                </c:pt>
                <c:pt idx="8">
                  <c:v>PENRE</c:v>
                </c:pt>
                <c:pt idx="9">
                  <c:v>PENRM</c:v>
                </c:pt>
                <c:pt idx="10">
                  <c:v>ODP</c:v>
                </c:pt>
                <c:pt idx="11">
                  <c:v>ADPE</c:v>
                </c:pt>
                <c:pt idx="12">
                  <c:v>ADPF</c:v>
                </c:pt>
                <c:pt idx="13">
                  <c:v>SM</c:v>
                </c:pt>
                <c:pt idx="14">
                  <c:v>RSF</c:v>
                </c:pt>
                <c:pt idx="15">
                  <c:v>NRSF</c:v>
                </c:pt>
                <c:pt idx="16">
                  <c:v>FW</c:v>
                </c:pt>
                <c:pt idx="17">
                  <c:v>HWD</c:v>
                </c:pt>
                <c:pt idx="18">
                  <c:v>NHWD</c:v>
                </c:pt>
                <c:pt idx="19">
                  <c:v>RWD</c:v>
                </c:pt>
                <c:pt idx="20">
                  <c:v>CFR</c:v>
                </c:pt>
                <c:pt idx="21">
                  <c:v>MFR</c:v>
                </c:pt>
                <c:pt idx="22">
                  <c:v>MER</c:v>
                </c:pt>
                <c:pt idx="23">
                  <c:v>EE</c:v>
                </c:pt>
              </c:strCache>
            </c:strRef>
          </c:cat>
          <c:val>
            <c:numRef>
              <c:f>[2]Building_results!$F$31:$AC$31</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1-27FF-4947-8CE8-B2694591574B}"/>
            </c:ext>
          </c:extLst>
        </c:ser>
        <c:ser>
          <c:idx val="1"/>
          <c:order val="2"/>
          <c:tx>
            <c:strRef>
              <c:f>[2]Building_results!$B$32</c:f>
              <c:strCache>
                <c:ptCount val="1"/>
                <c:pt idx="0">
                  <c:v>Use Stage</c:v>
                </c:pt>
              </c:strCache>
            </c:strRef>
          </c:tx>
          <c:spPr>
            <a:solidFill>
              <a:schemeClr val="accent6"/>
            </a:solidFill>
          </c:spPr>
          <c:invertIfNegative val="0"/>
          <c:cat>
            <c:strRef>
              <c:f>[2]Building_results!$F$28:$AC$28</c:f>
              <c:strCache>
                <c:ptCount val="24"/>
                <c:pt idx="0">
                  <c:v>GWP</c:v>
                </c:pt>
                <c:pt idx="1">
                  <c:v>AP</c:v>
                </c:pt>
                <c:pt idx="2">
                  <c:v>EP</c:v>
                </c:pt>
                <c:pt idx="3">
                  <c:v>POCP</c:v>
                </c:pt>
                <c:pt idx="4">
                  <c:v>PERE</c:v>
                </c:pt>
                <c:pt idx="5">
                  <c:v>PENRE</c:v>
                </c:pt>
                <c:pt idx="6">
                  <c:v>PERE</c:v>
                </c:pt>
                <c:pt idx="7">
                  <c:v>PERM</c:v>
                </c:pt>
                <c:pt idx="8">
                  <c:v>PENRE</c:v>
                </c:pt>
                <c:pt idx="9">
                  <c:v>PENRM</c:v>
                </c:pt>
                <c:pt idx="10">
                  <c:v>ODP</c:v>
                </c:pt>
                <c:pt idx="11">
                  <c:v>ADPE</c:v>
                </c:pt>
                <c:pt idx="12">
                  <c:v>ADPF</c:v>
                </c:pt>
                <c:pt idx="13">
                  <c:v>SM</c:v>
                </c:pt>
                <c:pt idx="14">
                  <c:v>RSF</c:v>
                </c:pt>
                <c:pt idx="15">
                  <c:v>NRSF</c:v>
                </c:pt>
                <c:pt idx="16">
                  <c:v>FW</c:v>
                </c:pt>
                <c:pt idx="17">
                  <c:v>HWD</c:v>
                </c:pt>
                <c:pt idx="18">
                  <c:v>NHWD</c:v>
                </c:pt>
                <c:pt idx="19">
                  <c:v>RWD</c:v>
                </c:pt>
                <c:pt idx="20">
                  <c:v>CFR</c:v>
                </c:pt>
                <c:pt idx="21">
                  <c:v>MFR</c:v>
                </c:pt>
                <c:pt idx="22">
                  <c:v>MER</c:v>
                </c:pt>
                <c:pt idx="23">
                  <c:v>EE</c:v>
                </c:pt>
              </c:strCache>
            </c:strRef>
          </c:cat>
          <c:val>
            <c:numRef>
              <c:f>[2]Building_results!$F$32:$AC$32</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2-27FF-4947-8CE8-B2694591574B}"/>
            </c:ext>
          </c:extLst>
        </c:ser>
        <c:ser>
          <c:idx val="2"/>
          <c:order val="3"/>
          <c:tx>
            <c:strRef>
              <c:f>[2]Building_results!$B$33</c:f>
              <c:strCache>
                <c:ptCount val="1"/>
                <c:pt idx="0">
                  <c:v>End of Life Stage</c:v>
                </c:pt>
              </c:strCache>
            </c:strRef>
          </c:tx>
          <c:invertIfNegative val="0"/>
          <c:cat>
            <c:strRef>
              <c:f>[2]Building_results!$F$28:$AC$28</c:f>
              <c:strCache>
                <c:ptCount val="24"/>
                <c:pt idx="0">
                  <c:v>GWP</c:v>
                </c:pt>
                <c:pt idx="1">
                  <c:v>AP</c:v>
                </c:pt>
                <c:pt idx="2">
                  <c:v>EP</c:v>
                </c:pt>
                <c:pt idx="3">
                  <c:v>POCP</c:v>
                </c:pt>
                <c:pt idx="4">
                  <c:v>PERE</c:v>
                </c:pt>
                <c:pt idx="5">
                  <c:v>PENRE</c:v>
                </c:pt>
                <c:pt idx="6">
                  <c:v>PERE</c:v>
                </c:pt>
                <c:pt idx="7">
                  <c:v>PERM</c:v>
                </c:pt>
                <c:pt idx="8">
                  <c:v>PENRE</c:v>
                </c:pt>
                <c:pt idx="9">
                  <c:v>PENRM</c:v>
                </c:pt>
                <c:pt idx="10">
                  <c:v>ODP</c:v>
                </c:pt>
                <c:pt idx="11">
                  <c:v>ADPE</c:v>
                </c:pt>
                <c:pt idx="12">
                  <c:v>ADPF</c:v>
                </c:pt>
                <c:pt idx="13">
                  <c:v>SM</c:v>
                </c:pt>
                <c:pt idx="14">
                  <c:v>RSF</c:v>
                </c:pt>
                <c:pt idx="15">
                  <c:v>NRSF</c:v>
                </c:pt>
                <c:pt idx="16">
                  <c:v>FW</c:v>
                </c:pt>
                <c:pt idx="17">
                  <c:v>HWD</c:v>
                </c:pt>
                <c:pt idx="18">
                  <c:v>NHWD</c:v>
                </c:pt>
                <c:pt idx="19">
                  <c:v>RWD</c:v>
                </c:pt>
                <c:pt idx="20">
                  <c:v>CFR</c:v>
                </c:pt>
                <c:pt idx="21">
                  <c:v>MFR</c:v>
                </c:pt>
                <c:pt idx="22">
                  <c:v>MER</c:v>
                </c:pt>
                <c:pt idx="23">
                  <c:v>EE</c:v>
                </c:pt>
              </c:strCache>
            </c:strRef>
          </c:cat>
          <c:val>
            <c:numRef>
              <c:f>[2]Building_results!$F$33:$AC$33</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3-27FF-4947-8CE8-B2694591574B}"/>
            </c:ext>
          </c:extLst>
        </c:ser>
        <c:ser>
          <c:idx val="3"/>
          <c:order val="4"/>
          <c:tx>
            <c:strRef>
              <c:f>[2]Building_results!$B$34</c:f>
              <c:strCache>
                <c:ptCount val="1"/>
                <c:pt idx="0">
                  <c:v>Benefits and loads beyond the system boundary</c:v>
                </c:pt>
              </c:strCache>
            </c:strRef>
          </c:tx>
          <c:invertIfNegative val="0"/>
          <c:cat>
            <c:strRef>
              <c:f>[2]Building_results!$F$28:$AC$28</c:f>
              <c:strCache>
                <c:ptCount val="24"/>
                <c:pt idx="0">
                  <c:v>GWP</c:v>
                </c:pt>
                <c:pt idx="1">
                  <c:v>AP</c:v>
                </c:pt>
                <c:pt idx="2">
                  <c:v>EP</c:v>
                </c:pt>
                <c:pt idx="3">
                  <c:v>POCP</c:v>
                </c:pt>
                <c:pt idx="4">
                  <c:v>PERE</c:v>
                </c:pt>
                <c:pt idx="5">
                  <c:v>PENRE</c:v>
                </c:pt>
                <c:pt idx="6">
                  <c:v>PERE</c:v>
                </c:pt>
                <c:pt idx="7">
                  <c:v>PERM</c:v>
                </c:pt>
                <c:pt idx="8">
                  <c:v>PENRE</c:v>
                </c:pt>
                <c:pt idx="9">
                  <c:v>PENRM</c:v>
                </c:pt>
                <c:pt idx="10">
                  <c:v>ODP</c:v>
                </c:pt>
                <c:pt idx="11">
                  <c:v>ADPE</c:v>
                </c:pt>
                <c:pt idx="12">
                  <c:v>ADPF</c:v>
                </c:pt>
                <c:pt idx="13">
                  <c:v>SM</c:v>
                </c:pt>
                <c:pt idx="14">
                  <c:v>RSF</c:v>
                </c:pt>
                <c:pt idx="15">
                  <c:v>NRSF</c:v>
                </c:pt>
                <c:pt idx="16">
                  <c:v>FW</c:v>
                </c:pt>
                <c:pt idx="17">
                  <c:v>HWD</c:v>
                </c:pt>
                <c:pt idx="18">
                  <c:v>NHWD</c:v>
                </c:pt>
                <c:pt idx="19">
                  <c:v>RWD</c:v>
                </c:pt>
                <c:pt idx="20">
                  <c:v>CFR</c:v>
                </c:pt>
                <c:pt idx="21">
                  <c:v>MFR</c:v>
                </c:pt>
                <c:pt idx="22">
                  <c:v>MER</c:v>
                </c:pt>
                <c:pt idx="23">
                  <c:v>EE</c:v>
                </c:pt>
              </c:strCache>
            </c:strRef>
          </c:cat>
          <c:val>
            <c:numRef>
              <c:f>[2]Building_results!$F$34:$AC$34</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4-27FF-4947-8CE8-B2694591574B}"/>
            </c:ext>
          </c:extLst>
        </c:ser>
        <c:dLbls>
          <c:showLegendKey val="0"/>
          <c:showVal val="0"/>
          <c:showCatName val="0"/>
          <c:showSerName val="0"/>
          <c:showPercent val="0"/>
          <c:showBubbleSize val="0"/>
        </c:dLbls>
        <c:gapWidth val="75"/>
        <c:overlap val="100"/>
        <c:axId val="45234176"/>
        <c:axId val="49844736"/>
      </c:barChart>
      <c:catAx>
        <c:axId val="45234176"/>
        <c:scaling>
          <c:orientation val="minMax"/>
        </c:scaling>
        <c:delete val="0"/>
        <c:axPos val="b"/>
        <c:numFmt formatCode="General" sourceLinked="1"/>
        <c:majorTickMark val="none"/>
        <c:minorTickMark val="none"/>
        <c:tickLblPos val="low"/>
        <c:txPr>
          <a:bodyPr rot="-5400000" vert="horz"/>
          <a:lstStyle/>
          <a:p>
            <a:pPr>
              <a:defRPr/>
            </a:pPr>
            <a:endParaRPr lang="en-DK"/>
          </a:p>
        </c:txPr>
        <c:crossAx val="49844736"/>
        <c:crossesAt val="0"/>
        <c:auto val="1"/>
        <c:lblAlgn val="ctr"/>
        <c:lblOffset val="100"/>
        <c:tickLblSkip val="1"/>
        <c:tickMarkSkip val="1"/>
        <c:noMultiLvlLbl val="0"/>
      </c:catAx>
      <c:valAx>
        <c:axId val="49844736"/>
        <c:scaling>
          <c:orientation val="minMax"/>
        </c:scaling>
        <c:delete val="0"/>
        <c:axPos val="l"/>
        <c:majorGridlines/>
        <c:numFmt formatCode="0%" sourceLinked="1"/>
        <c:majorTickMark val="none"/>
        <c:minorTickMark val="none"/>
        <c:tickLblPos val="nextTo"/>
        <c:txPr>
          <a:bodyPr rot="0" vert="horz"/>
          <a:lstStyle/>
          <a:p>
            <a:pPr>
              <a:defRPr/>
            </a:pPr>
            <a:endParaRPr lang="en-DK"/>
          </a:p>
        </c:txPr>
        <c:crossAx val="45234176"/>
        <c:crosses val="autoZero"/>
        <c:crossBetween val="between"/>
      </c:valAx>
    </c:plotArea>
    <c:legend>
      <c:legendPos val="r"/>
      <c:layout>
        <c:manualLayout>
          <c:xMode val="edge"/>
          <c:yMode val="edge"/>
          <c:x val="0.81964752939606877"/>
          <c:y val="0.25156986998097558"/>
          <c:w val="0.18035245669427361"/>
          <c:h val="0.27672110082589896"/>
        </c:manualLayout>
      </c:layout>
      <c:overlay val="0"/>
    </c:legend>
    <c:plotVisOnly val="1"/>
    <c:dispBlanksAs val="zero"/>
    <c:showDLblsOverMax val="0"/>
  </c:chart>
  <c:printSettings>
    <c:headerFooter alignWithMargins="0"/>
    <c:pageMargins b="0.98425196899999956" l="0.78740157499999996" r="0.78740157499999996" t="0.98425196899999956" header="0.51180555555555562" footer="0.51180555555555562"/>
    <c:pageSetup firstPageNumber="0"/>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220360752778248E-2"/>
          <c:y val="0.20047246576316324"/>
          <c:w val="0.70878106159926579"/>
          <c:h val="0.62588936066489909"/>
        </c:manualLayout>
      </c:layout>
      <c:barChart>
        <c:barDir val="col"/>
        <c:grouping val="percentStacked"/>
        <c:varyColors val="0"/>
        <c:ser>
          <c:idx val="6"/>
          <c:order val="0"/>
          <c:tx>
            <c:strRef>
              <c:f>[2]Building_results!$B$67</c:f>
              <c:strCache>
                <c:ptCount val="1"/>
                <c:pt idx="0">
                  <c:v>1.External works </c:v>
                </c:pt>
              </c:strCache>
            </c:strRef>
          </c:tx>
          <c:spPr>
            <a:solidFill>
              <a:srgbClr val="92D050"/>
            </a:solidFill>
          </c:spPr>
          <c:invertIfNegative val="0"/>
          <c:cat>
            <c:strRef>
              <c:f>[2]Building_results!$F$64:$AE$64</c:f>
              <c:strCache>
                <c:ptCount val="26"/>
                <c:pt idx="0">
                  <c:v>GWP</c:v>
                </c:pt>
                <c:pt idx="1">
                  <c:v>AP</c:v>
                </c:pt>
                <c:pt idx="2">
                  <c:v>EP</c:v>
                </c:pt>
                <c:pt idx="3">
                  <c:v>POCP</c:v>
                </c:pt>
                <c:pt idx="4">
                  <c:v>PERE</c:v>
                </c:pt>
                <c:pt idx="5">
                  <c:v>PENRE</c:v>
                </c:pt>
                <c:pt idx="6">
                  <c:v>PERE</c:v>
                </c:pt>
                <c:pt idx="7">
                  <c:v>PERM</c:v>
                </c:pt>
                <c:pt idx="8">
                  <c:v>PENRE</c:v>
                </c:pt>
                <c:pt idx="9">
                  <c:v>PENRM</c:v>
                </c:pt>
                <c:pt idx="10">
                  <c:v>ODP</c:v>
                </c:pt>
                <c:pt idx="11">
                  <c:v>ADPE</c:v>
                </c:pt>
                <c:pt idx="12">
                  <c:v>ADPF</c:v>
                </c:pt>
                <c:pt idx="13">
                  <c:v>SM</c:v>
                </c:pt>
                <c:pt idx="14">
                  <c:v>RSF</c:v>
                </c:pt>
                <c:pt idx="15">
                  <c:v>NRSF</c:v>
                </c:pt>
                <c:pt idx="16">
                  <c:v>FW</c:v>
                </c:pt>
                <c:pt idx="17">
                  <c:v>HWD</c:v>
                </c:pt>
                <c:pt idx="18">
                  <c:v>NHWD</c:v>
                </c:pt>
                <c:pt idx="19">
                  <c:v>RWD</c:v>
                </c:pt>
                <c:pt idx="20">
                  <c:v>CFR</c:v>
                </c:pt>
                <c:pt idx="21">
                  <c:v>MFR</c:v>
                </c:pt>
                <c:pt idx="22">
                  <c:v>MER</c:v>
                </c:pt>
                <c:pt idx="23">
                  <c:v>EE</c:v>
                </c:pt>
              </c:strCache>
            </c:strRef>
          </c:cat>
          <c:val>
            <c:numRef>
              <c:f>[2]Building_results!$F$67:$AE$67</c:f>
              <c:numCache>
                <c:formatCode>General</c:formatCode>
                <c:ptCount val="26"/>
              </c:numCache>
            </c:numRef>
          </c:val>
          <c:extLst>
            <c:ext xmlns:c16="http://schemas.microsoft.com/office/drawing/2014/chart" uri="{C3380CC4-5D6E-409C-BE32-E72D297353CC}">
              <c16:uniqueId val="{00000000-E785-614C-8149-AF97629AB382}"/>
            </c:ext>
          </c:extLst>
        </c:ser>
        <c:ser>
          <c:idx val="0"/>
          <c:order val="1"/>
          <c:tx>
            <c:strRef>
              <c:f>[2]Building_results!$B$72</c:f>
              <c:strCache>
                <c:ptCount val="1"/>
                <c:pt idx="0">
                  <c:v>2. Foundations and infrastructure</c:v>
                </c:pt>
              </c:strCache>
            </c:strRef>
          </c:tx>
          <c:invertIfNegative val="0"/>
          <c:cat>
            <c:strRef>
              <c:f>[2]Building_results!$F$64:$AE$64</c:f>
              <c:strCache>
                <c:ptCount val="26"/>
                <c:pt idx="0">
                  <c:v>GWP</c:v>
                </c:pt>
                <c:pt idx="1">
                  <c:v>AP</c:v>
                </c:pt>
                <c:pt idx="2">
                  <c:v>EP</c:v>
                </c:pt>
                <c:pt idx="3">
                  <c:v>POCP</c:v>
                </c:pt>
                <c:pt idx="4">
                  <c:v>PERE</c:v>
                </c:pt>
                <c:pt idx="5">
                  <c:v>PENRE</c:v>
                </c:pt>
                <c:pt idx="6">
                  <c:v>PERE</c:v>
                </c:pt>
                <c:pt idx="7">
                  <c:v>PERM</c:v>
                </c:pt>
                <c:pt idx="8">
                  <c:v>PENRE</c:v>
                </c:pt>
                <c:pt idx="9">
                  <c:v>PENRM</c:v>
                </c:pt>
                <c:pt idx="10">
                  <c:v>ODP</c:v>
                </c:pt>
                <c:pt idx="11">
                  <c:v>ADPE</c:v>
                </c:pt>
                <c:pt idx="12">
                  <c:v>ADPF</c:v>
                </c:pt>
                <c:pt idx="13">
                  <c:v>SM</c:v>
                </c:pt>
                <c:pt idx="14">
                  <c:v>RSF</c:v>
                </c:pt>
                <c:pt idx="15">
                  <c:v>NRSF</c:v>
                </c:pt>
                <c:pt idx="16">
                  <c:v>FW</c:v>
                </c:pt>
                <c:pt idx="17">
                  <c:v>HWD</c:v>
                </c:pt>
                <c:pt idx="18">
                  <c:v>NHWD</c:v>
                </c:pt>
                <c:pt idx="19">
                  <c:v>RWD</c:v>
                </c:pt>
                <c:pt idx="20">
                  <c:v>CFR</c:v>
                </c:pt>
                <c:pt idx="21">
                  <c:v>MFR</c:v>
                </c:pt>
                <c:pt idx="22">
                  <c:v>MER</c:v>
                </c:pt>
                <c:pt idx="23">
                  <c:v>EE</c:v>
                </c:pt>
              </c:strCache>
            </c:strRef>
          </c:cat>
          <c:val>
            <c:numRef>
              <c:f>[2]Building_results!$F$72:$AE$72</c:f>
              <c:numCache>
                <c:formatCode>General</c:formatCode>
                <c:ptCount val="26"/>
              </c:numCache>
            </c:numRef>
          </c:val>
          <c:extLst>
            <c:ext xmlns:c16="http://schemas.microsoft.com/office/drawing/2014/chart" uri="{C3380CC4-5D6E-409C-BE32-E72D297353CC}">
              <c16:uniqueId val="{00000001-E785-614C-8149-AF97629AB382}"/>
            </c:ext>
          </c:extLst>
        </c:ser>
        <c:ser>
          <c:idx val="1"/>
          <c:order val="2"/>
          <c:tx>
            <c:strRef>
              <c:f>[2]Building_results!$B$77</c:f>
              <c:strCache>
                <c:ptCount val="1"/>
                <c:pt idx="0">
                  <c:v>3. . Exterior walls -vertical structure</c:v>
                </c:pt>
              </c:strCache>
            </c:strRef>
          </c:tx>
          <c:invertIfNegative val="0"/>
          <c:cat>
            <c:strRef>
              <c:f>[2]Building_results!$F$64:$AE$64</c:f>
              <c:strCache>
                <c:ptCount val="26"/>
                <c:pt idx="0">
                  <c:v>GWP</c:v>
                </c:pt>
                <c:pt idx="1">
                  <c:v>AP</c:v>
                </c:pt>
                <c:pt idx="2">
                  <c:v>EP</c:v>
                </c:pt>
                <c:pt idx="3">
                  <c:v>POCP</c:v>
                </c:pt>
                <c:pt idx="4">
                  <c:v>PERE</c:v>
                </c:pt>
                <c:pt idx="5">
                  <c:v>PENRE</c:v>
                </c:pt>
                <c:pt idx="6">
                  <c:v>PERE</c:v>
                </c:pt>
                <c:pt idx="7">
                  <c:v>PERM</c:v>
                </c:pt>
                <c:pt idx="8">
                  <c:v>PENRE</c:v>
                </c:pt>
                <c:pt idx="9">
                  <c:v>PENRM</c:v>
                </c:pt>
                <c:pt idx="10">
                  <c:v>ODP</c:v>
                </c:pt>
                <c:pt idx="11">
                  <c:v>ADPE</c:v>
                </c:pt>
                <c:pt idx="12">
                  <c:v>ADPF</c:v>
                </c:pt>
                <c:pt idx="13">
                  <c:v>SM</c:v>
                </c:pt>
                <c:pt idx="14">
                  <c:v>RSF</c:v>
                </c:pt>
                <c:pt idx="15">
                  <c:v>NRSF</c:v>
                </c:pt>
                <c:pt idx="16">
                  <c:v>FW</c:v>
                </c:pt>
                <c:pt idx="17">
                  <c:v>HWD</c:v>
                </c:pt>
                <c:pt idx="18">
                  <c:v>NHWD</c:v>
                </c:pt>
                <c:pt idx="19">
                  <c:v>RWD</c:v>
                </c:pt>
                <c:pt idx="20">
                  <c:v>CFR</c:v>
                </c:pt>
                <c:pt idx="21">
                  <c:v>MFR</c:v>
                </c:pt>
                <c:pt idx="22">
                  <c:v>MER</c:v>
                </c:pt>
                <c:pt idx="23">
                  <c:v>EE</c:v>
                </c:pt>
              </c:strCache>
            </c:strRef>
          </c:cat>
          <c:val>
            <c:numRef>
              <c:f>[2]Building_results!$F$77:$AE$77</c:f>
              <c:numCache>
                <c:formatCode>General</c:formatCode>
                <c:ptCount val="26"/>
              </c:numCache>
            </c:numRef>
          </c:val>
          <c:extLst>
            <c:ext xmlns:c16="http://schemas.microsoft.com/office/drawing/2014/chart" uri="{C3380CC4-5D6E-409C-BE32-E72D297353CC}">
              <c16:uniqueId val="{00000002-E785-614C-8149-AF97629AB382}"/>
            </c:ext>
          </c:extLst>
        </c:ser>
        <c:ser>
          <c:idx val="2"/>
          <c:order val="3"/>
          <c:tx>
            <c:strRef>
              <c:f>[2]Building_results!$B$82</c:f>
              <c:strCache>
                <c:ptCount val="1"/>
                <c:pt idx="0">
                  <c:v>4. Floor-horizontal structure</c:v>
                </c:pt>
              </c:strCache>
            </c:strRef>
          </c:tx>
          <c:invertIfNegative val="0"/>
          <c:cat>
            <c:strRef>
              <c:f>[2]Building_results!$F$64:$AE$64</c:f>
              <c:strCache>
                <c:ptCount val="26"/>
                <c:pt idx="0">
                  <c:v>GWP</c:v>
                </c:pt>
                <c:pt idx="1">
                  <c:v>AP</c:v>
                </c:pt>
                <c:pt idx="2">
                  <c:v>EP</c:v>
                </c:pt>
                <c:pt idx="3">
                  <c:v>POCP</c:v>
                </c:pt>
                <c:pt idx="4">
                  <c:v>PERE</c:v>
                </c:pt>
                <c:pt idx="5">
                  <c:v>PENRE</c:v>
                </c:pt>
                <c:pt idx="6">
                  <c:v>PERE</c:v>
                </c:pt>
                <c:pt idx="7">
                  <c:v>PERM</c:v>
                </c:pt>
                <c:pt idx="8">
                  <c:v>PENRE</c:v>
                </c:pt>
                <c:pt idx="9">
                  <c:v>PENRM</c:v>
                </c:pt>
                <c:pt idx="10">
                  <c:v>ODP</c:v>
                </c:pt>
                <c:pt idx="11">
                  <c:v>ADPE</c:v>
                </c:pt>
                <c:pt idx="12">
                  <c:v>ADPF</c:v>
                </c:pt>
                <c:pt idx="13">
                  <c:v>SM</c:v>
                </c:pt>
                <c:pt idx="14">
                  <c:v>RSF</c:v>
                </c:pt>
                <c:pt idx="15">
                  <c:v>NRSF</c:v>
                </c:pt>
                <c:pt idx="16">
                  <c:v>FW</c:v>
                </c:pt>
                <c:pt idx="17">
                  <c:v>HWD</c:v>
                </c:pt>
                <c:pt idx="18">
                  <c:v>NHWD</c:v>
                </c:pt>
                <c:pt idx="19">
                  <c:v>RWD</c:v>
                </c:pt>
                <c:pt idx="20">
                  <c:v>CFR</c:v>
                </c:pt>
                <c:pt idx="21">
                  <c:v>MFR</c:v>
                </c:pt>
                <c:pt idx="22">
                  <c:v>MER</c:v>
                </c:pt>
                <c:pt idx="23">
                  <c:v>EE</c:v>
                </c:pt>
              </c:strCache>
            </c:strRef>
          </c:cat>
          <c:val>
            <c:numRef>
              <c:f>[2]Building_results!$F$82:$AE$82</c:f>
              <c:numCache>
                <c:formatCode>General</c:formatCode>
                <c:ptCount val="26"/>
              </c:numCache>
            </c:numRef>
          </c:val>
          <c:extLst>
            <c:ext xmlns:c16="http://schemas.microsoft.com/office/drawing/2014/chart" uri="{C3380CC4-5D6E-409C-BE32-E72D297353CC}">
              <c16:uniqueId val="{00000003-E785-614C-8149-AF97629AB382}"/>
            </c:ext>
          </c:extLst>
        </c:ser>
        <c:ser>
          <c:idx val="3"/>
          <c:order val="4"/>
          <c:tx>
            <c:strRef>
              <c:f>[2]Building_results!$B$87</c:f>
              <c:strCache>
                <c:ptCount val="1"/>
                <c:pt idx="0">
                  <c:v>5. Roof  -  framework and  covering</c:v>
                </c:pt>
              </c:strCache>
            </c:strRef>
          </c:tx>
          <c:invertIfNegative val="0"/>
          <c:cat>
            <c:strRef>
              <c:f>[2]Building_results!$F$64:$AE$64</c:f>
              <c:strCache>
                <c:ptCount val="26"/>
                <c:pt idx="0">
                  <c:v>GWP</c:v>
                </c:pt>
                <c:pt idx="1">
                  <c:v>AP</c:v>
                </c:pt>
                <c:pt idx="2">
                  <c:v>EP</c:v>
                </c:pt>
                <c:pt idx="3">
                  <c:v>POCP</c:v>
                </c:pt>
                <c:pt idx="4">
                  <c:v>PERE</c:v>
                </c:pt>
                <c:pt idx="5">
                  <c:v>PENRE</c:v>
                </c:pt>
                <c:pt idx="6">
                  <c:v>PERE</c:v>
                </c:pt>
                <c:pt idx="7">
                  <c:v>PERM</c:v>
                </c:pt>
                <c:pt idx="8">
                  <c:v>PENRE</c:v>
                </c:pt>
                <c:pt idx="9">
                  <c:v>PENRM</c:v>
                </c:pt>
                <c:pt idx="10">
                  <c:v>ODP</c:v>
                </c:pt>
                <c:pt idx="11">
                  <c:v>ADPE</c:v>
                </c:pt>
                <c:pt idx="12">
                  <c:v>ADPF</c:v>
                </c:pt>
                <c:pt idx="13">
                  <c:v>SM</c:v>
                </c:pt>
                <c:pt idx="14">
                  <c:v>RSF</c:v>
                </c:pt>
                <c:pt idx="15">
                  <c:v>NRSF</c:v>
                </c:pt>
                <c:pt idx="16">
                  <c:v>FW</c:v>
                </c:pt>
                <c:pt idx="17">
                  <c:v>HWD</c:v>
                </c:pt>
                <c:pt idx="18">
                  <c:v>NHWD</c:v>
                </c:pt>
                <c:pt idx="19">
                  <c:v>RWD</c:v>
                </c:pt>
                <c:pt idx="20">
                  <c:v>CFR</c:v>
                </c:pt>
                <c:pt idx="21">
                  <c:v>MFR</c:v>
                </c:pt>
                <c:pt idx="22">
                  <c:v>MER</c:v>
                </c:pt>
                <c:pt idx="23">
                  <c:v>EE</c:v>
                </c:pt>
              </c:strCache>
            </c:strRef>
          </c:cat>
          <c:val>
            <c:numRef>
              <c:f>[2]Building_results!$F$87:$AE$87</c:f>
              <c:numCache>
                <c:formatCode>General</c:formatCode>
                <c:ptCount val="26"/>
              </c:numCache>
            </c:numRef>
          </c:val>
          <c:extLst>
            <c:ext xmlns:c16="http://schemas.microsoft.com/office/drawing/2014/chart" uri="{C3380CC4-5D6E-409C-BE32-E72D297353CC}">
              <c16:uniqueId val="{00000004-E785-614C-8149-AF97629AB382}"/>
            </c:ext>
          </c:extLst>
        </c:ser>
        <c:ser>
          <c:idx val="4"/>
          <c:order val="5"/>
          <c:tx>
            <c:strRef>
              <c:f>[2]Building_results!$B$92</c:f>
              <c:strCache>
                <c:ptCount val="1"/>
                <c:pt idx="0">
                  <c:v>6. Interior walls</c:v>
                </c:pt>
              </c:strCache>
            </c:strRef>
          </c:tx>
          <c:invertIfNegative val="0"/>
          <c:cat>
            <c:strRef>
              <c:f>[2]Building_results!$F$64:$AE$64</c:f>
              <c:strCache>
                <c:ptCount val="26"/>
                <c:pt idx="0">
                  <c:v>GWP</c:v>
                </c:pt>
                <c:pt idx="1">
                  <c:v>AP</c:v>
                </c:pt>
                <c:pt idx="2">
                  <c:v>EP</c:v>
                </c:pt>
                <c:pt idx="3">
                  <c:v>POCP</c:v>
                </c:pt>
                <c:pt idx="4">
                  <c:v>PERE</c:v>
                </c:pt>
                <c:pt idx="5">
                  <c:v>PENRE</c:v>
                </c:pt>
                <c:pt idx="6">
                  <c:v>PERE</c:v>
                </c:pt>
                <c:pt idx="7">
                  <c:v>PERM</c:v>
                </c:pt>
                <c:pt idx="8">
                  <c:v>PENRE</c:v>
                </c:pt>
                <c:pt idx="9">
                  <c:v>PENRM</c:v>
                </c:pt>
                <c:pt idx="10">
                  <c:v>ODP</c:v>
                </c:pt>
                <c:pt idx="11">
                  <c:v>ADPE</c:v>
                </c:pt>
                <c:pt idx="12">
                  <c:v>ADPF</c:v>
                </c:pt>
                <c:pt idx="13">
                  <c:v>SM</c:v>
                </c:pt>
                <c:pt idx="14">
                  <c:v>RSF</c:v>
                </c:pt>
                <c:pt idx="15">
                  <c:v>NRSF</c:v>
                </c:pt>
                <c:pt idx="16">
                  <c:v>FW</c:v>
                </c:pt>
                <c:pt idx="17">
                  <c:v>HWD</c:v>
                </c:pt>
                <c:pt idx="18">
                  <c:v>NHWD</c:v>
                </c:pt>
                <c:pt idx="19">
                  <c:v>RWD</c:v>
                </c:pt>
                <c:pt idx="20">
                  <c:v>CFR</c:v>
                </c:pt>
                <c:pt idx="21">
                  <c:v>MFR</c:v>
                </c:pt>
                <c:pt idx="22">
                  <c:v>MER</c:v>
                </c:pt>
                <c:pt idx="23">
                  <c:v>EE</c:v>
                </c:pt>
              </c:strCache>
            </c:strRef>
          </c:cat>
          <c:val>
            <c:numRef>
              <c:f>[2]Building_results!$F$92:$AE$92</c:f>
              <c:numCache>
                <c:formatCode>General</c:formatCode>
                <c:ptCount val="26"/>
              </c:numCache>
            </c:numRef>
          </c:val>
          <c:extLst>
            <c:ext xmlns:c16="http://schemas.microsoft.com/office/drawing/2014/chart" uri="{C3380CC4-5D6E-409C-BE32-E72D297353CC}">
              <c16:uniqueId val="{00000005-E785-614C-8149-AF97629AB382}"/>
            </c:ext>
          </c:extLst>
        </c:ser>
        <c:ser>
          <c:idx val="5"/>
          <c:order val="6"/>
          <c:tx>
            <c:strRef>
              <c:f>[2]Building_results!$B$97</c:f>
              <c:strCache>
                <c:ptCount val="1"/>
                <c:pt idx="0">
                  <c:v>7. Windows and joinery work</c:v>
                </c:pt>
              </c:strCache>
            </c:strRef>
          </c:tx>
          <c:invertIfNegative val="0"/>
          <c:cat>
            <c:strRef>
              <c:f>[2]Building_results!$F$64:$AE$64</c:f>
              <c:strCache>
                <c:ptCount val="26"/>
                <c:pt idx="0">
                  <c:v>GWP</c:v>
                </c:pt>
                <c:pt idx="1">
                  <c:v>AP</c:v>
                </c:pt>
                <c:pt idx="2">
                  <c:v>EP</c:v>
                </c:pt>
                <c:pt idx="3">
                  <c:v>POCP</c:v>
                </c:pt>
                <c:pt idx="4">
                  <c:v>PERE</c:v>
                </c:pt>
                <c:pt idx="5">
                  <c:v>PENRE</c:v>
                </c:pt>
                <c:pt idx="6">
                  <c:v>PERE</c:v>
                </c:pt>
                <c:pt idx="7">
                  <c:v>PERM</c:v>
                </c:pt>
                <c:pt idx="8">
                  <c:v>PENRE</c:v>
                </c:pt>
                <c:pt idx="9">
                  <c:v>PENRM</c:v>
                </c:pt>
                <c:pt idx="10">
                  <c:v>ODP</c:v>
                </c:pt>
                <c:pt idx="11">
                  <c:v>ADPE</c:v>
                </c:pt>
                <c:pt idx="12">
                  <c:v>ADPF</c:v>
                </c:pt>
                <c:pt idx="13">
                  <c:v>SM</c:v>
                </c:pt>
                <c:pt idx="14">
                  <c:v>RSF</c:v>
                </c:pt>
                <c:pt idx="15">
                  <c:v>NRSF</c:v>
                </c:pt>
                <c:pt idx="16">
                  <c:v>FW</c:v>
                </c:pt>
                <c:pt idx="17">
                  <c:v>HWD</c:v>
                </c:pt>
                <c:pt idx="18">
                  <c:v>NHWD</c:v>
                </c:pt>
                <c:pt idx="19">
                  <c:v>RWD</c:v>
                </c:pt>
                <c:pt idx="20">
                  <c:v>CFR</c:v>
                </c:pt>
                <c:pt idx="21">
                  <c:v>MFR</c:v>
                </c:pt>
                <c:pt idx="22">
                  <c:v>MER</c:v>
                </c:pt>
                <c:pt idx="23">
                  <c:v>EE</c:v>
                </c:pt>
              </c:strCache>
            </c:strRef>
          </c:cat>
          <c:val>
            <c:numRef>
              <c:f>[2]Building_results!$F$97:$AE$97</c:f>
              <c:numCache>
                <c:formatCode>General</c:formatCode>
                <c:ptCount val="26"/>
              </c:numCache>
            </c:numRef>
          </c:val>
          <c:extLst>
            <c:ext xmlns:c16="http://schemas.microsoft.com/office/drawing/2014/chart" uri="{C3380CC4-5D6E-409C-BE32-E72D297353CC}">
              <c16:uniqueId val="{00000006-E785-614C-8149-AF97629AB382}"/>
            </c:ext>
          </c:extLst>
        </c:ser>
        <c:ser>
          <c:idx val="7"/>
          <c:order val="7"/>
          <c:tx>
            <c:strRef>
              <c:f>[2]Building_results!$B$102</c:f>
              <c:strCache>
                <c:ptCount val="1"/>
                <c:pt idx="0">
                  <c:v>8. Interior finishes</c:v>
                </c:pt>
              </c:strCache>
            </c:strRef>
          </c:tx>
          <c:invertIfNegative val="0"/>
          <c:cat>
            <c:strRef>
              <c:f>[2]Building_results!$F$64:$AE$64</c:f>
              <c:strCache>
                <c:ptCount val="26"/>
                <c:pt idx="0">
                  <c:v>GWP</c:v>
                </c:pt>
                <c:pt idx="1">
                  <c:v>AP</c:v>
                </c:pt>
                <c:pt idx="2">
                  <c:v>EP</c:v>
                </c:pt>
                <c:pt idx="3">
                  <c:v>POCP</c:v>
                </c:pt>
                <c:pt idx="4">
                  <c:v>PERE</c:v>
                </c:pt>
                <c:pt idx="5">
                  <c:v>PENRE</c:v>
                </c:pt>
                <c:pt idx="6">
                  <c:v>PERE</c:v>
                </c:pt>
                <c:pt idx="7">
                  <c:v>PERM</c:v>
                </c:pt>
                <c:pt idx="8">
                  <c:v>PENRE</c:v>
                </c:pt>
                <c:pt idx="9">
                  <c:v>PENRM</c:v>
                </c:pt>
                <c:pt idx="10">
                  <c:v>ODP</c:v>
                </c:pt>
                <c:pt idx="11">
                  <c:v>ADPE</c:v>
                </c:pt>
                <c:pt idx="12">
                  <c:v>ADPF</c:v>
                </c:pt>
                <c:pt idx="13">
                  <c:v>SM</c:v>
                </c:pt>
                <c:pt idx="14">
                  <c:v>RSF</c:v>
                </c:pt>
                <c:pt idx="15">
                  <c:v>NRSF</c:v>
                </c:pt>
                <c:pt idx="16">
                  <c:v>FW</c:v>
                </c:pt>
                <c:pt idx="17">
                  <c:v>HWD</c:v>
                </c:pt>
                <c:pt idx="18">
                  <c:v>NHWD</c:v>
                </c:pt>
                <c:pt idx="19">
                  <c:v>RWD</c:v>
                </c:pt>
                <c:pt idx="20">
                  <c:v>CFR</c:v>
                </c:pt>
                <c:pt idx="21">
                  <c:v>MFR</c:v>
                </c:pt>
                <c:pt idx="22">
                  <c:v>MER</c:v>
                </c:pt>
                <c:pt idx="23">
                  <c:v>EE</c:v>
                </c:pt>
              </c:strCache>
            </c:strRef>
          </c:cat>
          <c:val>
            <c:numRef>
              <c:f>[2]Building_results!$F$102:$AE$102</c:f>
              <c:numCache>
                <c:formatCode>General</c:formatCode>
                <c:ptCount val="26"/>
              </c:numCache>
            </c:numRef>
          </c:val>
          <c:extLst>
            <c:ext xmlns:c16="http://schemas.microsoft.com/office/drawing/2014/chart" uri="{C3380CC4-5D6E-409C-BE32-E72D297353CC}">
              <c16:uniqueId val="{00000007-E785-614C-8149-AF97629AB382}"/>
            </c:ext>
          </c:extLst>
        </c:ser>
        <c:ser>
          <c:idx val="8"/>
          <c:order val="8"/>
          <c:tx>
            <c:strRef>
              <c:f>[2]Building_results!$B$107</c:f>
              <c:strCache>
                <c:ptCount val="1"/>
                <c:pt idx="0">
                  <c:v>9. HVAC (Heating - Ventilation - Cooling - DHW)</c:v>
                </c:pt>
              </c:strCache>
            </c:strRef>
          </c:tx>
          <c:invertIfNegative val="0"/>
          <c:cat>
            <c:strRef>
              <c:f>[2]Building_results!$F$64:$AE$64</c:f>
              <c:strCache>
                <c:ptCount val="26"/>
                <c:pt idx="0">
                  <c:v>GWP</c:v>
                </c:pt>
                <c:pt idx="1">
                  <c:v>AP</c:v>
                </c:pt>
                <c:pt idx="2">
                  <c:v>EP</c:v>
                </c:pt>
                <c:pt idx="3">
                  <c:v>POCP</c:v>
                </c:pt>
                <c:pt idx="4">
                  <c:v>PERE</c:v>
                </c:pt>
                <c:pt idx="5">
                  <c:v>PENRE</c:v>
                </c:pt>
                <c:pt idx="6">
                  <c:v>PERE</c:v>
                </c:pt>
                <c:pt idx="7">
                  <c:v>PERM</c:v>
                </c:pt>
                <c:pt idx="8">
                  <c:v>PENRE</c:v>
                </c:pt>
                <c:pt idx="9">
                  <c:v>PENRM</c:v>
                </c:pt>
                <c:pt idx="10">
                  <c:v>ODP</c:v>
                </c:pt>
                <c:pt idx="11">
                  <c:v>ADPE</c:v>
                </c:pt>
                <c:pt idx="12">
                  <c:v>ADPF</c:v>
                </c:pt>
                <c:pt idx="13">
                  <c:v>SM</c:v>
                </c:pt>
                <c:pt idx="14">
                  <c:v>RSF</c:v>
                </c:pt>
                <c:pt idx="15">
                  <c:v>NRSF</c:v>
                </c:pt>
                <c:pt idx="16">
                  <c:v>FW</c:v>
                </c:pt>
                <c:pt idx="17">
                  <c:v>HWD</c:v>
                </c:pt>
                <c:pt idx="18">
                  <c:v>NHWD</c:v>
                </c:pt>
                <c:pt idx="19">
                  <c:v>RWD</c:v>
                </c:pt>
                <c:pt idx="20">
                  <c:v>CFR</c:v>
                </c:pt>
                <c:pt idx="21">
                  <c:v>MFR</c:v>
                </c:pt>
                <c:pt idx="22">
                  <c:v>MER</c:v>
                </c:pt>
                <c:pt idx="23">
                  <c:v>EE</c:v>
                </c:pt>
              </c:strCache>
            </c:strRef>
          </c:cat>
          <c:val>
            <c:numRef>
              <c:f>[2]Building_results!$F$107:$AE$107</c:f>
              <c:numCache>
                <c:formatCode>General</c:formatCode>
                <c:ptCount val="26"/>
              </c:numCache>
            </c:numRef>
          </c:val>
          <c:extLst>
            <c:ext xmlns:c16="http://schemas.microsoft.com/office/drawing/2014/chart" uri="{C3380CC4-5D6E-409C-BE32-E72D297353CC}">
              <c16:uniqueId val="{00000008-E785-614C-8149-AF97629AB382}"/>
            </c:ext>
          </c:extLst>
        </c:ser>
        <c:ser>
          <c:idx val="9"/>
          <c:order val="9"/>
          <c:tx>
            <c:strRef>
              <c:f>[2]Building_results!$B$112</c:f>
              <c:strCache>
                <c:ptCount val="1"/>
                <c:pt idx="0">
                  <c:v>10. Sanitary facilities</c:v>
                </c:pt>
              </c:strCache>
            </c:strRef>
          </c:tx>
          <c:invertIfNegative val="0"/>
          <c:cat>
            <c:strRef>
              <c:f>[2]Building_results!$F$64:$AE$64</c:f>
              <c:strCache>
                <c:ptCount val="26"/>
                <c:pt idx="0">
                  <c:v>GWP</c:v>
                </c:pt>
                <c:pt idx="1">
                  <c:v>AP</c:v>
                </c:pt>
                <c:pt idx="2">
                  <c:v>EP</c:v>
                </c:pt>
                <c:pt idx="3">
                  <c:v>POCP</c:v>
                </c:pt>
                <c:pt idx="4">
                  <c:v>PERE</c:v>
                </c:pt>
                <c:pt idx="5">
                  <c:v>PENRE</c:v>
                </c:pt>
                <c:pt idx="6">
                  <c:v>PERE</c:v>
                </c:pt>
                <c:pt idx="7">
                  <c:v>PERM</c:v>
                </c:pt>
                <c:pt idx="8">
                  <c:v>PENRE</c:v>
                </c:pt>
                <c:pt idx="9">
                  <c:v>PENRM</c:v>
                </c:pt>
                <c:pt idx="10">
                  <c:v>ODP</c:v>
                </c:pt>
                <c:pt idx="11">
                  <c:v>ADPE</c:v>
                </c:pt>
                <c:pt idx="12">
                  <c:v>ADPF</c:v>
                </c:pt>
                <c:pt idx="13">
                  <c:v>SM</c:v>
                </c:pt>
                <c:pt idx="14">
                  <c:v>RSF</c:v>
                </c:pt>
                <c:pt idx="15">
                  <c:v>NRSF</c:v>
                </c:pt>
                <c:pt idx="16">
                  <c:v>FW</c:v>
                </c:pt>
                <c:pt idx="17">
                  <c:v>HWD</c:v>
                </c:pt>
                <c:pt idx="18">
                  <c:v>NHWD</c:v>
                </c:pt>
                <c:pt idx="19">
                  <c:v>RWD</c:v>
                </c:pt>
                <c:pt idx="20">
                  <c:v>CFR</c:v>
                </c:pt>
                <c:pt idx="21">
                  <c:v>MFR</c:v>
                </c:pt>
                <c:pt idx="22">
                  <c:v>MER</c:v>
                </c:pt>
                <c:pt idx="23">
                  <c:v>EE</c:v>
                </c:pt>
              </c:strCache>
            </c:strRef>
          </c:cat>
          <c:val>
            <c:numRef>
              <c:f>[2]Building_results!$F$112:$AE$112</c:f>
              <c:numCache>
                <c:formatCode>General</c:formatCode>
                <c:ptCount val="26"/>
              </c:numCache>
            </c:numRef>
          </c:val>
          <c:extLst>
            <c:ext xmlns:c16="http://schemas.microsoft.com/office/drawing/2014/chart" uri="{C3380CC4-5D6E-409C-BE32-E72D297353CC}">
              <c16:uniqueId val="{00000009-E785-614C-8149-AF97629AB382}"/>
            </c:ext>
          </c:extLst>
        </c:ser>
        <c:ser>
          <c:idx val="10"/>
          <c:order val="10"/>
          <c:tx>
            <c:strRef>
              <c:f>[2]Building_results!$B$117</c:f>
              <c:strCache>
                <c:ptCount val="1"/>
                <c:pt idx="0">
                  <c:v>11. Electrical and communication network (High and low voltage).</c:v>
                </c:pt>
              </c:strCache>
            </c:strRef>
          </c:tx>
          <c:invertIfNegative val="0"/>
          <c:cat>
            <c:strRef>
              <c:f>[2]Building_results!$F$64:$AE$64</c:f>
              <c:strCache>
                <c:ptCount val="26"/>
                <c:pt idx="0">
                  <c:v>GWP</c:v>
                </c:pt>
                <c:pt idx="1">
                  <c:v>AP</c:v>
                </c:pt>
                <c:pt idx="2">
                  <c:v>EP</c:v>
                </c:pt>
                <c:pt idx="3">
                  <c:v>POCP</c:v>
                </c:pt>
                <c:pt idx="4">
                  <c:v>PERE</c:v>
                </c:pt>
                <c:pt idx="5">
                  <c:v>PENRE</c:v>
                </c:pt>
                <c:pt idx="6">
                  <c:v>PERE</c:v>
                </c:pt>
                <c:pt idx="7">
                  <c:v>PERM</c:v>
                </c:pt>
                <c:pt idx="8">
                  <c:v>PENRE</c:v>
                </c:pt>
                <c:pt idx="9">
                  <c:v>PENRM</c:v>
                </c:pt>
                <c:pt idx="10">
                  <c:v>ODP</c:v>
                </c:pt>
                <c:pt idx="11">
                  <c:v>ADPE</c:v>
                </c:pt>
                <c:pt idx="12">
                  <c:v>ADPF</c:v>
                </c:pt>
                <c:pt idx="13">
                  <c:v>SM</c:v>
                </c:pt>
                <c:pt idx="14">
                  <c:v>RSF</c:v>
                </c:pt>
                <c:pt idx="15">
                  <c:v>NRSF</c:v>
                </c:pt>
                <c:pt idx="16">
                  <c:v>FW</c:v>
                </c:pt>
                <c:pt idx="17">
                  <c:v>HWD</c:v>
                </c:pt>
                <c:pt idx="18">
                  <c:v>NHWD</c:v>
                </c:pt>
                <c:pt idx="19">
                  <c:v>RWD</c:v>
                </c:pt>
                <c:pt idx="20">
                  <c:v>CFR</c:v>
                </c:pt>
                <c:pt idx="21">
                  <c:v>MFR</c:v>
                </c:pt>
                <c:pt idx="22">
                  <c:v>MER</c:v>
                </c:pt>
                <c:pt idx="23">
                  <c:v>EE</c:v>
                </c:pt>
              </c:strCache>
            </c:strRef>
          </c:cat>
          <c:val>
            <c:numRef>
              <c:f>[2]Building_results!$F$117:$AE$117</c:f>
              <c:numCache>
                <c:formatCode>General</c:formatCode>
                <c:ptCount val="26"/>
              </c:numCache>
            </c:numRef>
          </c:val>
          <c:extLst>
            <c:ext xmlns:c16="http://schemas.microsoft.com/office/drawing/2014/chart" uri="{C3380CC4-5D6E-409C-BE32-E72D297353CC}">
              <c16:uniqueId val="{0000000A-E785-614C-8149-AF97629AB382}"/>
            </c:ext>
          </c:extLst>
        </c:ser>
        <c:ser>
          <c:idx val="11"/>
          <c:order val="11"/>
          <c:tx>
            <c:strRef>
              <c:f>[2]Building_results!$B$122</c:f>
              <c:strCache>
                <c:ptCount val="1"/>
                <c:pt idx="0">
                  <c:v>12. Safety of people and buildings</c:v>
                </c:pt>
              </c:strCache>
            </c:strRef>
          </c:tx>
          <c:invertIfNegative val="0"/>
          <c:cat>
            <c:strRef>
              <c:f>[2]Building_results!$F$64:$AE$64</c:f>
              <c:strCache>
                <c:ptCount val="26"/>
                <c:pt idx="0">
                  <c:v>GWP</c:v>
                </c:pt>
                <c:pt idx="1">
                  <c:v>AP</c:v>
                </c:pt>
                <c:pt idx="2">
                  <c:v>EP</c:v>
                </c:pt>
                <c:pt idx="3">
                  <c:v>POCP</c:v>
                </c:pt>
                <c:pt idx="4">
                  <c:v>PERE</c:v>
                </c:pt>
                <c:pt idx="5">
                  <c:v>PENRE</c:v>
                </c:pt>
                <c:pt idx="6">
                  <c:v>PERE</c:v>
                </c:pt>
                <c:pt idx="7">
                  <c:v>PERM</c:v>
                </c:pt>
                <c:pt idx="8">
                  <c:v>PENRE</c:v>
                </c:pt>
                <c:pt idx="9">
                  <c:v>PENRM</c:v>
                </c:pt>
                <c:pt idx="10">
                  <c:v>ODP</c:v>
                </c:pt>
                <c:pt idx="11">
                  <c:v>ADPE</c:v>
                </c:pt>
                <c:pt idx="12">
                  <c:v>ADPF</c:v>
                </c:pt>
                <c:pt idx="13">
                  <c:v>SM</c:v>
                </c:pt>
                <c:pt idx="14">
                  <c:v>RSF</c:v>
                </c:pt>
                <c:pt idx="15">
                  <c:v>NRSF</c:v>
                </c:pt>
                <c:pt idx="16">
                  <c:v>FW</c:v>
                </c:pt>
                <c:pt idx="17">
                  <c:v>HWD</c:v>
                </c:pt>
                <c:pt idx="18">
                  <c:v>NHWD</c:v>
                </c:pt>
                <c:pt idx="19">
                  <c:v>RWD</c:v>
                </c:pt>
                <c:pt idx="20">
                  <c:v>CFR</c:v>
                </c:pt>
                <c:pt idx="21">
                  <c:v>MFR</c:v>
                </c:pt>
                <c:pt idx="22">
                  <c:v>MER</c:v>
                </c:pt>
                <c:pt idx="23">
                  <c:v>EE</c:v>
                </c:pt>
              </c:strCache>
            </c:strRef>
          </c:cat>
          <c:val>
            <c:numRef>
              <c:f>[2]Building_results!$F$122:$AE$122</c:f>
              <c:numCache>
                <c:formatCode>General</c:formatCode>
                <c:ptCount val="26"/>
              </c:numCache>
            </c:numRef>
          </c:val>
          <c:extLst>
            <c:ext xmlns:c16="http://schemas.microsoft.com/office/drawing/2014/chart" uri="{C3380CC4-5D6E-409C-BE32-E72D297353CC}">
              <c16:uniqueId val="{0000000B-E785-614C-8149-AF97629AB382}"/>
            </c:ext>
          </c:extLst>
        </c:ser>
        <c:ser>
          <c:idx val="12"/>
          <c:order val="12"/>
          <c:tx>
            <c:strRef>
              <c:f>[2]Building_results!$B$127</c:f>
              <c:strCache>
                <c:ptCount val="1"/>
                <c:pt idx="0">
                  <c:v>13. Lighting</c:v>
                </c:pt>
              </c:strCache>
            </c:strRef>
          </c:tx>
          <c:invertIfNegative val="0"/>
          <c:cat>
            <c:strRef>
              <c:f>[2]Building_results!$F$64:$AE$64</c:f>
              <c:strCache>
                <c:ptCount val="26"/>
                <c:pt idx="0">
                  <c:v>GWP</c:v>
                </c:pt>
                <c:pt idx="1">
                  <c:v>AP</c:v>
                </c:pt>
                <c:pt idx="2">
                  <c:v>EP</c:v>
                </c:pt>
                <c:pt idx="3">
                  <c:v>POCP</c:v>
                </c:pt>
                <c:pt idx="4">
                  <c:v>PERE</c:v>
                </c:pt>
                <c:pt idx="5">
                  <c:v>PENRE</c:v>
                </c:pt>
                <c:pt idx="6">
                  <c:v>PERE</c:v>
                </c:pt>
                <c:pt idx="7">
                  <c:v>PERM</c:v>
                </c:pt>
                <c:pt idx="8">
                  <c:v>PENRE</c:v>
                </c:pt>
                <c:pt idx="9">
                  <c:v>PENRM</c:v>
                </c:pt>
                <c:pt idx="10">
                  <c:v>ODP</c:v>
                </c:pt>
                <c:pt idx="11">
                  <c:v>ADPE</c:v>
                </c:pt>
                <c:pt idx="12">
                  <c:v>ADPF</c:v>
                </c:pt>
                <c:pt idx="13">
                  <c:v>SM</c:v>
                </c:pt>
                <c:pt idx="14">
                  <c:v>RSF</c:v>
                </c:pt>
                <c:pt idx="15">
                  <c:v>NRSF</c:v>
                </c:pt>
                <c:pt idx="16">
                  <c:v>FW</c:v>
                </c:pt>
                <c:pt idx="17">
                  <c:v>HWD</c:v>
                </c:pt>
                <c:pt idx="18">
                  <c:v>NHWD</c:v>
                </c:pt>
                <c:pt idx="19">
                  <c:v>RWD</c:v>
                </c:pt>
                <c:pt idx="20">
                  <c:v>CFR</c:v>
                </c:pt>
                <c:pt idx="21">
                  <c:v>MFR</c:v>
                </c:pt>
                <c:pt idx="22">
                  <c:v>MER</c:v>
                </c:pt>
                <c:pt idx="23">
                  <c:v>EE</c:v>
                </c:pt>
              </c:strCache>
            </c:strRef>
          </c:cat>
          <c:val>
            <c:numRef>
              <c:f>[2]Building_results!$F$127:$AE$127</c:f>
              <c:numCache>
                <c:formatCode>General</c:formatCode>
                <c:ptCount val="26"/>
              </c:numCache>
            </c:numRef>
          </c:val>
          <c:extLst>
            <c:ext xmlns:c16="http://schemas.microsoft.com/office/drawing/2014/chart" uri="{C3380CC4-5D6E-409C-BE32-E72D297353CC}">
              <c16:uniqueId val="{0000000C-E785-614C-8149-AF97629AB382}"/>
            </c:ext>
          </c:extLst>
        </c:ser>
        <c:ser>
          <c:idx val="13"/>
          <c:order val="13"/>
          <c:tx>
            <c:strRef>
              <c:f>[2]Building_results!$B$132</c:f>
              <c:strCache>
                <c:ptCount val="1"/>
                <c:pt idx="0">
                  <c:v>14. Lifts</c:v>
                </c:pt>
              </c:strCache>
            </c:strRef>
          </c:tx>
          <c:invertIfNegative val="0"/>
          <c:cat>
            <c:strRef>
              <c:f>[2]Building_results!$F$64:$AE$64</c:f>
              <c:strCache>
                <c:ptCount val="26"/>
                <c:pt idx="0">
                  <c:v>GWP</c:v>
                </c:pt>
                <c:pt idx="1">
                  <c:v>AP</c:v>
                </c:pt>
                <c:pt idx="2">
                  <c:v>EP</c:v>
                </c:pt>
                <c:pt idx="3">
                  <c:v>POCP</c:v>
                </c:pt>
                <c:pt idx="4">
                  <c:v>PERE</c:v>
                </c:pt>
                <c:pt idx="5">
                  <c:v>PENRE</c:v>
                </c:pt>
                <c:pt idx="6">
                  <c:v>PERE</c:v>
                </c:pt>
                <c:pt idx="7">
                  <c:v>PERM</c:v>
                </c:pt>
                <c:pt idx="8">
                  <c:v>PENRE</c:v>
                </c:pt>
                <c:pt idx="9">
                  <c:v>PENRM</c:v>
                </c:pt>
                <c:pt idx="10">
                  <c:v>ODP</c:v>
                </c:pt>
                <c:pt idx="11">
                  <c:v>ADPE</c:v>
                </c:pt>
                <c:pt idx="12">
                  <c:v>ADPF</c:v>
                </c:pt>
                <c:pt idx="13">
                  <c:v>SM</c:v>
                </c:pt>
                <c:pt idx="14">
                  <c:v>RSF</c:v>
                </c:pt>
                <c:pt idx="15">
                  <c:v>NRSF</c:v>
                </c:pt>
                <c:pt idx="16">
                  <c:v>FW</c:v>
                </c:pt>
                <c:pt idx="17">
                  <c:v>HWD</c:v>
                </c:pt>
                <c:pt idx="18">
                  <c:v>NHWD</c:v>
                </c:pt>
                <c:pt idx="19">
                  <c:v>RWD</c:v>
                </c:pt>
                <c:pt idx="20">
                  <c:v>CFR</c:v>
                </c:pt>
                <c:pt idx="21">
                  <c:v>MFR</c:v>
                </c:pt>
                <c:pt idx="22">
                  <c:v>MER</c:v>
                </c:pt>
                <c:pt idx="23">
                  <c:v>EE</c:v>
                </c:pt>
              </c:strCache>
            </c:strRef>
          </c:cat>
          <c:val>
            <c:numRef>
              <c:f>[2]Building_results!$F$132:$AE$132</c:f>
              <c:numCache>
                <c:formatCode>General</c:formatCode>
                <c:ptCount val="26"/>
              </c:numCache>
            </c:numRef>
          </c:val>
          <c:extLst>
            <c:ext xmlns:c16="http://schemas.microsoft.com/office/drawing/2014/chart" uri="{C3380CC4-5D6E-409C-BE32-E72D297353CC}">
              <c16:uniqueId val="{0000000D-E785-614C-8149-AF97629AB382}"/>
            </c:ext>
          </c:extLst>
        </c:ser>
        <c:ser>
          <c:idx val="14"/>
          <c:order val="14"/>
          <c:tx>
            <c:strRef>
              <c:f>[2]Building_results!$B$137</c:f>
              <c:strCache>
                <c:ptCount val="1"/>
                <c:pt idx="0">
                  <c:v>15. Electricity generating units</c:v>
                </c:pt>
              </c:strCache>
            </c:strRef>
          </c:tx>
          <c:invertIfNegative val="0"/>
          <c:cat>
            <c:strRef>
              <c:f>[2]Building_results!$F$64:$AE$64</c:f>
              <c:strCache>
                <c:ptCount val="26"/>
                <c:pt idx="0">
                  <c:v>GWP</c:v>
                </c:pt>
                <c:pt idx="1">
                  <c:v>AP</c:v>
                </c:pt>
                <c:pt idx="2">
                  <c:v>EP</c:v>
                </c:pt>
                <c:pt idx="3">
                  <c:v>POCP</c:v>
                </c:pt>
                <c:pt idx="4">
                  <c:v>PERE</c:v>
                </c:pt>
                <c:pt idx="5">
                  <c:v>PENRE</c:v>
                </c:pt>
                <c:pt idx="6">
                  <c:v>PERE</c:v>
                </c:pt>
                <c:pt idx="7">
                  <c:v>PERM</c:v>
                </c:pt>
                <c:pt idx="8">
                  <c:v>PENRE</c:v>
                </c:pt>
                <c:pt idx="9">
                  <c:v>PENRM</c:v>
                </c:pt>
                <c:pt idx="10">
                  <c:v>ODP</c:v>
                </c:pt>
                <c:pt idx="11">
                  <c:v>ADPE</c:v>
                </c:pt>
                <c:pt idx="12">
                  <c:v>ADPF</c:v>
                </c:pt>
                <c:pt idx="13">
                  <c:v>SM</c:v>
                </c:pt>
                <c:pt idx="14">
                  <c:v>RSF</c:v>
                </c:pt>
                <c:pt idx="15">
                  <c:v>NRSF</c:v>
                </c:pt>
                <c:pt idx="16">
                  <c:v>FW</c:v>
                </c:pt>
                <c:pt idx="17">
                  <c:v>HWD</c:v>
                </c:pt>
                <c:pt idx="18">
                  <c:v>NHWD</c:v>
                </c:pt>
                <c:pt idx="19">
                  <c:v>RWD</c:v>
                </c:pt>
                <c:pt idx="20">
                  <c:v>CFR</c:v>
                </c:pt>
                <c:pt idx="21">
                  <c:v>MFR</c:v>
                </c:pt>
                <c:pt idx="22">
                  <c:v>MER</c:v>
                </c:pt>
                <c:pt idx="23">
                  <c:v>EE</c:v>
                </c:pt>
              </c:strCache>
            </c:strRef>
          </c:cat>
          <c:val>
            <c:numRef>
              <c:f>[2]Building_results!$F$137:$AE$137</c:f>
              <c:numCache>
                <c:formatCode>General</c:formatCode>
                <c:ptCount val="26"/>
              </c:numCache>
            </c:numRef>
          </c:val>
          <c:extLst>
            <c:ext xmlns:c16="http://schemas.microsoft.com/office/drawing/2014/chart" uri="{C3380CC4-5D6E-409C-BE32-E72D297353CC}">
              <c16:uniqueId val="{0000000E-E785-614C-8149-AF97629AB382}"/>
            </c:ext>
          </c:extLst>
        </c:ser>
        <c:dLbls>
          <c:showLegendKey val="0"/>
          <c:showVal val="0"/>
          <c:showCatName val="0"/>
          <c:showSerName val="0"/>
          <c:showPercent val="0"/>
          <c:showBubbleSize val="0"/>
        </c:dLbls>
        <c:gapWidth val="75"/>
        <c:overlap val="100"/>
        <c:axId val="46550016"/>
        <c:axId val="49845888"/>
      </c:barChart>
      <c:catAx>
        <c:axId val="46550016"/>
        <c:scaling>
          <c:orientation val="minMax"/>
        </c:scaling>
        <c:delete val="0"/>
        <c:axPos val="b"/>
        <c:numFmt formatCode="General" sourceLinked="1"/>
        <c:majorTickMark val="none"/>
        <c:minorTickMark val="none"/>
        <c:tickLblPos val="low"/>
        <c:txPr>
          <a:bodyPr rot="-5400000" vert="horz"/>
          <a:lstStyle/>
          <a:p>
            <a:pPr>
              <a:defRPr/>
            </a:pPr>
            <a:endParaRPr lang="en-DK"/>
          </a:p>
        </c:txPr>
        <c:crossAx val="49845888"/>
        <c:crossesAt val="0"/>
        <c:auto val="1"/>
        <c:lblAlgn val="ctr"/>
        <c:lblOffset val="100"/>
        <c:tickLblSkip val="1"/>
        <c:tickMarkSkip val="1"/>
        <c:noMultiLvlLbl val="0"/>
      </c:catAx>
      <c:valAx>
        <c:axId val="49845888"/>
        <c:scaling>
          <c:orientation val="minMax"/>
        </c:scaling>
        <c:delete val="0"/>
        <c:axPos val="l"/>
        <c:majorGridlines/>
        <c:numFmt formatCode="0%" sourceLinked="1"/>
        <c:majorTickMark val="none"/>
        <c:minorTickMark val="none"/>
        <c:tickLblPos val="nextTo"/>
        <c:txPr>
          <a:bodyPr rot="0" vert="horz"/>
          <a:lstStyle/>
          <a:p>
            <a:pPr>
              <a:defRPr/>
            </a:pPr>
            <a:endParaRPr lang="en-DK"/>
          </a:p>
        </c:txPr>
        <c:crossAx val="46550016"/>
        <c:crosses val="autoZero"/>
        <c:crossBetween val="between"/>
      </c:valAx>
    </c:plotArea>
    <c:legend>
      <c:legendPos val="r"/>
      <c:layout>
        <c:manualLayout>
          <c:xMode val="edge"/>
          <c:yMode val="edge"/>
          <c:x val="0.81964754405699292"/>
          <c:y val="2.2026302198870785E-2"/>
          <c:w val="0.18035245669427361"/>
          <c:h val="0.95961021212235875"/>
        </c:manualLayout>
      </c:layout>
      <c:overlay val="0"/>
    </c:legend>
    <c:plotVisOnly val="1"/>
    <c:dispBlanksAs val="zero"/>
    <c:showDLblsOverMax val="0"/>
  </c:chart>
  <c:printSettings>
    <c:headerFooter alignWithMargins="0"/>
    <c:pageMargins b="0.98425196899999956" l="0.78740157499999996" r="0.78740157499999996" t="0.98425196899999956" header="0.51180555555555562" footer="0.51180555555555562"/>
    <c:pageSetup firstPageNumber="0"/>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800" b="1">
                <a:effectLst/>
              </a:rPr>
              <a:t>Life cycle stages</a:t>
            </a:r>
            <a:r>
              <a:rPr lang="de-DE" sz="1800" b="1" baseline="0">
                <a:effectLst/>
              </a:rPr>
              <a:t> - Imapct category XY</a:t>
            </a:r>
            <a:endParaRPr lang="en-US">
              <a:effectLst/>
            </a:endParaRPr>
          </a:p>
        </c:rich>
      </c:tx>
      <c:overlay val="0"/>
    </c:title>
    <c:autoTitleDeleted val="0"/>
    <c:plotArea>
      <c:layout/>
      <c:barChart>
        <c:barDir val="col"/>
        <c:grouping val="stacked"/>
        <c:varyColors val="0"/>
        <c:ser>
          <c:idx val="0"/>
          <c:order val="0"/>
          <c:tx>
            <c:strRef>
              <c:f>[2]Building_results!$B$176</c:f>
              <c:strCache>
                <c:ptCount val="1"/>
                <c:pt idx="0">
                  <c:v>Product Stage</c:v>
                </c:pt>
              </c:strCache>
            </c:strRef>
          </c:tx>
          <c:spPr>
            <a:solidFill>
              <a:srgbClr val="92D050"/>
            </a:solidFill>
          </c:spPr>
          <c:invertIfNegative val="0"/>
          <c:dLbls>
            <c:numFmt formatCode="#,##0"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[2]Building_results!$F$173:$I$173</c:f>
              <c:strCache>
                <c:ptCount val="4"/>
                <c:pt idx="0">
                  <c:v>Alternative A</c:v>
                </c:pt>
                <c:pt idx="1">
                  <c:v>Alternative B</c:v>
                </c:pt>
                <c:pt idx="2">
                  <c:v>Alternative C</c:v>
                </c:pt>
                <c:pt idx="3">
                  <c:v>…</c:v>
                </c:pt>
              </c:strCache>
            </c:strRef>
          </c:cat>
          <c:val>
            <c:numRef>
              <c:f>[2]Building_results!$F$176:$I$176</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498A-8049-8BB4-EC99D9E8A079}"/>
            </c:ext>
          </c:extLst>
        </c:ser>
        <c:ser>
          <c:idx val="1"/>
          <c:order val="1"/>
          <c:tx>
            <c:strRef>
              <c:f>[2]Building_results!$B$177</c:f>
              <c:strCache>
                <c:ptCount val="1"/>
                <c:pt idx="0">
                  <c:v>Construction Process</c:v>
                </c:pt>
              </c:strCache>
            </c:strRef>
          </c:tx>
          <c:spPr>
            <a:solidFill>
              <a:schemeClr val="accent3">
                <a:lumMod val="50000"/>
              </a:schemeClr>
            </a:solidFill>
          </c:spPr>
          <c:invertIfNegative val="0"/>
          <c:dLbls>
            <c:numFmt formatCode="#,##0"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[2]Building_results!$F$173:$I$173</c:f>
              <c:strCache>
                <c:ptCount val="4"/>
                <c:pt idx="0">
                  <c:v>Alternative A</c:v>
                </c:pt>
                <c:pt idx="1">
                  <c:v>Alternative B</c:v>
                </c:pt>
                <c:pt idx="2">
                  <c:v>Alternative C</c:v>
                </c:pt>
                <c:pt idx="3">
                  <c:v>…</c:v>
                </c:pt>
              </c:strCache>
            </c:strRef>
          </c:cat>
          <c:val>
            <c:numRef>
              <c:f>[2]Building_results!$F$177:$I$177</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1-498A-8049-8BB4-EC99D9E8A079}"/>
            </c:ext>
          </c:extLst>
        </c:ser>
        <c:ser>
          <c:idx val="3"/>
          <c:order val="2"/>
          <c:tx>
            <c:strRef>
              <c:f>[2]Building_results!$B$178</c:f>
              <c:strCache>
                <c:ptCount val="1"/>
                <c:pt idx="0">
                  <c:v>Use Stage</c:v>
                </c:pt>
              </c:strCache>
            </c:strRef>
          </c:tx>
          <c:spPr>
            <a:solidFill>
              <a:srgbClr val="FFC00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[2]Building_results!$F$173:$I$173</c:f>
              <c:strCache>
                <c:ptCount val="4"/>
                <c:pt idx="0">
                  <c:v>Alternative A</c:v>
                </c:pt>
                <c:pt idx="1">
                  <c:v>Alternative B</c:v>
                </c:pt>
                <c:pt idx="2">
                  <c:v>Alternative C</c:v>
                </c:pt>
                <c:pt idx="3">
                  <c:v>…</c:v>
                </c:pt>
              </c:strCache>
            </c:strRef>
          </c:cat>
          <c:val>
            <c:numRef>
              <c:f>[2]Building_results!$F$178:$I$178</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2-498A-8049-8BB4-EC99D9E8A079}"/>
            </c:ext>
          </c:extLst>
        </c:ser>
        <c:ser>
          <c:idx val="2"/>
          <c:order val="3"/>
          <c:tx>
            <c:strRef>
              <c:f>[2]Building_results!$B$179</c:f>
              <c:strCache>
                <c:ptCount val="1"/>
                <c:pt idx="0">
                  <c:v>End of Life Stage</c:v>
                </c:pt>
              </c:strCache>
            </c:strRef>
          </c:tx>
          <c:spPr>
            <a:solidFill>
              <a:schemeClr val="bg1">
                <a:lumMod val="65000"/>
              </a:schemeClr>
            </a:solidFill>
          </c:spPr>
          <c:invertIfNegative val="0"/>
          <c:dLbls>
            <c:numFmt formatCode="#,##0"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[2]Building_results!$F$173:$I$173</c:f>
              <c:strCache>
                <c:ptCount val="4"/>
                <c:pt idx="0">
                  <c:v>Alternative A</c:v>
                </c:pt>
                <c:pt idx="1">
                  <c:v>Alternative B</c:v>
                </c:pt>
                <c:pt idx="2">
                  <c:v>Alternative C</c:v>
                </c:pt>
                <c:pt idx="3">
                  <c:v>…</c:v>
                </c:pt>
              </c:strCache>
            </c:strRef>
          </c:cat>
          <c:val>
            <c:numRef>
              <c:f>[2]Building_results!$F$179:$I$179</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3-498A-8049-8BB4-EC99D9E8A079}"/>
            </c:ext>
          </c:extLst>
        </c:ser>
        <c:ser>
          <c:idx val="4"/>
          <c:order val="4"/>
          <c:tx>
            <c:strRef>
              <c:f>[2]Building_results!$B$180</c:f>
              <c:strCache>
                <c:ptCount val="1"/>
                <c:pt idx="0">
                  <c:v>Benefits and loads beyond the system boundary</c:v>
                </c:pt>
              </c:strCache>
            </c:strRef>
          </c:tx>
          <c:spPr>
            <a:solidFill>
              <a:schemeClr val="tx1">
                <a:lumMod val="75000"/>
                <a:lumOff val="25000"/>
              </a:schemeClr>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[2]Building_results!$F$173:$I$173</c:f>
              <c:strCache>
                <c:ptCount val="4"/>
                <c:pt idx="0">
                  <c:v>Alternative A</c:v>
                </c:pt>
                <c:pt idx="1">
                  <c:v>Alternative B</c:v>
                </c:pt>
                <c:pt idx="2">
                  <c:v>Alternative C</c:v>
                </c:pt>
                <c:pt idx="3">
                  <c:v>…</c:v>
                </c:pt>
              </c:strCache>
            </c:strRef>
          </c:cat>
          <c:val>
            <c:numRef>
              <c:f>[2]Building_results!$F$180:$I$180</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4-498A-8049-8BB4-EC99D9E8A079}"/>
            </c:ext>
          </c:extLst>
        </c:ser>
        <c:dLbls>
          <c:showLegendKey val="0"/>
          <c:showVal val="0"/>
          <c:showCatName val="0"/>
          <c:showSerName val="0"/>
          <c:showPercent val="0"/>
          <c:showBubbleSize val="0"/>
        </c:dLbls>
        <c:gapWidth val="150"/>
        <c:overlap val="100"/>
        <c:axId val="101537792"/>
        <c:axId val="47910272"/>
      </c:barChart>
      <c:catAx>
        <c:axId val="101537792"/>
        <c:scaling>
          <c:orientation val="minMax"/>
        </c:scaling>
        <c:delete val="0"/>
        <c:axPos val="b"/>
        <c:numFmt formatCode="General" sourceLinked="0"/>
        <c:majorTickMark val="out"/>
        <c:minorTickMark val="none"/>
        <c:tickLblPos val="low"/>
        <c:crossAx val="47910272"/>
        <c:crosses val="autoZero"/>
        <c:auto val="1"/>
        <c:lblAlgn val="ctr"/>
        <c:lblOffset val="100"/>
        <c:noMultiLvlLbl val="0"/>
      </c:catAx>
      <c:valAx>
        <c:axId val="47910272"/>
        <c:scaling>
          <c:orientation val="minMax"/>
        </c:scaling>
        <c:delete val="0"/>
        <c:axPos val="l"/>
        <c:majorGridlines/>
        <c:title>
          <c:tx>
            <c:rich>
              <a:bodyPr rot="-5400000" vert="horz"/>
              <a:lstStyle/>
              <a:p>
                <a:pPr>
                  <a:defRPr/>
                </a:pPr>
                <a:r>
                  <a:rPr lang="en-US"/>
                  <a:t>Impact XY [unit]]</a:t>
                </a:r>
              </a:p>
            </c:rich>
          </c:tx>
          <c:overlay val="0"/>
        </c:title>
        <c:numFmt formatCode="General" sourceLinked="1"/>
        <c:majorTickMark val="out"/>
        <c:minorTickMark val="none"/>
        <c:tickLblPos val="nextTo"/>
        <c:crossAx val="101537792"/>
        <c:crosses val="autoZero"/>
        <c:crossBetween val="between"/>
      </c:valAx>
    </c:plotArea>
    <c:legend>
      <c:legendPos val="r"/>
      <c:overlay val="0"/>
      <c:txPr>
        <a:bodyPr/>
        <a:lstStyle/>
        <a:p>
          <a:pPr>
            <a:defRPr sz="1200"/>
          </a:pPr>
          <a:endParaRPr lang="en-DK"/>
        </a:p>
      </c:txPr>
    </c:legend>
    <c:plotVisOnly val="1"/>
    <c:dispBlanksAs val="gap"/>
    <c:showDLblsOverMax val="0"/>
  </c:chart>
  <c:printSettings>
    <c:headerFooter/>
    <c:pageMargins b="0.78740157499999996" l="0.7" r="0.7" t="0.78740157499999996" header="0.3" footer="0.3"/>
    <c:pageSetup/>
  </c:printSettings>
</c:chartSpace>
</file>

<file path=xl/ctrlProps/ctrlProp1.xml><?xml version="1.0" encoding="utf-8"?>
<formControlPr xmlns="http://schemas.microsoft.com/office/spreadsheetml/2009/9/main" objectType="CheckBox" fmlaLink="$E$27" lockText="1" noThreeD="1"/>
</file>

<file path=xl/ctrlProps/ctrlProp10.xml><?xml version="1.0" encoding="utf-8"?>
<formControlPr xmlns="http://schemas.microsoft.com/office/spreadsheetml/2009/9/main" objectType="CheckBox" fmlaLink="$E$132"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fmlaLink="$E$133"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fmlaLink="$E$134"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fmlaLink="$E$334" lockText="1" noThreeD="1"/>
</file>

<file path=xl/ctrlProps/ctrlProp123.xml><?xml version="1.0" encoding="utf-8"?>
<formControlPr xmlns="http://schemas.microsoft.com/office/spreadsheetml/2009/9/main" objectType="CheckBox" fmlaLink="$E$201" lockText="1" noThreeD="1"/>
</file>

<file path=xl/ctrlProps/ctrlProp124.xml><?xml version="1.0" encoding="utf-8"?>
<formControlPr xmlns="http://schemas.microsoft.com/office/spreadsheetml/2009/9/main" objectType="CheckBox" fmlaLink="$E$318" lockText="1" noThreeD="1"/>
</file>

<file path=xl/ctrlProps/ctrlProp125.xml><?xml version="1.0" encoding="utf-8"?>
<formControlPr xmlns="http://schemas.microsoft.com/office/spreadsheetml/2009/9/main" objectType="CheckBox" fmlaLink="$E$319" lockText="1" noThreeD="1"/>
</file>

<file path=xl/ctrlProps/ctrlProp126.xml><?xml version="1.0" encoding="utf-8"?>
<formControlPr xmlns="http://schemas.microsoft.com/office/spreadsheetml/2009/9/main" objectType="CheckBox" fmlaLink="$E$320" lockText="1" noThreeD="1"/>
</file>

<file path=xl/ctrlProps/ctrlProp127.xml><?xml version="1.0" encoding="utf-8"?>
<formControlPr xmlns="http://schemas.microsoft.com/office/spreadsheetml/2009/9/main" objectType="CheckBox" fmlaLink="$E$321" lockText="1" noThreeD="1"/>
</file>

<file path=xl/ctrlProps/ctrlProp13.xml><?xml version="1.0" encoding="utf-8"?>
<formControlPr xmlns="http://schemas.microsoft.com/office/spreadsheetml/2009/9/main" objectType="CheckBox" fmlaLink="$E$135" lockText="1" noThreeD="1"/>
</file>

<file path=xl/ctrlProps/ctrlProp14.xml><?xml version="1.0" encoding="utf-8"?>
<formControlPr xmlns="http://schemas.microsoft.com/office/spreadsheetml/2009/9/main" objectType="CheckBox" fmlaLink="$E$136" lockText="1" noThreeD="1"/>
</file>

<file path=xl/ctrlProps/ctrlProp15.xml><?xml version="1.0" encoding="utf-8"?>
<formControlPr xmlns="http://schemas.microsoft.com/office/spreadsheetml/2009/9/main" objectType="CheckBox" fmlaLink="$E$137" lockText="1" noThreeD="1"/>
</file>

<file path=xl/ctrlProps/ctrlProp16.xml><?xml version="1.0" encoding="utf-8"?>
<formControlPr xmlns="http://schemas.microsoft.com/office/spreadsheetml/2009/9/main" objectType="CheckBox" fmlaLink="$E$138" lockText="1" noThreeD="1"/>
</file>

<file path=xl/ctrlProps/ctrlProp17.xml><?xml version="1.0" encoding="utf-8"?>
<formControlPr xmlns="http://schemas.microsoft.com/office/spreadsheetml/2009/9/main" objectType="CheckBox" fmlaLink="$E$139" lockText="1" noThreeD="1"/>
</file>

<file path=xl/ctrlProps/ctrlProp18.xml><?xml version="1.0" encoding="utf-8"?>
<formControlPr xmlns="http://schemas.microsoft.com/office/spreadsheetml/2009/9/main" objectType="CheckBox" fmlaLink="$E$140" lockText="1" noThreeD="1"/>
</file>

<file path=xl/ctrlProps/ctrlProp19.xml><?xml version="1.0" encoding="utf-8"?>
<formControlPr xmlns="http://schemas.microsoft.com/office/spreadsheetml/2009/9/main" objectType="CheckBox" fmlaLink="$E$141" lockText="1" noThreeD="1"/>
</file>

<file path=xl/ctrlProps/ctrlProp2.xml><?xml version="1.0" encoding="utf-8"?>
<formControlPr xmlns="http://schemas.microsoft.com/office/spreadsheetml/2009/9/main" objectType="CheckBox" fmlaLink="$E$29" lockText="1" noThreeD="1"/>
</file>

<file path=xl/ctrlProps/ctrlProp20.xml><?xml version="1.0" encoding="utf-8"?>
<formControlPr xmlns="http://schemas.microsoft.com/office/spreadsheetml/2009/9/main" objectType="CheckBox" fmlaLink="$E$142" lockText="1" noThreeD="1"/>
</file>

<file path=xl/ctrlProps/ctrlProp21.xml><?xml version="1.0" encoding="utf-8"?>
<formControlPr xmlns="http://schemas.microsoft.com/office/spreadsheetml/2009/9/main" objectType="CheckBox" fmlaLink="$E$143" lockText="1" noThreeD="1"/>
</file>

<file path=xl/ctrlProps/ctrlProp22.xml><?xml version="1.0" encoding="utf-8"?>
<formControlPr xmlns="http://schemas.microsoft.com/office/spreadsheetml/2009/9/main" objectType="CheckBox" fmlaLink="$E$144" lockText="1" noThreeD="1"/>
</file>

<file path=xl/ctrlProps/ctrlProp23.xml><?xml version="1.0" encoding="utf-8"?>
<formControlPr xmlns="http://schemas.microsoft.com/office/spreadsheetml/2009/9/main" objectType="CheckBox" fmlaLink="$E$313" lockText="1" noThreeD="1"/>
</file>

<file path=xl/ctrlProps/ctrlProp24.xml><?xml version="1.0" encoding="utf-8"?>
<formControlPr xmlns="http://schemas.microsoft.com/office/spreadsheetml/2009/9/main" objectType="CheckBox" fmlaLink="$E$314" lockText="1" noThreeD="1"/>
</file>

<file path=xl/ctrlProps/ctrlProp25.xml><?xml version="1.0" encoding="utf-8"?>
<formControlPr xmlns="http://schemas.microsoft.com/office/spreadsheetml/2009/9/main" objectType="CheckBox" fmlaLink="$E$315" lockText="1" noThreeD="1"/>
</file>

<file path=xl/ctrlProps/ctrlProp26.xml><?xml version="1.0" encoding="utf-8"?>
<formControlPr xmlns="http://schemas.microsoft.com/office/spreadsheetml/2009/9/main" objectType="CheckBox" fmlaLink="$E$316" lockText="1" noThreeD="1"/>
</file>

<file path=xl/ctrlProps/ctrlProp27.xml><?xml version="1.0" encoding="utf-8"?>
<formControlPr xmlns="http://schemas.microsoft.com/office/spreadsheetml/2009/9/main" objectType="CheckBox" fmlaLink="$E$317" lockText="1" noThreeD="1"/>
</file>

<file path=xl/ctrlProps/ctrlProp28.xml><?xml version="1.0" encoding="utf-8"?>
<formControlPr xmlns="http://schemas.microsoft.com/office/spreadsheetml/2009/9/main" objectType="CheckBox" fmlaLink="$E$322" lockText="1" noThreeD="1"/>
</file>

<file path=xl/ctrlProps/ctrlProp29.xml><?xml version="1.0" encoding="utf-8"?>
<formControlPr xmlns="http://schemas.microsoft.com/office/spreadsheetml/2009/9/main" objectType="CheckBox" fmlaLink="$E$323" lockText="1" noThreeD="1"/>
</file>

<file path=xl/ctrlProps/ctrlProp3.xml><?xml version="1.0" encoding="utf-8"?>
<formControlPr xmlns="http://schemas.microsoft.com/office/spreadsheetml/2009/9/main" objectType="CheckBox" fmlaLink="$E$33" lockText="1" noThreeD="1"/>
</file>

<file path=xl/ctrlProps/ctrlProp30.xml><?xml version="1.0" encoding="utf-8"?>
<formControlPr xmlns="http://schemas.microsoft.com/office/spreadsheetml/2009/9/main" objectType="CheckBox" fmlaLink="$E$324" lockText="1" noThreeD="1"/>
</file>

<file path=xl/ctrlProps/ctrlProp31.xml><?xml version="1.0" encoding="utf-8"?>
<formControlPr xmlns="http://schemas.microsoft.com/office/spreadsheetml/2009/9/main" objectType="CheckBox" fmlaLink="$E$325" lockText="1" noThreeD="1"/>
</file>

<file path=xl/ctrlProps/ctrlProp32.xml><?xml version="1.0" encoding="utf-8"?>
<formControlPr xmlns="http://schemas.microsoft.com/office/spreadsheetml/2009/9/main" objectType="CheckBox" fmlaLink="$E$326" lockText="1" noThreeD="1"/>
</file>

<file path=xl/ctrlProps/ctrlProp33.xml><?xml version="1.0" encoding="utf-8"?>
<formControlPr xmlns="http://schemas.microsoft.com/office/spreadsheetml/2009/9/main" objectType="CheckBox" fmlaLink="$E$327" lockText="1" noThreeD="1"/>
</file>

<file path=xl/ctrlProps/ctrlProp34.xml><?xml version="1.0" encoding="utf-8"?>
<formControlPr xmlns="http://schemas.microsoft.com/office/spreadsheetml/2009/9/main" objectType="CheckBox" fmlaLink="$E$328" lockText="1" noThreeD="1"/>
</file>

<file path=xl/ctrlProps/ctrlProp35.xml><?xml version="1.0" encoding="utf-8"?>
<formControlPr xmlns="http://schemas.microsoft.com/office/spreadsheetml/2009/9/main" objectType="CheckBox" fmlaLink="$E$329" lockText="1" noThreeD="1"/>
</file>

<file path=xl/ctrlProps/ctrlProp36.xml><?xml version="1.0" encoding="utf-8"?>
<formControlPr xmlns="http://schemas.microsoft.com/office/spreadsheetml/2009/9/main" objectType="CheckBox" fmlaLink="$E$330" lockText="1" noThreeD="1"/>
</file>

<file path=xl/ctrlProps/ctrlProp37.xml><?xml version="1.0" encoding="utf-8"?>
<formControlPr xmlns="http://schemas.microsoft.com/office/spreadsheetml/2009/9/main" objectType="CheckBox" fmlaLink="$E$331" lockText="1" noThreeD="1"/>
</file>

<file path=xl/ctrlProps/ctrlProp38.xml><?xml version="1.0" encoding="utf-8"?>
<formControlPr xmlns="http://schemas.microsoft.com/office/spreadsheetml/2009/9/main" objectType="CheckBox" fmlaLink="$E$332" lockText="1" noThreeD="1"/>
</file>

<file path=xl/ctrlProps/ctrlProp39.xml><?xml version="1.0" encoding="utf-8"?>
<formControlPr xmlns="http://schemas.microsoft.com/office/spreadsheetml/2009/9/main" objectType="CheckBox" fmlaLink="$E$333"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fmlaLink="$E$334"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fmlaLink="$E$312" lockText="1" noThreeD="1"/>
</file>

<file path=xl/ctrlProps/ctrlProp46.xml><?xml version="1.0" encoding="utf-8"?>
<formControlPr xmlns="http://schemas.microsoft.com/office/spreadsheetml/2009/9/main" objectType="CheckBox" fmlaLink="$E$151" lockText="1" noThreeD="1"/>
</file>

<file path=xl/ctrlProps/ctrlProp47.xml><?xml version="1.0" encoding="utf-8"?>
<formControlPr xmlns="http://schemas.microsoft.com/office/spreadsheetml/2009/9/main" objectType="CheckBox" fmlaLink="$E$152" lockText="1" noThreeD="1"/>
</file>

<file path=xl/ctrlProps/ctrlProp48.xml><?xml version="1.0" encoding="utf-8"?>
<formControlPr xmlns="http://schemas.microsoft.com/office/spreadsheetml/2009/9/main" objectType="CheckBox" fmlaLink="$E$153" lockText="1" noThreeD="1"/>
</file>

<file path=xl/ctrlProps/ctrlProp49.xml><?xml version="1.0" encoding="utf-8"?>
<formControlPr xmlns="http://schemas.microsoft.com/office/spreadsheetml/2009/9/main" objectType="CheckBox" fmlaLink="$E$154" lockText="1" noThreeD="1"/>
</file>

<file path=xl/ctrlProps/ctrlProp5.xml><?xml version="1.0" encoding="utf-8"?>
<formControlPr xmlns="http://schemas.microsoft.com/office/spreadsheetml/2009/9/main" objectType="CheckBox" fmlaLink="$E$31" lockText="1" noThreeD="1"/>
</file>

<file path=xl/ctrlProps/ctrlProp50.xml><?xml version="1.0" encoding="utf-8"?>
<formControlPr xmlns="http://schemas.microsoft.com/office/spreadsheetml/2009/9/main" objectType="CheckBox" fmlaLink="$E$155" lockText="1" noThreeD="1"/>
</file>

<file path=xl/ctrlProps/ctrlProp51.xml><?xml version="1.0" encoding="utf-8"?>
<formControlPr xmlns="http://schemas.microsoft.com/office/spreadsheetml/2009/9/main" objectType="CheckBox" fmlaLink="$E$158" lockText="1" noThreeD="1"/>
</file>

<file path=xl/ctrlProps/ctrlProp52.xml><?xml version="1.0" encoding="utf-8"?>
<formControlPr xmlns="http://schemas.microsoft.com/office/spreadsheetml/2009/9/main" objectType="CheckBox" fmlaLink="$E$156" lockText="1" noThreeD="1"/>
</file>

<file path=xl/ctrlProps/ctrlProp53.xml><?xml version="1.0" encoding="utf-8"?>
<formControlPr xmlns="http://schemas.microsoft.com/office/spreadsheetml/2009/9/main" objectType="CheckBox" fmlaLink="$E$157" lockText="1" noThreeD="1"/>
</file>

<file path=xl/ctrlProps/ctrlProp54.xml><?xml version="1.0" encoding="utf-8"?>
<formControlPr xmlns="http://schemas.microsoft.com/office/spreadsheetml/2009/9/main" objectType="CheckBox" fmlaLink="$E$160" lockText="1" noThreeD="1"/>
</file>

<file path=xl/ctrlProps/ctrlProp55.xml><?xml version="1.0" encoding="utf-8"?>
<formControlPr xmlns="http://schemas.microsoft.com/office/spreadsheetml/2009/9/main" objectType="CheckBox" fmlaLink="$E$167" lockText="1" noThreeD="1"/>
</file>

<file path=xl/ctrlProps/ctrlProp56.xml><?xml version="1.0" encoding="utf-8"?>
<formControlPr xmlns="http://schemas.microsoft.com/office/spreadsheetml/2009/9/main" objectType="CheckBox" fmlaLink="$E$162" lockText="1" noThreeD="1"/>
</file>

<file path=xl/ctrlProps/ctrlProp57.xml><?xml version="1.0" encoding="utf-8"?>
<formControlPr xmlns="http://schemas.microsoft.com/office/spreadsheetml/2009/9/main" objectType="CheckBox" fmlaLink="$E$163" lockText="1" noThreeD="1"/>
</file>

<file path=xl/ctrlProps/ctrlProp58.xml><?xml version="1.0" encoding="utf-8"?>
<formControlPr xmlns="http://schemas.microsoft.com/office/spreadsheetml/2009/9/main" objectType="CheckBox" fmlaLink="$E$164" lockText="1" noThreeD="1"/>
</file>

<file path=xl/ctrlProps/ctrlProp59.xml><?xml version="1.0" encoding="utf-8"?>
<formControlPr xmlns="http://schemas.microsoft.com/office/spreadsheetml/2009/9/main" objectType="CheckBox" fmlaLink="$E$165" lockText="1" noThreeD="1"/>
</file>

<file path=xl/ctrlProps/ctrlProp6.xml><?xml version="1.0" encoding="utf-8"?>
<formControlPr xmlns="http://schemas.microsoft.com/office/spreadsheetml/2009/9/main" objectType="CheckBox" fmlaLink="$E$128" lockText="1" noThreeD="1"/>
</file>

<file path=xl/ctrlProps/ctrlProp60.xml><?xml version="1.0" encoding="utf-8"?>
<formControlPr xmlns="http://schemas.microsoft.com/office/spreadsheetml/2009/9/main" objectType="CheckBox" fmlaLink="$E$166" lockText="1" noThreeD="1"/>
</file>

<file path=xl/ctrlProps/ctrlProp61.xml><?xml version="1.0" encoding="utf-8"?>
<formControlPr xmlns="http://schemas.microsoft.com/office/spreadsheetml/2009/9/main" objectType="CheckBox" fmlaLink="$E$169" lockText="1" noThreeD="1"/>
</file>

<file path=xl/ctrlProps/ctrlProp62.xml><?xml version="1.0" encoding="utf-8"?>
<formControlPr xmlns="http://schemas.microsoft.com/office/spreadsheetml/2009/9/main" objectType="CheckBox" fmlaLink="$E$168" lockText="1" noThreeD="1"/>
</file>

<file path=xl/ctrlProps/ctrlProp63.xml><?xml version="1.0" encoding="utf-8"?>
<formControlPr xmlns="http://schemas.microsoft.com/office/spreadsheetml/2009/9/main" objectType="CheckBox" fmlaLink="$E$170" lockText="1" noThreeD="1"/>
</file>

<file path=xl/ctrlProps/ctrlProp64.xml><?xml version="1.0" encoding="utf-8"?>
<formControlPr xmlns="http://schemas.microsoft.com/office/spreadsheetml/2009/9/main" objectType="CheckBox" fmlaLink="$E$171" lockText="1" noThreeD="1"/>
</file>

<file path=xl/ctrlProps/ctrlProp65.xml><?xml version="1.0" encoding="utf-8"?>
<formControlPr xmlns="http://schemas.microsoft.com/office/spreadsheetml/2009/9/main" objectType="CheckBox" fmlaLink="$E$172" lockText="1" noThreeD="1"/>
</file>

<file path=xl/ctrlProps/ctrlProp66.xml><?xml version="1.0" encoding="utf-8"?>
<formControlPr xmlns="http://schemas.microsoft.com/office/spreadsheetml/2009/9/main" objectType="CheckBox" fmlaLink="$E$173" lockText="1" noThreeD="1"/>
</file>

<file path=xl/ctrlProps/ctrlProp67.xml><?xml version="1.0" encoding="utf-8"?>
<formControlPr xmlns="http://schemas.microsoft.com/office/spreadsheetml/2009/9/main" objectType="CheckBox" fmlaLink="$E$174" lockText="1" noThreeD="1"/>
</file>

<file path=xl/ctrlProps/ctrlProp68.xml><?xml version="1.0" encoding="utf-8"?>
<formControlPr xmlns="http://schemas.microsoft.com/office/spreadsheetml/2009/9/main" objectType="CheckBox" fmlaLink="$E$175" lockText="1" noThreeD="1"/>
</file>

<file path=xl/ctrlProps/ctrlProp69.xml><?xml version="1.0" encoding="utf-8"?>
<formControlPr xmlns="http://schemas.microsoft.com/office/spreadsheetml/2009/9/main" objectType="CheckBox" fmlaLink="$E$176" lockText="1" noThreeD="1"/>
</file>

<file path=xl/ctrlProps/ctrlProp7.xml><?xml version="1.0" encoding="utf-8"?>
<formControlPr xmlns="http://schemas.microsoft.com/office/spreadsheetml/2009/9/main" objectType="CheckBox" fmlaLink="$E$129" lockText="1" noThreeD="1"/>
</file>

<file path=xl/ctrlProps/ctrlProp70.xml><?xml version="1.0" encoding="utf-8"?>
<formControlPr xmlns="http://schemas.microsoft.com/office/spreadsheetml/2009/9/main" objectType="CheckBox" fmlaLink="$E$161" lockText="1" noThreeD="1"/>
</file>

<file path=xl/ctrlProps/ctrlProp71.xml><?xml version="1.0" encoding="utf-8"?>
<formControlPr xmlns="http://schemas.microsoft.com/office/spreadsheetml/2009/9/main" objectType="CheckBox" fmlaLink="$E$159" lockText="1" noThreeD="1"/>
</file>

<file path=xl/ctrlProps/ctrlProp72.xml><?xml version="1.0" encoding="utf-8"?>
<formControlPr xmlns="http://schemas.microsoft.com/office/spreadsheetml/2009/9/main" objectType="CheckBox" fmlaLink="$G$151" lockText="1" noThreeD="1"/>
</file>

<file path=xl/ctrlProps/ctrlProp73.xml><?xml version="1.0" encoding="utf-8"?>
<formControlPr xmlns="http://schemas.microsoft.com/office/spreadsheetml/2009/9/main" objectType="CheckBox" fmlaLink="$G$152" lockText="1" noThreeD="1"/>
</file>

<file path=xl/ctrlProps/ctrlProp74.xml><?xml version="1.0" encoding="utf-8"?>
<formControlPr xmlns="http://schemas.microsoft.com/office/spreadsheetml/2009/9/main" objectType="CheckBox" fmlaLink="$G$153" lockText="1" noThreeD="1"/>
</file>

<file path=xl/ctrlProps/ctrlProp75.xml><?xml version="1.0" encoding="utf-8"?>
<formControlPr xmlns="http://schemas.microsoft.com/office/spreadsheetml/2009/9/main" objectType="CheckBox" fmlaLink="$G$154" lockText="1" noThreeD="1"/>
</file>

<file path=xl/ctrlProps/ctrlProp76.xml><?xml version="1.0" encoding="utf-8"?>
<formControlPr xmlns="http://schemas.microsoft.com/office/spreadsheetml/2009/9/main" objectType="CheckBox" fmlaLink="$G$155" lockText="1" noThreeD="1"/>
</file>

<file path=xl/ctrlProps/ctrlProp77.xml><?xml version="1.0" encoding="utf-8"?>
<formControlPr xmlns="http://schemas.microsoft.com/office/spreadsheetml/2009/9/main" objectType="CheckBox" fmlaLink="$G$158" lockText="1" noThreeD="1"/>
</file>

<file path=xl/ctrlProps/ctrlProp78.xml><?xml version="1.0" encoding="utf-8"?>
<formControlPr xmlns="http://schemas.microsoft.com/office/spreadsheetml/2009/9/main" objectType="CheckBox" fmlaLink="$G$156" lockText="1" noThreeD="1"/>
</file>

<file path=xl/ctrlProps/ctrlProp79.xml><?xml version="1.0" encoding="utf-8"?>
<formControlPr xmlns="http://schemas.microsoft.com/office/spreadsheetml/2009/9/main" objectType="CheckBox" fmlaLink="$G$157" lockText="1" noThreeD="1"/>
</file>

<file path=xl/ctrlProps/ctrlProp8.xml><?xml version="1.0" encoding="utf-8"?>
<formControlPr xmlns="http://schemas.microsoft.com/office/spreadsheetml/2009/9/main" objectType="CheckBox" fmlaLink="$E$130" lockText="1" noThreeD="1"/>
</file>

<file path=xl/ctrlProps/ctrlProp80.xml><?xml version="1.0" encoding="utf-8"?>
<formControlPr xmlns="http://schemas.microsoft.com/office/spreadsheetml/2009/9/main" objectType="CheckBox" fmlaLink="$G$160" lockText="1" noThreeD="1"/>
</file>

<file path=xl/ctrlProps/ctrlProp81.xml><?xml version="1.0" encoding="utf-8"?>
<formControlPr xmlns="http://schemas.microsoft.com/office/spreadsheetml/2009/9/main" objectType="CheckBox" fmlaLink="$G$167" lockText="1" noThreeD="1"/>
</file>

<file path=xl/ctrlProps/ctrlProp82.xml><?xml version="1.0" encoding="utf-8"?>
<formControlPr xmlns="http://schemas.microsoft.com/office/spreadsheetml/2009/9/main" objectType="CheckBox" fmlaLink="$G$161" lockText="1" noThreeD="1"/>
</file>

<file path=xl/ctrlProps/ctrlProp83.xml><?xml version="1.0" encoding="utf-8"?>
<formControlPr xmlns="http://schemas.microsoft.com/office/spreadsheetml/2009/9/main" objectType="CheckBox" fmlaLink="$G$162" lockText="1" noThreeD="1"/>
</file>

<file path=xl/ctrlProps/ctrlProp84.xml><?xml version="1.0" encoding="utf-8"?>
<formControlPr xmlns="http://schemas.microsoft.com/office/spreadsheetml/2009/9/main" objectType="CheckBox" fmlaLink="$G$163"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fmlaLink="$G$165" lockText="1" noThreeD="1"/>
</file>

<file path=xl/ctrlProps/ctrlProp87.xml><?xml version="1.0" encoding="utf-8"?>
<formControlPr xmlns="http://schemas.microsoft.com/office/spreadsheetml/2009/9/main" objectType="CheckBox" fmlaLink="$G$166" lockText="1" noThreeD="1"/>
</file>

<file path=xl/ctrlProps/ctrlProp88.xml><?xml version="1.0" encoding="utf-8"?>
<formControlPr xmlns="http://schemas.microsoft.com/office/spreadsheetml/2009/9/main" objectType="CheckBox" fmlaLink="$G$169" lockText="1" noThreeD="1"/>
</file>

<file path=xl/ctrlProps/ctrlProp89.xml><?xml version="1.0" encoding="utf-8"?>
<formControlPr xmlns="http://schemas.microsoft.com/office/spreadsheetml/2009/9/main" objectType="CheckBox" fmlaLink="$G$168" lockText="1" noThreeD="1"/>
</file>

<file path=xl/ctrlProps/ctrlProp9.xml><?xml version="1.0" encoding="utf-8"?>
<formControlPr xmlns="http://schemas.microsoft.com/office/spreadsheetml/2009/9/main" objectType="CheckBox" fmlaLink="$E$131" lockText="1" noThreeD="1"/>
</file>

<file path=xl/ctrlProps/ctrlProp90.xml><?xml version="1.0" encoding="utf-8"?>
<formControlPr xmlns="http://schemas.microsoft.com/office/spreadsheetml/2009/9/main" objectType="CheckBox" fmlaLink="$G$170" lockText="1" noThreeD="1"/>
</file>

<file path=xl/ctrlProps/ctrlProp91.xml><?xml version="1.0" encoding="utf-8"?>
<formControlPr xmlns="http://schemas.microsoft.com/office/spreadsheetml/2009/9/main" objectType="CheckBox" fmlaLink="$G$171" lockText="1" noThreeD="1"/>
</file>

<file path=xl/ctrlProps/ctrlProp92.xml><?xml version="1.0" encoding="utf-8"?>
<formControlPr xmlns="http://schemas.microsoft.com/office/spreadsheetml/2009/9/main" objectType="CheckBox" fmlaLink="$G$172" lockText="1" noThreeD="1"/>
</file>

<file path=xl/ctrlProps/ctrlProp93.xml><?xml version="1.0" encoding="utf-8"?>
<formControlPr xmlns="http://schemas.microsoft.com/office/spreadsheetml/2009/9/main" objectType="CheckBox" fmlaLink="$G$173" lockText="1" noThreeD="1"/>
</file>

<file path=xl/ctrlProps/ctrlProp94.xml><?xml version="1.0" encoding="utf-8"?>
<formControlPr xmlns="http://schemas.microsoft.com/office/spreadsheetml/2009/9/main" objectType="CheckBox" fmlaLink="$G$174" lockText="1" noThreeD="1"/>
</file>

<file path=xl/ctrlProps/ctrlProp95.xml><?xml version="1.0" encoding="utf-8"?>
<formControlPr xmlns="http://schemas.microsoft.com/office/spreadsheetml/2009/9/main" objectType="CheckBox" fmlaLink="$G$175" lockText="1" noThreeD="1"/>
</file>

<file path=xl/ctrlProps/ctrlProp96.xml><?xml version="1.0" encoding="utf-8"?>
<formControlPr xmlns="http://schemas.microsoft.com/office/spreadsheetml/2009/9/main" objectType="CheckBox" fmlaLink="$G$176" lockText="1" noThreeD="1"/>
</file>

<file path=xl/ctrlProps/ctrlProp97.xml><?xml version="1.0" encoding="utf-8"?>
<formControlPr xmlns="http://schemas.microsoft.com/office/spreadsheetml/2009/9/main" objectType="CheckBox" fmlaLink="$G$159"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457200</xdr:colOff>
          <xdr:row>26</xdr:row>
          <xdr:rowOff>12700</xdr:rowOff>
        </xdr:from>
        <xdr:to>
          <xdr:col>6</xdr:col>
          <xdr:colOff>457200</xdr:colOff>
          <xdr:row>26</xdr:row>
          <xdr:rowOff>190500</xdr:rowOff>
        </xdr:to>
        <xdr:sp macro="" textlink="">
          <xdr:nvSpPr>
            <xdr:cNvPr id="5247" name="Check Box 127" hidden="1">
              <a:extLst>
                <a:ext uri="{63B3BB69-23CF-44E3-9099-C40C66FF867C}">
                  <a14:compatExt spid="_x0000_s5247"/>
                </a:ext>
                <a:ext uri="{FF2B5EF4-FFF2-40B4-BE49-F238E27FC236}">
                  <a16:creationId xmlns:a16="http://schemas.microsoft.com/office/drawing/2014/main" id="{00000000-0008-0000-0900-00007F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457200</xdr:colOff>
          <xdr:row>28</xdr:row>
          <xdr:rowOff>12700</xdr:rowOff>
        </xdr:from>
        <xdr:to>
          <xdr:col>6</xdr:col>
          <xdr:colOff>457200</xdr:colOff>
          <xdr:row>28</xdr:row>
          <xdr:rowOff>203200</xdr:rowOff>
        </xdr:to>
        <xdr:sp macro="" textlink="">
          <xdr:nvSpPr>
            <xdr:cNvPr id="5246" name="Check Box 126" hidden="1">
              <a:extLst>
                <a:ext uri="{63B3BB69-23CF-44E3-9099-C40C66FF867C}">
                  <a14:compatExt spid="_x0000_s5246"/>
                </a:ext>
                <a:ext uri="{FF2B5EF4-FFF2-40B4-BE49-F238E27FC236}">
                  <a16:creationId xmlns:a16="http://schemas.microsoft.com/office/drawing/2014/main" id="{00000000-0008-0000-0900-00007E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457200</xdr:colOff>
          <xdr:row>32</xdr:row>
          <xdr:rowOff>0</xdr:rowOff>
        </xdr:from>
        <xdr:to>
          <xdr:col>6</xdr:col>
          <xdr:colOff>88900</xdr:colOff>
          <xdr:row>33</xdr:row>
          <xdr:rowOff>0</xdr:rowOff>
        </xdr:to>
        <xdr:sp macro="" textlink="">
          <xdr:nvSpPr>
            <xdr:cNvPr id="5244" name="Check Box 124" hidden="1">
              <a:extLst>
                <a:ext uri="{63B3BB69-23CF-44E3-9099-C40C66FF867C}">
                  <a14:compatExt spid="_x0000_s5244"/>
                </a:ext>
                <a:ext uri="{FF2B5EF4-FFF2-40B4-BE49-F238E27FC236}">
                  <a16:creationId xmlns:a16="http://schemas.microsoft.com/office/drawing/2014/main" id="{00000000-0008-0000-0900-00007C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457200</xdr:colOff>
          <xdr:row>34</xdr:row>
          <xdr:rowOff>0</xdr:rowOff>
        </xdr:from>
        <xdr:to>
          <xdr:col>6</xdr:col>
          <xdr:colOff>88900</xdr:colOff>
          <xdr:row>35</xdr:row>
          <xdr:rowOff>12700</xdr:rowOff>
        </xdr:to>
        <xdr:sp macro="" textlink="">
          <xdr:nvSpPr>
            <xdr:cNvPr id="5243" name="Check Box 123" hidden="1">
              <a:extLst>
                <a:ext uri="{63B3BB69-23CF-44E3-9099-C40C66FF867C}">
                  <a14:compatExt spid="_x0000_s5243"/>
                </a:ext>
                <a:ext uri="{FF2B5EF4-FFF2-40B4-BE49-F238E27FC236}">
                  <a16:creationId xmlns:a16="http://schemas.microsoft.com/office/drawing/2014/main" id="{00000000-0008-0000-0900-00007B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457200</xdr:colOff>
          <xdr:row>30</xdr:row>
          <xdr:rowOff>12700</xdr:rowOff>
        </xdr:from>
        <xdr:to>
          <xdr:col>6</xdr:col>
          <xdr:colOff>457200</xdr:colOff>
          <xdr:row>30</xdr:row>
          <xdr:rowOff>203200</xdr:rowOff>
        </xdr:to>
        <xdr:sp macro="" textlink="">
          <xdr:nvSpPr>
            <xdr:cNvPr id="5245" name="Check Box 125" hidden="1">
              <a:extLst>
                <a:ext uri="{63B3BB69-23CF-44E3-9099-C40C66FF867C}">
                  <a14:compatExt spid="_x0000_s5245"/>
                </a:ext>
                <a:ext uri="{FF2B5EF4-FFF2-40B4-BE49-F238E27FC236}">
                  <a16:creationId xmlns:a16="http://schemas.microsoft.com/office/drawing/2014/main" id="{00000000-0008-0000-0900-00007D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127</xdr:row>
          <xdr:rowOff>101600</xdr:rowOff>
        </xdr:from>
        <xdr:to>
          <xdr:col>6</xdr:col>
          <xdr:colOff>190500</xdr:colOff>
          <xdr:row>127</xdr:row>
          <xdr:rowOff>317500</xdr:rowOff>
        </xdr:to>
        <xdr:sp macro="" textlink="">
          <xdr:nvSpPr>
            <xdr:cNvPr id="5235" name="Check Box 115" hidden="1">
              <a:extLst>
                <a:ext uri="{63B3BB69-23CF-44E3-9099-C40C66FF867C}">
                  <a14:compatExt spid="_x0000_s5235"/>
                </a:ext>
                <a:ext uri="{FF2B5EF4-FFF2-40B4-BE49-F238E27FC236}">
                  <a16:creationId xmlns:a16="http://schemas.microsoft.com/office/drawing/2014/main" id="{00000000-0008-0000-0900-000073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128</xdr:row>
          <xdr:rowOff>101600</xdr:rowOff>
        </xdr:from>
        <xdr:to>
          <xdr:col>6</xdr:col>
          <xdr:colOff>190500</xdr:colOff>
          <xdr:row>128</xdr:row>
          <xdr:rowOff>304800</xdr:rowOff>
        </xdr:to>
        <xdr:sp macro="" textlink="">
          <xdr:nvSpPr>
            <xdr:cNvPr id="5234" name="Check Box 114" hidden="1">
              <a:extLst>
                <a:ext uri="{63B3BB69-23CF-44E3-9099-C40C66FF867C}">
                  <a14:compatExt spid="_x0000_s5234"/>
                </a:ext>
                <a:ext uri="{FF2B5EF4-FFF2-40B4-BE49-F238E27FC236}">
                  <a16:creationId xmlns:a16="http://schemas.microsoft.com/office/drawing/2014/main" id="{00000000-0008-0000-0900-000072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129</xdr:row>
          <xdr:rowOff>76200</xdr:rowOff>
        </xdr:from>
        <xdr:to>
          <xdr:col>6</xdr:col>
          <xdr:colOff>190500</xdr:colOff>
          <xdr:row>130</xdr:row>
          <xdr:rowOff>63500</xdr:rowOff>
        </xdr:to>
        <xdr:sp macro="" textlink="">
          <xdr:nvSpPr>
            <xdr:cNvPr id="5233" name="Check Box 113" hidden="1">
              <a:extLst>
                <a:ext uri="{63B3BB69-23CF-44E3-9099-C40C66FF867C}">
                  <a14:compatExt spid="_x0000_s5233"/>
                </a:ext>
                <a:ext uri="{FF2B5EF4-FFF2-40B4-BE49-F238E27FC236}">
                  <a16:creationId xmlns:a16="http://schemas.microsoft.com/office/drawing/2014/main" id="{00000000-0008-0000-0900-000071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130</xdr:row>
          <xdr:rowOff>63500</xdr:rowOff>
        </xdr:from>
        <xdr:to>
          <xdr:col>6</xdr:col>
          <xdr:colOff>190500</xdr:colOff>
          <xdr:row>130</xdr:row>
          <xdr:rowOff>266700</xdr:rowOff>
        </xdr:to>
        <xdr:sp macro="" textlink="">
          <xdr:nvSpPr>
            <xdr:cNvPr id="5232" name="Check Box 112" hidden="1">
              <a:extLst>
                <a:ext uri="{63B3BB69-23CF-44E3-9099-C40C66FF867C}">
                  <a14:compatExt spid="_x0000_s5232"/>
                </a:ext>
                <a:ext uri="{FF2B5EF4-FFF2-40B4-BE49-F238E27FC236}">
                  <a16:creationId xmlns:a16="http://schemas.microsoft.com/office/drawing/2014/main" id="{00000000-0008-0000-0900-000070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131</xdr:row>
          <xdr:rowOff>38100</xdr:rowOff>
        </xdr:from>
        <xdr:to>
          <xdr:col>6</xdr:col>
          <xdr:colOff>190500</xdr:colOff>
          <xdr:row>131</xdr:row>
          <xdr:rowOff>241300</xdr:rowOff>
        </xdr:to>
        <xdr:sp macro="" textlink="">
          <xdr:nvSpPr>
            <xdr:cNvPr id="5231" name="Check Box 111" hidden="1">
              <a:extLst>
                <a:ext uri="{63B3BB69-23CF-44E3-9099-C40C66FF867C}">
                  <a14:compatExt spid="_x0000_s5231"/>
                </a:ext>
                <a:ext uri="{FF2B5EF4-FFF2-40B4-BE49-F238E27FC236}">
                  <a16:creationId xmlns:a16="http://schemas.microsoft.com/office/drawing/2014/main" id="{00000000-0008-0000-0900-00006F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132</xdr:row>
          <xdr:rowOff>12700</xdr:rowOff>
        </xdr:from>
        <xdr:to>
          <xdr:col>6</xdr:col>
          <xdr:colOff>190500</xdr:colOff>
          <xdr:row>132</xdr:row>
          <xdr:rowOff>215900</xdr:rowOff>
        </xdr:to>
        <xdr:sp macro="" textlink="">
          <xdr:nvSpPr>
            <xdr:cNvPr id="5230" name="Check Box 110" hidden="1">
              <a:extLst>
                <a:ext uri="{63B3BB69-23CF-44E3-9099-C40C66FF867C}">
                  <a14:compatExt spid="_x0000_s5230"/>
                </a:ext>
                <a:ext uri="{FF2B5EF4-FFF2-40B4-BE49-F238E27FC236}">
                  <a16:creationId xmlns:a16="http://schemas.microsoft.com/office/drawing/2014/main" id="{00000000-0008-0000-0900-00006E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132</xdr:row>
          <xdr:rowOff>190500</xdr:rowOff>
        </xdr:from>
        <xdr:to>
          <xdr:col>6</xdr:col>
          <xdr:colOff>190500</xdr:colOff>
          <xdr:row>132</xdr:row>
          <xdr:rowOff>393700</xdr:rowOff>
        </xdr:to>
        <xdr:sp macro="" textlink="">
          <xdr:nvSpPr>
            <xdr:cNvPr id="5229" name="Check Box 109" hidden="1">
              <a:extLst>
                <a:ext uri="{63B3BB69-23CF-44E3-9099-C40C66FF867C}">
                  <a14:compatExt spid="_x0000_s5229"/>
                </a:ext>
                <a:ext uri="{FF2B5EF4-FFF2-40B4-BE49-F238E27FC236}">
                  <a16:creationId xmlns:a16="http://schemas.microsoft.com/office/drawing/2014/main" id="{00000000-0008-0000-0900-00006D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133</xdr:row>
          <xdr:rowOff>165100</xdr:rowOff>
        </xdr:from>
        <xdr:to>
          <xdr:col>6</xdr:col>
          <xdr:colOff>190500</xdr:colOff>
          <xdr:row>133</xdr:row>
          <xdr:rowOff>381000</xdr:rowOff>
        </xdr:to>
        <xdr:sp macro="" textlink="">
          <xdr:nvSpPr>
            <xdr:cNvPr id="5228" name="Check Box 108" hidden="1">
              <a:extLst>
                <a:ext uri="{63B3BB69-23CF-44E3-9099-C40C66FF867C}">
                  <a14:compatExt spid="_x0000_s5228"/>
                </a:ext>
                <a:ext uri="{FF2B5EF4-FFF2-40B4-BE49-F238E27FC236}">
                  <a16:creationId xmlns:a16="http://schemas.microsoft.com/office/drawing/2014/main" id="{00000000-0008-0000-0900-00006C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134</xdr:row>
          <xdr:rowOff>152400</xdr:rowOff>
        </xdr:from>
        <xdr:to>
          <xdr:col>6</xdr:col>
          <xdr:colOff>190500</xdr:colOff>
          <xdr:row>135</xdr:row>
          <xdr:rowOff>127000</xdr:rowOff>
        </xdr:to>
        <xdr:sp macro="" textlink="">
          <xdr:nvSpPr>
            <xdr:cNvPr id="5227" name="Check Box 107" hidden="1">
              <a:extLst>
                <a:ext uri="{63B3BB69-23CF-44E3-9099-C40C66FF867C}">
                  <a14:compatExt spid="_x0000_s5227"/>
                </a:ext>
                <a:ext uri="{FF2B5EF4-FFF2-40B4-BE49-F238E27FC236}">
                  <a16:creationId xmlns:a16="http://schemas.microsoft.com/office/drawing/2014/main" id="{00000000-0008-0000-0900-00006B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135</xdr:row>
          <xdr:rowOff>127000</xdr:rowOff>
        </xdr:from>
        <xdr:to>
          <xdr:col>6</xdr:col>
          <xdr:colOff>190500</xdr:colOff>
          <xdr:row>135</xdr:row>
          <xdr:rowOff>330200</xdr:rowOff>
        </xdr:to>
        <xdr:sp macro="" textlink="">
          <xdr:nvSpPr>
            <xdr:cNvPr id="5226" name="Check Box 106" hidden="1">
              <a:extLst>
                <a:ext uri="{63B3BB69-23CF-44E3-9099-C40C66FF867C}">
                  <a14:compatExt spid="_x0000_s5226"/>
                </a:ext>
                <a:ext uri="{FF2B5EF4-FFF2-40B4-BE49-F238E27FC236}">
                  <a16:creationId xmlns:a16="http://schemas.microsoft.com/office/drawing/2014/main" id="{00000000-0008-0000-0900-00006A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136</xdr:row>
          <xdr:rowOff>114300</xdr:rowOff>
        </xdr:from>
        <xdr:to>
          <xdr:col>6</xdr:col>
          <xdr:colOff>190500</xdr:colOff>
          <xdr:row>136</xdr:row>
          <xdr:rowOff>317500</xdr:rowOff>
        </xdr:to>
        <xdr:sp macro="" textlink="">
          <xdr:nvSpPr>
            <xdr:cNvPr id="5225" name="Check Box 105" hidden="1">
              <a:extLst>
                <a:ext uri="{63B3BB69-23CF-44E3-9099-C40C66FF867C}">
                  <a14:compatExt spid="_x0000_s5225"/>
                </a:ext>
                <a:ext uri="{FF2B5EF4-FFF2-40B4-BE49-F238E27FC236}">
                  <a16:creationId xmlns:a16="http://schemas.microsoft.com/office/drawing/2014/main" id="{00000000-0008-0000-0900-000069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137</xdr:row>
          <xdr:rowOff>88900</xdr:rowOff>
        </xdr:from>
        <xdr:to>
          <xdr:col>6</xdr:col>
          <xdr:colOff>190500</xdr:colOff>
          <xdr:row>137</xdr:row>
          <xdr:rowOff>292100</xdr:rowOff>
        </xdr:to>
        <xdr:sp macro="" textlink="">
          <xdr:nvSpPr>
            <xdr:cNvPr id="5224" name="Check Box 104" hidden="1">
              <a:extLst>
                <a:ext uri="{63B3BB69-23CF-44E3-9099-C40C66FF867C}">
                  <a14:compatExt spid="_x0000_s5224"/>
                </a:ext>
                <a:ext uri="{FF2B5EF4-FFF2-40B4-BE49-F238E27FC236}">
                  <a16:creationId xmlns:a16="http://schemas.microsoft.com/office/drawing/2014/main" id="{00000000-0008-0000-0900-000068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138</xdr:row>
          <xdr:rowOff>63500</xdr:rowOff>
        </xdr:from>
        <xdr:to>
          <xdr:col>6</xdr:col>
          <xdr:colOff>190500</xdr:colOff>
          <xdr:row>138</xdr:row>
          <xdr:rowOff>266700</xdr:rowOff>
        </xdr:to>
        <xdr:sp macro="" textlink="">
          <xdr:nvSpPr>
            <xdr:cNvPr id="5223" name="Check Box 103" hidden="1">
              <a:extLst>
                <a:ext uri="{63B3BB69-23CF-44E3-9099-C40C66FF867C}">
                  <a14:compatExt spid="_x0000_s5223"/>
                </a:ext>
                <a:ext uri="{FF2B5EF4-FFF2-40B4-BE49-F238E27FC236}">
                  <a16:creationId xmlns:a16="http://schemas.microsoft.com/office/drawing/2014/main" id="{00000000-0008-0000-0900-000067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139</xdr:row>
          <xdr:rowOff>38100</xdr:rowOff>
        </xdr:from>
        <xdr:to>
          <xdr:col>6</xdr:col>
          <xdr:colOff>190500</xdr:colOff>
          <xdr:row>140</xdr:row>
          <xdr:rowOff>12700</xdr:rowOff>
        </xdr:to>
        <xdr:sp macro="" textlink="">
          <xdr:nvSpPr>
            <xdr:cNvPr id="5222" name="Check Box 102" hidden="1">
              <a:extLst>
                <a:ext uri="{63B3BB69-23CF-44E3-9099-C40C66FF867C}">
                  <a14:compatExt spid="_x0000_s5222"/>
                </a:ext>
                <a:ext uri="{FF2B5EF4-FFF2-40B4-BE49-F238E27FC236}">
                  <a16:creationId xmlns:a16="http://schemas.microsoft.com/office/drawing/2014/main" id="{00000000-0008-0000-0900-000066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140</xdr:row>
          <xdr:rowOff>12700</xdr:rowOff>
        </xdr:from>
        <xdr:to>
          <xdr:col>6</xdr:col>
          <xdr:colOff>190500</xdr:colOff>
          <xdr:row>140</xdr:row>
          <xdr:rowOff>228600</xdr:rowOff>
        </xdr:to>
        <xdr:sp macro="" textlink="">
          <xdr:nvSpPr>
            <xdr:cNvPr id="5221" name="Check Box 101" hidden="1">
              <a:extLst>
                <a:ext uri="{63B3BB69-23CF-44E3-9099-C40C66FF867C}">
                  <a14:compatExt spid="_x0000_s5221"/>
                </a:ext>
                <a:ext uri="{FF2B5EF4-FFF2-40B4-BE49-F238E27FC236}">
                  <a16:creationId xmlns:a16="http://schemas.microsoft.com/office/drawing/2014/main" id="{00000000-0008-0000-0900-000065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142</xdr:row>
          <xdr:rowOff>0</xdr:rowOff>
        </xdr:from>
        <xdr:to>
          <xdr:col>6</xdr:col>
          <xdr:colOff>190500</xdr:colOff>
          <xdr:row>143</xdr:row>
          <xdr:rowOff>0</xdr:rowOff>
        </xdr:to>
        <xdr:sp macro="" textlink="">
          <xdr:nvSpPr>
            <xdr:cNvPr id="5220" name="Check Box 100" hidden="1">
              <a:extLst>
                <a:ext uri="{63B3BB69-23CF-44E3-9099-C40C66FF867C}">
                  <a14:compatExt spid="_x0000_s5220"/>
                </a:ext>
                <a:ext uri="{FF2B5EF4-FFF2-40B4-BE49-F238E27FC236}">
                  <a16:creationId xmlns:a16="http://schemas.microsoft.com/office/drawing/2014/main" id="{00000000-0008-0000-0900-000064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142</xdr:row>
          <xdr:rowOff>177800</xdr:rowOff>
        </xdr:from>
        <xdr:to>
          <xdr:col>6</xdr:col>
          <xdr:colOff>190500</xdr:colOff>
          <xdr:row>143</xdr:row>
          <xdr:rowOff>190500</xdr:rowOff>
        </xdr:to>
        <xdr:sp macro="" textlink="">
          <xdr:nvSpPr>
            <xdr:cNvPr id="5219" name="Check Box 99" hidden="1">
              <a:extLst>
                <a:ext uri="{63B3BB69-23CF-44E3-9099-C40C66FF867C}">
                  <a14:compatExt spid="_x0000_s5219"/>
                </a:ext>
                <a:ext uri="{FF2B5EF4-FFF2-40B4-BE49-F238E27FC236}">
                  <a16:creationId xmlns:a16="http://schemas.microsoft.com/office/drawing/2014/main" id="{00000000-0008-0000-0900-000063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311</xdr:row>
          <xdr:rowOff>101600</xdr:rowOff>
        </xdr:from>
        <xdr:to>
          <xdr:col>8</xdr:col>
          <xdr:colOff>736600</xdr:colOff>
          <xdr:row>312</xdr:row>
          <xdr:rowOff>114300</xdr:rowOff>
        </xdr:to>
        <xdr:sp macro="" textlink="">
          <xdr:nvSpPr>
            <xdr:cNvPr id="5151" name="Check Box 31" hidden="1">
              <a:extLst>
                <a:ext uri="{63B3BB69-23CF-44E3-9099-C40C66FF867C}">
                  <a14:compatExt spid="_x0000_s5151"/>
                </a:ext>
                <a:ext uri="{FF2B5EF4-FFF2-40B4-BE49-F238E27FC236}">
                  <a16:creationId xmlns:a16="http://schemas.microsoft.com/office/drawing/2014/main" id="{00000000-0008-0000-0900-00001F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312</xdr:row>
          <xdr:rowOff>88900</xdr:rowOff>
        </xdr:from>
        <xdr:to>
          <xdr:col>8</xdr:col>
          <xdr:colOff>736600</xdr:colOff>
          <xdr:row>313</xdr:row>
          <xdr:rowOff>88900</xdr:rowOff>
        </xdr:to>
        <xdr:sp macro="" textlink="">
          <xdr:nvSpPr>
            <xdr:cNvPr id="5150" name="Check Box 30" hidden="1">
              <a:extLst>
                <a:ext uri="{63B3BB69-23CF-44E3-9099-C40C66FF867C}">
                  <a14:compatExt spid="_x0000_s5150"/>
                </a:ext>
                <a:ext uri="{FF2B5EF4-FFF2-40B4-BE49-F238E27FC236}">
                  <a16:creationId xmlns:a16="http://schemas.microsoft.com/office/drawing/2014/main" id="{00000000-0008-0000-0900-00001E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313</xdr:row>
          <xdr:rowOff>63500</xdr:rowOff>
        </xdr:from>
        <xdr:to>
          <xdr:col>8</xdr:col>
          <xdr:colOff>736600</xdr:colOff>
          <xdr:row>314</xdr:row>
          <xdr:rowOff>63500</xdr:rowOff>
        </xdr:to>
        <xdr:sp macro="" textlink="">
          <xdr:nvSpPr>
            <xdr:cNvPr id="5149" name="Check Box 29" hidden="1">
              <a:extLst>
                <a:ext uri="{63B3BB69-23CF-44E3-9099-C40C66FF867C}">
                  <a14:compatExt spid="_x0000_s5149"/>
                </a:ext>
                <a:ext uri="{FF2B5EF4-FFF2-40B4-BE49-F238E27FC236}">
                  <a16:creationId xmlns:a16="http://schemas.microsoft.com/office/drawing/2014/main" id="{00000000-0008-0000-0900-00001D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314</xdr:row>
          <xdr:rowOff>38100</xdr:rowOff>
        </xdr:from>
        <xdr:to>
          <xdr:col>8</xdr:col>
          <xdr:colOff>736600</xdr:colOff>
          <xdr:row>315</xdr:row>
          <xdr:rowOff>38100</xdr:rowOff>
        </xdr:to>
        <xdr:sp macro="" textlink="">
          <xdr:nvSpPr>
            <xdr:cNvPr id="5148" name="Check Box 28" hidden="1">
              <a:extLst>
                <a:ext uri="{63B3BB69-23CF-44E3-9099-C40C66FF867C}">
                  <a14:compatExt spid="_x0000_s5148"/>
                </a:ext>
                <a:ext uri="{FF2B5EF4-FFF2-40B4-BE49-F238E27FC236}">
                  <a16:creationId xmlns:a16="http://schemas.microsoft.com/office/drawing/2014/main" id="{00000000-0008-0000-0900-00001C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315</xdr:row>
          <xdr:rowOff>12700</xdr:rowOff>
        </xdr:from>
        <xdr:to>
          <xdr:col>8</xdr:col>
          <xdr:colOff>736600</xdr:colOff>
          <xdr:row>316</xdr:row>
          <xdr:rowOff>12700</xdr:rowOff>
        </xdr:to>
        <xdr:sp macro="" textlink="">
          <xdr:nvSpPr>
            <xdr:cNvPr id="5147" name="Check Box 27" hidden="1">
              <a:extLst>
                <a:ext uri="{63B3BB69-23CF-44E3-9099-C40C66FF867C}">
                  <a14:compatExt spid="_x0000_s5147"/>
                </a:ext>
                <a:ext uri="{FF2B5EF4-FFF2-40B4-BE49-F238E27FC236}">
                  <a16:creationId xmlns:a16="http://schemas.microsoft.com/office/drawing/2014/main" id="{00000000-0008-0000-0900-00001B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321</xdr:row>
          <xdr:rowOff>0</xdr:rowOff>
        </xdr:from>
        <xdr:to>
          <xdr:col>8</xdr:col>
          <xdr:colOff>736600</xdr:colOff>
          <xdr:row>322</xdr:row>
          <xdr:rowOff>0</xdr:rowOff>
        </xdr:to>
        <xdr:sp macro="" textlink="">
          <xdr:nvSpPr>
            <xdr:cNvPr id="5140" name="Check Box 20" hidden="1">
              <a:extLst>
                <a:ext uri="{63B3BB69-23CF-44E3-9099-C40C66FF867C}">
                  <a14:compatExt spid="_x0000_s5140"/>
                </a:ext>
                <a:ext uri="{FF2B5EF4-FFF2-40B4-BE49-F238E27FC236}">
                  <a16:creationId xmlns:a16="http://schemas.microsoft.com/office/drawing/2014/main" id="{00000000-0008-0000-0900-000014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321</xdr:row>
          <xdr:rowOff>177800</xdr:rowOff>
        </xdr:from>
        <xdr:to>
          <xdr:col>8</xdr:col>
          <xdr:colOff>736600</xdr:colOff>
          <xdr:row>322</xdr:row>
          <xdr:rowOff>177800</xdr:rowOff>
        </xdr:to>
        <xdr:sp macro="" textlink="">
          <xdr:nvSpPr>
            <xdr:cNvPr id="5139" name="Check Box 19" hidden="1">
              <a:extLst>
                <a:ext uri="{63B3BB69-23CF-44E3-9099-C40C66FF867C}">
                  <a14:compatExt spid="_x0000_s5139"/>
                </a:ext>
                <a:ext uri="{FF2B5EF4-FFF2-40B4-BE49-F238E27FC236}">
                  <a16:creationId xmlns:a16="http://schemas.microsoft.com/office/drawing/2014/main" id="{00000000-0008-0000-0900-000013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322</xdr:row>
          <xdr:rowOff>152400</xdr:rowOff>
        </xdr:from>
        <xdr:to>
          <xdr:col>8</xdr:col>
          <xdr:colOff>736600</xdr:colOff>
          <xdr:row>323</xdr:row>
          <xdr:rowOff>152400</xdr:rowOff>
        </xdr:to>
        <xdr:sp macro="" textlink="">
          <xdr:nvSpPr>
            <xdr:cNvPr id="5138" name="Check Box 18" hidden="1">
              <a:extLst>
                <a:ext uri="{63B3BB69-23CF-44E3-9099-C40C66FF867C}">
                  <a14:compatExt spid="_x0000_s5138"/>
                </a:ext>
                <a:ext uri="{FF2B5EF4-FFF2-40B4-BE49-F238E27FC236}">
                  <a16:creationId xmlns:a16="http://schemas.microsoft.com/office/drawing/2014/main" id="{00000000-0008-0000-0900-000012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323</xdr:row>
          <xdr:rowOff>127000</xdr:rowOff>
        </xdr:from>
        <xdr:to>
          <xdr:col>8</xdr:col>
          <xdr:colOff>736600</xdr:colOff>
          <xdr:row>324</xdr:row>
          <xdr:rowOff>127000</xdr:rowOff>
        </xdr:to>
        <xdr:sp macro="" textlink="">
          <xdr:nvSpPr>
            <xdr:cNvPr id="5137" name="Check Box 17" hidden="1">
              <a:extLst>
                <a:ext uri="{63B3BB69-23CF-44E3-9099-C40C66FF867C}">
                  <a14:compatExt spid="_x0000_s5137"/>
                </a:ext>
                <a:ext uri="{FF2B5EF4-FFF2-40B4-BE49-F238E27FC236}">
                  <a16:creationId xmlns:a16="http://schemas.microsoft.com/office/drawing/2014/main" id="{00000000-0008-0000-0900-000011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324</xdr:row>
          <xdr:rowOff>101600</xdr:rowOff>
        </xdr:from>
        <xdr:to>
          <xdr:col>8</xdr:col>
          <xdr:colOff>736600</xdr:colOff>
          <xdr:row>325</xdr:row>
          <xdr:rowOff>101600</xdr:rowOff>
        </xdr:to>
        <xdr:sp macro="" textlink="">
          <xdr:nvSpPr>
            <xdr:cNvPr id="5136" name="Check Box 16" hidden="1">
              <a:extLst>
                <a:ext uri="{63B3BB69-23CF-44E3-9099-C40C66FF867C}">
                  <a14:compatExt spid="_x0000_s5136"/>
                </a:ext>
                <a:ext uri="{FF2B5EF4-FFF2-40B4-BE49-F238E27FC236}">
                  <a16:creationId xmlns:a16="http://schemas.microsoft.com/office/drawing/2014/main" id="{00000000-0008-0000-0900-000010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325</xdr:row>
          <xdr:rowOff>76200</xdr:rowOff>
        </xdr:from>
        <xdr:to>
          <xdr:col>8</xdr:col>
          <xdr:colOff>736600</xdr:colOff>
          <xdr:row>326</xdr:row>
          <xdr:rowOff>76200</xdr:rowOff>
        </xdr:to>
        <xdr:sp macro="" textlink="">
          <xdr:nvSpPr>
            <xdr:cNvPr id="5135" name="Check Box 15" hidden="1">
              <a:extLst>
                <a:ext uri="{63B3BB69-23CF-44E3-9099-C40C66FF867C}">
                  <a14:compatExt spid="_x0000_s5135"/>
                </a:ext>
                <a:ext uri="{FF2B5EF4-FFF2-40B4-BE49-F238E27FC236}">
                  <a16:creationId xmlns:a16="http://schemas.microsoft.com/office/drawing/2014/main" id="{00000000-0008-0000-0900-00000F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326</xdr:row>
          <xdr:rowOff>50800</xdr:rowOff>
        </xdr:from>
        <xdr:to>
          <xdr:col>8</xdr:col>
          <xdr:colOff>736600</xdr:colOff>
          <xdr:row>327</xdr:row>
          <xdr:rowOff>50800</xdr:rowOff>
        </xdr:to>
        <xdr:sp macro="" textlink="">
          <xdr:nvSpPr>
            <xdr:cNvPr id="5134" name="Check Box 14" hidden="1">
              <a:extLst>
                <a:ext uri="{63B3BB69-23CF-44E3-9099-C40C66FF867C}">
                  <a14:compatExt spid="_x0000_s5134"/>
                </a:ext>
                <a:ext uri="{FF2B5EF4-FFF2-40B4-BE49-F238E27FC236}">
                  <a16:creationId xmlns:a16="http://schemas.microsoft.com/office/drawing/2014/main" id="{00000000-0008-0000-0900-00000E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327</xdr:row>
          <xdr:rowOff>25400</xdr:rowOff>
        </xdr:from>
        <xdr:to>
          <xdr:col>8</xdr:col>
          <xdr:colOff>736600</xdr:colOff>
          <xdr:row>328</xdr:row>
          <xdr:rowOff>25400</xdr:rowOff>
        </xdr:to>
        <xdr:sp macro="" textlink="">
          <xdr:nvSpPr>
            <xdr:cNvPr id="5133" name="Check Box 13" hidden="1">
              <a:extLst>
                <a:ext uri="{63B3BB69-23CF-44E3-9099-C40C66FF867C}">
                  <a14:compatExt spid="_x0000_s5133"/>
                </a:ext>
                <a:ext uri="{FF2B5EF4-FFF2-40B4-BE49-F238E27FC236}">
                  <a16:creationId xmlns:a16="http://schemas.microsoft.com/office/drawing/2014/main" id="{00000000-0008-0000-0900-00000D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328</xdr:row>
          <xdr:rowOff>0</xdr:rowOff>
        </xdr:from>
        <xdr:to>
          <xdr:col>8</xdr:col>
          <xdr:colOff>736600</xdr:colOff>
          <xdr:row>329</xdr:row>
          <xdr:rowOff>0</xdr:rowOff>
        </xdr:to>
        <xdr:sp macro="" textlink="">
          <xdr:nvSpPr>
            <xdr:cNvPr id="5132" name="Check Box 12" hidden="1">
              <a:extLst>
                <a:ext uri="{63B3BB69-23CF-44E3-9099-C40C66FF867C}">
                  <a14:compatExt spid="_x0000_s5132"/>
                </a:ext>
                <a:ext uri="{FF2B5EF4-FFF2-40B4-BE49-F238E27FC236}">
                  <a16:creationId xmlns:a16="http://schemas.microsoft.com/office/drawing/2014/main" id="{00000000-0008-0000-0900-00000C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328</xdr:row>
          <xdr:rowOff>177800</xdr:rowOff>
        </xdr:from>
        <xdr:to>
          <xdr:col>8</xdr:col>
          <xdr:colOff>736600</xdr:colOff>
          <xdr:row>329</xdr:row>
          <xdr:rowOff>177800</xdr:rowOff>
        </xdr:to>
        <xdr:sp macro="" textlink="">
          <xdr:nvSpPr>
            <xdr:cNvPr id="5131" name="Check Box 11" hidden="1">
              <a:extLst>
                <a:ext uri="{63B3BB69-23CF-44E3-9099-C40C66FF867C}">
                  <a14:compatExt spid="_x0000_s5131"/>
                </a:ext>
                <a:ext uri="{FF2B5EF4-FFF2-40B4-BE49-F238E27FC236}">
                  <a16:creationId xmlns:a16="http://schemas.microsoft.com/office/drawing/2014/main" id="{00000000-0008-0000-0900-00000B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329</xdr:row>
          <xdr:rowOff>152400</xdr:rowOff>
        </xdr:from>
        <xdr:to>
          <xdr:col>8</xdr:col>
          <xdr:colOff>736600</xdr:colOff>
          <xdr:row>330</xdr:row>
          <xdr:rowOff>152400</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00000000-0008-0000-0900-00000A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330</xdr:row>
          <xdr:rowOff>127000</xdr:rowOff>
        </xdr:from>
        <xdr:to>
          <xdr:col>8</xdr:col>
          <xdr:colOff>736600</xdr:colOff>
          <xdr:row>331</xdr:row>
          <xdr:rowOff>127000</xdr:rowOff>
        </xdr:to>
        <xdr:sp macro="" textlink="">
          <xdr:nvSpPr>
            <xdr:cNvPr id="5129" name="Check Box 9" hidden="1">
              <a:extLst>
                <a:ext uri="{63B3BB69-23CF-44E3-9099-C40C66FF867C}">
                  <a14:compatExt spid="_x0000_s5129"/>
                </a:ext>
                <a:ext uri="{FF2B5EF4-FFF2-40B4-BE49-F238E27FC236}">
                  <a16:creationId xmlns:a16="http://schemas.microsoft.com/office/drawing/2014/main" id="{00000000-0008-0000-0900-000009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331</xdr:row>
          <xdr:rowOff>101600</xdr:rowOff>
        </xdr:from>
        <xdr:to>
          <xdr:col>8</xdr:col>
          <xdr:colOff>736600</xdr:colOff>
          <xdr:row>332</xdr:row>
          <xdr:rowOff>101600</xdr:rowOff>
        </xdr:to>
        <xdr:sp macro="" textlink="">
          <xdr:nvSpPr>
            <xdr:cNvPr id="5128" name="Check Box 8" hidden="1">
              <a:extLst>
                <a:ext uri="{63B3BB69-23CF-44E3-9099-C40C66FF867C}">
                  <a14:compatExt spid="_x0000_s5128"/>
                </a:ext>
                <a:ext uri="{FF2B5EF4-FFF2-40B4-BE49-F238E27FC236}">
                  <a16:creationId xmlns:a16="http://schemas.microsoft.com/office/drawing/2014/main" id="{00000000-0008-0000-0900-000008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333</xdr:row>
          <xdr:rowOff>50800</xdr:rowOff>
        </xdr:from>
        <xdr:to>
          <xdr:col>8</xdr:col>
          <xdr:colOff>736600</xdr:colOff>
          <xdr:row>334</xdr:row>
          <xdr:rowOff>50800</xdr:rowOff>
        </xdr:to>
        <xdr:sp macro="" textlink="">
          <xdr:nvSpPr>
            <xdr:cNvPr id="5127" name="Check Box 7" hidden="1">
              <a:extLst>
                <a:ext uri="{63B3BB69-23CF-44E3-9099-C40C66FF867C}">
                  <a14:compatExt spid="_x0000_s5127"/>
                </a:ext>
                <a:ext uri="{FF2B5EF4-FFF2-40B4-BE49-F238E27FC236}">
                  <a16:creationId xmlns:a16="http://schemas.microsoft.com/office/drawing/2014/main" id="{00000000-0008-0000-0900-000007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334</xdr:row>
          <xdr:rowOff>25400</xdr:rowOff>
        </xdr:from>
        <xdr:to>
          <xdr:col>8</xdr:col>
          <xdr:colOff>736600</xdr:colOff>
          <xdr:row>335</xdr:row>
          <xdr:rowOff>25400</xdr:rowOff>
        </xdr:to>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0900-000006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335</xdr:row>
          <xdr:rowOff>0</xdr:rowOff>
        </xdr:from>
        <xdr:to>
          <xdr:col>8</xdr:col>
          <xdr:colOff>736600</xdr:colOff>
          <xdr:row>336</xdr:row>
          <xdr:rowOff>0</xdr:rowOff>
        </xdr:to>
        <xdr:sp macro="" textlink="">
          <xdr:nvSpPr>
            <xdr:cNvPr id="5125" name="Check Box 5" hidden="1">
              <a:extLst>
                <a:ext uri="{63B3BB69-23CF-44E3-9099-C40C66FF867C}">
                  <a14:compatExt spid="_x0000_s5125"/>
                </a:ext>
                <a:ext uri="{FF2B5EF4-FFF2-40B4-BE49-F238E27FC236}">
                  <a16:creationId xmlns:a16="http://schemas.microsoft.com/office/drawing/2014/main" id="{00000000-0008-0000-0900-000005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335</xdr:row>
          <xdr:rowOff>177800</xdr:rowOff>
        </xdr:from>
        <xdr:to>
          <xdr:col>8</xdr:col>
          <xdr:colOff>736600</xdr:colOff>
          <xdr:row>336</xdr:row>
          <xdr:rowOff>177800</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0900-000004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310</xdr:row>
          <xdr:rowOff>114300</xdr:rowOff>
        </xdr:from>
        <xdr:to>
          <xdr:col>8</xdr:col>
          <xdr:colOff>736600</xdr:colOff>
          <xdr:row>311</xdr:row>
          <xdr:rowOff>114300</xdr:rowOff>
        </xdr:to>
        <xdr:sp macro="" textlink="">
          <xdr:nvSpPr>
            <xdr:cNvPr id="5146" name="Check Box 26" hidden="1">
              <a:extLst>
                <a:ext uri="{63B3BB69-23CF-44E3-9099-C40C66FF867C}">
                  <a14:compatExt spid="_x0000_s5146"/>
                </a:ext>
                <a:ext uri="{FF2B5EF4-FFF2-40B4-BE49-F238E27FC236}">
                  <a16:creationId xmlns:a16="http://schemas.microsoft.com/office/drawing/2014/main" id="{00000000-0008-0000-0900-00001A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150</xdr:row>
          <xdr:rowOff>177800</xdr:rowOff>
        </xdr:from>
        <xdr:to>
          <xdr:col>5</xdr:col>
          <xdr:colOff>0</xdr:colOff>
          <xdr:row>150</xdr:row>
          <xdr:rowOff>304800</xdr:rowOff>
        </xdr:to>
        <xdr:sp macro="" textlink="">
          <xdr:nvSpPr>
            <xdr:cNvPr id="5218" name="Check Box 98" hidden="1">
              <a:extLst>
                <a:ext uri="{63B3BB69-23CF-44E3-9099-C40C66FF867C}">
                  <a14:compatExt spid="_x0000_s5218"/>
                </a:ext>
                <a:ext uri="{FF2B5EF4-FFF2-40B4-BE49-F238E27FC236}">
                  <a16:creationId xmlns:a16="http://schemas.microsoft.com/office/drawing/2014/main" id="{00000000-0008-0000-0900-000062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151</xdr:row>
          <xdr:rowOff>0</xdr:rowOff>
        </xdr:from>
        <xdr:to>
          <xdr:col>5</xdr:col>
          <xdr:colOff>0</xdr:colOff>
          <xdr:row>151</xdr:row>
          <xdr:rowOff>228600</xdr:rowOff>
        </xdr:to>
        <xdr:sp macro="" textlink="">
          <xdr:nvSpPr>
            <xdr:cNvPr id="5216" name="Check Box 96" hidden="1">
              <a:extLst>
                <a:ext uri="{63B3BB69-23CF-44E3-9099-C40C66FF867C}">
                  <a14:compatExt spid="_x0000_s5216"/>
                </a:ext>
                <a:ext uri="{FF2B5EF4-FFF2-40B4-BE49-F238E27FC236}">
                  <a16:creationId xmlns:a16="http://schemas.microsoft.com/office/drawing/2014/main" id="{00000000-0008-0000-0900-000060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152</xdr:row>
          <xdr:rowOff>0</xdr:rowOff>
        </xdr:from>
        <xdr:to>
          <xdr:col>5</xdr:col>
          <xdr:colOff>0</xdr:colOff>
          <xdr:row>152</xdr:row>
          <xdr:rowOff>228600</xdr:rowOff>
        </xdr:to>
        <xdr:sp macro="" textlink="">
          <xdr:nvSpPr>
            <xdr:cNvPr id="5213" name="Check Box 93" hidden="1">
              <a:extLst>
                <a:ext uri="{63B3BB69-23CF-44E3-9099-C40C66FF867C}">
                  <a14:compatExt spid="_x0000_s5213"/>
                </a:ext>
                <a:ext uri="{FF2B5EF4-FFF2-40B4-BE49-F238E27FC236}">
                  <a16:creationId xmlns:a16="http://schemas.microsoft.com/office/drawing/2014/main" id="{00000000-0008-0000-0900-00005D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153</xdr:row>
          <xdr:rowOff>63500</xdr:rowOff>
        </xdr:from>
        <xdr:to>
          <xdr:col>5</xdr:col>
          <xdr:colOff>12700</xdr:colOff>
          <xdr:row>153</xdr:row>
          <xdr:rowOff>292100</xdr:rowOff>
        </xdr:to>
        <xdr:sp macro="" textlink="">
          <xdr:nvSpPr>
            <xdr:cNvPr id="5212" name="Check Box 92" hidden="1">
              <a:extLst>
                <a:ext uri="{63B3BB69-23CF-44E3-9099-C40C66FF867C}">
                  <a14:compatExt spid="_x0000_s5212"/>
                </a:ext>
                <a:ext uri="{FF2B5EF4-FFF2-40B4-BE49-F238E27FC236}">
                  <a16:creationId xmlns:a16="http://schemas.microsoft.com/office/drawing/2014/main" id="{00000000-0008-0000-0900-00005C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153</xdr:row>
          <xdr:rowOff>304800</xdr:rowOff>
        </xdr:from>
        <xdr:to>
          <xdr:col>5</xdr:col>
          <xdr:colOff>12700</xdr:colOff>
          <xdr:row>153</xdr:row>
          <xdr:rowOff>558800</xdr:rowOff>
        </xdr:to>
        <xdr:sp macro="" textlink="">
          <xdr:nvSpPr>
            <xdr:cNvPr id="5211" name="Check Box 91" hidden="1">
              <a:extLst>
                <a:ext uri="{63B3BB69-23CF-44E3-9099-C40C66FF867C}">
                  <a14:compatExt spid="_x0000_s5211"/>
                </a:ext>
                <a:ext uri="{FF2B5EF4-FFF2-40B4-BE49-F238E27FC236}">
                  <a16:creationId xmlns:a16="http://schemas.microsoft.com/office/drawing/2014/main" id="{00000000-0008-0000-0900-00005B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157</xdr:row>
          <xdr:rowOff>63500</xdr:rowOff>
        </xdr:from>
        <xdr:to>
          <xdr:col>5</xdr:col>
          <xdr:colOff>12700</xdr:colOff>
          <xdr:row>157</xdr:row>
          <xdr:rowOff>190500</xdr:rowOff>
        </xdr:to>
        <xdr:sp macro="" textlink="">
          <xdr:nvSpPr>
            <xdr:cNvPr id="5204" name="Check Box 84" hidden="1">
              <a:extLst>
                <a:ext uri="{63B3BB69-23CF-44E3-9099-C40C66FF867C}">
                  <a14:compatExt spid="_x0000_s5204"/>
                </a:ext>
                <a:ext uri="{FF2B5EF4-FFF2-40B4-BE49-F238E27FC236}">
                  <a16:creationId xmlns:a16="http://schemas.microsoft.com/office/drawing/2014/main" id="{00000000-0008-0000-0900-000054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155</xdr:row>
          <xdr:rowOff>63500</xdr:rowOff>
        </xdr:from>
        <xdr:to>
          <xdr:col>5</xdr:col>
          <xdr:colOff>12700</xdr:colOff>
          <xdr:row>155</xdr:row>
          <xdr:rowOff>177800</xdr:rowOff>
        </xdr:to>
        <xdr:sp macro="" textlink="">
          <xdr:nvSpPr>
            <xdr:cNvPr id="5208" name="Check Box 88" hidden="1">
              <a:extLst>
                <a:ext uri="{63B3BB69-23CF-44E3-9099-C40C66FF867C}">
                  <a14:compatExt spid="_x0000_s5208"/>
                </a:ext>
                <a:ext uri="{FF2B5EF4-FFF2-40B4-BE49-F238E27FC236}">
                  <a16:creationId xmlns:a16="http://schemas.microsoft.com/office/drawing/2014/main" id="{00000000-0008-0000-0900-000058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156</xdr:row>
          <xdr:rowOff>152400</xdr:rowOff>
        </xdr:from>
        <xdr:to>
          <xdr:col>5</xdr:col>
          <xdr:colOff>12700</xdr:colOff>
          <xdr:row>156</xdr:row>
          <xdr:rowOff>279400</xdr:rowOff>
        </xdr:to>
        <xdr:sp macro="" textlink="">
          <xdr:nvSpPr>
            <xdr:cNvPr id="5206" name="Check Box 86" hidden="1">
              <a:extLst>
                <a:ext uri="{63B3BB69-23CF-44E3-9099-C40C66FF867C}">
                  <a14:compatExt spid="_x0000_s5206"/>
                </a:ext>
                <a:ext uri="{FF2B5EF4-FFF2-40B4-BE49-F238E27FC236}">
                  <a16:creationId xmlns:a16="http://schemas.microsoft.com/office/drawing/2014/main" id="{00000000-0008-0000-0900-000056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159</xdr:row>
          <xdr:rowOff>38100</xdr:rowOff>
        </xdr:from>
        <xdr:to>
          <xdr:col>5</xdr:col>
          <xdr:colOff>12700</xdr:colOff>
          <xdr:row>159</xdr:row>
          <xdr:rowOff>266700</xdr:rowOff>
        </xdr:to>
        <xdr:sp macro="" textlink="">
          <xdr:nvSpPr>
            <xdr:cNvPr id="5200" name="Check Box 80" hidden="1">
              <a:extLst>
                <a:ext uri="{63B3BB69-23CF-44E3-9099-C40C66FF867C}">
                  <a14:compatExt spid="_x0000_s5200"/>
                </a:ext>
                <a:ext uri="{FF2B5EF4-FFF2-40B4-BE49-F238E27FC236}">
                  <a16:creationId xmlns:a16="http://schemas.microsoft.com/office/drawing/2014/main" id="{00000000-0008-0000-0900-000050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165</xdr:row>
          <xdr:rowOff>63500</xdr:rowOff>
        </xdr:from>
        <xdr:to>
          <xdr:col>5</xdr:col>
          <xdr:colOff>12700</xdr:colOff>
          <xdr:row>166</xdr:row>
          <xdr:rowOff>50800</xdr:rowOff>
        </xdr:to>
        <xdr:sp macro="" textlink="">
          <xdr:nvSpPr>
            <xdr:cNvPr id="5188" name="Check Box 68" hidden="1">
              <a:extLst>
                <a:ext uri="{63B3BB69-23CF-44E3-9099-C40C66FF867C}">
                  <a14:compatExt spid="_x0000_s5188"/>
                </a:ext>
                <a:ext uri="{FF2B5EF4-FFF2-40B4-BE49-F238E27FC236}">
                  <a16:creationId xmlns:a16="http://schemas.microsoft.com/office/drawing/2014/main" id="{00000000-0008-0000-0900-000044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160</xdr:row>
          <xdr:rowOff>330200</xdr:rowOff>
        </xdr:from>
        <xdr:to>
          <xdr:col>5</xdr:col>
          <xdr:colOff>12700</xdr:colOff>
          <xdr:row>160</xdr:row>
          <xdr:rowOff>584200</xdr:rowOff>
        </xdr:to>
        <xdr:sp macro="" textlink="">
          <xdr:nvSpPr>
            <xdr:cNvPr id="5198" name="Check Box 78" hidden="1">
              <a:extLst>
                <a:ext uri="{63B3BB69-23CF-44E3-9099-C40C66FF867C}">
                  <a14:compatExt spid="_x0000_s5198"/>
                </a:ext>
                <a:ext uri="{FF2B5EF4-FFF2-40B4-BE49-F238E27FC236}">
                  <a16:creationId xmlns:a16="http://schemas.microsoft.com/office/drawing/2014/main" id="{00000000-0008-0000-0900-00004E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160</xdr:row>
          <xdr:rowOff>673100</xdr:rowOff>
        </xdr:from>
        <xdr:to>
          <xdr:col>5</xdr:col>
          <xdr:colOff>12700</xdr:colOff>
          <xdr:row>161</xdr:row>
          <xdr:rowOff>38100</xdr:rowOff>
        </xdr:to>
        <xdr:sp macro="" textlink="">
          <xdr:nvSpPr>
            <xdr:cNvPr id="5195" name="Check Box 75" hidden="1">
              <a:extLst>
                <a:ext uri="{63B3BB69-23CF-44E3-9099-C40C66FF867C}">
                  <a14:compatExt spid="_x0000_s5195"/>
                </a:ext>
                <a:ext uri="{FF2B5EF4-FFF2-40B4-BE49-F238E27FC236}">
                  <a16:creationId xmlns:a16="http://schemas.microsoft.com/office/drawing/2014/main" id="{00000000-0008-0000-0900-00004B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161</xdr:row>
          <xdr:rowOff>114300</xdr:rowOff>
        </xdr:from>
        <xdr:to>
          <xdr:col>5</xdr:col>
          <xdr:colOff>12700</xdr:colOff>
          <xdr:row>161</xdr:row>
          <xdr:rowOff>368300</xdr:rowOff>
        </xdr:to>
        <xdr:sp macro="" textlink="">
          <xdr:nvSpPr>
            <xdr:cNvPr id="5196" name="Check Box 76" hidden="1">
              <a:extLst>
                <a:ext uri="{63B3BB69-23CF-44E3-9099-C40C66FF867C}">
                  <a14:compatExt spid="_x0000_s5196"/>
                </a:ext>
                <a:ext uri="{FF2B5EF4-FFF2-40B4-BE49-F238E27FC236}">
                  <a16:creationId xmlns:a16="http://schemas.microsoft.com/office/drawing/2014/main" id="{00000000-0008-0000-0900-00004C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164</xdr:row>
          <xdr:rowOff>101600</xdr:rowOff>
        </xdr:from>
        <xdr:to>
          <xdr:col>5</xdr:col>
          <xdr:colOff>12700</xdr:colOff>
          <xdr:row>164</xdr:row>
          <xdr:rowOff>241300</xdr:rowOff>
        </xdr:to>
        <xdr:sp macro="" textlink="">
          <xdr:nvSpPr>
            <xdr:cNvPr id="5190" name="Check Box 70" hidden="1">
              <a:extLst>
                <a:ext uri="{63B3BB69-23CF-44E3-9099-C40C66FF867C}">
                  <a14:compatExt spid="_x0000_s5190"/>
                </a:ext>
                <a:ext uri="{FF2B5EF4-FFF2-40B4-BE49-F238E27FC236}">
                  <a16:creationId xmlns:a16="http://schemas.microsoft.com/office/drawing/2014/main" id="{00000000-0008-0000-0900-000046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164</xdr:row>
          <xdr:rowOff>330200</xdr:rowOff>
        </xdr:from>
        <xdr:to>
          <xdr:col>5</xdr:col>
          <xdr:colOff>12700</xdr:colOff>
          <xdr:row>165</xdr:row>
          <xdr:rowOff>25400</xdr:rowOff>
        </xdr:to>
        <xdr:sp macro="" textlink="">
          <xdr:nvSpPr>
            <xdr:cNvPr id="5189" name="Check Box 69" hidden="1">
              <a:extLst>
                <a:ext uri="{63B3BB69-23CF-44E3-9099-C40C66FF867C}">
                  <a14:compatExt spid="_x0000_s5189"/>
                </a:ext>
                <a:ext uri="{FF2B5EF4-FFF2-40B4-BE49-F238E27FC236}">
                  <a16:creationId xmlns:a16="http://schemas.microsoft.com/office/drawing/2014/main" id="{00000000-0008-0000-0900-000045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168</xdr:row>
          <xdr:rowOff>127000</xdr:rowOff>
        </xdr:from>
        <xdr:to>
          <xdr:col>5</xdr:col>
          <xdr:colOff>12700</xdr:colOff>
          <xdr:row>168</xdr:row>
          <xdr:rowOff>355600</xdr:rowOff>
        </xdr:to>
        <xdr:sp macro="" textlink="">
          <xdr:nvSpPr>
            <xdr:cNvPr id="5182" name="Check Box 62" hidden="1">
              <a:extLst>
                <a:ext uri="{63B3BB69-23CF-44E3-9099-C40C66FF867C}">
                  <a14:compatExt spid="_x0000_s5182"/>
                </a:ext>
                <a:ext uri="{FF2B5EF4-FFF2-40B4-BE49-F238E27FC236}">
                  <a16:creationId xmlns:a16="http://schemas.microsoft.com/office/drawing/2014/main" id="{00000000-0008-0000-0900-00003E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167</xdr:row>
          <xdr:rowOff>38100</xdr:rowOff>
        </xdr:from>
        <xdr:to>
          <xdr:col>5</xdr:col>
          <xdr:colOff>12700</xdr:colOff>
          <xdr:row>167</xdr:row>
          <xdr:rowOff>279400</xdr:rowOff>
        </xdr:to>
        <xdr:sp macro="" textlink="">
          <xdr:nvSpPr>
            <xdr:cNvPr id="5184" name="Check Box 64" hidden="1">
              <a:extLst>
                <a:ext uri="{63B3BB69-23CF-44E3-9099-C40C66FF867C}">
                  <a14:compatExt spid="_x0000_s5184"/>
                </a:ext>
                <a:ext uri="{FF2B5EF4-FFF2-40B4-BE49-F238E27FC236}">
                  <a16:creationId xmlns:a16="http://schemas.microsoft.com/office/drawing/2014/main" id="{00000000-0008-0000-0900-000040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169</xdr:row>
          <xdr:rowOff>254000</xdr:rowOff>
        </xdr:from>
        <xdr:to>
          <xdr:col>5</xdr:col>
          <xdr:colOff>12700</xdr:colOff>
          <xdr:row>169</xdr:row>
          <xdr:rowOff>482600</xdr:rowOff>
        </xdr:to>
        <xdr:sp macro="" textlink="">
          <xdr:nvSpPr>
            <xdr:cNvPr id="5180" name="Check Box 60" hidden="1">
              <a:extLst>
                <a:ext uri="{63B3BB69-23CF-44E3-9099-C40C66FF867C}">
                  <a14:compatExt spid="_x0000_s5180"/>
                </a:ext>
                <a:ext uri="{FF2B5EF4-FFF2-40B4-BE49-F238E27FC236}">
                  <a16:creationId xmlns:a16="http://schemas.microsoft.com/office/drawing/2014/main" id="{00000000-0008-0000-0900-00003C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170</xdr:row>
          <xdr:rowOff>152400</xdr:rowOff>
        </xdr:from>
        <xdr:to>
          <xdr:col>5</xdr:col>
          <xdr:colOff>12700</xdr:colOff>
          <xdr:row>170</xdr:row>
          <xdr:rowOff>381000</xdr:rowOff>
        </xdr:to>
        <xdr:sp macro="" textlink="">
          <xdr:nvSpPr>
            <xdr:cNvPr id="5178" name="Check Box 58" hidden="1">
              <a:extLst>
                <a:ext uri="{63B3BB69-23CF-44E3-9099-C40C66FF867C}">
                  <a14:compatExt spid="_x0000_s5178"/>
                </a:ext>
                <a:ext uri="{FF2B5EF4-FFF2-40B4-BE49-F238E27FC236}">
                  <a16:creationId xmlns:a16="http://schemas.microsoft.com/office/drawing/2014/main" id="{00000000-0008-0000-0900-00003A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171</xdr:row>
          <xdr:rowOff>101600</xdr:rowOff>
        </xdr:from>
        <xdr:to>
          <xdr:col>5</xdr:col>
          <xdr:colOff>12700</xdr:colOff>
          <xdr:row>171</xdr:row>
          <xdr:rowOff>330200</xdr:rowOff>
        </xdr:to>
        <xdr:sp macro="" textlink="">
          <xdr:nvSpPr>
            <xdr:cNvPr id="5176" name="Check Box 56" hidden="1">
              <a:extLst>
                <a:ext uri="{63B3BB69-23CF-44E3-9099-C40C66FF867C}">
                  <a14:compatExt spid="_x0000_s5176"/>
                </a:ext>
                <a:ext uri="{FF2B5EF4-FFF2-40B4-BE49-F238E27FC236}">
                  <a16:creationId xmlns:a16="http://schemas.microsoft.com/office/drawing/2014/main" id="{00000000-0008-0000-0900-000038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172</xdr:row>
          <xdr:rowOff>114300</xdr:rowOff>
        </xdr:from>
        <xdr:to>
          <xdr:col>5</xdr:col>
          <xdr:colOff>12700</xdr:colOff>
          <xdr:row>172</xdr:row>
          <xdr:rowOff>342900</xdr:rowOff>
        </xdr:to>
        <xdr:sp macro="" textlink="">
          <xdr:nvSpPr>
            <xdr:cNvPr id="5174" name="Check Box 54" hidden="1">
              <a:extLst>
                <a:ext uri="{63B3BB69-23CF-44E3-9099-C40C66FF867C}">
                  <a14:compatExt spid="_x0000_s5174"/>
                </a:ext>
                <a:ext uri="{FF2B5EF4-FFF2-40B4-BE49-F238E27FC236}">
                  <a16:creationId xmlns:a16="http://schemas.microsoft.com/office/drawing/2014/main" id="{00000000-0008-0000-0900-000036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173</xdr:row>
          <xdr:rowOff>114300</xdr:rowOff>
        </xdr:from>
        <xdr:to>
          <xdr:col>5</xdr:col>
          <xdr:colOff>12700</xdr:colOff>
          <xdr:row>173</xdr:row>
          <xdr:rowOff>342900</xdr:rowOff>
        </xdr:to>
        <xdr:sp macro="" textlink="">
          <xdr:nvSpPr>
            <xdr:cNvPr id="5172" name="Check Box 52" hidden="1">
              <a:extLst>
                <a:ext uri="{63B3BB69-23CF-44E3-9099-C40C66FF867C}">
                  <a14:compatExt spid="_x0000_s5172"/>
                </a:ext>
                <a:ext uri="{FF2B5EF4-FFF2-40B4-BE49-F238E27FC236}">
                  <a16:creationId xmlns:a16="http://schemas.microsoft.com/office/drawing/2014/main" id="{00000000-0008-0000-0900-000034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174</xdr:row>
          <xdr:rowOff>63500</xdr:rowOff>
        </xdr:from>
        <xdr:to>
          <xdr:col>5</xdr:col>
          <xdr:colOff>12700</xdr:colOff>
          <xdr:row>174</xdr:row>
          <xdr:rowOff>292100</xdr:rowOff>
        </xdr:to>
        <xdr:sp macro="" textlink="">
          <xdr:nvSpPr>
            <xdr:cNvPr id="5170" name="Check Box 50" hidden="1">
              <a:extLst>
                <a:ext uri="{63B3BB69-23CF-44E3-9099-C40C66FF867C}">
                  <a14:compatExt spid="_x0000_s5170"/>
                </a:ext>
                <a:ext uri="{FF2B5EF4-FFF2-40B4-BE49-F238E27FC236}">
                  <a16:creationId xmlns:a16="http://schemas.microsoft.com/office/drawing/2014/main" id="{00000000-0008-0000-0900-000032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175</xdr:row>
          <xdr:rowOff>114300</xdr:rowOff>
        </xdr:from>
        <xdr:to>
          <xdr:col>5</xdr:col>
          <xdr:colOff>12700</xdr:colOff>
          <xdr:row>175</xdr:row>
          <xdr:rowOff>342900</xdr:rowOff>
        </xdr:to>
        <xdr:sp macro="" textlink="">
          <xdr:nvSpPr>
            <xdr:cNvPr id="5168" name="Check Box 48" hidden="1">
              <a:extLst>
                <a:ext uri="{63B3BB69-23CF-44E3-9099-C40C66FF867C}">
                  <a14:compatExt spid="_x0000_s5168"/>
                </a:ext>
                <a:ext uri="{FF2B5EF4-FFF2-40B4-BE49-F238E27FC236}">
                  <a16:creationId xmlns:a16="http://schemas.microsoft.com/office/drawing/2014/main" id="{00000000-0008-0000-0900-000030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160</xdr:row>
          <xdr:rowOff>38100</xdr:rowOff>
        </xdr:from>
        <xdr:to>
          <xdr:col>5</xdr:col>
          <xdr:colOff>12700</xdr:colOff>
          <xdr:row>160</xdr:row>
          <xdr:rowOff>266700</xdr:rowOff>
        </xdr:to>
        <xdr:sp macro="" textlink="">
          <xdr:nvSpPr>
            <xdr:cNvPr id="5197" name="Check Box 77" hidden="1">
              <a:extLst>
                <a:ext uri="{63B3BB69-23CF-44E3-9099-C40C66FF867C}">
                  <a14:compatExt spid="_x0000_s5197"/>
                </a:ext>
                <a:ext uri="{FF2B5EF4-FFF2-40B4-BE49-F238E27FC236}">
                  <a16:creationId xmlns:a16="http://schemas.microsoft.com/office/drawing/2014/main" id="{00000000-0008-0000-0900-00004D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157</xdr:row>
          <xdr:rowOff>292100</xdr:rowOff>
        </xdr:from>
        <xdr:to>
          <xdr:col>5</xdr:col>
          <xdr:colOff>12700</xdr:colOff>
          <xdr:row>157</xdr:row>
          <xdr:rowOff>520700</xdr:rowOff>
        </xdr:to>
        <xdr:sp macro="" textlink="">
          <xdr:nvSpPr>
            <xdr:cNvPr id="5203" name="Check Box 83" hidden="1">
              <a:extLst>
                <a:ext uri="{63B3BB69-23CF-44E3-9099-C40C66FF867C}">
                  <a14:compatExt spid="_x0000_s5203"/>
                </a:ext>
                <a:ext uri="{FF2B5EF4-FFF2-40B4-BE49-F238E27FC236}">
                  <a16:creationId xmlns:a16="http://schemas.microsoft.com/office/drawing/2014/main" id="{00000000-0008-0000-0900-000053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330200</xdr:colOff>
          <xdr:row>150</xdr:row>
          <xdr:rowOff>177800</xdr:rowOff>
        </xdr:from>
        <xdr:to>
          <xdr:col>6</xdr:col>
          <xdr:colOff>635000</xdr:colOff>
          <xdr:row>150</xdr:row>
          <xdr:rowOff>292100</xdr:rowOff>
        </xdr:to>
        <xdr:sp macro="" textlink="">
          <xdr:nvSpPr>
            <xdr:cNvPr id="5217" name="Check Box 97" hidden="1">
              <a:extLst>
                <a:ext uri="{63B3BB69-23CF-44E3-9099-C40C66FF867C}">
                  <a14:compatExt spid="_x0000_s5217"/>
                </a:ext>
                <a:ext uri="{FF2B5EF4-FFF2-40B4-BE49-F238E27FC236}">
                  <a16:creationId xmlns:a16="http://schemas.microsoft.com/office/drawing/2014/main" id="{00000000-0008-0000-0900-000061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330200</xdr:colOff>
          <xdr:row>151</xdr:row>
          <xdr:rowOff>0</xdr:rowOff>
        </xdr:from>
        <xdr:to>
          <xdr:col>6</xdr:col>
          <xdr:colOff>635000</xdr:colOff>
          <xdr:row>151</xdr:row>
          <xdr:rowOff>215900</xdr:rowOff>
        </xdr:to>
        <xdr:sp macro="" textlink="">
          <xdr:nvSpPr>
            <xdr:cNvPr id="5215" name="Check Box 95" hidden="1">
              <a:extLst>
                <a:ext uri="{63B3BB69-23CF-44E3-9099-C40C66FF867C}">
                  <a14:compatExt spid="_x0000_s5215"/>
                </a:ext>
                <a:ext uri="{FF2B5EF4-FFF2-40B4-BE49-F238E27FC236}">
                  <a16:creationId xmlns:a16="http://schemas.microsoft.com/office/drawing/2014/main" id="{00000000-0008-0000-0900-00005F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330200</xdr:colOff>
          <xdr:row>151</xdr:row>
          <xdr:rowOff>342900</xdr:rowOff>
        </xdr:from>
        <xdr:to>
          <xdr:col>6</xdr:col>
          <xdr:colOff>635000</xdr:colOff>
          <xdr:row>151</xdr:row>
          <xdr:rowOff>596900</xdr:rowOff>
        </xdr:to>
        <xdr:sp macro="" textlink="">
          <xdr:nvSpPr>
            <xdr:cNvPr id="5214" name="Check Box 94" hidden="1">
              <a:extLst>
                <a:ext uri="{63B3BB69-23CF-44E3-9099-C40C66FF867C}">
                  <a14:compatExt spid="_x0000_s5214"/>
                </a:ext>
                <a:ext uri="{FF2B5EF4-FFF2-40B4-BE49-F238E27FC236}">
                  <a16:creationId xmlns:a16="http://schemas.microsoft.com/office/drawing/2014/main" id="{00000000-0008-0000-0900-00005E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330200</xdr:colOff>
          <xdr:row>153</xdr:row>
          <xdr:rowOff>63500</xdr:rowOff>
        </xdr:from>
        <xdr:to>
          <xdr:col>6</xdr:col>
          <xdr:colOff>635000</xdr:colOff>
          <xdr:row>153</xdr:row>
          <xdr:rowOff>292100</xdr:rowOff>
        </xdr:to>
        <xdr:sp macro="" textlink="">
          <xdr:nvSpPr>
            <xdr:cNvPr id="5210" name="Check Box 90" hidden="1">
              <a:extLst>
                <a:ext uri="{63B3BB69-23CF-44E3-9099-C40C66FF867C}">
                  <a14:compatExt spid="_x0000_s5210"/>
                </a:ext>
                <a:ext uri="{FF2B5EF4-FFF2-40B4-BE49-F238E27FC236}">
                  <a16:creationId xmlns:a16="http://schemas.microsoft.com/office/drawing/2014/main" id="{00000000-0008-0000-0900-00005A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330200</xdr:colOff>
          <xdr:row>153</xdr:row>
          <xdr:rowOff>304800</xdr:rowOff>
        </xdr:from>
        <xdr:to>
          <xdr:col>6</xdr:col>
          <xdr:colOff>635000</xdr:colOff>
          <xdr:row>153</xdr:row>
          <xdr:rowOff>546100</xdr:rowOff>
        </xdr:to>
        <xdr:sp macro="" textlink="">
          <xdr:nvSpPr>
            <xdr:cNvPr id="5209" name="Check Box 89" hidden="1">
              <a:extLst>
                <a:ext uri="{63B3BB69-23CF-44E3-9099-C40C66FF867C}">
                  <a14:compatExt spid="_x0000_s5209"/>
                </a:ext>
                <a:ext uri="{FF2B5EF4-FFF2-40B4-BE49-F238E27FC236}">
                  <a16:creationId xmlns:a16="http://schemas.microsoft.com/office/drawing/2014/main" id="{00000000-0008-0000-0900-000059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330200</xdr:colOff>
          <xdr:row>157</xdr:row>
          <xdr:rowOff>38100</xdr:rowOff>
        </xdr:from>
        <xdr:to>
          <xdr:col>6</xdr:col>
          <xdr:colOff>635000</xdr:colOff>
          <xdr:row>157</xdr:row>
          <xdr:rowOff>190500</xdr:rowOff>
        </xdr:to>
        <xdr:sp macro="" textlink="">
          <xdr:nvSpPr>
            <xdr:cNvPr id="5202" name="Check Box 82" hidden="1">
              <a:extLst>
                <a:ext uri="{63B3BB69-23CF-44E3-9099-C40C66FF867C}">
                  <a14:compatExt spid="_x0000_s5202"/>
                </a:ext>
                <a:ext uri="{FF2B5EF4-FFF2-40B4-BE49-F238E27FC236}">
                  <a16:creationId xmlns:a16="http://schemas.microsoft.com/office/drawing/2014/main" id="{00000000-0008-0000-0900-000052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330200</xdr:colOff>
          <xdr:row>155</xdr:row>
          <xdr:rowOff>63500</xdr:rowOff>
        </xdr:from>
        <xdr:to>
          <xdr:col>6</xdr:col>
          <xdr:colOff>635000</xdr:colOff>
          <xdr:row>155</xdr:row>
          <xdr:rowOff>177800</xdr:rowOff>
        </xdr:to>
        <xdr:sp macro="" textlink="">
          <xdr:nvSpPr>
            <xdr:cNvPr id="5207" name="Check Box 87" hidden="1">
              <a:extLst>
                <a:ext uri="{63B3BB69-23CF-44E3-9099-C40C66FF867C}">
                  <a14:compatExt spid="_x0000_s5207"/>
                </a:ext>
                <a:ext uri="{FF2B5EF4-FFF2-40B4-BE49-F238E27FC236}">
                  <a16:creationId xmlns:a16="http://schemas.microsoft.com/office/drawing/2014/main" id="{00000000-0008-0000-0900-000057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330200</xdr:colOff>
          <xdr:row>156</xdr:row>
          <xdr:rowOff>177800</xdr:rowOff>
        </xdr:from>
        <xdr:to>
          <xdr:col>6</xdr:col>
          <xdr:colOff>635000</xdr:colOff>
          <xdr:row>156</xdr:row>
          <xdr:rowOff>292100</xdr:rowOff>
        </xdr:to>
        <xdr:sp macro="" textlink="">
          <xdr:nvSpPr>
            <xdr:cNvPr id="5205" name="Check Box 85" hidden="1">
              <a:extLst>
                <a:ext uri="{63B3BB69-23CF-44E3-9099-C40C66FF867C}">
                  <a14:compatExt spid="_x0000_s5205"/>
                </a:ext>
                <a:ext uri="{FF2B5EF4-FFF2-40B4-BE49-F238E27FC236}">
                  <a16:creationId xmlns:a16="http://schemas.microsoft.com/office/drawing/2014/main" id="{00000000-0008-0000-0900-000055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330200</xdr:colOff>
          <xdr:row>159</xdr:row>
          <xdr:rowOff>38100</xdr:rowOff>
        </xdr:from>
        <xdr:to>
          <xdr:col>6</xdr:col>
          <xdr:colOff>635000</xdr:colOff>
          <xdr:row>159</xdr:row>
          <xdr:rowOff>266700</xdr:rowOff>
        </xdr:to>
        <xdr:sp macro="" textlink="">
          <xdr:nvSpPr>
            <xdr:cNvPr id="5199" name="Check Box 79" hidden="1">
              <a:extLst>
                <a:ext uri="{63B3BB69-23CF-44E3-9099-C40C66FF867C}">
                  <a14:compatExt spid="_x0000_s5199"/>
                </a:ext>
                <a:ext uri="{FF2B5EF4-FFF2-40B4-BE49-F238E27FC236}">
                  <a16:creationId xmlns:a16="http://schemas.microsoft.com/office/drawing/2014/main" id="{00000000-0008-0000-0900-00004F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330200</xdr:colOff>
          <xdr:row>165</xdr:row>
          <xdr:rowOff>101600</xdr:rowOff>
        </xdr:from>
        <xdr:to>
          <xdr:col>6</xdr:col>
          <xdr:colOff>635000</xdr:colOff>
          <xdr:row>166</xdr:row>
          <xdr:rowOff>50800</xdr:rowOff>
        </xdr:to>
        <xdr:sp macro="" textlink="">
          <xdr:nvSpPr>
            <xdr:cNvPr id="5185" name="Check Box 65" hidden="1">
              <a:extLst>
                <a:ext uri="{63B3BB69-23CF-44E3-9099-C40C66FF867C}">
                  <a14:compatExt spid="_x0000_s5185"/>
                </a:ext>
                <a:ext uri="{FF2B5EF4-FFF2-40B4-BE49-F238E27FC236}">
                  <a16:creationId xmlns:a16="http://schemas.microsoft.com/office/drawing/2014/main" id="{00000000-0008-0000-0900-000041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330200</xdr:colOff>
          <xdr:row>160</xdr:row>
          <xdr:rowOff>38100</xdr:rowOff>
        </xdr:from>
        <xdr:to>
          <xdr:col>6</xdr:col>
          <xdr:colOff>635000</xdr:colOff>
          <xdr:row>160</xdr:row>
          <xdr:rowOff>266700</xdr:rowOff>
        </xdr:to>
        <xdr:sp macro="" textlink="">
          <xdr:nvSpPr>
            <xdr:cNvPr id="5194" name="Check Box 74" hidden="1">
              <a:extLst>
                <a:ext uri="{63B3BB69-23CF-44E3-9099-C40C66FF867C}">
                  <a14:compatExt spid="_x0000_s5194"/>
                </a:ext>
                <a:ext uri="{FF2B5EF4-FFF2-40B4-BE49-F238E27FC236}">
                  <a16:creationId xmlns:a16="http://schemas.microsoft.com/office/drawing/2014/main" id="{00000000-0008-0000-0900-00004A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330200</xdr:colOff>
          <xdr:row>160</xdr:row>
          <xdr:rowOff>330200</xdr:rowOff>
        </xdr:from>
        <xdr:to>
          <xdr:col>6</xdr:col>
          <xdr:colOff>635000</xdr:colOff>
          <xdr:row>160</xdr:row>
          <xdr:rowOff>571500</xdr:rowOff>
        </xdr:to>
        <xdr:sp macro="" textlink="">
          <xdr:nvSpPr>
            <xdr:cNvPr id="5193" name="Check Box 73" hidden="1">
              <a:extLst>
                <a:ext uri="{63B3BB69-23CF-44E3-9099-C40C66FF867C}">
                  <a14:compatExt spid="_x0000_s5193"/>
                </a:ext>
                <a:ext uri="{FF2B5EF4-FFF2-40B4-BE49-F238E27FC236}">
                  <a16:creationId xmlns:a16="http://schemas.microsoft.com/office/drawing/2014/main" id="{00000000-0008-0000-0900-000049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330200</xdr:colOff>
          <xdr:row>160</xdr:row>
          <xdr:rowOff>673100</xdr:rowOff>
        </xdr:from>
        <xdr:to>
          <xdr:col>6</xdr:col>
          <xdr:colOff>635000</xdr:colOff>
          <xdr:row>161</xdr:row>
          <xdr:rowOff>38100</xdr:rowOff>
        </xdr:to>
        <xdr:sp macro="" textlink="">
          <xdr:nvSpPr>
            <xdr:cNvPr id="5192" name="Check Box 72" hidden="1">
              <a:extLst>
                <a:ext uri="{63B3BB69-23CF-44E3-9099-C40C66FF867C}">
                  <a14:compatExt spid="_x0000_s5192"/>
                </a:ext>
                <a:ext uri="{FF2B5EF4-FFF2-40B4-BE49-F238E27FC236}">
                  <a16:creationId xmlns:a16="http://schemas.microsoft.com/office/drawing/2014/main" id="{00000000-0008-0000-0900-000048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161</xdr:row>
          <xdr:rowOff>114300</xdr:rowOff>
        </xdr:from>
        <xdr:to>
          <xdr:col>6</xdr:col>
          <xdr:colOff>635000</xdr:colOff>
          <xdr:row>161</xdr:row>
          <xdr:rowOff>368300</xdr:rowOff>
        </xdr:to>
        <xdr:sp macro="" textlink="">
          <xdr:nvSpPr>
            <xdr:cNvPr id="5191" name="Check Box 71" hidden="1">
              <a:extLst>
                <a:ext uri="{63B3BB69-23CF-44E3-9099-C40C66FF867C}">
                  <a14:compatExt spid="_x0000_s5191"/>
                </a:ext>
                <a:ext uri="{FF2B5EF4-FFF2-40B4-BE49-F238E27FC236}">
                  <a16:creationId xmlns:a16="http://schemas.microsoft.com/office/drawing/2014/main" id="{00000000-0008-0000-0900-000047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330200</xdr:colOff>
          <xdr:row>164</xdr:row>
          <xdr:rowOff>63500</xdr:rowOff>
        </xdr:from>
        <xdr:to>
          <xdr:col>6</xdr:col>
          <xdr:colOff>635000</xdr:colOff>
          <xdr:row>164</xdr:row>
          <xdr:rowOff>254000</xdr:rowOff>
        </xdr:to>
        <xdr:sp macro="" textlink="">
          <xdr:nvSpPr>
            <xdr:cNvPr id="5187" name="Check Box 67" hidden="1">
              <a:extLst>
                <a:ext uri="{63B3BB69-23CF-44E3-9099-C40C66FF867C}">
                  <a14:compatExt spid="_x0000_s5187"/>
                </a:ext>
                <a:ext uri="{FF2B5EF4-FFF2-40B4-BE49-F238E27FC236}">
                  <a16:creationId xmlns:a16="http://schemas.microsoft.com/office/drawing/2014/main" id="{00000000-0008-0000-0900-000043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330200</xdr:colOff>
          <xdr:row>164</xdr:row>
          <xdr:rowOff>330200</xdr:rowOff>
        </xdr:from>
        <xdr:to>
          <xdr:col>6</xdr:col>
          <xdr:colOff>635000</xdr:colOff>
          <xdr:row>165</xdr:row>
          <xdr:rowOff>25400</xdr:rowOff>
        </xdr:to>
        <xdr:sp macro="" textlink="">
          <xdr:nvSpPr>
            <xdr:cNvPr id="5186" name="Check Box 66" hidden="1">
              <a:extLst>
                <a:ext uri="{63B3BB69-23CF-44E3-9099-C40C66FF867C}">
                  <a14:compatExt spid="_x0000_s5186"/>
                </a:ext>
                <a:ext uri="{FF2B5EF4-FFF2-40B4-BE49-F238E27FC236}">
                  <a16:creationId xmlns:a16="http://schemas.microsoft.com/office/drawing/2014/main" id="{00000000-0008-0000-0900-000042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330200</xdr:colOff>
          <xdr:row>168</xdr:row>
          <xdr:rowOff>139700</xdr:rowOff>
        </xdr:from>
        <xdr:to>
          <xdr:col>6</xdr:col>
          <xdr:colOff>635000</xdr:colOff>
          <xdr:row>168</xdr:row>
          <xdr:rowOff>368300</xdr:rowOff>
        </xdr:to>
        <xdr:sp macro="" textlink="">
          <xdr:nvSpPr>
            <xdr:cNvPr id="5181" name="Check Box 61" hidden="1">
              <a:extLst>
                <a:ext uri="{63B3BB69-23CF-44E3-9099-C40C66FF867C}">
                  <a14:compatExt spid="_x0000_s5181"/>
                </a:ext>
                <a:ext uri="{FF2B5EF4-FFF2-40B4-BE49-F238E27FC236}">
                  <a16:creationId xmlns:a16="http://schemas.microsoft.com/office/drawing/2014/main" id="{00000000-0008-0000-0900-00003D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330200</xdr:colOff>
          <xdr:row>167</xdr:row>
          <xdr:rowOff>25400</xdr:rowOff>
        </xdr:from>
        <xdr:to>
          <xdr:col>6</xdr:col>
          <xdr:colOff>635000</xdr:colOff>
          <xdr:row>167</xdr:row>
          <xdr:rowOff>254000</xdr:rowOff>
        </xdr:to>
        <xdr:sp macro="" textlink="">
          <xdr:nvSpPr>
            <xdr:cNvPr id="5183" name="Check Box 63" hidden="1">
              <a:extLst>
                <a:ext uri="{63B3BB69-23CF-44E3-9099-C40C66FF867C}">
                  <a14:compatExt spid="_x0000_s5183"/>
                </a:ext>
                <a:ext uri="{FF2B5EF4-FFF2-40B4-BE49-F238E27FC236}">
                  <a16:creationId xmlns:a16="http://schemas.microsoft.com/office/drawing/2014/main" id="{00000000-0008-0000-0900-00003F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330200</xdr:colOff>
          <xdr:row>169</xdr:row>
          <xdr:rowOff>241300</xdr:rowOff>
        </xdr:from>
        <xdr:to>
          <xdr:col>6</xdr:col>
          <xdr:colOff>635000</xdr:colOff>
          <xdr:row>169</xdr:row>
          <xdr:rowOff>469900</xdr:rowOff>
        </xdr:to>
        <xdr:sp macro="" textlink="">
          <xdr:nvSpPr>
            <xdr:cNvPr id="5179" name="Check Box 59" hidden="1">
              <a:extLst>
                <a:ext uri="{63B3BB69-23CF-44E3-9099-C40C66FF867C}">
                  <a14:compatExt spid="_x0000_s5179"/>
                </a:ext>
                <a:ext uri="{FF2B5EF4-FFF2-40B4-BE49-F238E27FC236}">
                  <a16:creationId xmlns:a16="http://schemas.microsoft.com/office/drawing/2014/main" id="{00000000-0008-0000-0900-00003B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330200</xdr:colOff>
          <xdr:row>170</xdr:row>
          <xdr:rowOff>165100</xdr:rowOff>
        </xdr:from>
        <xdr:to>
          <xdr:col>6</xdr:col>
          <xdr:colOff>635000</xdr:colOff>
          <xdr:row>170</xdr:row>
          <xdr:rowOff>393700</xdr:rowOff>
        </xdr:to>
        <xdr:sp macro="" textlink="">
          <xdr:nvSpPr>
            <xdr:cNvPr id="5177" name="Check Box 57" hidden="1">
              <a:extLst>
                <a:ext uri="{63B3BB69-23CF-44E3-9099-C40C66FF867C}">
                  <a14:compatExt spid="_x0000_s5177"/>
                </a:ext>
                <a:ext uri="{FF2B5EF4-FFF2-40B4-BE49-F238E27FC236}">
                  <a16:creationId xmlns:a16="http://schemas.microsoft.com/office/drawing/2014/main" id="{00000000-0008-0000-0900-000039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330200</xdr:colOff>
          <xdr:row>171</xdr:row>
          <xdr:rowOff>63500</xdr:rowOff>
        </xdr:from>
        <xdr:to>
          <xdr:col>6</xdr:col>
          <xdr:colOff>635000</xdr:colOff>
          <xdr:row>171</xdr:row>
          <xdr:rowOff>292100</xdr:rowOff>
        </xdr:to>
        <xdr:sp macro="" textlink="">
          <xdr:nvSpPr>
            <xdr:cNvPr id="5175" name="Check Box 55" hidden="1">
              <a:extLst>
                <a:ext uri="{63B3BB69-23CF-44E3-9099-C40C66FF867C}">
                  <a14:compatExt spid="_x0000_s5175"/>
                </a:ext>
                <a:ext uri="{FF2B5EF4-FFF2-40B4-BE49-F238E27FC236}">
                  <a16:creationId xmlns:a16="http://schemas.microsoft.com/office/drawing/2014/main" id="{00000000-0008-0000-0900-000037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330200</xdr:colOff>
          <xdr:row>172</xdr:row>
          <xdr:rowOff>114300</xdr:rowOff>
        </xdr:from>
        <xdr:to>
          <xdr:col>6</xdr:col>
          <xdr:colOff>635000</xdr:colOff>
          <xdr:row>172</xdr:row>
          <xdr:rowOff>342900</xdr:rowOff>
        </xdr:to>
        <xdr:sp macro="" textlink="">
          <xdr:nvSpPr>
            <xdr:cNvPr id="5173" name="Check Box 53" hidden="1">
              <a:extLst>
                <a:ext uri="{63B3BB69-23CF-44E3-9099-C40C66FF867C}">
                  <a14:compatExt spid="_x0000_s5173"/>
                </a:ext>
                <a:ext uri="{FF2B5EF4-FFF2-40B4-BE49-F238E27FC236}">
                  <a16:creationId xmlns:a16="http://schemas.microsoft.com/office/drawing/2014/main" id="{00000000-0008-0000-0900-000035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330200</xdr:colOff>
          <xdr:row>173</xdr:row>
          <xdr:rowOff>63500</xdr:rowOff>
        </xdr:from>
        <xdr:to>
          <xdr:col>6</xdr:col>
          <xdr:colOff>635000</xdr:colOff>
          <xdr:row>173</xdr:row>
          <xdr:rowOff>292100</xdr:rowOff>
        </xdr:to>
        <xdr:sp macro="" textlink="">
          <xdr:nvSpPr>
            <xdr:cNvPr id="5171" name="Check Box 51" hidden="1">
              <a:extLst>
                <a:ext uri="{63B3BB69-23CF-44E3-9099-C40C66FF867C}">
                  <a14:compatExt spid="_x0000_s5171"/>
                </a:ext>
                <a:ext uri="{FF2B5EF4-FFF2-40B4-BE49-F238E27FC236}">
                  <a16:creationId xmlns:a16="http://schemas.microsoft.com/office/drawing/2014/main" id="{00000000-0008-0000-0900-000033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330200</xdr:colOff>
          <xdr:row>174</xdr:row>
          <xdr:rowOff>63500</xdr:rowOff>
        </xdr:from>
        <xdr:to>
          <xdr:col>6</xdr:col>
          <xdr:colOff>635000</xdr:colOff>
          <xdr:row>174</xdr:row>
          <xdr:rowOff>292100</xdr:rowOff>
        </xdr:to>
        <xdr:sp macro="" textlink="">
          <xdr:nvSpPr>
            <xdr:cNvPr id="5169" name="Check Box 49" hidden="1">
              <a:extLst>
                <a:ext uri="{63B3BB69-23CF-44E3-9099-C40C66FF867C}">
                  <a14:compatExt spid="_x0000_s5169"/>
                </a:ext>
                <a:ext uri="{FF2B5EF4-FFF2-40B4-BE49-F238E27FC236}">
                  <a16:creationId xmlns:a16="http://schemas.microsoft.com/office/drawing/2014/main" id="{00000000-0008-0000-0900-000031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330200</xdr:colOff>
          <xdr:row>175</xdr:row>
          <xdr:rowOff>114300</xdr:rowOff>
        </xdr:from>
        <xdr:to>
          <xdr:col>6</xdr:col>
          <xdr:colOff>635000</xdr:colOff>
          <xdr:row>175</xdr:row>
          <xdr:rowOff>342900</xdr:rowOff>
        </xdr:to>
        <xdr:sp macro="" textlink="">
          <xdr:nvSpPr>
            <xdr:cNvPr id="5167" name="Check Box 47" hidden="1">
              <a:extLst>
                <a:ext uri="{63B3BB69-23CF-44E3-9099-C40C66FF867C}">
                  <a14:compatExt spid="_x0000_s5167"/>
                </a:ext>
                <a:ext uri="{FF2B5EF4-FFF2-40B4-BE49-F238E27FC236}">
                  <a16:creationId xmlns:a16="http://schemas.microsoft.com/office/drawing/2014/main" id="{00000000-0008-0000-0900-00002F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330200</xdr:colOff>
          <xdr:row>157</xdr:row>
          <xdr:rowOff>317500</xdr:rowOff>
        </xdr:from>
        <xdr:to>
          <xdr:col>6</xdr:col>
          <xdr:colOff>635000</xdr:colOff>
          <xdr:row>157</xdr:row>
          <xdr:rowOff>546100</xdr:rowOff>
        </xdr:to>
        <xdr:sp macro="" textlink="">
          <xdr:nvSpPr>
            <xdr:cNvPr id="5201" name="Check Box 81" hidden="1">
              <a:extLst>
                <a:ext uri="{63B3BB69-23CF-44E3-9099-C40C66FF867C}">
                  <a14:compatExt spid="_x0000_s5201"/>
                </a:ext>
                <a:ext uri="{FF2B5EF4-FFF2-40B4-BE49-F238E27FC236}">
                  <a16:creationId xmlns:a16="http://schemas.microsoft.com/office/drawing/2014/main" id="{00000000-0008-0000-0900-000051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180</xdr:row>
          <xdr:rowOff>0</xdr:rowOff>
        </xdr:from>
        <xdr:to>
          <xdr:col>5</xdr:col>
          <xdr:colOff>0</xdr:colOff>
          <xdr:row>180</xdr:row>
          <xdr:rowOff>177800</xdr:rowOff>
        </xdr:to>
        <xdr:sp macro="" textlink="">
          <xdr:nvSpPr>
            <xdr:cNvPr id="5166" name="Check Box 46" hidden="1">
              <a:extLst>
                <a:ext uri="{63B3BB69-23CF-44E3-9099-C40C66FF867C}">
                  <a14:compatExt spid="_x0000_s5166"/>
                </a:ext>
                <a:ext uri="{FF2B5EF4-FFF2-40B4-BE49-F238E27FC236}">
                  <a16:creationId xmlns:a16="http://schemas.microsoft.com/office/drawing/2014/main" id="{00000000-0008-0000-0900-00002E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195</xdr:row>
          <xdr:rowOff>165100</xdr:rowOff>
        </xdr:from>
        <xdr:to>
          <xdr:col>5</xdr:col>
          <xdr:colOff>0</xdr:colOff>
          <xdr:row>195</xdr:row>
          <xdr:rowOff>381000</xdr:rowOff>
        </xdr:to>
        <xdr:sp macro="" textlink="">
          <xdr:nvSpPr>
            <xdr:cNvPr id="5159" name="Check Box 39" hidden="1">
              <a:extLst>
                <a:ext uri="{63B3BB69-23CF-44E3-9099-C40C66FF867C}">
                  <a14:compatExt spid="_x0000_s5159"/>
                </a:ext>
                <a:ext uri="{FF2B5EF4-FFF2-40B4-BE49-F238E27FC236}">
                  <a16:creationId xmlns:a16="http://schemas.microsoft.com/office/drawing/2014/main" id="{00000000-0008-0000-0900-000027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183</xdr:row>
          <xdr:rowOff>76200</xdr:rowOff>
        </xdr:from>
        <xdr:to>
          <xdr:col>5</xdr:col>
          <xdr:colOff>0</xdr:colOff>
          <xdr:row>184</xdr:row>
          <xdr:rowOff>38100</xdr:rowOff>
        </xdr:to>
        <xdr:sp macro="" textlink="">
          <xdr:nvSpPr>
            <xdr:cNvPr id="5164" name="Check Box 44" hidden="1">
              <a:extLst>
                <a:ext uri="{63B3BB69-23CF-44E3-9099-C40C66FF867C}">
                  <a14:compatExt spid="_x0000_s5164"/>
                </a:ext>
                <a:ext uri="{FF2B5EF4-FFF2-40B4-BE49-F238E27FC236}">
                  <a16:creationId xmlns:a16="http://schemas.microsoft.com/office/drawing/2014/main" id="{00000000-0008-0000-0900-00002C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185</xdr:row>
          <xdr:rowOff>139700</xdr:rowOff>
        </xdr:from>
        <xdr:to>
          <xdr:col>5</xdr:col>
          <xdr:colOff>0</xdr:colOff>
          <xdr:row>186</xdr:row>
          <xdr:rowOff>127000</xdr:rowOff>
        </xdr:to>
        <xdr:sp macro="" textlink="">
          <xdr:nvSpPr>
            <xdr:cNvPr id="5162" name="Check Box 42" hidden="1">
              <a:extLst>
                <a:ext uri="{63B3BB69-23CF-44E3-9099-C40C66FF867C}">
                  <a14:compatExt spid="_x0000_s5162"/>
                </a:ext>
                <a:ext uri="{FF2B5EF4-FFF2-40B4-BE49-F238E27FC236}">
                  <a16:creationId xmlns:a16="http://schemas.microsoft.com/office/drawing/2014/main" id="{00000000-0008-0000-0900-00002A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182</xdr:row>
          <xdr:rowOff>254000</xdr:rowOff>
        </xdr:from>
        <xdr:to>
          <xdr:col>5</xdr:col>
          <xdr:colOff>0</xdr:colOff>
          <xdr:row>182</xdr:row>
          <xdr:rowOff>469900</xdr:rowOff>
        </xdr:to>
        <xdr:sp macro="" textlink="">
          <xdr:nvSpPr>
            <xdr:cNvPr id="5165" name="Check Box 45" hidden="1">
              <a:extLst>
                <a:ext uri="{63B3BB69-23CF-44E3-9099-C40C66FF867C}">
                  <a14:compatExt spid="_x0000_s5165"/>
                </a:ext>
                <a:ext uri="{FF2B5EF4-FFF2-40B4-BE49-F238E27FC236}">
                  <a16:creationId xmlns:a16="http://schemas.microsoft.com/office/drawing/2014/main" id="{00000000-0008-0000-0900-00002D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190</xdr:row>
          <xdr:rowOff>12700</xdr:rowOff>
        </xdr:from>
        <xdr:to>
          <xdr:col>5</xdr:col>
          <xdr:colOff>0</xdr:colOff>
          <xdr:row>190</xdr:row>
          <xdr:rowOff>165100</xdr:rowOff>
        </xdr:to>
        <xdr:sp macro="" textlink="">
          <xdr:nvSpPr>
            <xdr:cNvPr id="5161" name="Check Box 41" hidden="1">
              <a:extLst>
                <a:ext uri="{63B3BB69-23CF-44E3-9099-C40C66FF867C}">
                  <a14:compatExt spid="_x0000_s5161"/>
                </a:ext>
                <a:ext uri="{FF2B5EF4-FFF2-40B4-BE49-F238E27FC236}">
                  <a16:creationId xmlns:a16="http://schemas.microsoft.com/office/drawing/2014/main" id="{00000000-0008-0000-0900-000029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184</xdr:row>
          <xdr:rowOff>101600</xdr:rowOff>
        </xdr:from>
        <xdr:to>
          <xdr:col>5</xdr:col>
          <xdr:colOff>0</xdr:colOff>
          <xdr:row>185</xdr:row>
          <xdr:rowOff>38100</xdr:rowOff>
        </xdr:to>
        <xdr:sp macro="" textlink="">
          <xdr:nvSpPr>
            <xdr:cNvPr id="5163" name="Check Box 43" hidden="1">
              <a:extLst>
                <a:ext uri="{63B3BB69-23CF-44E3-9099-C40C66FF867C}">
                  <a14:compatExt spid="_x0000_s5163"/>
                </a:ext>
                <a:ext uri="{FF2B5EF4-FFF2-40B4-BE49-F238E27FC236}">
                  <a16:creationId xmlns:a16="http://schemas.microsoft.com/office/drawing/2014/main" id="{00000000-0008-0000-0900-00002B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192</xdr:row>
          <xdr:rowOff>330200</xdr:rowOff>
        </xdr:from>
        <xdr:to>
          <xdr:col>5</xdr:col>
          <xdr:colOff>0</xdr:colOff>
          <xdr:row>192</xdr:row>
          <xdr:rowOff>571500</xdr:rowOff>
        </xdr:to>
        <xdr:sp macro="" textlink="">
          <xdr:nvSpPr>
            <xdr:cNvPr id="5160" name="Check Box 40" hidden="1">
              <a:extLst>
                <a:ext uri="{63B3BB69-23CF-44E3-9099-C40C66FF867C}">
                  <a14:compatExt spid="_x0000_s5160"/>
                </a:ext>
                <a:ext uri="{FF2B5EF4-FFF2-40B4-BE49-F238E27FC236}">
                  <a16:creationId xmlns:a16="http://schemas.microsoft.com/office/drawing/2014/main" id="{00000000-0008-0000-0900-000028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200</xdr:row>
          <xdr:rowOff>0</xdr:rowOff>
        </xdr:from>
        <xdr:to>
          <xdr:col>5</xdr:col>
          <xdr:colOff>0</xdr:colOff>
          <xdr:row>200</xdr:row>
          <xdr:rowOff>177800</xdr:rowOff>
        </xdr:to>
        <xdr:sp macro="" textlink="">
          <xdr:nvSpPr>
            <xdr:cNvPr id="5158" name="Check Box 38" hidden="1">
              <a:extLst>
                <a:ext uri="{63B3BB69-23CF-44E3-9099-C40C66FF867C}">
                  <a14:compatExt spid="_x0000_s5158"/>
                </a:ext>
                <a:ext uri="{FF2B5EF4-FFF2-40B4-BE49-F238E27FC236}">
                  <a16:creationId xmlns:a16="http://schemas.microsoft.com/office/drawing/2014/main" id="{00000000-0008-0000-0900-000026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204</xdr:row>
          <xdr:rowOff>0</xdr:rowOff>
        </xdr:from>
        <xdr:to>
          <xdr:col>5</xdr:col>
          <xdr:colOff>0</xdr:colOff>
          <xdr:row>204</xdr:row>
          <xdr:rowOff>177800</xdr:rowOff>
        </xdr:to>
        <xdr:sp macro="" textlink="">
          <xdr:nvSpPr>
            <xdr:cNvPr id="5156" name="Check Box 36" hidden="1">
              <a:extLst>
                <a:ext uri="{63B3BB69-23CF-44E3-9099-C40C66FF867C}">
                  <a14:compatExt spid="_x0000_s5156"/>
                </a:ext>
                <a:ext uri="{FF2B5EF4-FFF2-40B4-BE49-F238E27FC236}">
                  <a16:creationId xmlns:a16="http://schemas.microsoft.com/office/drawing/2014/main" id="{00000000-0008-0000-0900-000024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208</xdr:row>
          <xdr:rowOff>190500</xdr:rowOff>
        </xdr:from>
        <xdr:to>
          <xdr:col>5</xdr:col>
          <xdr:colOff>0</xdr:colOff>
          <xdr:row>208</xdr:row>
          <xdr:rowOff>330200</xdr:rowOff>
        </xdr:to>
        <xdr:sp macro="" textlink="">
          <xdr:nvSpPr>
            <xdr:cNvPr id="5154" name="Check Box 34" hidden="1">
              <a:extLst>
                <a:ext uri="{63B3BB69-23CF-44E3-9099-C40C66FF867C}">
                  <a14:compatExt spid="_x0000_s5154"/>
                </a:ext>
                <a:ext uri="{FF2B5EF4-FFF2-40B4-BE49-F238E27FC236}">
                  <a16:creationId xmlns:a16="http://schemas.microsoft.com/office/drawing/2014/main" id="{00000000-0008-0000-0900-000022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201</xdr:row>
          <xdr:rowOff>76200</xdr:rowOff>
        </xdr:from>
        <xdr:to>
          <xdr:col>5</xdr:col>
          <xdr:colOff>0</xdr:colOff>
          <xdr:row>202</xdr:row>
          <xdr:rowOff>50800</xdr:rowOff>
        </xdr:to>
        <xdr:sp macro="" textlink="">
          <xdr:nvSpPr>
            <xdr:cNvPr id="5157" name="Check Box 37" hidden="1">
              <a:extLst>
                <a:ext uri="{63B3BB69-23CF-44E3-9099-C40C66FF867C}">
                  <a14:compatExt spid="_x0000_s5157"/>
                </a:ext>
                <a:ext uri="{FF2B5EF4-FFF2-40B4-BE49-F238E27FC236}">
                  <a16:creationId xmlns:a16="http://schemas.microsoft.com/office/drawing/2014/main" id="{00000000-0008-0000-0900-000025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210</xdr:row>
          <xdr:rowOff>444500</xdr:rowOff>
        </xdr:from>
        <xdr:to>
          <xdr:col>5</xdr:col>
          <xdr:colOff>0</xdr:colOff>
          <xdr:row>210</xdr:row>
          <xdr:rowOff>609600</xdr:rowOff>
        </xdr:to>
        <xdr:sp macro="" textlink="">
          <xdr:nvSpPr>
            <xdr:cNvPr id="5153" name="Check Box 33" hidden="1">
              <a:extLst>
                <a:ext uri="{63B3BB69-23CF-44E3-9099-C40C66FF867C}">
                  <a14:compatExt spid="_x0000_s5153"/>
                </a:ext>
                <a:ext uri="{FF2B5EF4-FFF2-40B4-BE49-F238E27FC236}">
                  <a16:creationId xmlns:a16="http://schemas.microsoft.com/office/drawing/2014/main" id="{00000000-0008-0000-0900-000021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206</xdr:row>
          <xdr:rowOff>25400</xdr:rowOff>
        </xdr:from>
        <xdr:to>
          <xdr:col>5</xdr:col>
          <xdr:colOff>0</xdr:colOff>
          <xdr:row>206</xdr:row>
          <xdr:rowOff>152400</xdr:rowOff>
        </xdr:to>
        <xdr:sp macro="" textlink="">
          <xdr:nvSpPr>
            <xdr:cNvPr id="5155" name="Check Box 35" hidden="1">
              <a:extLst>
                <a:ext uri="{63B3BB69-23CF-44E3-9099-C40C66FF867C}">
                  <a14:compatExt spid="_x0000_s5155"/>
                </a:ext>
                <a:ext uri="{FF2B5EF4-FFF2-40B4-BE49-F238E27FC236}">
                  <a16:creationId xmlns:a16="http://schemas.microsoft.com/office/drawing/2014/main" id="{00000000-0008-0000-0900-000023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213</xdr:row>
          <xdr:rowOff>114300</xdr:rowOff>
        </xdr:from>
        <xdr:to>
          <xdr:col>5</xdr:col>
          <xdr:colOff>0</xdr:colOff>
          <xdr:row>213</xdr:row>
          <xdr:rowOff>241300</xdr:rowOff>
        </xdr:to>
        <xdr:sp macro="" textlink="">
          <xdr:nvSpPr>
            <xdr:cNvPr id="5152" name="Check Box 32" hidden="1">
              <a:extLst>
                <a:ext uri="{63B3BB69-23CF-44E3-9099-C40C66FF867C}">
                  <a14:compatExt spid="_x0000_s5152"/>
                </a:ext>
                <a:ext uri="{FF2B5EF4-FFF2-40B4-BE49-F238E27FC236}">
                  <a16:creationId xmlns:a16="http://schemas.microsoft.com/office/drawing/2014/main" id="{00000000-0008-0000-0900-000020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334</xdr:row>
          <xdr:rowOff>25400</xdr:rowOff>
        </xdr:from>
        <xdr:to>
          <xdr:col>8</xdr:col>
          <xdr:colOff>736600</xdr:colOff>
          <xdr:row>335</xdr:row>
          <xdr:rowOff>25400</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900-000003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335</xdr:row>
          <xdr:rowOff>0</xdr:rowOff>
        </xdr:from>
        <xdr:to>
          <xdr:col>8</xdr:col>
          <xdr:colOff>736600</xdr:colOff>
          <xdr:row>336</xdr:row>
          <xdr:rowOff>0</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900-000002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457200</xdr:colOff>
          <xdr:row>37</xdr:row>
          <xdr:rowOff>0</xdr:rowOff>
        </xdr:from>
        <xdr:to>
          <xdr:col>6</xdr:col>
          <xdr:colOff>88900</xdr:colOff>
          <xdr:row>38</xdr:row>
          <xdr:rowOff>12700</xdr:rowOff>
        </xdr:to>
        <xdr:sp macro="" textlink="">
          <xdr:nvSpPr>
            <xdr:cNvPr id="5242" name="Check Box 122" hidden="1">
              <a:extLst>
                <a:ext uri="{63B3BB69-23CF-44E3-9099-C40C66FF867C}">
                  <a14:compatExt spid="_x0000_s5242"/>
                </a:ext>
                <a:ext uri="{FF2B5EF4-FFF2-40B4-BE49-F238E27FC236}">
                  <a16:creationId xmlns:a16="http://schemas.microsoft.com/office/drawing/2014/main" id="{00000000-0008-0000-0900-00007A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457200</xdr:colOff>
          <xdr:row>39</xdr:row>
          <xdr:rowOff>0</xdr:rowOff>
        </xdr:from>
        <xdr:to>
          <xdr:col>6</xdr:col>
          <xdr:colOff>88900</xdr:colOff>
          <xdr:row>40</xdr:row>
          <xdr:rowOff>12700</xdr:rowOff>
        </xdr:to>
        <xdr:sp macro="" textlink="">
          <xdr:nvSpPr>
            <xdr:cNvPr id="5241" name="Check Box 121" hidden="1">
              <a:extLst>
                <a:ext uri="{63B3BB69-23CF-44E3-9099-C40C66FF867C}">
                  <a14:compatExt spid="_x0000_s5241"/>
                </a:ext>
                <a:ext uri="{FF2B5EF4-FFF2-40B4-BE49-F238E27FC236}">
                  <a16:creationId xmlns:a16="http://schemas.microsoft.com/office/drawing/2014/main" id="{00000000-0008-0000-0900-000079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457200</xdr:colOff>
          <xdr:row>41</xdr:row>
          <xdr:rowOff>50800</xdr:rowOff>
        </xdr:from>
        <xdr:to>
          <xdr:col>6</xdr:col>
          <xdr:colOff>88900</xdr:colOff>
          <xdr:row>42</xdr:row>
          <xdr:rowOff>50800</xdr:rowOff>
        </xdr:to>
        <xdr:sp macro="" textlink="">
          <xdr:nvSpPr>
            <xdr:cNvPr id="5240" name="Check Box 120" hidden="1">
              <a:extLst>
                <a:ext uri="{63B3BB69-23CF-44E3-9099-C40C66FF867C}">
                  <a14:compatExt spid="_x0000_s5240"/>
                </a:ext>
                <a:ext uri="{FF2B5EF4-FFF2-40B4-BE49-F238E27FC236}">
                  <a16:creationId xmlns:a16="http://schemas.microsoft.com/office/drawing/2014/main" id="{00000000-0008-0000-0900-000078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457200</xdr:colOff>
          <xdr:row>42</xdr:row>
          <xdr:rowOff>88900</xdr:rowOff>
        </xdr:from>
        <xdr:to>
          <xdr:col>6</xdr:col>
          <xdr:colOff>88900</xdr:colOff>
          <xdr:row>43</xdr:row>
          <xdr:rowOff>88900</xdr:rowOff>
        </xdr:to>
        <xdr:sp macro="" textlink="">
          <xdr:nvSpPr>
            <xdr:cNvPr id="5239" name="Check Box 119" hidden="1">
              <a:extLst>
                <a:ext uri="{63B3BB69-23CF-44E3-9099-C40C66FF867C}">
                  <a14:compatExt spid="_x0000_s5239"/>
                </a:ext>
                <a:ext uri="{FF2B5EF4-FFF2-40B4-BE49-F238E27FC236}">
                  <a16:creationId xmlns:a16="http://schemas.microsoft.com/office/drawing/2014/main" id="{00000000-0008-0000-0900-000077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457200</xdr:colOff>
          <xdr:row>43</xdr:row>
          <xdr:rowOff>114300</xdr:rowOff>
        </xdr:from>
        <xdr:to>
          <xdr:col>6</xdr:col>
          <xdr:colOff>88900</xdr:colOff>
          <xdr:row>44</xdr:row>
          <xdr:rowOff>114300</xdr:rowOff>
        </xdr:to>
        <xdr:sp macro="" textlink="">
          <xdr:nvSpPr>
            <xdr:cNvPr id="5238" name="Check Box 118" hidden="1">
              <a:extLst>
                <a:ext uri="{63B3BB69-23CF-44E3-9099-C40C66FF867C}">
                  <a14:compatExt spid="_x0000_s5238"/>
                </a:ext>
                <a:ext uri="{FF2B5EF4-FFF2-40B4-BE49-F238E27FC236}">
                  <a16:creationId xmlns:a16="http://schemas.microsoft.com/office/drawing/2014/main" id="{00000000-0008-0000-0900-000076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457200</xdr:colOff>
          <xdr:row>44</xdr:row>
          <xdr:rowOff>139700</xdr:rowOff>
        </xdr:from>
        <xdr:to>
          <xdr:col>6</xdr:col>
          <xdr:colOff>88900</xdr:colOff>
          <xdr:row>45</xdr:row>
          <xdr:rowOff>139700</xdr:rowOff>
        </xdr:to>
        <xdr:sp macro="" textlink="">
          <xdr:nvSpPr>
            <xdr:cNvPr id="5237" name="Check Box 117" hidden="1">
              <a:extLst>
                <a:ext uri="{63B3BB69-23CF-44E3-9099-C40C66FF867C}">
                  <a14:compatExt spid="_x0000_s5237"/>
                </a:ext>
                <a:ext uri="{FF2B5EF4-FFF2-40B4-BE49-F238E27FC236}">
                  <a16:creationId xmlns:a16="http://schemas.microsoft.com/office/drawing/2014/main" id="{00000000-0008-0000-0900-000075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457200</xdr:colOff>
          <xdr:row>45</xdr:row>
          <xdr:rowOff>254000</xdr:rowOff>
        </xdr:from>
        <xdr:to>
          <xdr:col>6</xdr:col>
          <xdr:colOff>88900</xdr:colOff>
          <xdr:row>46</xdr:row>
          <xdr:rowOff>114300</xdr:rowOff>
        </xdr:to>
        <xdr:sp macro="" textlink="">
          <xdr:nvSpPr>
            <xdr:cNvPr id="5236" name="Check Box 116" hidden="1">
              <a:extLst>
                <a:ext uri="{63B3BB69-23CF-44E3-9099-C40C66FF867C}">
                  <a14:compatExt spid="_x0000_s5236"/>
                </a:ext>
                <a:ext uri="{FF2B5EF4-FFF2-40B4-BE49-F238E27FC236}">
                  <a16:creationId xmlns:a16="http://schemas.microsoft.com/office/drawing/2014/main" id="{00000000-0008-0000-0900-000074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332</xdr:row>
          <xdr:rowOff>76200</xdr:rowOff>
        </xdr:from>
        <xdr:to>
          <xdr:col>8</xdr:col>
          <xdr:colOff>736600</xdr:colOff>
          <xdr:row>333</xdr:row>
          <xdr:rowOff>76200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900-000001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315</xdr:row>
          <xdr:rowOff>12700</xdr:rowOff>
        </xdr:from>
        <xdr:to>
          <xdr:col>8</xdr:col>
          <xdr:colOff>203200</xdr:colOff>
          <xdr:row>316</xdr:row>
          <xdr:rowOff>12700</xdr:rowOff>
        </xdr:to>
        <xdr:sp macro="" textlink="">
          <xdr:nvSpPr>
            <xdr:cNvPr id="5145" name="Check Box 25" hidden="1">
              <a:extLst>
                <a:ext uri="{63B3BB69-23CF-44E3-9099-C40C66FF867C}">
                  <a14:compatExt spid="_x0000_s5145"/>
                </a:ext>
                <a:ext uri="{FF2B5EF4-FFF2-40B4-BE49-F238E27FC236}">
                  <a16:creationId xmlns:a16="http://schemas.microsoft.com/office/drawing/2014/main" id="{00000000-0008-0000-0900-000019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316</xdr:row>
          <xdr:rowOff>50800</xdr:rowOff>
        </xdr:from>
        <xdr:to>
          <xdr:col>8</xdr:col>
          <xdr:colOff>203200</xdr:colOff>
          <xdr:row>318</xdr:row>
          <xdr:rowOff>25400</xdr:rowOff>
        </xdr:to>
        <xdr:sp macro="" textlink="">
          <xdr:nvSpPr>
            <xdr:cNvPr id="5144" name="Check Box 24" hidden="1">
              <a:extLst>
                <a:ext uri="{63B3BB69-23CF-44E3-9099-C40C66FF867C}">
                  <a14:compatExt spid="_x0000_s5144"/>
                </a:ext>
                <a:ext uri="{FF2B5EF4-FFF2-40B4-BE49-F238E27FC236}">
                  <a16:creationId xmlns:a16="http://schemas.microsoft.com/office/drawing/2014/main" id="{00000000-0008-0000-0900-000018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318</xdr:row>
          <xdr:rowOff>25400</xdr:rowOff>
        </xdr:from>
        <xdr:to>
          <xdr:col>8</xdr:col>
          <xdr:colOff>203200</xdr:colOff>
          <xdr:row>319</xdr:row>
          <xdr:rowOff>38100</xdr:rowOff>
        </xdr:to>
        <xdr:sp macro="" textlink="">
          <xdr:nvSpPr>
            <xdr:cNvPr id="5143" name="Check Box 23" hidden="1">
              <a:extLst>
                <a:ext uri="{63B3BB69-23CF-44E3-9099-C40C66FF867C}">
                  <a14:compatExt spid="_x0000_s5143"/>
                </a:ext>
                <a:ext uri="{FF2B5EF4-FFF2-40B4-BE49-F238E27FC236}">
                  <a16:creationId xmlns:a16="http://schemas.microsoft.com/office/drawing/2014/main" id="{00000000-0008-0000-0900-000017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319</xdr:row>
          <xdr:rowOff>25400</xdr:rowOff>
        </xdr:from>
        <xdr:to>
          <xdr:col>8</xdr:col>
          <xdr:colOff>203200</xdr:colOff>
          <xdr:row>320</xdr:row>
          <xdr:rowOff>228600</xdr:rowOff>
        </xdr:to>
        <xdr:sp macro="" textlink="">
          <xdr:nvSpPr>
            <xdr:cNvPr id="5142" name="Check Box 22" hidden="1">
              <a:extLst>
                <a:ext uri="{63B3BB69-23CF-44E3-9099-C40C66FF867C}">
                  <a14:compatExt spid="_x0000_s5142"/>
                </a:ext>
                <a:ext uri="{FF2B5EF4-FFF2-40B4-BE49-F238E27FC236}">
                  <a16:creationId xmlns:a16="http://schemas.microsoft.com/office/drawing/2014/main" id="{00000000-0008-0000-0900-000016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320</xdr:row>
          <xdr:rowOff>254000</xdr:rowOff>
        </xdr:from>
        <xdr:to>
          <xdr:col>8</xdr:col>
          <xdr:colOff>203200</xdr:colOff>
          <xdr:row>322</xdr:row>
          <xdr:rowOff>38100</xdr:rowOff>
        </xdr:to>
        <xdr:sp macro="" textlink="">
          <xdr:nvSpPr>
            <xdr:cNvPr id="5141" name="Check Box 21" hidden="1">
              <a:extLst>
                <a:ext uri="{63B3BB69-23CF-44E3-9099-C40C66FF867C}">
                  <a14:compatExt spid="_x0000_s5141"/>
                </a:ext>
                <a:ext uri="{FF2B5EF4-FFF2-40B4-BE49-F238E27FC236}">
                  <a16:creationId xmlns:a16="http://schemas.microsoft.com/office/drawing/2014/main" id="{00000000-0008-0000-0900-000015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15</xdr:col>
      <xdr:colOff>0</xdr:colOff>
      <xdr:row>35</xdr:row>
      <xdr:rowOff>0</xdr:rowOff>
    </xdr:from>
    <xdr:to>
      <xdr:col>32</xdr:col>
      <xdr:colOff>220553</xdr:colOff>
      <xdr:row>57</xdr:row>
      <xdr:rowOff>168089</xdr:rowOff>
    </xdr:to>
    <xdr:graphicFrame macro="">
      <xdr:nvGraphicFramePr>
        <xdr:cNvPr id="2" name="Diagramm 52">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142</xdr:row>
      <xdr:rowOff>0</xdr:rowOff>
    </xdr:from>
    <xdr:to>
      <xdr:col>35</xdr:col>
      <xdr:colOff>28575</xdr:colOff>
      <xdr:row>169</xdr:row>
      <xdr:rowOff>38100</xdr:rowOff>
    </xdr:to>
    <xdr:graphicFrame macro="">
      <xdr:nvGraphicFramePr>
        <xdr:cNvPr id="3" name="Diagramm 5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182</xdr:row>
      <xdr:rowOff>0</xdr:rowOff>
    </xdr:from>
    <xdr:to>
      <xdr:col>24</xdr:col>
      <xdr:colOff>630477</xdr:colOff>
      <xdr:row>204</xdr:row>
      <xdr:rowOff>28046</xdr:rowOff>
    </xdr:to>
    <xdr:graphicFrame macro="">
      <xdr:nvGraphicFramePr>
        <xdr:cNvPr id="4" name="Diagramm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0.28446</cdr:x>
      <cdr:y>0.05128</cdr:y>
    </cdr:from>
    <cdr:to>
      <cdr:x>0.63148</cdr:x>
      <cdr:y>0.13054</cdr:y>
    </cdr:to>
    <cdr:sp macro="" textlink="">
      <cdr:nvSpPr>
        <cdr:cNvPr id="2" name="Textfeld 1"/>
        <cdr:cNvSpPr txBox="1"/>
      </cdr:nvSpPr>
      <cdr:spPr>
        <a:xfrm xmlns:a="http://schemas.openxmlformats.org/drawingml/2006/main">
          <a:off x="2771775" y="209550"/>
          <a:ext cx="3381375"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de-DE" sz="1800" b="1"/>
        </a:p>
      </cdr:txBody>
    </cdr:sp>
  </cdr:relSizeAnchor>
  <cdr:relSizeAnchor xmlns:cdr="http://schemas.openxmlformats.org/drawingml/2006/chartDrawing">
    <cdr:from>
      <cdr:x>0.2881</cdr:x>
      <cdr:y>0.03368</cdr:y>
    </cdr:from>
    <cdr:to>
      <cdr:x>0.79902</cdr:x>
      <cdr:y>0.15543</cdr:y>
    </cdr:to>
    <cdr:sp macro="" textlink="">
      <cdr:nvSpPr>
        <cdr:cNvPr id="3" name="Textfeld 1"/>
        <cdr:cNvSpPr txBox="1"/>
      </cdr:nvSpPr>
      <cdr:spPr>
        <a:xfrm xmlns:a="http://schemas.openxmlformats.org/drawingml/2006/main">
          <a:off x="3967722" y="140398"/>
          <a:ext cx="7036455" cy="50752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800" b="1"/>
            <a:t>Overview</a:t>
          </a:r>
          <a:r>
            <a:rPr lang="de-DE" sz="1800" b="1" baseline="0"/>
            <a:t> of the building LCA results </a:t>
          </a:r>
          <a:endParaRPr lang="de-DE" sz="1800" b="1"/>
        </a:p>
      </cdr:txBody>
    </cdr:sp>
  </cdr:relSizeAnchor>
</c:userShapes>
</file>

<file path=xl/drawings/drawing3.xml><?xml version="1.0" encoding="utf-8"?>
<c:userShapes xmlns:c="http://schemas.openxmlformats.org/drawingml/2006/chart">
  <cdr:relSizeAnchor xmlns:cdr="http://schemas.openxmlformats.org/drawingml/2006/chartDrawing">
    <cdr:from>
      <cdr:x>0.28446</cdr:x>
      <cdr:y>0.05128</cdr:y>
    </cdr:from>
    <cdr:to>
      <cdr:x>0.63148</cdr:x>
      <cdr:y>0.13054</cdr:y>
    </cdr:to>
    <cdr:sp macro="" textlink="">
      <cdr:nvSpPr>
        <cdr:cNvPr id="2" name="Textfeld 1"/>
        <cdr:cNvSpPr txBox="1"/>
      </cdr:nvSpPr>
      <cdr:spPr>
        <a:xfrm xmlns:a="http://schemas.openxmlformats.org/drawingml/2006/main">
          <a:off x="2771775" y="209550"/>
          <a:ext cx="3381375"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de-DE" sz="1800" b="1"/>
        </a:p>
      </cdr:txBody>
    </cdr:sp>
  </cdr:relSizeAnchor>
  <cdr:relSizeAnchor xmlns:cdr="http://schemas.openxmlformats.org/drawingml/2006/chartDrawing">
    <cdr:from>
      <cdr:x>0.2881</cdr:x>
      <cdr:y>0.03368</cdr:y>
    </cdr:from>
    <cdr:to>
      <cdr:x>0.79902</cdr:x>
      <cdr:y>0.15543</cdr:y>
    </cdr:to>
    <cdr:sp macro="" textlink="">
      <cdr:nvSpPr>
        <cdr:cNvPr id="3" name="Textfeld 1"/>
        <cdr:cNvSpPr txBox="1"/>
      </cdr:nvSpPr>
      <cdr:spPr>
        <a:xfrm xmlns:a="http://schemas.openxmlformats.org/drawingml/2006/main">
          <a:off x="3967722" y="140398"/>
          <a:ext cx="7036455" cy="50752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800" b="1"/>
            <a:t>Overview</a:t>
          </a:r>
          <a:r>
            <a:rPr lang="de-DE" sz="1800" b="1" baseline="0"/>
            <a:t> of the building LCA results for products and equipments </a:t>
          </a:r>
          <a:endParaRPr lang="de-DE" sz="1800" b="1"/>
        </a:p>
      </cdr:txBody>
    </cdr:sp>
  </cdr:relSizeAnchor>
</c:userShapes>
</file>

<file path=xl/externalLinks/_rels/externalLink1.xml.rels><?xml version="1.0" encoding="UTF-8" standalone="yes"?>
<Relationships xmlns="http://schemas.openxmlformats.org/package/2006/relationships"><Relationship Id="rId2" Type="http://schemas.openxmlformats.org/officeDocument/2006/relationships/externalLinkPath" Target="/Users/martina/Documents/Kandidat/Thesis/Level(s)/14.04.21_Levels_Reporting_Template_DGNB.xlsx" TargetMode="External"/><Relationship Id="rId1" Type="http://schemas.openxmlformats.org/officeDocument/2006/relationships/externalLinkPath" Target="/Users/martina/Documents/Kandidat/Thesis/Level(s)/14.04.21_Levels_Reporting_Template_DGNB.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martina/Documents/Kandidat/Thesis/random_downloads/Reporting-Template-VALUES-final-2012-10-17.xlsx" TargetMode="External"/><Relationship Id="rId1" Type="http://schemas.openxmlformats.org/officeDocument/2006/relationships/externalLinkPath" Target="/Users/martina/Documents/Kandidat/Thesis/random_downloads/Reporting-Template-VALUES-final-2012-1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jekte%20-%20laufend/30114%20Energy%20Efficient%20Buildings%20(SIGMA%20413275)%20(Bk,%20Wi)/06_Projektinhalt/WP4%20-%20Case%20Studies/Cost-Effective/Final/Reporting%20Template%20-%20Cost-Effective%20-2012-10-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re Parameter"/>
      <sheetName val="Building discription"/>
      <sheetName val=" Level 1"/>
      <sheetName val="Level 2"/>
      <sheetName val="Level 3"/>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duct_description"/>
      <sheetName val="Product_results"/>
      <sheetName val="Building_description"/>
      <sheetName val="Building_results"/>
      <sheetName val="Product_auxilary_LCA_quality"/>
      <sheetName val="Building_auxilary_LCA_quality"/>
    </sheetNames>
    <sheetDataSet>
      <sheetData sheetId="0"/>
      <sheetData sheetId="1"/>
      <sheetData sheetId="2"/>
      <sheetData sheetId="3">
        <row r="28">
          <cell r="F28" t="str">
            <v>GWP</v>
          </cell>
          <cell r="G28" t="str">
            <v>AP</v>
          </cell>
          <cell r="H28" t="str">
            <v>EP</v>
          </cell>
          <cell r="I28" t="str">
            <v>POCP</v>
          </cell>
          <cell r="J28" t="str">
            <v>PERE</v>
          </cell>
          <cell r="K28" t="str">
            <v>PENRE</v>
          </cell>
          <cell r="L28" t="str">
            <v>PERE</v>
          </cell>
          <cell r="M28" t="str">
            <v>PERM</v>
          </cell>
          <cell r="N28" t="str">
            <v>PENRE</v>
          </cell>
          <cell r="O28" t="str">
            <v>PENRM</v>
          </cell>
          <cell r="P28" t="str">
            <v>ODP</v>
          </cell>
          <cell r="Q28" t="str">
            <v>ADPE</v>
          </cell>
          <cell r="R28" t="str">
            <v>ADPF</v>
          </cell>
          <cell r="S28" t="str">
            <v>SM</v>
          </cell>
          <cell r="T28" t="str">
            <v>RSF</v>
          </cell>
          <cell r="U28" t="str">
            <v>NRSF</v>
          </cell>
          <cell r="V28" t="str">
            <v>FW</v>
          </cell>
          <cell r="W28" t="str">
            <v>HWD</v>
          </cell>
          <cell r="X28" t="str">
            <v>NHWD</v>
          </cell>
          <cell r="Y28" t="str">
            <v>RWD</v>
          </cell>
          <cell r="Z28" t="str">
            <v>CFR</v>
          </cell>
          <cell r="AA28" t="str">
            <v>MFR</v>
          </cell>
          <cell r="AB28" t="str">
            <v>MER</v>
          </cell>
          <cell r="AC28" t="str">
            <v>EE</v>
          </cell>
        </row>
        <row r="30">
          <cell r="B30" t="str">
            <v>Product Stage</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row>
        <row r="31">
          <cell r="B31" t="str">
            <v>Construction Process</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row>
        <row r="32">
          <cell r="B32" t="str">
            <v>Use Stage</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row>
        <row r="33">
          <cell r="B33" t="str">
            <v>End of Life Stage</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row>
        <row r="34">
          <cell r="B34" t="str">
            <v>Benefits and loads beyond the system boundary</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row>
        <row r="64">
          <cell r="F64" t="str">
            <v>GWP</v>
          </cell>
          <cell r="G64" t="str">
            <v>AP</v>
          </cell>
          <cell r="H64" t="str">
            <v>EP</v>
          </cell>
          <cell r="I64" t="str">
            <v>POCP</v>
          </cell>
          <cell r="J64" t="str">
            <v>PERE</v>
          </cell>
          <cell r="K64" t="str">
            <v>PENRE</v>
          </cell>
          <cell r="L64" t="str">
            <v>PERE</v>
          </cell>
          <cell r="M64" t="str">
            <v>PERM</v>
          </cell>
          <cell r="N64" t="str">
            <v>PENRE</v>
          </cell>
          <cell r="O64" t="str">
            <v>PENRM</v>
          </cell>
          <cell r="P64" t="str">
            <v>ODP</v>
          </cell>
          <cell r="Q64" t="str">
            <v>ADPE</v>
          </cell>
          <cell r="R64" t="str">
            <v>ADPF</v>
          </cell>
          <cell r="S64" t="str">
            <v>SM</v>
          </cell>
          <cell r="T64" t="str">
            <v>RSF</v>
          </cell>
          <cell r="U64" t="str">
            <v>NRSF</v>
          </cell>
          <cell r="V64" t="str">
            <v>FW</v>
          </cell>
          <cell r="W64" t="str">
            <v>HWD</v>
          </cell>
          <cell r="X64" t="str">
            <v>NHWD</v>
          </cell>
          <cell r="Y64" t="str">
            <v>RWD</v>
          </cell>
          <cell r="Z64" t="str">
            <v>CFR</v>
          </cell>
          <cell r="AA64" t="str">
            <v>MFR</v>
          </cell>
          <cell r="AB64" t="str">
            <v>MER</v>
          </cell>
          <cell r="AC64" t="str">
            <v>EE</v>
          </cell>
          <cell r="AD64"/>
          <cell r="AE64"/>
        </row>
        <row r="67">
          <cell r="B67" t="str">
            <v xml:space="preserve">1.External works </v>
          </cell>
          <cell r="F67"/>
          <cell r="G67"/>
          <cell r="H67"/>
          <cell r="I67"/>
          <cell r="J67"/>
          <cell r="K67"/>
          <cell r="L67"/>
          <cell r="M67"/>
          <cell r="N67"/>
          <cell r="O67"/>
          <cell r="P67"/>
          <cell r="Q67"/>
          <cell r="R67"/>
          <cell r="S67"/>
          <cell r="T67"/>
          <cell r="U67"/>
          <cell r="V67"/>
          <cell r="W67"/>
          <cell r="X67"/>
          <cell r="Y67"/>
          <cell r="Z67"/>
          <cell r="AA67"/>
          <cell r="AB67"/>
          <cell r="AC67"/>
          <cell r="AD67"/>
          <cell r="AE67"/>
        </row>
        <row r="72">
          <cell r="B72" t="str">
            <v>2. Foundations and infrastructure</v>
          </cell>
          <cell r="F72"/>
          <cell r="G72"/>
          <cell r="H72"/>
          <cell r="I72"/>
          <cell r="J72"/>
          <cell r="K72"/>
          <cell r="L72"/>
          <cell r="M72"/>
          <cell r="N72"/>
          <cell r="O72"/>
          <cell r="P72"/>
          <cell r="Q72"/>
          <cell r="R72"/>
          <cell r="S72"/>
          <cell r="T72"/>
          <cell r="U72"/>
          <cell r="V72"/>
          <cell r="W72"/>
          <cell r="X72"/>
          <cell r="Y72"/>
          <cell r="Z72"/>
          <cell r="AA72"/>
          <cell r="AB72"/>
          <cell r="AC72"/>
          <cell r="AD72"/>
          <cell r="AE72"/>
        </row>
        <row r="77">
          <cell r="B77" t="str">
            <v>3. . Exterior walls -vertical structure</v>
          </cell>
          <cell r="F77"/>
          <cell r="G77"/>
          <cell r="H77"/>
          <cell r="I77"/>
          <cell r="J77"/>
          <cell r="K77"/>
          <cell r="L77"/>
          <cell r="M77"/>
          <cell r="N77"/>
          <cell r="O77"/>
          <cell r="P77"/>
          <cell r="Q77"/>
          <cell r="R77"/>
          <cell r="S77"/>
          <cell r="T77"/>
          <cell r="U77"/>
          <cell r="V77"/>
          <cell r="W77"/>
          <cell r="X77"/>
          <cell r="Y77"/>
          <cell r="Z77"/>
          <cell r="AA77"/>
          <cell r="AB77"/>
          <cell r="AC77"/>
          <cell r="AD77"/>
          <cell r="AE77"/>
        </row>
        <row r="82">
          <cell r="B82" t="str">
            <v>4. Floor-horizontal structure</v>
          </cell>
          <cell r="F82"/>
          <cell r="G82"/>
          <cell r="H82"/>
          <cell r="I82"/>
          <cell r="J82"/>
          <cell r="K82"/>
          <cell r="L82"/>
          <cell r="M82"/>
          <cell r="N82"/>
          <cell r="O82"/>
          <cell r="P82"/>
          <cell r="Q82"/>
          <cell r="R82"/>
          <cell r="S82"/>
          <cell r="T82"/>
          <cell r="U82"/>
          <cell r="V82"/>
          <cell r="W82"/>
          <cell r="X82"/>
          <cell r="Y82"/>
          <cell r="Z82"/>
          <cell r="AA82"/>
          <cell r="AB82"/>
          <cell r="AC82"/>
          <cell r="AD82"/>
          <cell r="AE82"/>
        </row>
        <row r="87">
          <cell r="B87" t="str">
            <v>5. Roof  -  framework and  covering</v>
          </cell>
          <cell r="F87"/>
          <cell r="G87"/>
          <cell r="H87"/>
          <cell r="I87"/>
          <cell r="J87"/>
          <cell r="K87"/>
          <cell r="L87"/>
          <cell r="M87"/>
          <cell r="N87"/>
          <cell r="O87"/>
          <cell r="P87"/>
          <cell r="Q87"/>
          <cell r="R87"/>
          <cell r="S87"/>
          <cell r="T87"/>
          <cell r="U87"/>
          <cell r="V87"/>
          <cell r="W87"/>
          <cell r="X87"/>
          <cell r="Y87"/>
          <cell r="Z87"/>
          <cell r="AA87"/>
          <cell r="AB87"/>
          <cell r="AC87"/>
          <cell r="AD87"/>
          <cell r="AE87"/>
        </row>
        <row r="92">
          <cell r="B92" t="str">
            <v>6. Interior walls</v>
          </cell>
          <cell r="F92"/>
          <cell r="G92"/>
          <cell r="H92"/>
          <cell r="I92"/>
          <cell r="J92"/>
          <cell r="K92"/>
          <cell r="L92"/>
          <cell r="M92"/>
          <cell r="N92"/>
          <cell r="O92"/>
          <cell r="P92"/>
          <cell r="Q92"/>
          <cell r="R92"/>
          <cell r="S92"/>
          <cell r="T92"/>
          <cell r="U92"/>
          <cell r="V92"/>
          <cell r="W92"/>
          <cell r="X92"/>
          <cell r="Y92"/>
          <cell r="Z92"/>
          <cell r="AA92"/>
          <cell r="AB92"/>
          <cell r="AC92"/>
          <cell r="AD92"/>
          <cell r="AE92"/>
        </row>
        <row r="97">
          <cell r="B97" t="str">
            <v>7. Windows and joinery work</v>
          </cell>
          <cell r="F97"/>
          <cell r="G97"/>
          <cell r="H97"/>
          <cell r="I97"/>
          <cell r="J97"/>
          <cell r="K97"/>
          <cell r="L97"/>
          <cell r="M97"/>
          <cell r="N97"/>
          <cell r="O97"/>
          <cell r="P97"/>
          <cell r="Q97"/>
          <cell r="R97"/>
          <cell r="S97"/>
          <cell r="T97"/>
          <cell r="U97"/>
          <cell r="V97"/>
          <cell r="W97"/>
          <cell r="X97"/>
          <cell r="Y97"/>
          <cell r="Z97"/>
          <cell r="AA97"/>
          <cell r="AB97"/>
          <cell r="AC97"/>
          <cell r="AD97"/>
          <cell r="AE97"/>
        </row>
        <row r="102">
          <cell r="B102" t="str">
            <v>8. Interior finishes</v>
          </cell>
          <cell r="F102"/>
          <cell r="G102"/>
          <cell r="H102"/>
          <cell r="I102"/>
          <cell r="J102"/>
          <cell r="K102"/>
          <cell r="L102"/>
          <cell r="M102"/>
          <cell r="N102"/>
          <cell r="O102"/>
          <cell r="P102"/>
          <cell r="Q102"/>
          <cell r="R102"/>
          <cell r="S102"/>
          <cell r="T102"/>
          <cell r="U102"/>
          <cell r="V102"/>
          <cell r="W102"/>
          <cell r="X102"/>
          <cell r="Y102"/>
          <cell r="Z102"/>
          <cell r="AA102"/>
          <cell r="AB102"/>
          <cell r="AC102"/>
          <cell r="AD102"/>
          <cell r="AE102"/>
        </row>
        <row r="107">
          <cell r="B107" t="str">
            <v>9. HVAC (Heating - Ventilation - Cooling - DHW)</v>
          </cell>
          <cell r="F107"/>
          <cell r="G107"/>
          <cell r="H107"/>
          <cell r="I107"/>
          <cell r="J107"/>
          <cell r="K107"/>
          <cell r="L107"/>
          <cell r="M107"/>
          <cell r="N107"/>
          <cell r="O107"/>
          <cell r="P107"/>
          <cell r="Q107"/>
          <cell r="R107"/>
          <cell r="S107"/>
          <cell r="T107"/>
          <cell r="U107"/>
          <cell r="V107"/>
          <cell r="W107"/>
          <cell r="X107"/>
          <cell r="Y107"/>
          <cell r="Z107"/>
          <cell r="AA107"/>
          <cell r="AB107"/>
          <cell r="AC107"/>
          <cell r="AD107"/>
          <cell r="AE107"/>
        </row>
        <row r="112">
          <cell r="B112" t="str">
            <v>10. Sanitary facilities</v>
          </cell>
          <cell r="F112"/>
          <cell r="G112"/>
          <cell r="H112"/>
          <cell r="I112"/>
          <cell r="J112"/>
          <cell r="K112"/>
          <cell r="L112"/>
          <cell r="M112"/>
          <cell r="N112"/>
          <cell r="O112"/>
          <cell r="P112"/>
          <cell r="Q112"/>
          <cell r="R112"/>
          <cell r="S112"/>
          <cell r="T112"/>
          <cell r="U112"/>
          <cell r="V112"/>
          <cell r="W112"/>
          <cell r="X112"/>
          <cell r="Y112"/>
          <cell r="Z112"/>
          <cell r="AA112"/>
          <cell r="AB112"/>
          <cell r="AC112"/>
          <cell r="AD112"/>
          <cell r="AE112"/>
        </row>
        <row r="117">
          <cell r="B117" t="str">
            <v>11. Electrical and communication network (High and low voltage).</v>
          </cell>
          <cell r="F117"/>
          <cell r="G117"/>
          <cell r="H117"/>
          <cell r="I117"/>
          <cell r="J117"/>
          <cell r="K117"/>
          <cell r="L117"/>
          <cell r="M117"/>
          <cell r="N117"/>
          <cell r="O117"/>
          <cell r="P117"/>
          <cell r="Q117"/>
          <cell r="R117"/>
          <cell r="S117"/>
          <cell r="T117"/>
          <cell r="U117"/>
          <cell r="V117"/>
          <cell r="W117"/>
          <cell r="X117"/>
          <cell r="Y117"/>
          <cell r="Z117"/>
          <cell r="AA117"/>
          <cell r="AB117"/>
          <cell r="AC117"/>
          <cell r="AD117"/>
          <cell r="AE117"/>
        </row>
        <row r="122">
          <cell r="B122" t="str">
            <v>12. Safety of people and buildings</v>
          </cell>
          <cell r="F122"/>
          <cell r="G122"/>
          <cell r="H122"/>
          <cell r="I122"/>
          <cell r="J122"/>
          <cell r="K122"/>
          <cell r="L122"/>
          <cell r="M122"/>
          <cell r="N122"/>
          <cell r="O122"/>
          <cell r="P122"/>
          <cell r="Q122"/>
          <cell r="R122"/>
          <cell r="S122"/>
          <cell r="T122"/>
          <cell r="U122"/>
          <cell r="V122"/>
          <cell r="W122"/>
          <cell r="X122"/>
          <cell r="Y122"/>
          <cell r="Z122"/>
          <cell r="AA122"/>
          <cell r="AB122"/>
          <cell r="AC122"/>
          <cell r="AD122"/>
          <cell r="AE122"/>
        </row>
        <row r="127">
          <cell r="B127" t="str">
            <v>13. Lighting</v>
          </cell>
          <cell r="F127"/>
          <cell r="G127"/>
          <cell r="H127"/>
          <cell r="I127"/>
          <cell r="J127"/>
          <cell r="K127"/>
          <cell r="L127"/>
          <cell r="M127"/>
          <cell r="N127"/>
          <cell r="O127"/>
          <cell r="P127"/>
          <cell r="Q127"/>
          <cell r="R127"/>
          <cell r="S127"/>
          <cell r="T127"/>
          <cell r="U127"/>
          <cell r="V127"/>
          <cell r="W127"/>
          <cell r="X127"/>
          <cell r="Y127"/>
          <cell r="Z127"/>
          <cell r="AA127"/>
          <cell r="AB127"/>
          <cell r="AC127"/>
          <cell r="AD127"/>
          <cell r="AE127"/>
        </row>
        <row r="132">
          <cell r="B132" t="str">
            <v>14. Lifts</v>
          </cell>
          <cell r="F132"/>
          <cell r="G132"/>
          <cell r="H132"/>
          <cell r="I132"/>
          <cell r="J132"/>
          <cell r="K132"/>
          <cell r="L132"/>
          <cell r="M132"/>
          <cell r="N132"/>
          <cell r="O132"/>
          <cell r="P132"/>
          <cell r="Q132"/>
          <cell r="R132"/>
          <cell r="S132"/>
          <cell r="T132"/>
          <cell r="U132"/>
          <cell r="V132"/>
          <cell r="W132"/>
          <cell r="X132"/>
          <cell r="Y132"/>
          <cell r="Z132"/>
          <cell r="AA132"/>
          <cell r="AB132"/>
          <cell r="AC132"/>
          <cell r="AD132"/>
          <cell r="AE132"/>
        </row>
        <row r="137">
          <cell r="B137" t="str">
            <v>15. Electricity generating units</v>
          </cell>
          <cell r="F137"/>
          <cell r="G137"/>
          <cell r="H137"/>
          <cell r="I137"/>
          <cell r="J137"/>
          <cell r="K137"/>
          <cell r="L137"/>
          <cell r="M137"/>
          <cell r="N137"/>
          <cell r="O137"/>
          <cell r="P137"/>
          <cell r="Q137"/>
          <cell r="R137"/>
          <cell r="S137"/>
          <cell r="T137"/>
          <cell r="U137"/>
          <cell r="V137"/>
          <cell r="W137"/>
          <cell r="X137"/>
          <cell r="Y137"/>
          <cell r="Z137"/>
          <cell r="AA137"/>
          <cell r="AB137"/>
          <cell r="AC137"/>
          <cell r="AD137"/>
          <cell r="AE137"/>
        </row>
        <row r="173">
          <cell r="F173" t="str">
            <v>Alternative A</v>
          </cell>
          <cell r="G173" t="str">
            <v>Alternative B</v>
          </cell>
          <cell r="H173" t="str">
            <v>Alternative C</v>
          </cell>
          <cell r="I173" t="str">
            <v>…</v>
          </cell>
        </row>
        <row r="176">
          <cell r="B176" t="str">
            <v>Product Stage</v>
          </cell>
          <cell r="F176">
            <v>1</v>
          </cell>
          <cell r="G176">
            <v>1</v>
          </cell>
          <cell r="H176">
            <v>1</v>
          </cell>
          <cell r="I176">
            <v>1</v>
          </cell>
        </row>
        <row r="177">
          <cell r="B177" t="str">
            <v>Construction Process</v>
          </cell>
          <cell r="F177">
            <v>1</v>
          </cell>
          <cell r="G177">
            <v>1</v>
          </cell>
          <cell r="H177">
            <v>1</v>
          </cell>
          <cell r="I177">
            <v>1</v>
          </cell>
        </row>
        <row r="178">
          <cell r="B178" t="str">
            <v>Use Stage</v>
          </cell>
          <cell r="F178">
            <v>1</v>
          </cell>
          <cell r="G178">
            <v>1</v>
          </cell>
          <cell r="H178">
            <v>1</v>
          </cell>
          <cell r="I178">
            <v>1</v>
          </cell>
        </row>
        <row r="179">
          <cell r="B179" t="str">
            <v>End of Life Stage</v>
          </cell>
          <cell r="F179">
            <v>1</v>
          </cell>
          <cell r="G179">
            <v>1</v>
          </cell>
          <cell r="H179">
            <v>1</v>
          </cell>
          <cell r="I179">
            <v>1</v>
          </cell>
        </row>
        <row r="180">
          <cell r="B180" t="str">
            <v>Benefits and loads beyond the system boundary</v>
          </cell>
          <cell r="F180">
            <v>1</v>
          </cell>
          <cell r="G180">
            <v>1</v>
          </cell>
          <cell r="H180">
            <v>1</v>
          </cell>
          <cell r="I180">
            <v>1</v>
          </cell>
        </row>
      </sheetData>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duct_description"/>
      <sheetName val="Product_results_Layout 1"/>
      <sheetName val="Product_results_Layout 2"/>
      <sheetName val="Product_results_Layout 3"/>
      <sheetName val="Product_results_Layout 4"/>
      <sheetName val="Comparison"/>
      <sheetName val="neue Werte LZ - EeBGuide"/>
      <sheetName val="GaBi Datasets"/>
      <sheetName val="Product_results_Operation"/>
      <sheetName val="Product_LCA_data_quality"/>
      <sheetName val="Product_auxilary_LCA_quality"/>
      <sheetName val="Building_description"/>
      <sheetName val="Building_results"/>
      <sheetName val="Building_LCA_data_quality"/>
      <sheetName val="Building_auxilary_LCA_quality"/>
      <sheetName val="Incineration"/>
      <sheetName val="Metals"/>
    </sheetNames>
    <sheetDataSet>
      <sheetData sheetId="0"/>
      <sheetData sheetId="1"/>
      <sheetData sheetId="2"/>
      <sheetData sheetId="3"/>
      <sheetData sheetId="4"/>
      <sheetData sheetId="5">
        <row r="2">
          <cell r="E2" t="str">
            <v>TSTC - Layout 1 - DSF without collector</v>
          </cell>
        </row>
      </sheetData>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17" Type="http://schemas.openxmlformats.org/officeDocument/2006/relationships/ctrlProp" Target="../ctrlProps/ctrlProp115.xml"/><Relationship Id="rId21" Type="http://schemas.openxmlformats.org/officeDocument/2006/relationships/ctrlProp" Target="../ctrlProps/ctrlProp19.xml"/><Relationship Id="rId42" Type="http://schemas.openxmlformats.org/officeDocument/2006/relationships/ctrlProp" Target="../ctrlProps/ctrlProp40.xml"/><Relationship Id="rId47" Type="http://schemas.openxmlformats.org/officeDocument/2006/relationships/ctrlProp" Target="../ctrlProps/ctrlProp45.xml"/><Relationship Id="rId63" Type="http://schemas.openxmlformats.org/officeDocument/2006/relationships/ctrlProp" Target="../ctrlProps/ctrlProp61.xml"/><Relationship Id="rId68" Type="http://schemas.openxmlformats.org/officeDocument/2006/relationships/ctrlProp" Target="../ctrlProps/ctrlProp66.xml"/><Relationship Id="rId84" Type="http://schemas.openxmlformats.org/officeDocument/2006/relationships/ctrlProp" Target="../ctrlProps/ctrlProp82.xml"/><Relationship Id="rId89" Type="http://schemas.openxmlformats.org/officeDocument/2006/relationships/ctrlProp" Target="../ctrlProps/ctrlProp87.xml"/><Relationship Id="rId112" Type="http://schemas.openxmlformats.org/officeDocument/2006/relationships/ctrlProp" Target="../ctrlProps/ctrlProp110.xml"/><Relationship Id="rId16" Type="http://schemas.openxmlformats.org/officeDocument/2006/relationships/ctrlProp" Target="../ctrlProps/ctrlProp14.xml"/><Relationship Id="rId107" Type="http://schemas.openxmlformats.org/officeDocument/2006/relationships/ctrlProp" Target="../ctrlProps/ctrlProp105.xml"/><Relationship Id="rId11" Type="http://schemas.openxmlformats.org/officeDocument/2006/relationships/ctrlProp" Target="../ctrlProps/ctrlProp9.xml"/><Relationship Id="rId32" Type="http://schemas.openxmlformats.org/officeDocument/2006/relationships/ctrlProp" Target="../ctrlProps/ctrlProp30.xml"/><Relationship Id="rId37" Type="http://schemas.openxmlformats.org/officeDocument/2006/relationships/ctrlProp" Target="../ctrlProps/ctrlProp35.xml"/><Relationship Id="rId53" Type="http://schemas.openxmlformats.org/officeDocument/2006/relationships/ctrlProp" Target="../ctrlProps/ctrlProp51.xml"/><Relationship Id="rId58" Type="http://schemas.openxmlformats.org/officeDocument/2006/relationships/ctrlProp" Target="../ctrlProps/ctrlProp56.xml"/><Relationship Id="rId74" Type="http://schemas.openxmlformats.org/officeDocument/2006/relationships/ctrlProp" Target="../ctrlProps/ctrlProp72.xml"/><Relationship Id="rId79" Type="http://schemas.openxmlformats.org/officeDocument/2006/relationships/ctrlProp" Target="../ctrlProps/ctrlProp77.xml"/><Relationship Id="rId102" Type="http://schemas.openxmlformats.org/officeDocument/2006/relationships/ctrlProp" Target="../ctrlProps/ctrlProp100.xml"/><Relationship Id="rId123" Type="http://schemas.openxmlformats.org/officeDocument/2006/relationships/ctrlProp" Target="../ctrlProps/ctrlProp121.xml"/><Relationship Id="rId128" Type="http://schemas.openxmlformats.org/officeDocument/2006/relationships/ctrlProp" Target="../ctrlProps/ctrlProp126.xml"/><Relationship Id="rId5" Type="http://schemas.openxmlformats.org/officeDocument/2006/relationships/ctrlProp" Target="../ctrlProps/ctrlProp3.xml"/><Relationship Id="rId90" Type="http://schemas.openxmlformats.org/officeDocument/2006/relationships/ctrlProp" Target="../ctrlProps/ctrlProp88.xml"/><Relationship Id="rId95" Type="http://schemas.openxmlformats.org/officeDocument/2006/relationships/ctrlProp" Target="../ctrlProps/ctrlProp93.xml"/><Relationship Id="rId22" Type="http://schemas.openxmlformats.org/officeDocument/2006/relationships/ctrlProp" Target="../ctrlProps/ctrlProp20.xml"/><Relationship Id="rId27" Type="http://schemas.openxmlformats.org/officeDocument/2006/relationships/ctrlProp" Target="../ctrlProps/ctrlProp25.xml"/><Relationship Id="rId43" Type="http://schemas.openxmlformats.org/officeDocument/2006/relationships/ctrlProp" Target="../ctrlProps/ctrlProp41.xml"/><Relationship Id="rId48" Type="http://schemas.openxmlformats.org/officeDocument/2006/relationships/ctrlProp" Target="../ctrlProps/ctrlProp46.xml"/><Relationship Id="rId64" Type="http://schemas.openxmlformats.org/officeDocument/2006/relationships/ctrlProp" Target="../ctrlProps/ctrlProp62.xml"/><Relationship Id="rId69" Type="http://schemas.openxmlformats.org/officeDocument/2006/relationships/ctrlProp" Target="../ctrlProps/ctrlProp67.xml"/><Relationship Id="rId113" Type="http://schemas.openxmlformats.org/officeDocument/2006/relationships/ctrlProp" Target="../ctrlProps/ctrlProp111.xml"/><Relationship Id="rId118" Type="http://schemas.openxmlformats.org/officeDocument/2006/relationships/ctrlProp" Target="../ctrlProps/ctrlProp116.xml"/><Relationship Id="rId80" Type="http://schemas.openxmlformats.org/officeDocument/2006/relationships/ctrlProp" Target="../ctrlProps/ctrlProp78.xml"/><Relationship Id="rId85" Type="http://schemas.openxmlformats.org/officeDocument/2006/relationships/ctrlProp" Target="../ctrlProps/ctrlProp83.xml"/><Relationship Id="rId12" Type="http://schemas.openxmlformats.org/officeDocument/2006/relationships/ctrlProp" Target="../ctrlProps/ctrlProp10.xml"/><Relationship Id="rId17" Type="http://schemas.openxmlformats.org/officeDocument/2006/relationships/ctrlProp" Target="../ctrlProps/ctrlProp15.xml"/><Relationship Id="rId33" Type="http://schemas.openxmlformats.org/officeDocument/2006/relationships/ctrlProp" Target="../ctrlProps/ctrlProp31.xml"/><Relationship Id="rId38" Type="http://schemas.openxmlformats.org/officeDocument/2006/relationships/ctrlProp" Target="../ctrlProps/ctrlProp36.xml"/><Relationship Id="rId59" Type="http://schemas.openxmlformats.org/officeDocument/2006/relationships/ctrlProp" Target="../ctrlProps/ctrlProp57.xml"/><Relationship Id="rId103" Type="http://schemas.openxmlformats.org/officeDocument/2006/relationships/ctrlProp" Target="../ctrlProps/ctrlProp101.xml"/><Relationship Id="rId108" Type="http://schemas.openxmlformats.org/officeDocument/2006/relationships/ctrlProp" Target="../ctrlProps/ctrlProp106.xml"/><Relationship Id="rId124" Type="http://schemas.openxmlformats.org/officeDocument/2006/relationships/ctrlProp" Target="../ctrlProps/ctrlProp122.xml"/><Relationship Id="rId129" Type="http://schemas.openxmlformats.org/officeDocument/2006/relationships/ctrlProp" Target="../ctrlProps/ctrlProp127.xml"/><Relationship Id="rId54" Type="http://schemas.openxmlformats.org/officeDocument/2006/relationships/ctrlProp" Target="../ctrlProps/ctrlProp52.xml"/><Relationship Id="rId70" Type="http://schemas.openxmlformats.org/officeDocument/2006/relationships/ctrlProp" Target="../ctrlProps/ctrlProp68.xml"/><Relationship Id="rId75" Type="http://schemas.openxmlformats.org/officeDocument/2006/relationships/ctrlProp" Target="../ctrlProps/ctrlProp73.xml"/><Relationship Id="rId91" Type="http://schemas.openxmlformats.org/officeDocument/2006/relationships/ctrlProp" Target="../ctrlProps/ctrlProp89.xml"/><Relationship Id="rId96" Type="http://schemas.openxmlformats.org/officeDocument/2006/relationships/ctrlProp" Target="../ctrlProps/ctrlProp94.xml"/><Relationship Id="rId1" Type="http://schemas.openxmlformats.org/officeDocument/2006/relationships/drawing" Target="../drawings/drawing1.xml"/><Relationship Id="rId6" Type="http://schemas.openxmlformats.org/officeDocument/2006/relationships/ctrlProp" Target="../ctrlProps/ctrlProp4.xml"/><Relationship Id="rId23" Type="http://schemas.openxmlformats.org/officeDocument/2006/relationships/ctrlProp" Target="../ctrlProps/ctrlProp21.xml"/><Relationship Id="rId28" Type="http://schemas.openxmlformats.org/officeDocument/2006/relationships/ctrlProp" Target="../ctrlProps/ctrlProp26.xml"/><Relationship Id="rId49" Type="http://schemas.openxmlformats.org/officeDocument/2006/relationships/ctrlProp" Target="../ctrlProps/ctrlProp47.xml"/><Relationship Id="rId114" Type="http://schemas.openxmlformats.org/officeDocument/2006/relationships/ctrlProp" Target="../ctrlProps/ctrlProp112.xml"/><Relationship Id="rId119" Type="http://schemas.openxmlformats.org/officeDocument/2006/relationships/ctrlProp" Target="../ctrlProps/ctrlProp117.xml"/><Relationship Id="rId44" Type="http://schemas.openxmlformats.org/officeDocument/2006/relationships/ctrlProp" Target="../ctrlProps/ctrlProp42.xml"/><Relationship Id="rId60" Type="http://schemas.openxmlformats.org/officeDocument/2006/relationships/ctrlProp" Target="../ctrlProps/ctrlProp58.xml"/><Relationship Id="rId65" Type="http://schemas.openxmlformats.org/officeDocument/2006/relationships/ctrlProp" Target="../ctrlProps/ctrlProp63.xml"/><Relationship Id="rId81" Type="http://schemas.openxmlformats.org/officeDocument/2006/relationships/ctrlProp" Target="../ctrlProps/ctrlProp79.xml"/><Relationship Id="rId86" Type="http://schemas.openxmlformats.org/officeDocument/2006/relationships/ctrlProp" Target="../ctrlProps/ctrlProp84.xml"/><Relationship Id="rId13" Type="http://schemas.openxmlformats.org/officeDocument/2006/relationships/ctrlProp" Target="../ctrlProps/ctrlProp11.xml"/><Relationship Id="rId18" Type="http://schemas.openxmlformats.org/officeDocument/2006/relationships/ctrlProp" Target="../ctrlProps/ctrlProp16.xml"/><Relationship Id="rId39" Type="http://schemas.openxmlformats.org/officeDocument/2006/relationships/ctrlProp" Target="../ctrlProps/ctrlProp37.xml"/><Relationship Id="rId109" Type="http://schemas.openxmlformats.org/officeDocument/2006/relationships/ctrlProp" Target="../ctrlProps/ctrlProp107.xml"/><Relationship Id="rId34" Type="http://schemas.openxmlformats.org/officeDocument/2006/relationships/ctrlProp" Target="../ctrlProps/ctrlProp32.xml"/><Relationship Id="rId50" Type="http://schemas.openxmlformats.org/officeDocument/2006/relationships/ctrlProp" Target="../ctrlProps/ctrlProp48.xml"/><Relationship Id="rId55" Type="http://schemas.openxmlformats.org/officeDocument/2006/relationships/ctrlProp" Target="../ctrlProps/ctrlProp53.xml"/><Relationship Id="rId76" Type="http://schemas.openxmlformats.org/officeDocument/2006/relationships/ctrlProp" Target="../ctrlProps/ctrlProp74.xml"/><Relationship Id="rId97" Type="http://schemas.openxmlformats.org/officeDocument/2006/relationships/ctrlProp" Target="../ctrlProps/ctrlProp95.xml"/><Relationship Id="rId104" Type="http://schemas.openxmlformats.org/officeDocument/2006/relationships/ctrlProp" Target="../ctrlProps/ctrlProp102.xml"/><Relationship Id="rId120" Type="http://schemas.openxmlformats.org/officeDocument/2006/relationships/ctrlProp" Target="../ctrlProps/ctrlProp118.xml"/><Relationship Id="rId125" Type="http://schemas.openxmlformats.org/officeDocument/2006/relationships/ctrlProp" Target="../ctrlProps/ctrlProp123.xml"/><Relationship Id="rId7" Type="http://schemas.openxmlformats.org/officeDocument/2006/relationships/ctrlProp" Target="../ctrlProps/ctrlProp5.xml"/><Relationship Id="rId71" Type="http://schemas.openxmlformats.org/officeDocument/2006/relationships/ctrlProp" Target="../ctrlProps/ctrlProp69.xml"/><Relationship Id="rId92" Type="http://schemas.openxmlformats.org/officeDocument/2006/relationships/ctrlProp" Target="../ctrlProps/ctrlProp90.xml"/><Relationship Id="rId2" Type="http://schemas.openxmlformats.org/officeDocument/2006/relationships/vmlDrawing" Target="../drawings/vmlDrawing2.vml"/><Relationship Id="rId29" Type="http://schemas.openxmlformats.org/officeDocument/2006/relationships/ctrlProp" Target="../ctrlProps/ctrlProp27.xml"/><Relationship Id="rId24" Type="http://schemas.openxmlformats.org/officeDocument/2006/relationships/ctrlProp" Target="../ctrlProps/ctrlProp22.xml"/><Relationship Id="rId40" Type="http://schemas.openxmlformats.org/officeDocument/2006/relationships/ctrlProp" Target="../ctrlProps/ctrlProp38.xml"/><Relationship Id="rId45" Type="http://schemas.openxmlformats.org/officeDocument/2006/relationships/ctrlProp" Target="../ctrlProps/ctrlProp43.xml"/><Relationship Id="rId66" Type="http://schemas.openxmlformats.org/officeDocument/2006/relationships/ctrlProp" Target="../ctrlProps/ctrlProp64.xml"/><Relationship Id="rId87" Type="http://schemas.openxmlformats.org/officeDocument/2006/relationships/ctrlProp" Target="../ctrlProps/ctrlProp85.xml"/><Relationship Id="rId110" Type="http://schemas.openxmlformats.org/officeDocument/2006/relationships/ctrlProp" Target="../ctrlProps/ctrlProp108.xml"/><Relationship Id="rId115" Type="http://schemas.openxmlformats.org/officeDocument/2006/relationships/ctrlProp" Target="../ctrlProps/ctrlProp113.xml"/><Relationship Id="rId61" Type="http://schemas.openxmlformats.org/officeDocument/2006/relationships/ctrlProp" Target="../ctrlProps/ctrlProp59.xml"/><Relationship Id="rId82" Type="http://schemas.openxmlformats.org/officeDocument/2006/relationships/ctrlProp" Target="../ctrlProps/ctrlProp80.xml"/><Relationship Id="rId19" Type="http://schemas.openxmlformats.org/officeDocument/2006/relationships/ctrlProp" Target="../ctrlProps/ctrlProp17.xml"/><Relationship Id="rId14" Type="http://schemas.openxmlformats.org/officeDocument/2006/relationships/ctrlProp" Target="../ctrlProps/ctrlProp12.xml"/><Relationship Id="rId30" Type="http://schemas.openxmlformats.org/officeDocument/2006/relationships/ctrlProp" Target="../ctrlProps/ctrlProp28.xml"/><Relationship Id="rId35" Type="http://schemas.openxmlformats.org/officeDocument/2006/relationships/ctrlProp" Target="../ctrlProps/ctrlProp33.xml"/><Relationship Id="rId56" Type="http://schemas.openxmlformats.org/officeDocument/2006/relationships/ctrlProp" Target="../ctrlProps/ctrlProp54.xml"/><Relationship Id="rId77" Type="http://schemas.openxmlformats.org/officeDocument/2006/relationships/ctrlProp" Target="../ctrlProps/ctrlProp75.xml"/><Relationship Id="rId100" Type="http://schemas.openxmlformats.org/officeDocument/2006/relationships/ctrlProp" Target="../ctrlProps/ctrlProp98.xml"/><Relationship Id="rId105" Type="http://schemas.openxmlformats.org/officeDocument/2006/relationships/ctrlProp" Target="../ctrlProps/ctrlProp103.xml"/><Relationship Id="rId126" Type="http://schemas.openxmlformats.org/officeDocument/2006/relationships/ctrlProp" Target="../ctrlProps/ctrlProp124.xml"/><Relationship Id="rId8" Type="http://schemas.openxmlformats.org/officeDocument/2006/relationships/ctrlProp" Target="../ctrlProps/ctrlProp6.xml"/><Relationship Id="rId51" Type="http://schemas.openxmlformats.org/officeDocument/2006/relationships/ctrlProp" Target="../ctrlProps/ctrlProp49.xml"/><Relationship Id="rId72" Type="http://schemas.openxmlformats.org/officeDocument/2006/relationships/ctrlProp" Target="../ctrlProps/ctrlProp70.xml"/><Relationship Id="rId93" Type="http://schemas.openxmlformats.org/officeDocument/2006/relationships/ctrlProp" Target="../ctrlProps/ctrlProp91.xml"/><Relationship Id="rId98" Type="http://schemas.openxmlformats.org/officeDocument/2006/relationships/ctrlProp" Target="../ctrlProps/ctrlProp96.xml"/><Relationship Id="rId121" Type="http://schemas.openxmlformats.org/officeDocument/2006/relationships/ctrlProp" Target="../ctrlProps/ctrlProp119.xml"/><Relationship Id="rId3" Type="http://schemas.openxmlformats.org/officeDocument/2006/relationships/ctrlProp" Target="../ctrlProps/ctrlProp1.xml"/><Relationship Id="rId25" Type="http://schemas.openxmlformats.org/officeDocument/2006/relationships/ctrlProp" Target="../ctrlProps/ctrlProp23.xml"/><Relationship Id="rId46" Type="http://schemas.openxmlformats.org/officeDocument/2006/relationships/ctrlProp" Target="../ctrlProps/ctrlProp44.xml"/><Relationship Id="rId67" Type="http://schemas.openxmlformats.org/officeDocument/2006/relationships/ctrlProp" Target="../ctrlProps/ctrlProp65.xml"/><Relationship Id="rId116" Type="http://schemas.openxmlformats.org/officeDocument/2006/relationships/ctrlProp" Target="../ctrlProps/ctrlProp114.xml"/><Relationship Id="rId20" Type="http://schemas.openxmlformats.org/officeDocument/2006/relationships/ctrlProp" Target="../ctrlProps/ctrlProp18.xml"/><Relationship Id="rId41" Type="http://schemas.openxmlformats.org/officeDocument/2006/relationships/ctrlProp" Target="../ctrlProps/ctrlProp39.xml"/><Relationship Id="rId62" Type="http://schemas.openxmlformats.org/officeDocument/2006/relationships/ctrlProp" Target="../ctrlProps/ctrlProp60.xml"/><Relationship Id="rId83" Type="http://schemas.openxmlformats.org/officeDocument/2006/relationships/ctrlProp" Target="../ctrlProps/ctrlProp81.xml"/><Relationship Id="rId88" Type="http://schemas.openxmlformats.org/officeDocument/2006/relationships/ctrlProp" Target="../ctrlProps/ctrlProp86.xml"/><Relationship Id="rId111" Type="http://schemas.openxmlformats.org/officeDocument/2006/relationships/ctrlProp" Target="../ctrlProps/ctrlProp109.xml"/><Relationship Id="rId15" Type="http://schemas.openxmlformats.org/officeDocument/2006/relationships/ctrlProp" Target="../ctrlProps/ctrlProp13.xml"/><Relationship Id="rId36" Type="http://schemas.openxmlformats.org/officeDocument/2006/relationships/ctrlProp" Target="../ctrlProps/ctrlProp34.xml"/><Relationship Id="rId57" Type="http://schemas.openxmlformats.org/officeDocument/2006/relationships/ctrlProp" Target="../ctrlProps/ctrlProp55.xml"/><Relationship Id="rId106" Type="http://schemas.openxmlformats.org/officeDocument/2006/relationships/ctrlProp" Target="../ctrlProps/ctrlProp104.xml"/><Relationship Id="rId127" Type="http://schemas.openxmlformats.org/officeDocument/2006/relationships/ctrlProp" Target="../ctrlProps/ctrlProp125.xml"/><Relationship Id="rId10" Type="http://schemas.openxmlformats.org/officeDocument/2006/relationships/ctrlProp" Target="../ctrlProps/ctrlProp8.xml"/><Relationship Id="rId31" Type="http://schemas.openxmlformats.org/officeDocument/2006/relationships/ctrlProp" Target="../ctrlProps/ctrlProp29.xml"/><Relationship Id="rId52" Type="http://schemas.openxmlformats.org/officeDocument/2006/relationships/ctrlProp" Target="../ctrlProps/ctrlProp50.xml"/><Relationship Id="rId73" Type="http://schemas.openxmlformats.org/officeDocument/2006/relationships/ctrlProp" Target="../ctrlProps/ctrlProp71.xml"/><Relationship Id="rId78" Type="http://schemas.openxmlformats.org/officeDocument/2006/relationships/ctrlProp" Target="../ctrlProps/ctrlProp76.xml"/><Relationship Id="rId94" Type="http://schemas.openxmlformats.org/officeDocument/2006/relationships/ctrlProp" Target="../ctrlProps/ctrlProp92.xml"/><Relationship Id="rId99" Type="http://schemas.openxmlformats.org/officeDocument/2006/relationships/ctrlProp" Target="../ctrlProps/ctrlProp97.xml"/><Relationship Id="rId101" Type="http://schemas.openxmlformats.org/officeDocument/2006/relationships/ctrlProp" Target="../ctrlProps/ctrlProp99.xml"/><Relationship Id="rId122" Type="http://schemas.openxmlformats.org/officeDocument/2006/relationships/ctrlProp" Target="../ctrlProps/ctrlProp120.xml"/><Relationship Id="rId4" Type="http://schemas.openxmlformats.org/officeDocument/2006/relationships/ctrlProp" Target="../ctrlProps/ctrlProp2.xml"/><Relationship Id="rId9" Type="http://schemas.openxmlformats.org/officeDocument/2006/relationships/ctrlProp" Target="../ctrlProps/ctrlProp7.xml"/><Relationship Id="rId26" Type="http://schemas.openxmlformats.org/officeDocument/2006/relationships/ctrlProp" Target="../ctrlProps/ctrlProp24.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6" Type="http://schemas.openxmlformats.org/officeDocument/2006/relationships/hyperlink" Target="../../../Library/Containers/com.microsoft.Excel/Data/Library/Containers/com.microsoft.Excel/Data/Library/Application%20Support/Microsoft/ILCD_Common_DataTypes.html" TargetMode="External"/><Relationship Id="rId117" Type="http://schemas.openxmlformats.org/officeDocument/2006/relationships/hyperlink" Target="../../../Library/Containers/com.microsoft.Excel/Data/Library/Containers/com.microsoft.Excel/Data/Library/Application%20Support/Microsoft/ILCD_Common_DataTypes.html" TargetMode="External"/><Relationship Id="rId21" Type="http://schemas.openxmlformats.org/officeDocument/2006/relationships/hyperlink" Target="../../../Library/Containers/com.microsoft.Excel/Data/Library/Containers/com.microsoft.Excel/Data/Library/Application%20Support/Microsoft/ILCD_Common_DataTypes.html" TargetMode="External"/><Relationship Id="rId42" Type="http://schemas.openxmlformats.org/officeDocument/2006/relationships/hyperlink" Target="../../../Library/Containers/com.microsoft.Excel/Data/Library/Containers/com.microsoft.Excel/Data/Library/Application%20Support/Microsoft/ILCD_Common_DataTypes.html" TargetMode="External"/><Relationship Id="rId47" Type="http://schemas.openxmlformats.org/officeDocument/2006/relationships/hyperlink" Target="javascript:void(0);" TargetMode="External"/><Relationship Id="rId63" Type="http://schemas.openxmlformats.org/officeDocument/2006/relationships/hyperlink" Target="javascript:void(0);" TargetMode="External"/><Relationship Id="rId68" Type="http://schemas.openxmlformats.org/officeDocument/2006/relationships/hyperlink" Target="../../../Library/Containers/com.microsoft.Excel/Data/Library/Containers/com.microsoft.Excel/Data/Library/Application%20Support/Microsoft/ILCD_Common_DataTypes.html" TargetMode="External"/><Relationship Id="rId84" Type="http://schemas.openxmlformats.org/officeDocument/2006/relationships/hyperlink" Target="../../../Library/Containers/com.microsoft.Excel/Data/Library/Containers/com.microsoft.Excel/Data/Library/Application%20Support/Microsoft/ILCD_Common_DataTypes.html" TargetMode="External"/><Relationship Id="rId89" Type="http://schemas.openxmlformats.org/officeDocument/2006/relationships/hyperlink" Target="../../../Library/Containers/com.microsoft.Excel/Data/Library/Containers/com.microsoft.Excel/Data/Library/Application%20Support/Microsoft/ILCD_Common_DataTypes.html" TargetMode="External"/><Relationship Id="rId112" Type="http://schemas.openxmlformats.org/officeDocument/2006/relationships/hyperlink" Target="../../../Library/Containers/com.microsoft.Excel/Data/Library/Containers/com.microsoft.Excel/Data/Library/Application%20Support/Microsoft/ILCD_Common_DataTypes.html" TargetMode="External"/><Relationship Id="rId16" Type="http://schemas.openxmlformats.org/officeDocument/2006/relationships/hyperlink" Target="../../../Library/Containers/com.microsoft.Excel/Data/Library/Containers/com.microsoft.Excel/Data/Library/Application%20Support/Microsoft/ILCD_Common_DataTypes.html" TargetMode="External"/><Relationship Id="rId107" Type="http://schemas.openxmlformats.org/officeDocument/2006/relationships/hyperlink" Target="javascript:void(0);" TargetMode="External"/><Relationship Id="rId11" Type="http://schemas.openxmlformats.org/officeDocument/2006/relationships/hyperlink" Target="../../../Library/Containers/com.microsoft.Excel/Data/Library/Containers/com.microsoft.Excel/Data/Library/Application%20Support/Microsoft/ILCD_Common_DataTypes.html" TargetMode="External"/><Relationship Id="rId32" Type="http://schemas.openxmlformats.org/officeDocument/2006/relationships/hyperlink" Target="../../../Library/Containers/com.microsoft.Excel/Data/Library/Containers/com.microsoft.Excel/Data/Library/Application%20Support/Microsoft/ILCD_Common_DataTypes.html" TargetMode="External"/><Relationship Id="rId37" Type="http://schemas.openxmlformats.org/officeDocument/2006/relationships/hyperlink" Target="../../../Library/Containers/com.microsoft.Excel/Data/Library/Containers/com.microsoft.Excel/Data/Library/Application%20Support/Microsoft/ILCD_Common_DataTypes.html" TargetMode="External"/><Relationship Id="rId53" Type="http://schemas.openxmlformats.org/officeDocument/2006/relationships/hyperlink" Target="../../../Library/Containers/com.microsoft.Excel/Data/Library/Containers/com.microsoft.Excel/Data/Library/Application%20Support/Microsoft/ILCD_Common_DataTypes.html" TargetMode="External"/><Relationship Id="rId58" Type="http://schemas.openxmlformats.org/officeDocument/2006/relationships/hyperlink" Target="../../../Library/Containers/com.microsoft.Excel/Data/Library/Containers/com.microsoft.Excel/Data/Library/Application%20Support/Microsoft/ILCD_Common_DataTypes.html" TargetMode="External"/><Relationship Id="rId74" Type="http://schemas.openxmlformats.org/officeDocument/2006/relationships/hyperlink" Target="javascript:void(0);" TargetMode="External"/><Relationship Id="rId79" Type="http://schemas.openxmlformats.org/officeDocument/2006/relationships/hyperlink" Target="../../../Library/Containers/com.microsoft.Excel/Data/Library/Containers/com.microsoft.Excel/Data/Library/Application%20Support/Microsoft/ILCD_Common_DataTypes.html" TargetMode="External"/><Relationship Id="rId102" Type="http://schemas.openxmlformats.org/officeDocument/2006/relationships/hyperlink" Target="../../../Library/Containers/com.microsoft.Excel/Data/Library/Containers/com.microsoft.Excel/Data/Library/Application%20Support/Microsoft/ILCD_Common_DataTypes.html" TargetMode="External"/><Relationship Id="rId123" Type="http://schemas.openxmlformats.org/officeDocument/2006/relationships/hyperlink" Target="../../../Library/Containers/com.microsoft.Excel/Data/Library/Containers/com.microsoft.Excel/Data/Library/Application%20Support/Microsoft/ILCD_Common_DataTypes.html" TargetMode="External"/><Relationship Id="rId5" Type="http://schemas.openxmlformats.org/officeDocument/2006/relationships/hyperlink" Target="../../../Library/Containers/com.microsoft.Excel/Data/Library/Containers/com.microsoft.Excel/Data/Library/Application%20Support/Microsoft/ILCD_Common_DataTypes.html" TargetMode="External"/><Relationship Id="rId90" Type="http://schemas.openxmlformats.org/officeDocument/2006/relationships/hyperlink" Target="../../../Library/Containers/com.microsoft.Excel/Data/Library/Containers/com.microsoft.Excel/Data/Library/Application%20Support/Microsoft/ILCD_Common_DataTypes.html" TargetMode="External"/><Relationship Id="rId95" Type="http://schemas.openxmlformats.org/officeDocument/2006/relationships/hyperlink" Target="../../../Library/Containers/com.microsoft.Excel/Data/Library/Containers/com.microsoft.Excel/Data/Library/Application%20Support/Microsoft/ILCD_Common_EnumerationValues.html" TargetMode="External"/><Relationship Id="rId22" Type="http://schemas.openxmlformats.org/officeDocument/2006/relationships/hyperlink" Target="../../../Library/Containers/com.microsoft.Excel/Data/Library/Containers/com.microsoft.Excel/Data/Library/Application%20Support/Microsoft/ILCD_Common_DataTypes.html" TargetMode="External"/><Relationship Id="rId27" Type="http://schemas.openxmlformats.org/officeDocument/2006/relationships/hyperlink" Target="../../../Library/Containers/com.microsoft.Excel/Data/Library/Containers/com.microsoft.Excel/Data/Library/Application%20Support/Microsoft/ILCD_Common_DataTypes.html" TargetMode="External"/><Relationship Id="rId43" Type="http://schemas.openxmlformats.org/officeDocument/2006/relationships/hyperlink" Target="../../../Library/Containers/com.microsoft.Excel/Data/Library/Containers/com.microsoft.Excel/Data/Library/Application%20Support/Microsoft/ILCD_Common_DataTypes.html" TargetMode="External"/><Relationship Id="rId48" Type="http://schemas.openxmlformats.org/officeDocument/2006/relationships/hyperlink" Target="javascript:void(0);" TargetMode="External"/><Relationship Id="rId64" Type="http://schemas.openxmlformats.org/officeDocument/2006/relationships/hyperlink" Target="javascript:void(0);" TargetMode="External"/><Relationship Id="rId69" Type="http://schemas.openxmlformats.org/officeDocument/2006/relationships/hyperlink" Target="../../../Library/Containers/com.microsoft.Excel/Data/Library/Containers/com.microsoft.Excel/Data/Library/Application%20Support/Microsoft/ILCD_Common_DataTypes.html" TargetMode="External"/><Relationship Id="rId113" Type="http://schemas.openxmlformats.org/officeDocument/2006/relationships/hyperlink" Target="../../../Library/Containers/com.microsoft.Excel/Data/Library/Containers/com.microsoft.Excel/Data/Library/Application%20Support/Microsoft/ILCD_Common_DataTypes.html" TargetMode="External"/><Relationship Id="rId118" Type="http://schemas.openxmlformats.org/officeDocument/2006/relationships/hyperlink" Target="../../../Library/Containers/com.microsoft.Excel/Data/Library/Containers/com.microsoft.Excel/Data/Library/Application%20Support/Microsoft/ILCD_Common_DataTypes.html" TargetMode="External"/><Relationship Id="rId80" Type="http://schemas.openxmlformats.org/officeDocument/2006/relationships/hyperlink" Target="../../../Library/Containers/com.microsoft.Excel/Data/Library/Containers/com.microsoft.Excel/Data/Library/Application%20Support/Microsoft/ILCD_Common_DataTypes.html" TargetMode="External"/><Relationship Id="rId85" Type="http://schemas.openxmlformats.org/officeDocument/2006/relationships/hyperlink" Target="../../../Library/Containers/com.microsoft.Excel/Data/Library/Containers/com.microsoft.Excel/Data/Library/Application%20Support/Microsoft/ILCD_Common_DataTypes.html" TargetMode="External"/><Relationship Id="rId12" Type="http://schemas.openxmlformats.org/officeDocument/2006/relationships/hyperlink" Target="../../../Library/Containers/com.microsoft.Excel/Data/Library/Containers/com.microsoft.Excel/Data/Library/Application%20Support/Microsoft/ILCD_Common_DataTypes.html" TargetMode="External"/><Relationship Id="rId17" Type="http://schemas.openxmlformats.org/officeDocument/2006/relationships/hyperlink" Target="../../../Library/Containers/com.microsoft.Excel/Data/Library/Containers/com.microsoft.Excel/Data/Library/Application%20Support/Microsoft/ILCD_Common_DataTypes.html" TargetMode="External"/><Relationship Id="rId33" Type="http://schemas.openxmlformats.org/officeDocument/2006/relationships/hyperlink" Target="../../../Library/Containers/com.microsoft.Excel/Data/Library/Containers/com.microsoft.Excel/Data/Library/Application%20Support/Microsoft/ILCD_Common_DataTypes.html" TargetMode="External"/><Relationship Id="rId38" Type="http://schemas.openxmlformats.org/officeDocument/2006/relationships/hyperlink" Target="../../../Library/Containers/com.microsoft.Excel/Data/Library/Containers/com.microsoft.Excel/Data/Library/Application%20Support/Microsoft/ILCD_Common_DataTypes.html" TargetMode="External"/><Relationship Id="rId59" Type="http://schemas.openxmlformats.org/officeDocument/2006/relationships/hyperlink" Target="../../../Library/Containers/com.microsoft.Excel/Data/Library/Containers/com.microsoft.Excel/Data/Library/Application%20Support/Microsoft/ILCD_Common_DataTypes.html" TargetMode="External"/><Relationship Id="rId103" Type="http://schemas.openxmlformats.org/officeDocument/2006/relationships/hyperlink" Target="../../../Library/Containers/com.microsoft.Excel/Data/Library/Containers/com.microsoft.Excel/Data/Library/Application%20Support/Microsoft/ILCD_Common_DataTypes.html" TargetMode="External"/><Relationship Id="rId108" Type="http://schemas.openxmlformats.org/officeDocument/2006/relationships/hyperlink" Target="javascript:void(0);" TargetMode="External"/><Relationship Id="rId54" Type="http://schemas.openxmlformats.org/officeDocument/2006/relationships/hyperlink" Target="../../../Library/Containers/com.microsoft.Excel/Data/Library/Containers/com.microsoft.Excel/Data/Library/Application%20Support/Microsoft/ILCD_Common_DataTypes.html" TargetMode="External"/><Relationship Id="rId70" Type="http://schemas.openxmlformats.org/officeDocument/2006/relationships/hyperlink" Target="../../../Library/Containers/com.microsoft.Excel/Data/Library/Containers/com.microsoft.Excel/Data/Library/Application%20Support/Microsoft/ILCD_Common_EnumerationValues.html" TargetMode="External"/><Relationship Id="rId75" Type="http://schemas.openxmlformats.org/officeDocument/2006/relationships/hyperlink" Target="javascript:void(0);" TargetMode="External"/><Relationship Id="rId91" Type="http://schemas.openxmlformats.org/officeDocument/2006/relationships/hyperlink" Target="../../../Library/Containers/com.microsoft.Excel/Data/Library/Containers/com.microsoft.Excel/Data/Library/Application%20Support/Microsoft/ILCD_Common_DataTypes.html" TargetMode="External"/><Relationship Id="rId96" Type="http://schemas.openxmlformats.org/officeDocument/2006/relationships/hyperlink" Target="javascript:void(0);" TargetMode="External"/><Relationship Id="rId1" Type="http://schemas.openxmlformats.org/officeDocument/2006/relationships/hyperlink" Target="../../../Library/Containers/com.microsoft.Excel/Data/Library/Containers/com.microsoft.Excel/Data/Library/Application%20Support/Microsoft/ILCD_Common_DataTypes.html" TargetMode="External"/><Relationship Id="rId6" Type="http://schemas.openxmlformats.org/officeDocument/2006/relationships/hyperlink" Target="../../../Library/Containers/com.microsoft.Excel/Data/Library/Containers/com.microsoft.Excel/Data/Library/Application%20Support/Microsoft/ILCD_Common_DataTypes.html" TargetMode="External"/><Relationship Id="rId23" Type="http://schemas.openxmlformats.org/officeDocument/2006/relationships/hyperlink" Target="../../../Library/Containers/com.microsoft.Excel/Data/Library/Containers/com.microsoft.Excel/Data/Library/Application%20Support/Microsoft/ILCD_Common_DataTypes.html" TargetMode="External"/><Relationship Id="rId28" Type="http://schemas.openxmlformats.org/officeDocument/2006/relationships/hyperlink" Target="../../../Library/Containers/com.microsoft.Excel/Data/Library/Containers/com.microsoft.Excel/Data/Library/Application%20Support/Microsoft/ILCD_Common_DataTypes.html" TargetMode="External"/><Relationship Id="rId49" Type="http://schemas.openxmlformats.org/officeDocument/2006/relationships/hyperlink" Target="../../../Library/Containers/com.microsoft.Excel/Data/Library/Containers/com.microsoft.Excel/Data/Library/Application%20Support/Microsoft/ILCD_Common_DataTypes.html" TargetMode="External"/><Relationship Id="rId114" Type="http://schemas.openxmlformats.org/officeDocument/2006/relationships/hyperlink" Target="../../../Library/Containers/com.microsoft.Excel/Data/Library/Containers/com.microsoft.Excel/Data/Library/Application%20Support/Microsoft/ILCD_Common_DataTypes.html" TargetMode="External"/><Relationship Id="rId119" Type="http://schemas.openxmlformats.org/officeDocument/2006/relationships/hyperlink" Target="../../../Library/Containers/com.microsoft.Excel/Data/Library/Containers/com.microsoft.Excel/Data/Library/Application%20Support/Microsoft/ILCD_Common_DataTypes.html" TargetMode="External"/><Relationship Id="rId44" Type="http://schemas.openxmlformats.org/officeDocument/2006/relationships/hyperlink" Target="../../../Library/Containers/com.microsoft.Excel/Data/Library/Containers/com.microsoft.Excel/Data/Library/Application%20Support/Microsoft/ILCD_Common_EnumerationValues.html" TargetMode="External"/><Relationship Id="rId60" Type="http://schemas.openxmlformats.org/officeDocument/2006/relationships/hyperlink" Target="../../../Library/Containers/com.microsoft.Excel/Data/Library/Containers/com.microsoft.Excel/Data/Library/Application%20Support/Microsoft/ILCD_Common_DataTypes.html" TargetMode="External"/><Relationship Id="rId65" Type="http://schemas.openxmlformats.org/officeDocument/2006/relationships/hyperlink" Target="javascript:void(0);" TargetMode="External"/><Relationship Id="rId81" Type="http://schemas.openxmlformats.org/officeDocument/2006/relationships/hyperlink" Target="../../../Library/Containers/com.microsoft.Excel/Data/Library/Containers/com.microsoft.Excel/Data/Library/Application%20Support/Microsoft/ILCD_Common_DataTypes.html" TargetMode="External"/><Relationship Id="rId86" Type="http://schemas.openxmlformats.org/officeDocument/2006/relationships/hyperlink" Target="../../../Library/Containers/com.microsoft.Excel/Data/Library/Containers/com.microsoft.Excel/Data/Library/Application%20Support/Microsoft/ILCD_Common_DataTypes.html" TargetMode="External"/><Relationship Id="rId4" Type="http://schemas.openxmlformats.org/officeDocument/2006/relationships/hyperlink" Target="../../../Library/Containers/com.microsoft.Excel/Data/Library/Containers/com.microsoft.Excel/Data/Library/Application%20Support/Microsoft/ILCD_Common_DataTypes.html" TargetMode="External"/><Relationship Id="rId9" Type="http://schemas.openxmlformats.org/officeDocument/2006/relationships/hyperlink" Target="../../../Library/Containers/com.microsoft.Excel/Data/Library/Containers/com.microsoft.Excel/Data/Library/Application%20Support/Microsoft/ILCD_Common_DataTypes.html" TargetMode="External"/><Relationship Id="rId13" Type="http://schemas.openxmlformats.org/officeDocument/2006/relationships/hyperlink" Target="../../../Library/Containers/com.microsoft.Excel/Data/Library/Containers/com.microsoft.Excel/Data/Library/Application%20Support/Microsoft/ILCD_Common_DataTypes.html" TargetMode="External"/><Relationship Id="rId18" Type="http://schemas.openxmlformats.org/officeDocument/2006/relationships/hyperlink" Target="../../../Library/Containers/com.microsoft.Excel/Data/Library/Containers/com.microsoft.Excel/Data/Library/Application%20Support/Microsoft/ILCD_Common_DataTypes.html" TargetMode="External"/><Relationship Id="rId39" Type="http://schemas.openxmlformats.org/officeDocument/2006/relationships/hyperlink" Target="../../../Library/Containers/com.microsoft.Excel/Data/Library/Containers/com.microsoft.Excel/Data/Library/Application%20Support/Microsoft/ILCD_Common_DataTypes.html" TargetMode="External"/><Relationship Id="rId109" Type="http://schemas.openxmlformats.org/officeDocument/2006/relationships/hyperlink" Target="../../../Library/Containers/com.microsoft.Excel/Data/Library/Containers/com.microsoft.Excel/Data/Library/Application%20Support/Microsoft/ILCD_Common_EnumerationValues.html" TargetMode="External"/><Relationship Id="rId34" Type="http://schemas.openxmlformats.org/officeDocument/2006/relationships/hyperlink" Target="../../../Library/Containers/com.microsoft.Excel/Data/Library/Containers/com.microsoft.Excel/Data/Library/Application%20Support/Microsoft/ILCD_Common_DataTypes.html" TargetMode="External"/><Relationship Id="rId50" Type="http://schemas.openxmlformats.org/officeDocument/2006/relationships/hyperlink" Target="../../../Library/Containers/com.microsoft.Excel/Data/Library/Containers/com.microsoft.Excel/Data/Library/Application%20Support/Microsoft/ILCD_Common_DataTypes.html" TargetMode="External"/><Relationship Id="rId55" Type="http://schemas.openxmlformats.org/officeDocument/2006/relationships/hyperlink" Target="../../../Library/Containers/com.microsoft.Excel/Data/Library/Containers/com.microsoft.Excel/Data/Library/Application%20Support/Microsoft/ILCD_Common_DataTypes.html" TargetMode="External"/><Relationship Id="rId76" Type="http://schemas.openxmlformats.org/officeDocument/2006/relationships/hyperlink" Target="javascript:void(0);" TargetMode="External"/><Relationship Id="rId97" Type="http://schemas.openxmlformats.org/officeDocument/2006/relationships/hyperlink" Target="javascript:void(0);" TargetMode="External"/><Relationship Id="rId104" Type="http://schemas.openxmlformats.org/officeDocument/2006/relationships/hyperlink" Target="../../../Library/Containers/com.microsoft.Excel/Data/Library/Containers/com.microsoft.Excel/Data/Library/Application%20Support/Microsoft/ILCD_Common_DataTypes.html" TargetMode="External"/><Relationship Id="rId120" Type="http://schemas.openxmlformats.org/officeDocument/2006/relationships/hyperlink" Target="../../../Library/Containers/com.microsoft.Excel/Data/Library/Containers/com.microsoft.Excel/Data/Library/Application%20Support/Microsoft/ILCD_Common_DataTypes.html" TargetMode="External"/><Relationship Id="rId7" Type="http://schemas.openxmlformats.org/officeDocument/2006/relationships/hyperlink" Target="../../../Library/Containers/com.microsoft.Excel/Data/Library/Containers/com.microsoft.Excel/Data/Library/Application%20Support/Microsoft/ILCD_Common_DataTypes.html" TargetMode="External"/><Relationship Id="rId71" Type="http://schemas.openxmlformats.org/officeDocument/2006/relationships/hyperlink" Target="javascript:void(0);" TargetMode="External"/><Relationship Id="rId92" Type="http://schemas.openxmlformats.org/officeDocument/2006/relationships/hyperlink" Target="../../../Library/Containers/com.microsoft.Excel/Data/Library/Containers/com.microsoft.Excel/Data/Library/Application%20Support/Microsoft/ILCD_Common_DataTypes.html" TargetMode="External"/><Relationship Id="rId2" Type="http://schemas.openxmlformats.org/officeDocument/2006/relationships/hyperlink" Target="../../../Library/Containers/com.microsoft.Excel/Data/Library/Containers/com.microsoft.Excel/Data/Library/Application%20Support/Microsoft/ILCD_Common_DataTypes.html" TargetMode="External"/><Relationship Id="rId29" Type="http://schemas.openxmlformats.org/officeDocument/2006/relationships/hyperlink" Target="../../../Library/Containers/com.microsoft.Excel/Data/Library/Containers/com.microsoft.Excel/Data/Library/Application%20Support/Microsoft/ILCD_Common_DataTypes.html" TargetMode="External"/><Relationship Id="rId24" Type="http://schemas.openxmlformats.org/officeDocument/2006/relationships/hyperlink" Target="../../../Library/Containers/com.microsoft.Excel/Data/Library/Containers/com.microsoft.Excel/Data/Library/Application%20Support/Microsoft/ILCD_Common_DataTypes.html" TargetMode="External"/><Relationship Id="rId40" Type="http://schemas.openxmlformats.org/officeDocument/2006/relationships/hyperlink" Target="../../../Library/Containers/com.microsoft.Excel/Data/Library/Containers/com.microsoft.Excel/Data/Library/Application%20Support/Microsoft/ILCD_Common_DataTypes.html" TargetMode="External"/><Relationship Id="rId45" Type="http://schemas.openxmlformats.org/officeDocument/2006/relationships/hyperlink" Target="javascript:void(0);" TargetMode="External"/><Relationship Id="rId66" Type="http://schemas.openxmlformats.org/officeDocument/2006/relationships/hyperlink" Target="../../../Library/Containers/com.microsoft.Excel/Data/Library/Containers/com.microsoft.Excel/Data/Library/Application%20Support/Microsoft/ILCD_Common_DataTypes.html" TargetMode="External"/><Relationship Id="rId87" Type="http://schemas.openxmlformats.org/officeDocument/2006/relationships/hyperlink" Target="../../../Library/Containers/com.microsoft.Excel/Data/Library/Containers/com.microsoft.Excel/Data/Library/Application%20Support/Microsoft/ILCD_Common_DataTypes.html" TargetMode="External"/><Relationship Id="rId110" Type="http://schemas.openxmlformats.org/officeDocument/2006/relationships/hyperlink" Target="javascript:void(0);" TargetMode="External"/><Relationship Id="rId115" Type="http://schemas.openxmlformats.org/officeDocument/2006/relationships/hyperlink" Target="../../../Library/Containers/com.microsoft.Excel/Data/Library/Containers/com.microsoft.Excel/Data/Library/Application%20Support/Microsoft/ILCD_Common_DataTypes.html" TargetMode="External"/><Relationship Id="rId61" Type="http://schemas.openxmlformats.org/officeDocument/2006/relationships/hyperlink" Target="javascript:void(0);" TargetMode="External"/><Relationship Id="rId82" Type="http://schemas.openxmlformats.org/officeDocument/2006/relationships/hyperlink" Target="../../../Library/Containers/com.microsoft.Excel/Data/Library/Containers/com.microsoft.Excel/Data/Library/Application%20Support/Microsoft/ILCD_Common_DataTypes.html" TargetMode="External"/><Relationship Id="rId19" Type="http://schemas.openxmlformats.org/officeDocument/2006/relationships/hyperlink" Target="../../../Library/Containers/com.microsoft.Excel/Data/Library/Containers/com.microsoft.Excel/Data/Library/Application%20Support/Microsoft/ILCD_Common_DataTypes.html" TargetMode="External"/><Relationship Id="rId14" Type="http://schemas.openxmlformats.org/officeDocument/2006/relationships/hyperlink" Target="../../../Library/Containers/com.microsoft.Excel/Data/Library/Containers/com.microsoft.Excel/Data/Library/Application%20Support/Microsoft/ILCD_Common_DataTypes.html" TargetMode="External"/><Relationship Id="rId30" Type="http://schemas.openxmlformats.org/officeDocument/2006/relationships/hyperlink" Target="../../../Library/Containers/com.microsoft.Excel/Data/Library/Containers/com.microsoft.Excel/Data/Library/Application%20Support/Microsoft/ILCD_Common_DataTypes.html" TargetMode="External"/><Relationship Id="rId35" Type="http://schemas.openxmlformats.org/officeDocument/2006/relationships/hyperlink" Target="../../../Library/Containers/com.microsoft.Excel/Data/Library/Containers/com.microsoft.Excel/Data/Library/Application%20Support/Microsoft/ILCD_Common_DataTypes.html" TargetMode="External"/><Relationship Id="rId56" Type="http://schemas.openxmlformats.org/officeDocument/2006/relationships/hyperlink" Target="../../../Library/Containers/com.microsoft.Excel/Data/Library/Containers/com.microsoft.Excel/Data/Library/Application%20Support/Microsoft/ILCD_Common_DataTypes.html" TargetMode="External"/><Relationship Id="rId77" Type="http://schemas.openxmlformats.org/officeDocument/2006/relationships/hyperlink" Target="../../../Library/Containers/com.microsoft.Excel/Data/Library/Containers/com.microsoft.Excel/Data/Library/Application%20Support/Microsoft/ILCD_Common_DataTypes.html" TargetMode="External"/><Relationship Id="rId100" Type="http://schemas.openxmlformats.org/officeDocument/2006/relationships/hyperlink" Target="javascript:void(0);" TargetMode="External"/><Relationship Id="rId105" Type="http://schemas.openxmlformats.org/officeDocument/2006/relationships/hyperlink" Target="../../../Library/Containers/com.microsoft.Excel/Data/Library/Containers/com.microsoft.Excel/Data/Library/Application%20Support/Microsoft/ILCD_Common_EnumerationValues.html" TargetMode="External"/><Relationship Id="rId8" Type="http://schemas.openxmlformats.org/officeDocument/2006/relationships/hyperlink" Target="../../../Library/Containers/com.microsoft.Excel/Data/Library/Containers/com.microsoft.Excel/Data/Library/Application%20Support/Microsoft/ILCD_Common_DataTypes.html" TargetMode="External"/><Relationship Id="rId51" Type="http://schemas.openxmlformats.org/officeDocument/2006/relationships/hyperlink" Target="../../../Library/Containers/com.microsoft.Excel/Data/Library/Containers/com.microsoft.Excel/Data/Library/Application%20Support/Microsoft/ILCD_Common_DataTypes.html" TargetMode="External"/><Relationship Id="rId72" Type="http://schemas.openxmlformats.org/officeDocument/2006/relationships/hyperlink" Target="javascript:void(0);" TargetMode="External"/><Relationship Id="rId93" Type="http://schemas.openxmlformats.org/officeDocument/2006/relationships/hyperlink" Target="../../../Library/Containers/com.microsoft.Excel/Data/Library/Containers/com.microsoft.Excel/Data/Library/Application%20Support/Microsoft/ILCD_Common_DataTypes.html" TargetMode="External"/><Relationship Id="rId98" Type="http://schemas.openxmlformats.org/officeDocument/2006/relationships/hyperlink" Target="javascript:void(0);" TargetMode="External"/><Relationship Id="rId121" Type="http://schemas.openxmlformats.org/officeDocument/2006/relationships/hyperlink" Target="../../../Library/Containers/com.microsoft.Excel/Data/Library/Containers/com.microsoft.Excel/Data/Library/Application%20Support/Microsoft/ILCD_Common_DataTypes.html" TargetMode="External"/><Relationship Id="rId3" Type="http://schemas.openxmlformats.org/officeDocument/2006/relationships/hyperlink" Target="../../../Library/Containers/com.microsoft.Excel/Data/Library/Containers/com.microsoft.Excel/Data/Library/Application%20Support/Microsoft/ILCD_Common_DataTypes.html" TargetMode="External"/><Relationship Id="rId25" Type="http://schemas.openxmlformats.org/officeDocument/2006/relationships/hyperlink" Target="../../../Library/Containers/com.microsoft.Excel/Data/Library/Containers/com.microsoft.Excel/Data/Library/Application%20Support/Microsoft/ILCD_Common_DataTypes.html" TargetMode="External"/><Relationship Id="rId46" Type="http://schemas.openxmlformats.org/officeDocument/2006/relationships/hyperlink" Target="javascript:void(0);" TargetMode="External"/><Relationship Id="rId67" Type="http://schemas.openxmlformats.org/officeDocument/2006/relationships/hyperlink" Target="../../../Library/Containers/com.microsoft.Excel/Data/Library/Containers/com.microsoft.Excel/Data/Library/Application%20Support/Microsoft/ILCD_Common_DataTypes.html" TargetMode="External"/><Relationship Id="rId116" Type="http://schemas.openxmlformats.org/officeDocument/2006/relationships/hyperlink" Target="../../../Library/Containers/com.microsoft.Excel/Data/Library/Containers/com.microsoft.Excel/Data/Library/Application%20Support/Microsoft/ILCD_Common_DataTypes.html" TargetMode="External"/><Relationship Id="rId20" Type="http://schemas.openxmlformats.org/officeDocument/2006/relationships/hyperlink" Target="../../../Library/Containers/com.microsoft.Excel/Data/Library/Containers/com.microsoft.Excel/Data/Library/Application%20Support/Microsoft/ILCD_Common_DataTypes.html" TargetMode="External"/><Relationship Id="rId41" Type="http://schemas.openxmlformats.org/officeDocument/2006/relationships/hyperlink" Target="../../../Library/Containers/com.microsoft.Excel/Data/Library/Containers/com.microsoft.Excel/Data/Library/Application%20Support/Microsoft/ILCD_Common_DataTypes.html" TargetMode="External"/><Relationship Id="rId62" Type="http://schemas.openxmlformats.org/officeDocument/2006/relationships/hyperlink" Target="javascript:void(0);" TargetMode="External"/><Relationship Id="rId83" Type="http://schemas.openxmlformats.org/officeDocument/2006/relationships/hyperlink" Target="../../../Library/Containers/com.microsoft.Excel/Data/Library/Containers/com.microsoft.Excel/Data/Library/Application%20Support/Microsoft/ILCD_Common_DataTypes.html" TargetMode="External"/><Relationship Id="rId88" Type="http://schemas.openxmlformats.org/officeDocument/2006/relationships/hyperlink" Target="../../../Library/Containers/com.microsoft.Excel/Data/Library/Containers/com.microsoft.Excel/Data/Library/Application%20Support/Microsoft/ILCD_Common_DataTypes.html" TargetMode="External"/><Relationship Id="rId111" Type="http://schemas.openxmlformats.org/officeDocument/2006/relationships/hyperlink" Target="javascript:void(0);" TargetMode="External"/><Relationship Id="rId15" Type="http://schemas.openxmlformats.org/officeDocument/2006/relationships/hyperlink" Target="../../../Library/Containers/com.microsoft.Excel/Data/Library/Containers/com.microsoft.Excel/Data/Library/Application%20Support/Microsoft/ILCD_Common_DataTypes.html" TargetMode="External"/><Relationship Id="rId36" Type="http://schemas.openxmlformats.org/officeDocument/2006/relationships/hyperlink" Target="../../../Library/Containers/com.microsoft.Excel/Data/Library/Containers/com.microsoft.Excel/Data/Library/Application%20Support/Microsoft/ILCD_Common_DataTypes.html" TargetMode="External"/><Relationship Id="rId57" Type="http://schemas.openxmlformats.org/officeDocument/2006/relationships/hyperlink" Target="../../../Library/Containers/com.microsoft.Excel/Data/Library/Containers/com.microsoft.Excel/Data/Library/Application%20Support/Microsoft/ILCD_Common_DataTypes.html" TargetMode="External"/><Relationship Id="rId106" Type="http://schemas.openxmlformats.org/officeDocument/2006/relationships/hyperlink" Target="javascript:void(0);" TargetMode="External"/><Relationship Id="rId10" Type="http://schemas.openxmlformats.org/officeDocument/2006/relationships/hyperlink" Target="../../../Library/Containers/com.microsoft.Excel/Data/Library/Containers/com.microsoft.Excel/Data/Library/Application%20Support/Microsoft/ILCD_Common_DataTypes.html" TargetMode="External"/><Relationship Id="rId31" Type="http://schemas.openxmlformats.org/officeDocument/2006/relationships/hyperlink" Target="../../../Library/Containers/com.microsoft.Excel/Data/Library/Containers/com.microsoft.Excel/Data/Library/Application%20Support/Microsoft/ILCD_Common_DataTypes.html" TargetMode="External"/><Relationship Id="rId52" Type="http://schemas.openxmlformats.org/officeDocument/2006/relationships/hyperlink" Target="../../../Library/Containers/com.microsoft.Excel/Data/Library/Containers/com.microsoft.Excel/Data/Library/Application%20Support/Microsoft/ILCD_Common_DataTypes.html" TargetMode="External"/><Relationship Id="rId73" Type="http://schemas.openxmlformats.org/officeDocument/2006/relationships/hyperlink" Target="javascript:void(0);" TargetMode="External"/><Relationship Id="rId78" Type="http://schemas.openxmlformats.org/officeDocument/2006/relationships/hyperlink" Target="../../../Library/Containers/com.microsoft.Excel/Data/Library/Containers/com.microsoft.Excel/Data/Library/Application%20Support/Microsoft/ILCD_Common_DataTypes.html" TargetMode="External"/><Relationship Id="rId94" Type="http://schemas.openxmlformats.org/officeDocument/2006/relationships/hyperlink" Target="../../../Library/Containers/com.microsoft.Excel/Data/Library/Containers/com.microsoft.Excel/Data/Library/Application%20Support/Microsoft/ILCD_Common_DataTypes.html" TargetMode="External"/><Relationship Id="rId99" Type="http://schemas.openxmlformats.org/officeDocument/2006/relationships/hyperlink" Target="javascript:void(0);" TargetMode="External"/><Relationship Id="rId101" Type="http://schemas.openxmlformats.org/officeDocument/2006/relationships/hyperlink" Target="../../../Library/Containers/com.microsoft.Excel/Data/Library/Containers/com.microsoft.Excel/Data/Library/Application%20Support/Microsoft/ILCD_Common_DataTypes.html" TargetMode="External"/><Relationship Id="rId122" Type="http://schemas.openxmlformats.org/officeDocument/2006/relationships/hyperlink" Target="../../../Library/Containers/com.microsoft.Excel/Data/Library/Containers/com.microsoft.Excel/Data/Library/Application%20Support/Microsoft/ILCD_Common_DataTypes.html"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Library/Containers/com.microsoft.Excel/Data/Library/Containers/com.microsoft.Excel/Data/Library/Application%20Support/Microsoft/ILCD_Common_DataTypes.html" TargetMode="External"/><Relationship Id="rId18" Type="http://schemas.openxmlformats.org/officeDocument/2006/relationships/hyperlink" Target="../../../Library/Containers/com.microsoft.Excel/Data/Library/Containers/com.microsoft.Excel/Data/Library/Application%20Support/Microsoft/ILCD_Common_DataTypes.html" TargetMode="External"/><Relationship Id="rId26" Type="http://schemas.openxmlformats.org/officeDocument/2006/relationships/hyperlink" Target="javascript:void(0);" TargetMode="External"/><Relationship Id="rId39" Type="http://schemas.openxmlformats.org/officeDocument/2006/relationships/hyperlink" Target="../../../Library/Containers/com.microsoft.Excel/Data/Library/Containers/com.microsoft.Excel/Data/Library/Application%20Support/Microsoft/ILCD_Common_DataTypes.html" TargetMode="External"/><Relationship Id="rId21" Type="http://schemas.openxmlformats.org/officeDocument/2006/relationships/hyperlink" Target="../../../Library/Containers/com.microsoft.Excel/Data/Library/Containers/com.microsoft.Excel/Data/Library/Application%20Support/Microsoft/ILCD_Common_DataTypes.html" TargetMode="External"/><Relationship Id="rId34" Type="http://schemas.openxmlformats.org/officeDocument/2006/relationships/hyperlink" Target="../../../Library/Containers/com.microsoft.Excel/Data/Library/Containers/com.microsoft.Excel/Data/Library/Application%20Support/Microsoft/ILCD_Common_EnumerationValues.html" TargetMode="External"/><Relationship Id="rId42" Type="http://schemas.openxmlformats.org/officeDocument/2006/relationships/hyperlink" Target="../../../Library/Containers/com.microsoft.Excel/Data/Library/Containers/com.microsoft.Excel/Data/Library/Application%20Support/Microsoft/ILCD_Common_DataTypes.html" TargetMode="External"/><Relationship Id="rId47" Type="http://schemas.openxmlformats.org/officeDocument/2006/relationships/hyperlink" Target="../../../Library/Containers/com.microsoft.Excel/Data/Library/Containers/com.microsoft.Excel/Data/Library/Application%20Support/Microsoft/ILCD_Common_DataTypes.html" TargetMode="External"/><Relationship Id="rId50" Type="http://schemas.openxmlformats.org/officeDocument/2006/relationships/hyperlink" Target="../../../Library/Containers/com.microsoft.Excel/Data/Library/Containers/com.microsoft.Excel/Data/Library/Application%20Support/Microsoft/ILCD_Common_EnumerationValues.html" TargetMode="External"/><Relationship Id="rId55" Type="http://schemas.openxmlformats.org/officeDocument/2006/relationships/hyperlink" Target="javascript:void(0);" TargetMode="External"/><Relationship Id="rId7" Type="http://schemas.openxmlformats.org/officeDocument/2006/relationships/hyperlink" Target="../../../Library/Containers/com.microsoft.Excel/Data/Library/Containers/com.microsoft.Excel/Data/Library/Application%20Support/Microsoft/ILCD_Common_DataTypes.html" TargetMode="External"/><Relationship Id="rId2" Type="http://schemas.openxmlformats.org/officeDocument/2006/relationships/hyperlink" Target="../../../Library/Containers/com.microsoft.Excel/Data/Library/Containers/com.microsoft.Excel/Data/Library/Application%20Support/Microsoft/ILCD_Common_DataTypes.html" TargetMode="External"/><Relationship Id="rId16" Type="http://schemas.openxmlformats.org/officeDocument/2006/relationships/hyperlink" Target="../../../Library/Containers/com.microsoft.Excel/Data/Library/Containers/com.microsoft.Excel/Data/Library/Application%20Support/Microsoft/ILCD_Common_DataTypes.html" TargetMode="External"/><Relationship Id="rId29" Type="http://schemas.openxmlformats.org/officeDocument/2006/relationships/hyperlink" Target="javascript:void(0);" TargetMode="External"/><Relationship Id="rId11" Type="http://schemas.openxmlformats.org/officeDocument/2006/relationships/hyperlink" Target="../../../Library/Containers/com.microsoft.Excel/Data/Library/Containers/com.microsoft.Excel/Data/Library/Application%20Support/Microsoft/ILCD_Common_DataTypes.html" TargetMode="External"/><Relationship Id="rId24" Type="http://schemas.openxmlformats.org/officeDocument/2006/relationships/hyperlink" Target="../../../Library/Containers/com.microsoft.Excel/Data/Library/Containers/com.microsoft.Excel/Data/Library/Application%20Support/Microsoft/ILCD_Common_DataTypes.html" TargetMode="External"/><Relationship Id="rId32" Type="http://schemas.openxmlformats.org/officeDocument/2006/relationships/hyperlink" Target="../../../Library/Containers/com.microsoft.Excel/Data/Library/Containers/com.microsoft.Excel/Data/Library/Application%20Support/Microsoft/ILCD_Common_DataTypes.html" TargetMode="External"/><Relationship Id="rId37" Type="http://schemas.openxmlformats.org/officeDocument/2006/relationships/hyperlink" Target="javascript:void(0);" TargetMode="External"/><Relationship Id="rId40" Type="http://schemas.openxmlformats.org/officeDocument/2006/relationships/hyperlink" Target="../../../Library/Containers/com.microsoft.Excel/Data/Library/Containers/com.microsoft.Excel/Data/Library/Application%20Support/Microsoft/ILCD_Common_DataTypes.html" TargetMode="External"/><Relationship Id="rId45" Type="http://schemas.openxmlformats.org/officeDocument/2006/relationships/hyperlink" Target="../../../Library/Containers/com.microsoft.Excel/Data/Library/Containers/com.microsoft.Excel/Data/Library/Application%20Support/Microsoft/ILCD_Common_DataTypes.html" TargetMode="External"/><Relationship Id="rId53" Type="http://schemas.openxmlformats.org/officeDocument/2006/relationships/hyperlink" Target="javascript:void(0);" TargetMode="External"/><Relationship Id="rId58" Type="http://schemas.openxmlformats.org/officeDocument/2006/relationships/hyperlink" Target="javascript:void(0);" TargetMode="External"/><Relationship Id="rId5" Type="http://schemas.openxmlformats.org/officeDocument/2006/relationships/hyperlink" Target="../../../Library/Containers/com.microsoft.Excel/Data/Library/Containers/com.microsoft.Excel/Data/Library/Application%20Support/Microsoft/ILCD_Common_DataTypes.html" TargetMode="External"/><Relationship Id="rId61" Type="http://schemas.openxmlformats.org/officeDocument/2006/relationships/hyperlink" Target="javascript:void(0);" TargetMode="External"/><Relationship Id="rId19" Type="http://schemas.openxmlformats.org/officeDocument/2006/relationships/hyperlink" Target="../../../Library/Containers/com.microsoft.Excel/Data/Library/Containers/com.microsoft.Excel/Data/Library/Application%20Support/Microsoft/ILCD_Common_DataTypes.html" TargetMode="External"/><Relationship Id="rId14" Type="http://schemas.openxmlformats.org/officeDocument/2006/relationships/hyperlink" Target="../../../Library/Containers/com.microsoft.Excel/Data/Library/Containers/com.microsoft.Excel/Data/Library/Application%20Support/Microsoft/ILCD_Common_DataTypes.html" TargetMode="External"/><Relationship Id="rId22" Type="http://schemas.openxmlformats.org/officeDocument/2006/relationships/hyperlink" Target="../../../Library/Containers/com.microsoft.Excel/Data/Library/Containers/com.microsoft.Excel/Data/Library/Application%20Support/Microsoft/ILCD_Common_DataTypes.html" TargetMode="External"/><Relationship Id="rId27" Type="http://schemas.openxmlformats.org/officeDocument/2006/relationships/hyperlink" Target="javascript:void(0);" TargetMode="External"/><Relationship Id="rId30" Type="http://schemas.openxmlformats.org/officeDocument/2006/relationships/hyperlink" Target="../../../Library/Containers/com.microsoft.Excel/Data/Library/Containers/com.microsoft.Excel/Data/Library/Application%20Support/Microsoft/ILCD_Common_DataTypes.html" TargetMode="External"/><Relationship Id="rId35" Type="http://schemas.openxmlformats.org/officeDocument/2006/relationships/hyperlink" Target="javascript:void(0);" TargetMode="External"/><Relationship Id="rId43" Type="http://schemas.openxmlformats.org/officeDocument/2006/relationships/hyperlink" Target="../../../Library/Containers/com.microsoft.Excel/Data/Library/Containers/com.microsoft.Excel/Data/Library/Application%20Support/Microsoft/ILCD_Common_DataTypes.html" TargetMode="External"/><Relationship Id="rId48" Type="http://schemas.openxmlformats.org/officeDocument/2006/relationships/hyperlink" Target="../../../Library/Containers/com.microsoft.Excel/Data/Library/Containers/com.microsoft.Excel/Data/Library/Application%20Support/Microsoft/ILCD_Common_DataTypes.html" TargetMode="External"/><Relationship Id="rId56" Type="http://schemas.openxmlformats.org/officeDocument/2006/relationships/hyperlink" Target="../../../Library/Containers/com.microsoft.Excel/Data/Library/Containers/com.microsoft.Excel/Data/Library/Application%20Support/Microsoft/ILCD_Common_DataTypes.html" TargetMode="External"/><Relationship Id="rId8" Type="http://schemas.openxmlformats.org/officeDocument/2006/relationships/hyperlink" Target="../../../Library/Containers/com.microsoft.Excel/Data/Library/Containers/com.microsoft.Excel/Data/Library/Application%20Support/Microsoft/ILCD_Common_DataTypes.html" TargetMode="External"/><Relationship Id="rId51" Type="http://schemas.openxmlformats.org/officeDocument/2006/relationships/hyperlink" Target="javascript:void(0);" TargetMode="External"/><Relationship Id="rId3" Type="http://schemas.openxmlformats.org/officeDocument/2006/relationships/hyperlink" Target="../../../Library/Containers/com.microsoft.Excel/Data/Library/Containers/com.microsoft.Excel/Data/Library/Application%20Support/Microsoft/ILCD_Common_DataTypes.html" TargetMode="External"/><Relationship Id="rId12" Type="http://schemas.openxmlformats.org/officeDocument/2006/relationships/hyperlink" Target="../../../Library/Containers/com.microsoft.Excel/Data/Library/Containers/com.microsoft.Excel/Data/Library/Application%20Support/Microsoft/ILCD_Common_DataTypes.html" TargetMode="External"/><Relationship Id="rId17" Type="http://schemas.openxmlformats.org/officeDocument/2006/relationships/hyperlink" Target="../../../Library/Containers/com.microsoft.Excel/Data/Library/Containers/com.microsoft.Excel/Data/Library/Application%20Support/Microsoft/ILCD_Common_DataTypes.html" TargetMode="External"/><Relationship Id="rId25" Type="http://schemas.openxmlformats.org/officeDocument/2006/relationships/hyperlink" Target="../../../Library/Containers/com.microsoft.Excel/Data/Library/Containers/com.microsoft.Excel/Data/Library/Application%20Support/Microsoft/ILCD_Common_EnumerationValues.html" TargetMode="External"/><Relationship Id="rId33" Type="http://schemas.openxmlformats.org/officeDocument/2006/relationships/hyperlink" Target="../../../Library/Containers/com.microsoft.Excel/Data/Library/Containers/com.microsoft.Excel/Data/Library/Application%20Support/Microsoft/ILCD_Common_DataTypes.html" TargetMode="External"/><Relationship Id="rId38" Type="http://schemas.openxmlformats.org/officeDocument/2006/relationships/hyperlink" Target="../../../Library/Containers/com.microsoft.Excel/Data/Library/Containers/com.microsoft.Excel/Data/Library/Application%20Support/Microsoft/ILCD_Common_DataTypes.html" TargetMode="External"/><Relationship Id="rId46" Type="http://schemas.openxmlformats.org/officeDocument/2006/relationships/hyperlink" Target="../../../Library/Containers/com.microsoft.Excel/Data/Library/Containers/com.microsoft.Excel/Data/Library/Application%20Support/Microsoft/ILCD_Common_DataTypes.html" TargetMode="External"/><Relationship Id="rId59" Type="http://schemas.openxmlformats.org/officeDocument/2006/relationships/hyperlink" Target="javascript:void(0);" TargetMode="External"/><Relationship Id="rId20" Type="http://schemas.openxmlformats.org/officeDocument/2006/relationships/hyperlink" Target="../../../Library/Containers/com.microsoft.Excel/Data/Library/Containers/com.microsoft.Excel/Data/Library/Application%20Support/Microsoft/ILCD_Common_DataTypes.html" TargetMode="External"/><Relationship Id="rId41" Type="http://schemas.openxmlformats.org/officeDocument/2006/relationships/hyperlink" Target="../../../Library/Containers/com.microsoft.Excel/Data/Library/Containers/com.microsoft.Excel/Data/Library/Application%20Support/Microsoft/ILCD_Common_DataTypes.html" TargetMode="External"/><Relationship Id="rId54" Type="http://schemas.openxmlformats.org/officeDocument/2006/relationships/hyperlink" Target="javascript:void(0);" TargetMode="External"/><Relationship Id="rId62" Type="http://schemas.openxmlformats.org/officeDocument/2006/relationships/hyperlink" Target="../../../Library/Containers/com.microsoft.Excel/Data/Library/Containers/com.microsoft.Excel/Data/Library/Application%20Support/Microsoft/ILCD_Common_DataTypes.html" TargetMode="External"/><Relationship Id="rId1" Type="http://schemas.openxmlformats.org/officeDocument/2006/relationships/hyperlink" Target="../../../Library/Containers/com.microsoft.Excel/Data/Library/Containers/com.microsoft.Excel/Data/Library/Application%20Support/Microsoft/ILCD_Common_DataTypes.html" TargetMode="External"/><Relationship Id="rId6" Type="http://schemas.openxmlformats.org/officeDocument/2006/relationships/hyperlink" Target="../../../Library/Containers/com.microsoft.Excel/Data/Library/Containers/com.microsoft.Excel/Data/Library/Application%20Support/Microsoft/ILCD_Common_DataTypes.html" TargetMode="External"/><Relationship Id="rId15" Type="http://schemas.openxmlformats.org/officeDocument/2006/relationships/hyperlink" Target="../../../Library/Containers/com.microsoft.Excel/Data/Library/Containers/com.microsoft.Excel/Data/Library/Application%20Support/Microsoft/ILCD_Common_DataTypes.html" TargetMode="External"/><Relationship Id="rId23" Type="http://schemas.openxmlformats.org/officeDocument/2006/relationships/hyperlink" Target="../../../Library/Containers/com.microsoft.Excel/Data/Library/Containers/com.microsoft.Excel/Data/Library/Application%20Support/Microsoft/ILCD_Common_DataTypes.html" TargetMode="External"/><Relationship Id="rId28" Type="http://schemas.openxmlformats.org/officeDocument/2006/relationships/hyperlink" Target="javascript:void(0);" TargetMode="External"/><Relationship Id="rId36" Type="http://schemas.openxmlformats.org/officeDocument/2006/relationships/hyperlink" Target="javascript:void(0);" TargetMode="External"/><Relationship Id="rId49" Type="http://schemas.openxmlformats.org/officeDocument/2006/relationships/hyperlink" Target="../../../Library/Containers/com.microsoft.Excel/Data/Library/Containers/com.microsoft.Excel/Data/Library/Application%20Support/Microsoft/ILCD_Common_DataTypes.html" TargetMode="External"/><Relationship Id="rId57" Type="http://schemas.openxmlformats.org/officeDocument/2006/relationships/hyperlink" Target="../../../Library/Containers/com.microsoft.Excel/Data/Library/Containers/com.microsoft.Excel/Data/Library/Application%20Support/Microsoft/ILCD_Common_EnumerationValues.html" TargetMode="External"/><Relationship Id="rId10" Type="http://schemas.openxmlformats.org/officeDocument/2006/relationships/hyperlink" Target="../../../Library/Containers/com.microsoft.Excel/Data/Library/Containers/com.microsoft.Excel/Data/Library/Application%20Support/Microsoft/ILCD_Common_DataTypes.html" TargetMode="External"/><Relationship Id="rId31" Type="http://schemas.openxmlformats.org/officeDocument/2006/relationships/hyperlink" Target="../../../Library/Containers/com.microsoft.Excel/Data/Library/Containers/com.microsoft.Excel/Data/Library/Application%20Support/Microsoft/ILCD_Common_DataTypes.html" TargetMode="External"/><Relationship Id="rId44" Type="http://schemas.openxmlformats.org/officeDocument/2006/relationships/hyperlink" Target="../../../Library/Containers/com.microsoft.Excel/Data/Library/Containers/com.microsoft.Excel/Data/Library/Application%20Support/Microsoft/ILCD_Common_DataTypes.html" TargetMode="External"/><Relationship Id="rId52" Type="http://schemas.openxmlformats.org/officeDocument/2006/relationships/hyperlink" Target="javascript:void(0);" TargetMode="External"/><Relationship Id="rId60" Type="http://schemas.openxmlformats.org/officeDocument/2006/relationships/hyperlink" Target="javascript:void(0);" TargetMode="External"/><Relationship Id="rId4" Type="http://schemas.openxmlformats.org/officeDocument/2006/relationships/hyperlink" Target="../../../Library/Containers/com.microsoft.Excel/Data/Library/Containers/com.microsoft.Excel/Data/Library/Application%20Support/Microsoft/ILCD_Common_DataTypes.html" TargetMode="External"/><Relationship Id="rId9" Type="http://schemas.openxmlformats.org/officeDocument/2006/relationships/hyperlink" Target="../../../Library/Containers/com.microsoft.Excel/Data/Library/Containers/com.microsoft.Excel/Data/Library/Application%20Support/Microsoft/ILCD_Common_DataTypes.html"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standards.buildingsmart.org/IFC/RELEASE/IFC4/ADD2/HTML/schema/ifcmeasureresource/lexical/ifctimemeasure.htm" TargetMode="External"/><Relationship Id="rId1" Type="http://schemas.openxmlformats.org/officeDocument/2006/relationships/hyperlink" Target="https://standards.buildingsmart.org/IFC/RELEASE/IFC4/ADD2/HTML/schema/ifcmeasureresource/lexical/ifctimemeasure.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44495-CDFC-614D-8C80-4611F079CB38}">
  <dimension ref="A1:W511"/>
  <sheetViews>
    <sheetView tabSelected="1" zoomScale="80" zoomScaleNormal="80" workbookViewId="0">
      <pane ySplit="2" topLeftCell="A3" activePane="bottomLeft" state="frozen"/>
      <selection pane="bottomLeft" activeCell="C12" sqref="C12:C13"/>
    </sheetView>
  </sheetViews>
  <sheetFormatPr baseColWidth="10" defaultRowHeight="16" outlineLevelCol="1"/>
  <cols>
    <col min="1" max="1" width="34.83203125" customWidth="1"/>
    <col min="2" max="2" width="49.5" customWidth="1"/>
    <col min="3" max="3" width="11.6640625" customWidth="1"/>
    <col min="4" max="4" width="65" customWidth="1" outlineLevel="1"/>
    <col min="5" max="5" width="11" customWidth="1" outlineLevel="1"/>
    <col min="6" max="6" width="8.6640625" customWidth="1" outlineLevel="1"/>
    <col min="7" max="7" width="31.5" customWidth="1" outlineLevel="1"/>
    <col min="8" max="8" width="17.6640625" customWidth="1" outlineLevel="1"/>
    <col min="9" max="9" width="17.33203125" customWidth="1" outlineLevel="1"/>
    <col min="10" max="10" width="14.33203125" customWidth="1" outlineLevel="1"/>
    <col min="11" max="11" width="24.83203125" customWidth="1"/>
    <col min="12" max="12" width="3.83203125" customWidth="1"/>
    <col min="13" max="13" width="43.1640625" customWidth="1"/>
    <col min="14" max="14" width="21.5" customWidth="1"/>
    <col min="15" max="15" width="25.1640625" customWidth="1"/>
    <col min="16" max="16" width="6.5" customWidth="1"/>
    <col min="17" max="17" width="46.1640625" customWidth="1"/>
    <col min="18" max="18" width="10.83203125" customWidth="1"/>
    <col min="20" max="20" width="29.5" customWidth="1"/>
    <col min="21" max="21" width="67.5" customWidth="1"/>
    <col min="22" max="22" width="8" customWidth="1"/>
    <col min="23" max="23" width="21.33203125" customWidth="1"/>
  </cols>
  <sheetData>
    <row r="1" spans="1:23" ht="26">
      <c r="A1" s="599"/>
      <c r="B1" s="599"/>
      <c r="C1" s="599"/>
      <c r="D1" s="599"/>
      <c r="E1" s="599"/>
      <c r="F1" s="599"/>
      <c r="G1" s="599"/>
      <c r="H1" s="599"/>
      <c r="I1" s="599"/>
      <c r="J1" s="599"/>
      <c r="K1" s="599"/>
      <c r="L1" s="599"/>
      <c r="M1" s="599"/>
      <c r="N1" s="599"/>
      <c r="O1" s="599"/>
      <c r="P1" s="599"/>
      <c r="Q1" s="549" t="s">
        <v>3874</v>
      </c>
      <c r="R1" s="549"/>
      <c r="S1" s="549"/>
      <c r="T1" s="549"/>
      <c r="U1" s="549"/>
      <c r="V1" s="549"/>
      <c r="W1" s="550"/>
    </row>
    <row r="2" spans="1:23" s="438" customFormat="1" ht="21" thickBot="1">
      <c r="A2" s="514" t="s">
        <v>3883</v>
      </c>
      <c r="B2" s="551" t="s">
        <v>3657</v>
      </c>
      <c r="C2" s="551"/>
      <c r="D2" s="551" t="s">
        <v>4</v>
      </c>
      <c r="E2" s="551"/>
      <c r="F2" s="551"/>
      <c r="G2" s="514" t="s">
        <v>3109</v>
      </c>
      <c r="H2" s="551" t="s">
        <v>3577</v>
      </c>
      <c r="I2" s="551"/>
      <c r="J2" s="551"/>
      <c r="K2" s="551" t="s">
        <v>5</v>
      </c>
      <c r="L2" s="551"/>
      <c r="M2" s="514" t="s">
        <v>8</v>
      </c>
      <c r="N2" s="514" t="s">
        <v>3884</v>
      </c>
      <c r="O2" s="551" t="s">
        <v>3885</v>
      </c>
      <c r="P2" s="551"/>
      <c r="Q2" s="551" t="s">
        <v>7</v>
      </c>
      <c r="R2" s="551"/>
      <c r="S2" s="551"/>
      <c r="T2" s="514" t="s">
        <v>800</v>
      </c>
      <c r="U2" s="551" t="s">
        <v>2107</v>
      </c>
      <c r="V2" s="551"/>
      <c r="W2" s="515" t="s">
        <v>6</v>
      </c>
    </row>
    <row r="3" spans="1:23" s="2" customFormat="1" ht="25" thickTop="1">
      <c r="A3" s="600"/>
      <c r="B3" s="600"/>
      <c r="C3" s="600"/>
      <c r="D3" s="600"/>
      <c r="E3" s="600"/>
      <c r="F3" s="600"/>
      <c r="G3" s="600"/>
      <c r="H3" s="600"/>
      <c r="I3" s="600"/>
      <c r="J3" s="600"/>
      <c r="K3" s="600"/>
      <c r="L3" s="600"/>
      <c r="M3" s="600"/>
      <c r="N3" s="600"/>
      <c r="O3" s="600"/>
      <c r="P3" s="600"/>
      <c r="Q3" s="466"/>
      <c r="R3" s="466"/>
      <c r="S3" s="466"/>
      <c r="T3" s="466"/>
      <c r="U3" s="466"/>
      <c r="V3" s="466"/>
      <c r="W3" s="512"/>
    </row>
    <row r="4" spans="1:23" ht="19">
      <c r="A4" s="516"/>
      <c r="B4" s="521"/>
      <c r="C4" s="521"/>
      <c r="D4" s="555" t="s">
        <v>694</v>
      </c>
      <c r="E4" s="555"/>
      <c r="F4" s="517"/>
      <c r="G4" s="521"/>
      <c r="H4" s="556" t="s">
        <v>1026</v>
      </c>
      <c r="I4" s="556"/>
      <c r="J4" s="556"/>
      <c r="K4" s="521"/>
      <c r="L4" s="521"/>
      <c r="M4" s="516" t="s">
        <v>255</v>
      </c>
      <c r="N4" s="516"/>
      <c r="O4" s="516"/>
      <c r="P4" s="516"/>
      <c r="Q4" s="518"/>
      <c r="R4" s="518"/>
      <c r="S4" s="518"/>
      <c r="T4" s="518"/>
      <c r="U4" s="518"/>
      <c r="V4" s="518"/>
      <c r="W4" s="519"/>
    </row>
    <row r="5" spans="1:23" ht="17">
      <c r="A5" s="516" t="s">
        <v>3659</v>
      </c>
      <c r="B5" s="521" t="s">
        <v>3659</v>
      </c>
      <c r="C5" s="521" t="s">
        <v>2168</v>
      </c>
      <c r="D5" s="553" t="s">
        <v>2960</v>
      </c>
      <c r="E5" s="553"/>
      <c r="F5" s="553" t="s">
        <v>2168</v>
      </c>
      <c r="G5" s="521" t="s">
        <v>3031</v>
      </c>
      <c r="H5" s="554"/>
      <c r="I5" s="554"/>
      <c r="J5" s="554"/>
      <c r="K5" s="521" t="s">
        <v>2603</v>
      </c>
      <c r="L5" s="521" t="s">
        <v>2168</v>
      </c>
      <c r="M5" s="516" t="s">
        <v>256</v>
      </c>
      <c r="N5" s="516" t="s">
        <v>3066</v>
      </c>
      <c r="O5" s="516" t="s">
        <v>3</v>
      </c>
      <c r="P5" s="516" t="s">
        <v>2168</v>
      </c>
      <c r="Q5" s="518"/>
      <c r="R5" s="518"/>
      <c r="S5" s="518"/>
      <c r="T5" s="518"/>
      <c r="U5" s="518"/>
      <c r="V5" s="518"/>
      <c r="W5" s="519"/>
    </row>
    <row r="6" spans="1:23" ht="17">
      <c r="A6" s="516" t="s">
        <v>3085</v>
      </c>
      <c r="B6" s="521" t="s">
        <v>3660</v>
      </c>
      <c r="C6" s="521" t="s">
        <v>2168</v>
      </c>
      <c r="D6" s="553"/>
      <c r="E6" s="553"/>
      <c r="F6" s="553"/>
      <c r="G6" s="521" t="s">
        <v>3032</v>
      </c>
      <c r="H6" s="554"/>
      <c r="I6" s="554"/>
      <c r="J6" s="554"/>
      <c r="K6" s="521" t="s">
        <v>2953</v>
      </c>
      <c r="L6" s="521" t="s">
        <v>2168</v>
      </c>
      <c r="M6" s="516" t="s">
        <v>258</v>
      </c>
      <c r="N6" s="516" t="s">
        <v>2953</v>
      </c>
      <c r="O6" s="516" t="s">
        <v>3085</v>
      </c>
      <c r="P6" s="516" t="s">
        <v>100</v>
      </c>
      <c r="Q6" s="518"/>
      <c r="R6" s="518"/>
      <c r="S6" s="518"/>
      <c r="T6" s="518"/>
      <c r="U6" s="518"/>
      <c r="V6" s="518"/>
      <c r="W6" s="519"/>
    </row>
    <row r="7" spans="1:23" ht="17">
      <c r="A7" s="516"/>
      <c r="B7" s="521" t="s">
        <v>3580</v>
      </c>
      <c r="C7" s="521" t="s">
        <v>100</v>
      </c>
      <c r="D7" s="553"/>
      <c r="E7" s="553"/>
      <c r="F7" s="553"/>
      <c r="G7" s="521"/>
      <c r="H7" s="554"/>
      <c r="I7" s="554"/>
      <c r="J7" s="554"/>
      <c r="K7" s="521"/>
      <c r="L7" s="521"/>
      <c r="M7" s="516"/>
      <c r="N7" s="516" t="s">
        <v>3067</v>
      </c>
      <c r="O7" s="516" t="s">
        <v>3580</v>
      </c>
      <c r="P7" s="516" t="s">
        <v>100</v>
      </c>
      <c r="Q7" s="518"/>
      <c r="R7" s="518"/>
      <c r="S7" s="518"/>
      <c r="T7" s="518"/>
      <c r="U7" s="518"/>
      <c r="V7" s="518"/>
      <c r="W7" s="519"/>
    </row>
    <row r="8" spans="1:23" ht="17">
      <c r="A8" s="516"/>
      <c r="B8" s="521"/>
      <c r="C8" s="521"/>
      <c r="D8" s="553"/>
      <c r="E8" s="553"/>
      <c r="F8" s="553"/>
      <c r="G8" s="521"/>
      <c r="H8" s="879"/>
      <c r="I8" s="880"/>
      <c r="J8" s="881"/>
      <c r="K8" s="521"/>
      <c r="L8" s="521"/>
      <c r="M8" s="516"/>
      <c r="N8" s="516" t="s">
        <v>3069</v>
      </c>
      <c r="O8" s="516"/>
      <c r="P8" s="516"/>
      <c r="Q8" s="518"/>
      <c r="R8" s="518"/>
      <c r="S8" s="518"/>
      <c r="T8" s="518"/>
      <c r="U8" s="518"/>
      <c r="V8" s="518"/>
      <c r="W8" s="519"/>
    </row>
    <row r="9" spans="1:23" ht="17">
      <c r="A9" s="516"/>
      <c r="B9" s="521" t="s">
        <v>3592</v>
      </c>
      <c r="C9" s="521" t="s">
        <v>2168</v>
      </c>
      <c r="D9" s="553"/>
      <c r="E9" s="553"/>
      <c r="F9" s="553"/>
      <c r="G9" s="521"/>
      <c r="H9" s="553" t="s">
        <v>3162</v>
      </c>
      <c r="I9" s="553"/>
      <c r="J9" s="553"/>
      <c r="K9" s="521"/>
      <c r="L9" s="521"/>
      <c r="M9" s="516"/>
      <c r="N9" s="516" t="s">
        <v>3070</v>
      </c>
      <c r="O9" s="516" t="s">
        <v>3592</v>
      </c>
      <c r="P9" s="516" t="s">
        <v>2168</v>
      </c>
      <c r="Q9" s="518"/>
      <c r="R9" s="518"/>
      <c r="S9" s="518"/>
      <c r="T9" s="518"/>
      <c r="U9" s="518"/>
      <c r="V9" s="518"/>
      <c r="W9" s="519"/>
    </row>
    <row r="10" spans="1:23" ht="17">
      <c r="A10" s="516"/>
      <c r="B10" s="525" t="s">
        <v>3588</v>
      </c>
      <c r="C10" s="525" t="s">
        <v>100</v>
      </c>
      <c r="D10" s="557"/>
      <c r="E10" s="557"/>
      <c r="F10" s="520"/>
      <c r="G10" s="521"/>
      <c r="H10" s="553"/>
      <c r="I10" s="553"/>
      <c r="J10" s="553"/>
      <c r="K10" s="521"/>
      <c r="L10" s="521"/>
      <c r="M10" s="516" t="s">
        <v>3588</v>
      </c>
      <c r="N10" s="516"/>
      <c r="O10" s="516" t="s">
        <v>3588</v>
      </c>
      <c r="P10" s="516" t="s">
        <v>100</v>
      </c>
      <c r="Q10" s="518"/>
      <c r="R10" s="518"/>
      <c r="S10" s="518"/>
      <c r="T10" s="518"/>
      <c r="U10" s="518"/>
      <c r="V10" s="518"/>
      <c r="W10" s="519"/>
    </row>
    <row r="11" spans="1:23" ht="17">
      <c r="A11" s="516" t="s">
        <v>3086</v>
      </c>
      <c r="B11" s="521" t="s">
        <v>3086</v>
      </c>
      <c r="C11" s="521" t="s">
        <v>2168</v>
      </c>
      <c r="D11" s="557" t="s">
        <v>2957</v>
      </c>
      <c r="E11" s="557"/>
      <c r="F11" s="517" t="s">
        <v>2168</v>
      </c>
      <c r="G11" s="521" t="s">
        <v>3033</v>
      </c>
      <c r="H11" s="554"/>
      <c r="I11" s="554"/>
      <c r="J11" s="554"/>
      <c r="K11" s="521"/>
      <c r="L11" s="521"/>
      <c r="M11" s="516" t="s">
        <v>257</v>
      </c>
      <c r="N11" s="516"/>
      <c r="O11" s="516"/>
      <c r="P11" s="516"/>
      <c r="Q11" s="518"/>
      <c r="R11" s="518"/>
      <c r="S11" s="518"/>
      <c r="T11" s="518"/>
      <c r="U11" s="518"/>
      <c r="V11" s="518"/>
      <c r="W11" s="519"/>
    </row>
    <row r="12" spans="1:23" ht="17">
      <c r="A12" s="516" t="s">
        <v>3087</v>
      </c>
      <c r="B12" s="552" t="s">
        <v>3087</v>
      </c>
      <c r="C12" s="552" t="s">
        <v>2168</v>
      </c>
      <c r="D12" s="553" t="s">
        <v>2958</v>
      </c>
      <c r="E12" s="553"/>
      <c r="F12" s="553" t="s">
        <v>2168</v>
      </c>
      <c r="G12" s="552" t="s">
        <v>3036</v>
      </c>
      <c r="H12" s="554"/>
      <c r="I12" s="554"/>
      <c r="J12" s="554"/>
      <c r="K12" s="552" t="s">
        <v>2955</v>
      </c>
      <c r="L12" s="552" t="s">
        <v>2168</v>
      </c>
      <c r="M12" s="516" t="s">
        <v>259</v>
      </c>
      <c r="N12" s="516"/>
      <c r="O12" s="516"/>
      <c r="P12" s="516"/>
      <c r="Q12" s="518"/>
      <c r="R12" s="518"/>
      <c r="S12" s="518"/>
      <c r="T12" s="518"/>
      <c r="U12" s="518"/>
      <c r="V12" s="518"/>
      <c r="W12" s="519"/>
    </row>
    <row r="13" spans="1:23" ht="34">
      <c r="A13" s="516"/>
      <c r="B13" s="552"/>
      <c r="C13" s="552"/>
      <c r="D13" s="553"/>
      <c r="E13" s="553"/>
      <c r="F13" s="553"/>
      <c r="G13" s="552"/>
      <c r="H13" s="554"/>
      <c r="I13" s="554"/>
      <c r="J13" s="554"/>
      <c r="K13" s="552"/>
      <c r="L13" s="552"/>
      <c r="M13" s="516" t="s">
        <v>2966</v>
      </c>
      <c r="N13" s="516"/>
      <c r="O13" s="516"/>
      <c r="P13" s="516"/>
      <c r="Q13" s="518"/>
      <c r="R13" s="518"/>
      <c r="S13" s="518"/>
      <c r="T13" s="518"/>
      <c r="U13" s="518"/>
      <c r="V13" s="518"/>
      <c r="W13" s="519"/>
    </row>
    <row r="14" spans="1:23" ht="17">
      <c r="A14" s="467"/>
      <c r="B14" s="521" t="s">
        <v>3677</v>
      </c>
      <c r="C14" s="521" t="s">
        <v>2168</v>
      </c>
      <c r="D14" s="557" t="s">
        <v>2962</v>
      </c>
      <c r="E14" s="557"/>
      <c r="F14" s="517" t="s">
        <v>2168</v>
      </c>
      <c r="G14" s="521"/>
      <c r="H14" s="554"/>
      <c r="I14" s="554"/>
      <c r="J14" s="554"/>
      <c r="K14" s="521"/>
      <c r="L14" s="521"/>
      <c r="M14" s="516"/>
      <c r="N14" s="516"/>
      <c r="O14" s="516"/>
      <c r="P14" s="516"/>
      <c r="Q14" s="518"/>
      <c r="R14" s="518"/>
      <c r="S14" s="518"/>
      <c r="T14" s="518"/>
      <c r="U14" s="518"/>
      <c r="V14" s="518"/>
      <c r="W14" s="519"/>
    </row>
    <row r="15" spans="1:23" ht="34">
      <c r="A15" s="467"/>
      <c r="B15" s="521" t="s">
        <v>3675</v>
      </c>
      <c r="C15" s="521" t="s">
        <v>3676</v>
      </c>
      <c r="D15" s="557" t="s">
        <v>2959</v>
      </c>
      <c r="E15" s="557"/>
      <c r="F15" s="517" t="s">
        <v>2168</v>
      </c>
      <c r="G15" s="521"/>
      <c r="H15" s="554"/>
      <c r="I15" s="554"/>
      <c r="J15" s="554"/>
      <c r="K15" s="521"/>
      <c r="L15" s="521"/>
      <c r="M15" s="516" t="s">
        <v>260</v>
      </c>
      <c r="N15" s="516"/>
      <c r="O15" s="516"/>
      <c r="P15" s="516"/>
      <c r="Q15" s="518"/>
      <c r="R15" s="518"/>
      <c r="S15" s="518"/>
      <c r="T15" s="518"/>
      <c r="U15" s="518"/>
      <c r="V15" s="518"/>
      <c r="W15" s="519"/>
    </row>
    <row r="16" spans="1:23" ht="17">
      <c r="A16" s="516"/>
      <c r="B16" s="521" t="s">
        <v>2964</v>
      </c>
      <c r="C16" s="521" t="s">
        <v>2168</v>
      </c>
      <c r="D16" s="557"/>
      <c r="E16" s="557"/>
      <c r="F16" s="517"/>
      <c r="G16" s="521"/>
      <c r="H16" s="554"/>
      <c r="I16" s="554"/>
      <c r="J16" s="554"/>
      <c r="K16" s="521"/>
      <c r="L16" s="521"/>
      <c r="M16" s="516" t="s">
        <v>2964</v>
      </c>
      <c r="N16" s="516"/>
      <c r="O16" s="516"/>
      <c r="P16" s="516"/>
      <c r="Q16" s="518"/>
      <c r="R16" s="518"/>
      <c r="S16" s="518"/>
      <c r="T16" s="518"/>
      <c r="U16" s="518"/>
      <c r="V16" s="518"/>
      <c r="W16" s="519"/>
    </row>
    <row r="17" spans="1:23" ht="17">
      <c r="A17" s="516"/>
      <c r="B17" s="521" t="s">
        <v>263</v>
      </c>
      <c r="C17" s="521" t="s">
        <v>2168</v>
      </c>
      <c r="D17" s="557"/>
      <c r="E17" s="557"/>
      <c r="F17" s="517"/>
      <c r="G17" s="521"/>
      <c r="H17" s="554"/>
      <c r="I17" s="554"/>
      <c r="J17" s="554"/>
      <c r="K17" s="521"/>
      <c r="L17" s="521"/>
      <c r="M17" s="516" t="s">
        <v>263</v>
      </c>
      <c r="N17" s="516"/>
      <c r="O17" s="516"/>
      <c r="P17" s="516"/>
      <c r="Q17" s="518"/>
      <c r="R17" s="518"/>
      <c r="S17" s="518"/>
      <c r="T17" s="518"/>
      <c r="U17" s="518"/>
      <c r="V17" s="518"/>
      <c r="W17" s="519"/>
    </row>
    <row r="18" spans="1:23" ht="34">
      <c r="A18" s="516" t="s">
        <v>3088</v>
      </c>
      <c r="B18" s="548" t="s">
        <v>3661</v>
      </c>
      <c r="C18" s="521" t="s">
        <v>2168</v>
      </c>
      <c r="D18" s="557" t="s">
        <v>2961</v>
      </c>
      <c r="E18" s="557"/>
      <c r="F18" s="517" t="s">
        <v>2168</v>
      </c>
      <c r="G18" s="521" t="s">
        <v>3034</v>
      </c>
      <c r="H18" s="554"/>
      <c r="I18" s="554"/>
      <c r="J18" s="554"/>
      <c r="K18" s="521" t="s">
        <v>2954</v>
      </c>
      <c r="L18" s="521" t="s">
        <v>2168</v>
      </c>
      <c r="M18" s="516" t="s">
        <v>2965</v>
      </c>
      <c r="N18" s="516" t="s">
        <v>3068</v>
      </c>
      <c r="O18" s="516" t="s">
        <v>3581</v>
      </c>
      <c r="P18" s="516" t="s">
        <v>100</v>
      </c>
      <c r="Q18" s="518"/>
      <c r="R18" s="518"/>
      <c r="S18" s="518"/>
      <c r="T18" s="518"/>
      <c r="U18" s="518"/>
      <c r="V18" s="518"/>
      <c r="W18" s="519"/>
    </row>
    <row r="19" spans="1:23" ht="17">
      <c r="A19" s="516"/>
      <c r="B19" s="521"/>
      <c r="C19" s="521"/>
      <c r="D19" s="557"/>
      <c r="E19" s="557"/>
      <c r="F19" s="517"/>
      <c r="G19" s="521"/>
      <c r="H19" s="554"/>
      <c r="I19" s="554"/>
      <c r="J19" s="554"/>
      <c r="K19" s="521"/>
      <c r="L19" s="521"/>
      <c r="M19" s="516"/>
      <c r="N19" s="516"/>
      <c r="O19" s="516" t="s">
        <v>3589</v>
      </c>
      <c r="P19" s="516" t="s">
        <v>100</v>
      </c>
      <c r="Q19" s="518"/>
      <c r="R19" s="518"/>
      <c r="S19" s="518"/>
      <c r="T19" s="518"/>
      <c r="U19" s="518"/>
      <c r="V19" s="518"/>
      <c r="W19" s="519"/>
    </row>
    <row r="20" spans="1:23" ht="34">
      <c r="A20" s="516" t="s">
        <v>3089</v>
      </c>
      <c r="B20" s="552" t="s">
        <v>3663</v>
      </c>
      <c r="C20" s="552" t="s">
        <v>2168</v>
      </c>
      <c r="D20" s="553" t="s">
        <v>2963</v>
      </c>
      <c r="E20" s="553"/>
      <c r="F20" s="553" t="s">
        <v>2168</v>
      </c>
      <c r="G20" s="521" t="s">
        <v>3111</v>
      </c>
      <c r="H20" s="556"/>
      <c r="I20" s="556"/>
      <c r="J20" s="556"/>
      <c r="K20" s="521" t="s">
        <v>2956</v>
      </c>
      <c r="L20" s="521" t="s">
        <v>100</v>
      </c>
      <c r="M20" s="516"/>
      <c r="N20" s="516" t="s">
        <v>3082</v>
      </c>
      <c r="O20" s="516"/>
      <c r="P20" s="516"/>
      <c r="Q20" s="518"/>
      <c r="R20" s="518"/>
      <c r="S20" s="518"/>
      <c r="T20" s="518"/>
      <c r="U20" s="518"/>
      <c r="V20" s="518"/>
      <c r="W20" s="519"/>
    </row>
    <row r="21" spans="1:23" ht="51">
      <c r="A21" s="516"/>
      <c r="B21" s="552"/>
      <c r="C21" s="552"/>
      <c r="D21" s="553"/>
      <c r="E21" s="553"/>
      <c r="F21" s="553"/>
      <c r="G21" s="521"/>
      <c r="H21" s="558"/>
      <c r="I21" s="558"/>
      <c r="J21" s="558"/>
      <c r="K21" s="521" t="s">
        <v>3014</v>
      </c>
      <c r="L21" s="521" t="s">
        <v>2168</v>
      </c>
      <c r="M21" s="516"/>
      <c r="N21" s="516"/>
      <c r="O21" s="516" t="s">
        <v>3634</v>
      </c>
      <c r="P21" s="516" t="s">
        <v>2168</v>
      </c>
      <c r="Q21" s="518"/>
      <c r="R21" s="518"/>
      <c r="S21" s="518"/>
      <c r="T21" s="518"/>
      <c r="U21" s="518"/>
      <c r="V21" s="518"/>
      <c r="W21" s="519"/>
    </row>
    <row r="22" spans="1:23" ht="17">
      <c r="A22" s="516"/>
      <c r="B22" s="521"/>
      <c r="C22" s="521"/>
      <c r="D22" s="557"/>
      <c r="E22" s="557"/>
      <c r="F22" s="517"/>
      <c r="G22" s="521"/>
      <c r="H22" s="556"/>
      <c r="I22" s="556"/>
      <c r="J22" s="556"/>
      <c r="K22" s="521" t="s">
        <v>3015</v>
      </c>
      <c r="L22" s="521" t="s">
        <v>2168</v>
      </c>
      <c r="M22" s="516"/>
      <c r="N22" s="516"/>
      <c r="O22" s="516"/>
      <c r="P22" s="516"/>
      <c r="Q22" s="518"/>
      <c r="R22" s="518"/>
      <c r="S22" s="518"/>
      <c r="T22" s="518"/>
      <c r="U22" s="518"/>
      <c r="V22" s="518"/>
      <c r="W22" s="519"/>
    </row>
    <row r="23" spans="1:23" ht="34">
      <c r="A23" s="516"/>
      <c r="B23" s="521"/>
      <c r="C23" s="521"/>
      <c r="D23" s="557"/>
      <c r="E23" s="557"/>
      <c r="F23" s="517"/>
      <c r="G23" s="521"/>
      <c r="H23" s="558"/>
      <c r="I23" s="558"/>
      <c r="J23" s="558"/>
      <c r="K23" s="521"/>
      <c r="L23" s="521"/>
      <c r="M23" s="516"/>
      <c r="N23" s="516"/>
      <c r="O23" s="516" t="s">
        <v>3632</v>
      </c>
      <c r="P23" s="516" t="s">
        <v>2168</v>
      </c>
      <c r="Q23" s="518"/>
      <c r="R23" s="518"/>
      <c r="S23" s="518"/>
      <c r="T23" s="518"/>
      <c r="U23" s="518"/>
      <c r="V23" s="518"/>
      <c r="W23" s="519"/>
    </row>
    <row r="24" spans="1:23" ht="17">
      <c r="A24" s="516"/>
      <c r="B24" s="521" t="s">
        <v>3678</v>
      </c>
      <c r="C24" s="521" t="s">
        <v>2168</v>
      </c>
      <c r="D24" s="557" t="s">
        <v>2972</v>
      </c>
      <c r="E24" s="557"/>
      <c r="F24" s="517" t="s">
        <v>2168</v>
      </c>
      <c r="G24" s="521"/>
      <c r="H24" s="556"/>
      <c r="I24" s="556"/>
      <c r="J24" s="556"/>
      <c r="K24" s="521"/>
      <c r="L24" s="521"/>
      <c r="M24" s="516"/>
      <c r="N24" s="516"/>
      <c r="O24" s="516"/>
      <c r="P24" s="516"/>
      <c r="Q24" s="518"/>
      <c r="R24" s="518"/>
      <c r="S24" s="518"/>
      <c r="T24" s="518"/>
      <c r="U24" s="518"/>
      <c r="V24" s="518"/>
      <c r="W24" s="519"/>
    </row>
    <row r="25" spans="1:23" ht="17">
      <c r="A25" s="467" t="s">
        <v>3091</v>
      </c>
      <c r="B25" s="521" t="s">
        <v>3664</v>
      </c>
      <c r="C25" s="521" t="s">
        <v>2168</v>
      </c>
      <c r="D25" s="553" t="s">
        <v>630</v>
      </c>
      <c r="E25" s="553"/>
      <c r="F25" s="553" t="s">
        <v>2168</v>
      </c>
      <c r="G25" s="521"/>
      <c r="H25" s="556"/>
      <c r="I25" s="556"/>
      <c r="J25" s="556"/>
      <c r="K25" s="521"/>
      <c r="L25" s="521"/>
      <c r="M25" s="516" t="s">
        <v>268</v>
      </c>
      <c r="N25" s="516"/>
      <c r="O25" s="516"/>
      <c r="P25" s="516"/>
      <c r="Q25" s="518"/>
      <c r="R25" s="518"/>
      <c r="S25" s="518"/>
      <c r="T25" s="518"/>
      <c r="U25" s="518"/>
      <c r="V25" s="518"/>
      <c r="W25" s="519"/>
    </row>
    <row r="26" spans="1:23" ht="34">
      <c r="A26" s="516"/>
      <c r="B26" s="525" t="s">
        <v>2970</v>
      </c>
      <c r="C26" s="525" t="s">
        <v>2168</v>
      </c>
      <c r="D26" s="553"/>
      <c r="E26" s="553"/>
      <c r="F26" s="553"/>
      <c r="G26" s="521"/>
      <c r="H26" s="556"/>
      <c r="I26" s="556"/>
      <c r="J26" s="556"/>
      <c r="K26" s="521"/>
      <c r="L26" s="521"/>
      <c r="M26" s="516" t="s">
        <v>2970</v>
      </c>
      <c r="N26" s="516"/>
      <c r="O26" s="516"/>
      <c r="P26" s="516"/>
      <c r="Q26" s="518"/>
      <c r="R26" s="518"/>
      <c r="S26" s="518"/>
      <c r="T26" s="518"/>
      <c r="U26" s="518"/>
      <c r="V26" s="518"/>
      <c r="W26" s="519"/>
    </row>
    <row r="27" spans="1:23" ht="17">
      <c r="A27" s="516"/>
      <c r="B27" s="525" t="s">
        <v>2968</v>
      </c>
      <c r="C27" s="525" t="s">
        <v>2168</v>
      </c>
      <c r="D27" s="553"/>
      <c r="E27" s="553"/>
      <c r="F27" s="553"/>
      <c r="G27" s="521"/>
      <c r="H27" s="559" t="s">
        <v>3166</v>
      </c>
      <c r="I27" s="559"/>
      <c r="J27" s="559"/>
      <c r="K27" s="521"/>
      <c r="L27" s="521"/>
      <c r="M27" s="516" t="s">
        <v>2968</v>
      </c>
      <c r="N27" s="516"/>
      <c r="O27" s="516" t="s">
        <v>3662</v>
      </c>
      <c r="P27" s="516" t="s">
        <v>100</v>
      </c>
      <c r="Q27" s="518"/>
      <c r="R27" s="518"/>
      <c r="S27" s="518"/>
      <c r="T27" s="518"/>
      <c r="U27" s="518"/>
      <c r="V27" s="518"/>
      <c r="W27" s="519"/>
    </row>
    <row r="28" spans="1:23" ht="34">
      <c r="A28" s="516"/>
      <c r="B28" s="525" t="s">
        <v>2971</v>
      </c>
      <c r="C28" s="525" t="s">
        <v>2168</v>
      </c>
      <c r="D28" s="553"/>
      <c r="E28" s="553"/>
      <c r="F28" s="553"/>
      <c r="G28" s="521"/>
      <c r="H28" s="556"/>
      <c r="I28" s="556"/>
      <c r="J28" s="556"/>
      <c r="K28" s="521"/>
      <c r="L28" s="521"/>
      <c r="M28" s="516" t="s">
        <v>2971</v>
      </c>
      <c r="N28" s="516"/>
      <c r="O28" s="516"/>
      <c r="P28" s="516"/>
      <c r="Q28" s="518"/>
      <c r="R28" s="518"/>
      <c r="S28" s="518"/>
      <c r="T28" s="518"/>
      <c r="U28" s="518"/>
      <c r="V28" s="518"/>
      <c r="W28" s="519"/>
    </row>
    <row r="29" spans="1:23">
      <c r="A29" s="516"/>
      <c r="B29" s="521"/>
      <c r="C29" s="521"/>
      <c r="D29" s="557"/>
      <c r="E29" s="557"/>
      <c r="F29" s="517"/>
      <c r="G29" s="521"/>
      <c r="H29" s="556" t="s">
        <v>3168</v>
      </c>
      <c r="I29" s="556"/>
      <c r="J29" s="556"/>
      <c r="K29" s="521"/>
      <c r="L29" s="521"/>
      <c r="M29" s="516"/>
      <c r="N29" s="516"/>
      <c r="O29" s="516"/>
      <c r="P29" s="516"/>
      <c r="Q29" s="518"/>
      <c r="R29" s="518"/>
      <c r="S29" s="518"/>
      <c r="T29" s="518"/>
      <c r="U29" s="518"/>
      <c r="V29" s="518"/>
      <c r="W29" s="519"/>
    </row>
    <row r="30" spans="1:23" ht="34">
      <c r="A30" s="467" t="s">
        <v>3090</v>
      </c>
      <c r="B30" s="521" t="s">
        <v>2969</v>
      </c>
      <c r="C30" s="525" t="s">
        <v>2168</v>
      </c>
      <c r="D30" s="557" t="s">
        <v>2967</v>
      </c>
      <c r="E30" s="557"/>
      <c r="F30" s="517" t="s">
        <v>2168</v>
      </c>
      <c r="G30" s="521"/>
      <c r="H30" s="556"/>
      <c r="I30" s="556"/>
      <c r="J30" s="556"/>
      <c r="K30" s="521"/>
      <c r="L30" s="521"/>
      <c r="M30" s="516" t="s">
        <v>2969</v>
      </c>
      <c r="N30" s="516"/>
      <c r="O30" s="516"/>
      <c r="P30" s="516"/>
      <c r="Q30" s="518"/>
      <c r="R30" s="518"/>
      <c r="S30" s="518"/>
      <c r="T30" s="518"/>
      <c r="U30" s="518"/>
      <c r="V30" s="518"/>
      <c r="W30" s="519"/>
    </row>
    <row r="31" spans="1:23" ht="17">
      <c r="A31" s="516" t="s">
        <v>3652</v>
      </c>
      <c r="B31" s="521" t="s">
        <v>3679</v>
      </c>
      <c r="C31" s="525" t="s">
        <v>2168</v>
      </c>
      <c r="D31" s="557" t="s">
        <v>3652</v>
      </c>
      <c r="E31" s="557"/>
      <c r="F31" s="517"/>
      <c r="G31" s="521" t="s">
        <v>3652</v>
      </c>
      <c r="H31" s="556"/>
      <c r="I31" s="556"/>
      <c r="J31" s="556"/>
      <c r="K31" s="521"/>
      <c r="L31" s="521"/>
      <c r="M31" s="516"/>
      <c r="N31" s="516"/>
      <c r="O31" s="516" t="s">
        <v>3652</v>
      </c>
      <c r="P31" s="516" t="s">
        <v>2168</v>
      </c>
      <c r="Q31" s="518"/>
      <c r="R31" s="518"/>
      <c r="S31" s="518"/>
      <c r="T31" s="518"/>
      <c r="U31" s="518"/>
      <c r="V31" s="518"/>
      <c r="W31" s="519"/>
    </row>
    <row r="32" spans="1:23" s="2" customFormat="1" ht="21">
      <c r="A32" s="583"/>
      <c r="B32" s="583"/>
      <c r="C32" s="583"/>
      <c r="D32" s="583"/>
      <c r="E32" s="583"/>
      <c r="F32" s="583"/>
      <c r="G32" s="583"/>
      <c r="H32" s="583"/>
      <c r="I32" s="583"/>
      <c r="J32" s="583"/>
      <c r="K32" s="583"/>
      <c r="L32" s="583"/>
      <c r="M32" s="583"/>
      <c r="N32" s="583"/>
      <c r="O32" s="583"/>
      <c r="P32" s="583"/>
      <c r="Q32" s="466"/>
      <c r="R32" s="466"/>
      <c r="S32" s="466"/>
      <c r="T32" s="466"/>
      <c r="U32" s="466"/>
      <c r="V32" s="466"/>
      <c r="W32" s="512"/>
    </row>
    <row r="33" spans="1:23" ht="21">
      <c r="A33" s="521"/>
      <c r="B33" s="521"/>
      <c r="C33" s="521"/>
      <c r="D33" s="560" t="s">
        <v>696</v>
      </c>
      <c r="E33" s="560"/>
      <c r="F33" s="560"/>
      <c r="G33" s="521"/>
      <c r="H33" s="521"/>
      <c r="I33" s="521"/>
      <c r="J33" s="521"/>
      <c r="K33" s="521"/>
      <c r="L33" s="521"/>
      <c r="M33" s="521"/>
      <c r="N33" s="521"/>
      <c r="O33" s="521"/>
      <c r="P33" s="521"/>
      <c r="Q33" s="518"/>
      <c r="R33" s="518"/>
      <c r="S33" s="518"/>
      <c r="T33" s="518"/>
      <c r="U33" s="518"/>
      <c r="V33" s="518"/>
      <c r="W33" s="519"/>
    </row>
    <row r="34" spans="1:23" ht="17">
      <c r="A34" s="521"/>
      <c r="B34" s="561" t="s">
        <v>286</v>
      </c>
      <c r="C34" s="561"/>
      <c r="D34" s="561" t="s">
        <v>286</v>
      </c>
      <c r="E34" s="561"/>
      <c r="F34" s="521"/>
      <c r="G34" s="521"/>
      <c r="H34" s="561"/>
      <c r="I34" s="561"/>
      <c r="J34" s="561"/>
      <c r="K34" s="521"/>
      <c r="L34" s="521"/>
      <c r="M34" s="521" t="s">
        <v>286</v>
      </c>
      <c r="N34" s="521"/>
      <c r="O34" s="521"/>
      <c r="P34" s="521"/>
      <c r="Q34" s="518"/>
      <c r="R34" s="518"/>
      <c r="S34" s="518"/>
      <c r="T34" s="518"/>
      <c r="U34" s="518"/>
      <c r="V34" s="518"/>
      <c r="W34" s="519"/>
    </row>
    <row r="35" spans="1:23" ht="17">
      <c r="A35" s="521" t="s">
        <v>3071</v>
      </c>
      <c r="B35" s="521" t="s">
        <v>633</v>
      </c>
      <c r="C35" s="521" t="s">
        <v>2168</v>
      </c>
      <c r="D35" s="562" t="s">
        <v>633</v>
      </c>
      <c r="E35" s="562"/>
      <c r="F35" s="522" t="s">
        <v>2168</v>
      </c>
      <c r="G35" s="521" t="s">
        <v>3035</v>
      </c>
      <c r="H35" s="561" t="s">
        <v>3177</v>
      </c>
      <c r="I35" s="561"/>
      <c r="J35" s="561"/>
      <c r="K35" s="521" t="s">
        <v>2976</v>
      </c>
      <c r="L35" s="521" t="s">
        <v>2168</v>
      </c>
      <c r="M35" s="521" t="s">
        <v>2975</v>
      </c>
      <c r="N35" s="521" t="s">
        <v>3071</v>
      </c>
      <c r="O35" s="521" t="s">
        <v>217</v>
      </c>
      <c r="P35" s="521" t="s">
        <v>2168</v>
      </c>
      <c r="Q35" s="518"/>
      <c r="R35" s="518"/>
      <c r="S35" s="518"/>
      <c r="T35" s="518"/>
      <c r="U35" s="518"/>
      <c r="V35" s="518"/>
      <c r="W35" s="519"/>
    </row>
    <row r="36" spans="1:23" ht="35" customHeight="1">
      <c r="A36" s="521" t="s">
        <v>3094</v>
      </c>
      <c r="B36" s="521" t="s">
        <v>3094</v>
      </c>
      <c r="C36" s="521" t="s">
        <v>2168</v>
      </c>
      <c r="D36" s="552" t="s">
        <v>635</v>
      </c>
      <c r="E36" s="552"/>
      <c r="F36" s="552" t="s">
        <v>2168</v>
      </c>
      <c r="G36" s="521"/>
      <c r="H36" s="561"/>
      <c r="I36" s="561"/>
      <c r="J36" s="561"/>
      <c r="K36" s="524"/>
      <c r="L36" s="521"/>
      <c r="M36" s="521"/>
      <c r="N36" s="521"/>
      <c r="O36" s="521"/>
      <c r="P36" s="521"/>
      <c r="Q36" s="518"/>
      <c r="R36" s="518"/>
      <c r="S36" s="518"/>
      <c r="T36" s="518"/>
      <c r="U36" s="518"/>
      <c r="V36" s="518"/>
      <c r="W36" s="519"/>
    </row>
    <row r="37" spans="1:23" ht="34">
      <c r="A37" s="521"/>
      <c r="B37" s="521" t="s">
        <v>3665</v>
      </c>
      <c r="C37" s="521" t="s">
        <v>100</v>
      </c>
      <c r="D37" s="552"/>
      <c r="E37" s="552"/>
      <c r="F37" s="552"/>
      <c r="G37" s="521"/>
      <c r="H37" s="563" t="s">
        <v>3553</v>
      </c>
      <c r="I37" s="563"/>
      <c r="J37" s="563"/>
      <c r="K37" s="521"/>
      <c r="L37" s="521"/>
      <c r="M37" s="521" t="s">
        <v>295</v>
      </c>
      <c r="N37" s="521"/>
      <c r="O37" s="521" t="s">
        <v>3583</v>
      </c>
      <c r="P37" s="521" t="s">
        <v>100</v>
      </c>
      <c r="Q37" s="518"/>
      <c r="R37" s="518"/>
      <c r="S37" s="518"/>
      <c r="T37" s="518"/>
      <c r="U37" s="518"/>
      <c r="V37" s="518"/>
      <c r="W37" s="519"/>
    </row>
    <row r="38" spans="1:23" ht="170">
      <c r="A38" s="521"/>
      <c r="B38" s="521" t="s">
        <v>3670</v>
      </c>
      <c r="C38" s="525" t="s">
        <v>2168</v>
      </c>
      <c r="D38" s="552"/>
      <c r="E38" s="552"/>
      <c r="F38" s="552"/>
      <c r="G38" s="521"/>
      <c r="H38" s="564"/>
      <c r="I38" s="564"/>
      <c r="J38" s="564"/>
      <c r="K38" s="521"/>
      <c r="L38" s="521"/>
      <c r="M38" s="521"/>
      <c r="N38" s="521"/>
      <c r="O38" s="521" t="s">
        <v>3584</v>
      </c>
      <c r="P38" s="521" t="s">
        <v>100</v>
      </c>
      <c r="Q38" s="518"/>
      <c r="R38" s="518"/>
      <c r="S38" s="518"/>
      <c r="T38" s="518"/>
      <c r="U38" s="518"/>
      <c r="V38" s="518"/>
      <c r="W38" s="519"/>
    </row>
    <row r="39" spans="1:23" ht="21" customHeight="1">
      <c r="A39" s="521"/>
      <c r="B39" s="521"/>
      <c r="C39" s="521"/>
      <c r="D39" s="552" t="s">
        <v>634</v>
      </c>
      <c r="E39" s="552"/>
      <c r="F39" s="552" t="s">
        <v>2168</v>
      </c>
      <c r="G39" s="521"/>
      <c r="H39" s="563" t="s">
        <v>3554</v>
      </c>
      <c r="I39" s="563"/>
      <c r="J39" s="563"/>
      <c r="K39" s="524"/>
      <c r="L39" s="521"/>
      <c r="M39" s="521"/>
      <c r="N39" s="521"/>
      <c r="O39" s="521"/>
      <c r="P39" s="521"/>
      <c r="Q39" s="518"/>
      <c r="R39" s="518"/>
      <c r="S39" s="518"/>
      <c r="T39" s="518"/>
      <c r="U39" s="518"/>
      <c r="V39" s="518"/>
      <c r="W39" s="519"/>
    </row>
    <row r="40" spans="1:23" ht="17">
      <c r="A40" s="521"/>
      <c r="B40" s="521" t="s">
        <v>3666</v>
      </c>
      <c r="C40" s="521" t="s">
        <v>2168</v>
      </c>
      <c r="D40" s="552"/>
      <c r="E40" s="552"/>
      <c r="F40" s="552"/>
      <c r="G40" s="521"/>
      <c r="H40" s="563" t="s">
        <v>3173</v>
      </c>
      <c r="I40" s="563"/>
      <c r="J40" s="563"/>
      <c r="K40" s="524"/>
      <c r="L40" s="521"/>
      <c r="M40" s="521" t="s">
        <v>292</v>
      </c>
      <c r="N40" s="521"/>
      <c r="O40" s="521"/>
      <c r="P40" s="521"/>
      <c r="Q40" s="518"/>
      <c r="R40" s="518"/>
      <c r="S40" s="518"/>
      <c r="T40" s="518"/>
      <c r="U40" s="518"/>
      <c r="V40" s="518"/>
      <c r="W40" s="519"/>
    </row>
    <row r="41" spans="1:23" ht="17">
      <c r="A41" s="521"/>
      <c r="B41" s="521" t="s">
        <v>3667</v>
      </c>
      <c r="C41" s="521" t="s">
        <v>2168</v>
      </c>
      <c r="D41" s="552"/>
      <c r="E41" s="552"/>
      <c r="F41" s="552"/>
      <c r="G41" s="521"/>
      <c r="H41" s="563" t="s">
        <v>3175</v>
      </c>
      <c r="I41" s="563"/>
      <c r="J41" s="563"/>
      <c r="K41" s="524"/>
      <c r="L41" s="521"/>
      <c r="M41" s="521"/>
      <c r="N41" s="521"/>
      <c r="O41" s="521"/>
      <c r="P41" s="521"/>
      <c r="Q41" s="518"/>
      <c r="R41" s="518"/>
      <c r="S41" s="518"/>
      <c r="T41" s="518"/>
      <c r="U41" s="518"/>
      <c r="V41" s="518"/>
      <c r="W41" s="519"/>
    </row>
    <row r="42" spans="1:23" ht="21" customHeight="1">
      <c r="A42" s="522" t="s">
        <v>3093</v>
      </c>
      <c r="B42" s="521" t="s">
        <v>3668</v>
      </c>
      <c r="C42" s="521" t="s">
        <v>2168</v>
      </c>
      <c r="D42" s="562" t="s">
        <v>3668</v>
      </c>
      <c r="E42" s="562"/>
      <c r="F42" s="522" t="s">
        <v>2168</v>
      </c>
      <c r="G42" s="552" t="s">
        <v>3112</v>
      </c>
      <c r="H42" s="563" t="s">
        <v>3555</v>
      </c>
      <c r="I42" s="563"/>
      <c r="J42" s="563"/>
      <c r="K42" s="524"/>
      <c r="L42" s="521"/>
      <c r="M42" s="521" t="s">
        <v>293</v>
      </c>
      <c r="N42" s="521"/>
      <c r="O42" s="521" t="s">
        <v>3621</v>
      </c>
      <c r="P42" s="521" t="s">
        <v>2168</v>
      </c>
      <c r="Q42" s="518"/>
      <c r="R42" s="518"/>
      <c r="S42" s="518"/>
      <c r="T42" s="518"/>
      <c r="U42" s="518"/>
      <c r="V42" s="518"/>
      <c r="W42" s="519"/>
    </row>
    <row r="43" spans="1:23" ht="34">
      <c r="A43" s="521" t="s">
        <v>3092</v>
      </c>
      <c r="B43" s="521" t="s">
        <v>465</v>
      </c>
      <c r="C43" s="521" t="s">
        <v>2168</v>
      </c>
      <c r="D43" s="561" t="s">
        <v>465</v>
      </c>
      <c r="E43" s="561"/>
      <c r="F43" s="521" t="s">
        <v>2168</v>
      </c>
      <c r="G43" s="552"/>
      <c r="H43" s="561"/>
      <c r="I43" s="561"/>
      <c r="J43" s="561"/>
      <c r="K43" s="521"/>
      <c r="L43" s="521"/>
      <c r="M43" s="521"/>
      <c r="N43" s="521"/>
      <c r="O43" s="521"/>
      <c r="P43" s="521"/>
      <c r="Q43" s="518"/>
      <c r="R43" s="518"/>
      <c r="S43" s="518"/>
      <c r="T43" s="518"/>
      <c r="U43" s="518"/>
      <c r="V43" s="518"/>
      <c r="W43" s="519"/>
    </row>
    <row r="44" spans="1:23" ht="21" customHeight="1">
      <c r="A44" s="521"/>
      <c r="B44" s="521"/>
      <c r="C44" s="521"/>
      <c r="D44" s="561" t="s">
        <v>3669</v>
      </c>
      <c r="E44" s="561"/>
      <c r="F44" s="521" t="s">
        <v>100</v>
      </c>
      <c r="G44" s="521"/>
      <c r="H44" s="561"/>
      <c r="I44" s="561"/>
      <c r="J44" s="561"/>
      <c r="K44" s="521"/>
      <c r="L44" s="521"/>
      <c r="M44" s="521" t="s">
        <v>297</v>
      </c>
      <c r="N44" s="521"/>
      <c r="O44" s="521"/>
      <c r="P44" s="521"/>
      <c r="Q44" s="518"/>
      <c r="R44" s="518"/>
      <c r="S44" s="518"/>
      <c r="T44" s="518"/>
      <c r="U44" s="518"/>
      <c r="V44" s="518"/>
      <c r="W44" s="519"/>
    </row>
    <row r="45" spans="1:23" ht="17">
      <c r="A45" s="521"/>
      <c r="B45" s="521"/>
      <c r="C45" s="521"/>
      <c r="D45" s="561"/>
      <c r="E45" s="561"/>
      <c r="F45" s="521"/>
      <c r="G45" s="521"/>
      <c r="H45" s="561"/>
      <c r="I45" s="561"/>
      <c r="J45" s="561"/>
      <c r="K45" s="521" t="s">
        <v>2974</v>
      </c>
      <c r="L45" s="521" t="s">
        <v>100</v>
      </c>
      <c r="M45" s="521"/>
      <c r="N45" s="521"/>
      <c r="O45" s="521"/>
      <c r="P45" s="521"/>
      <c r="Q45" s="518"/>
      <c r="R45" s="518"/>
      <c r="S45" s="518"/>
      <c r="T45" s="518"/>
      <c r="U45" s="518"/>
      <c r="V45" s="518"/>
      <c r="W45" s="519"/>
    </row>
    <row r="46" spans="1:23" ht="136">
      <c r="A46" s="521"/>
      <c r="B46" s="521" t="s">
        <v>3671</v>
      </c>
      <c r="C46" s="521" t="s">
        <v>100</v>
      </c>
      <c r="D46" s="562" t="s">
        <v>638</v>
      </c>
      <c r="E46" s="562"/>
      <c r="F46" s="522" t="s">
        <v>100</v>
      </c>
      <c r="G46" s="521"/>
      <c r="H46" s="561"/>
      <c r="I46" s="561"/>
      <c r="J46" s="561"/>
      <c r="K46" s="521"/>
      <c r="L46" s="521"/>
      <c r="M46" s="521" t="s">
        <v>303</v>
      </c>
      <c r="N46" s="521" t="s">
        <v>3084</v>
      </c>
      <c r="O46" s="521" t="s">
        <v>3587</v>
      </c>
      <c r="P46" s="521" t="s">
        <v>100</v>
      </c>
      <c r="Q46" s="518"/>
      <c r="R46" s="518"/>
      <c r="S46" s="518"/>
      <c r="T46" s="518"/>
      <c r="U46" s="518"/>
      <c r="V46" s="518"/>
      <c r="W46" s="519"/>
    </row>
    <row r="47" spans="1:23" ht="17">
      <c r="A47" s="521"/>
      <c r="B47" s="521" t="s">
        <v>3673</v>
      </c>
      <c r="C47" s="521" t="s">
        <v>100</v>
      </c>
      <c r="D47" s="562" t="s">
        <v>2990</v>
      </c>
      <c r="E47" s="562"/>
      <c r="F47" s="522" t="s">
        <v>100</v>
      </c>
      <c r="G47" s="521"/>
      <c r="H47" s="561"/>
      <c r="I47" s="561"/>
      <c r="J47" s="561"/>
      <c r="K47" s="521" t="s">
        <v>3010</v>
      </c>
      <c r="L47" s="521" t="s">
        <v>2168</v>
      </c>
      <c r="M47" s="521" t="s">
        <v>299</v>
      </c>
      <c r="N47" s="521"/>
      <c r="O47" s="521"/>
      <c r="P47" s="521"/>
      <c r="Q47" s="518"/>
      <c r="R47" s="518"/>
      <c r="S47" s="518"/>
      <c r="T47" s="518"/>
      <c r="U47" s="518"/>
      <c r="V47" s="518"/>
      <c r="W47" s="519"/>
    </row>
    <row r="48" spans="1:23" ht="51">
      <c r="A48" s="521" t="s">
        <v>3075</v>
      </c>
      <c r="B48" s="521" t="s">
        <v>3672</v>
      </c>
      <c r="C48" s="521" t="s">
        <v>2168</v>
      </c>
      <c r="D48" s="562"/>
      <c r="E48" s="562"/>
      <c r="F48" s="522"/>
      <c r="G48" s="521" t="s">
        <v>3110</v>
      </c>
      <c r="H48" s="563" t="s">
        <v>3167</v>
      </c>
      <c r="I48" s="563"/>
      <c r="J48" s="563"/>
      <c r="K48" s="524"/>
      <c r="L48" s="521"/>
      <c r="M48" s="521"/>
      <c r="N48" s="521" t="s">
        <v>3075</v>
      </c>
      <c r="O48" s="521" t="s">
        <v>3582</v>
      </c>
      <c r="P48" s="521" t="s">
        <v>100</v>
      </c>
      <c r="Q48" s="518"/>
      <c r="R48" s="518"/>
      <c r="S48" s="518"/>
      <c r="T48" s="518"/>
      <c r="U48" s="518"/>
      <c r="V48" s="518"/>
      <c r="W48" s="519"/>
    </row>
    <row r="49" spans="1:23" ht="17">
      <c r="A49" s="521"/>
      <c r="B49" s="521" t="s">
        <v>3674</v>
      </c>
      <c r="C49" s="521" t="s">
        <v>100</v>
      </c>
      <c r="D49" s="562" t="s">
        <v>2991</v>
      </c>
      <c r="E49" s="562"/>
      <c r="F49" s="522" t="s">
        <v>100</v>
      </c>
      <c r="G49" s="521"/>
      <c r="H49" s="561"/>
      <c r="I49" s="561"/>
      <c r="J49" s="561"/>
      <c r="K49" s="521"/>
      <c r="L49" s="521"/>
      <c r="M49" s="521" t="s">
        <v>301</v>
      </c>
      <c r="N49" s="521"/>
      <c r="O49" s="521"/>
      <c r="P49" s="521"/>
      <c r="Q49" s="518"/>
      <c r="R49" s="518"/>
      <c r="S49" s="518"/>
      <c r="T49" s="518"/>
      <c r="U49" s="518"/>
      <c r="V49" s="518"/>
      <c r="W49" s="519"/>
    </row>
    <row r="50" spans="1:23" ht="34">
      <c r="A50" s="521"/>
      <c r="B50" s="521" t="s">
        <v>2978</v>
      </c>
      <c r="C50" s="521" t="s">
        <v>100</v>
      </c>
      <c r="D50" s="562" t="s">
        <v>2985</v>
      </c>
      <c r="E50" s="562"/>
      <c r="F50" s="522" t="s">
        <v>100</v>
      </c>
      <c r="G50" s="521"/>
      <c r="H50" s="561"/>
      <c r="I50" s="561"/>
      <c r="J50" s="561"/>
      <c r="K50" s="521"/>
      <c r="L50" s="521"/>
      <c r="M50" s="521" t="s">
        <v>2978</v>
      </c>
      <c r="N50" s="521"/>
      <c r="O50" s="521"/>
      <c r="P50" s="521"/>
      <c r="Q50" s="518"/>
      <c r="R50" s="518"/>
      <c r="S50" s="518"/>
      <c r="T50" s="518"/>
      <c r="U50" s="518"/>
      <c r="V50" s="518"/>
      <c r="W50" s="519"/>
    </row>
    <row r="51" spans="1:23" ht="17">
      <c r="A51" s="521"/>
      <c r="B51" s="526" t="s">
        <v>3</v>
      </c>
      <c r="C51" s="521" t="s">
        <v>2168</v>
      </c>
      <c r="D51" s="562"/>
      <c r="E51" s="562"/>
      <c r="F51" s="522"/>
      <c r="G51" s="521"/>
      <c r="H51" s="561"/>
      <c r="I51" s="561"/>
      <c r="J51" s="561"/>
      <c r="K51" s="521"/>
      <c r="L51" s="521"/>
      <c r="M51" s="521" t="s">
        <v>2979</v>
      </c>
      <c r="N51" s="521"/>
      <c r="O51" s="521"/>
      <c r="P51" s="521"/>
      <c r="Q51" s="518"/>
      <c r="R51" s="518"/>
      <c r="S51" s="518"/>
      <c r="T51" s="518"/>
      <c r="U51" s="518"/>
      <c r="V51" s="518"/>
      <c r="W51" s="519"/>
    </row>
    <row r="52" spans="1:23" ht="17">
      <c r="A52" s="521"/>
      <c r="B52" s="526" t="s">
        <v>3681</v>
      </c>
      <c r="C52" s="521" t="s">
        <v>100</v>
      </c>
      <c r="D52" s="522"/>
      <c r="E52" s="522"/>
      <c r="F52" s="522"/>
      <c r="G52" s="521"/>
      <c r="H52" s="521"/>
      <c r="I52" s="521"/>
      <c r="J52" s="521"/>
      <c r="K52" s="521"/>
      <c r="L52" s="521"/>
      <c r="M52" s="521"/>
      <c r="N52" s="521"/>
      <c r="O52" s="521"/>
      <c r="P52" s="521"/>
      <c r="Q52" s="518"/>
      <c r="R52" s="518"/>
      <c r="S52" s="518"/>
      <c r="T52" s="518"/>
      <c r="U52" s="518"/>
      <c r="V52" s="518"/>
      <c r="W52" s="519"/>
    </row>
    <row r="53" spans="1:23" ht="17">
      <c r="A53" s="521"/>
      <c r="B53" s="526" t="s">
        <v>3680</v>
      </c>
      <c r="C53" s="521" t="s">
        <v>2168</v>
      </c>
      <c r="D53" s="562"/>
      <c r="E53" s="562"/>
      <c r="F53" s="522"/>
      <c r="G53" s="521"/>
      <c r="H53" s="561"/>
      <c r="I53" s="561"/>
      <c r="J53" s="561"/>
      <c r="K53" s="521"/>
      <c r="L53" s="521"/>
      <c r="M53" s="521" t="s">
        <v>948</v>
      </c>
      <c r="N53" s="521"/>
      <c r="O53" s="521"/>
      <c r="P53" s="521"/>
      <c r="Q53" s="518"/>
      <c r="R53" s="518"/>
      <c r="S53" s="518"/>
      <c r="T53" s="518"/>
      <c r="U53" s="518"/>
      <c r="V53" s="518"/>
      <c r="W53" s="519"/>
    </row>
    <row r="54" spans="1:23" ht="17">
      <c r="A54" s="521"/>
      <c r="B54" s="526" t="s">
        <v>3682</v>
      </c>
      <c r="C54" s="521" t="s">
        <v>2168</v>
      </c>
      <c r="D54" s="562" t="s">
        <v>2977</v>
      </c>
      <c r="E54" s="562"/>
      <c r="F54" s="522"/>
      <c r="G54" s="521"/>
      <c r="H54" s="561"/>
      <c r="I54" s="561"/>
      <c r="J54" s="561"/>
      <c r="K54" s="521"/>
      <c r="L54" s="521"/>
      <c r="M54" s="521" t="s">
        <v>2980</v>
      </c>
      <c r="N54" s="521"/>
      <c r="O54" s="521" t="s">
        <v>3627</v>
      </c>
      <c r="P54" s="521" t="s">
        <v>100</v>
      </c>
      <c r="Q54" s="518"/>
      <c r="R54" s="518"/>
      <c r="S54" s="518"/>
      <c r="T54" s="518"/>
      <c r="U54" s="518"/>
      <c r="V54" s="518"/>
      <c r="W54" s="519"/>
    </row>
    <row r="55" spans="1:23" ht="17">
      <c r="A55" s="521"/>
      <c r="B55" s="565" t="s">
        <v>2981</v>
      </c>
      <c r="C55" s="552" t="s">
        <v>100</v>
      </c>
      <c r="D55" s="552" t="s">
        <v>2986</v>
      </c>
      <c r="E55" s="552"/>
      <c r="F55" s="522"/>
      <c r="G55" s="521"/>
      <c r="H55" s="561"/>
      <c r="I55" s="561"/>
      <c r="J55" s="561"/>
      <c r="K55" s="521"/>
      <c r="L55" s="521"/>
      <c r="M55" s="552" t="s">
        <v>2981</v>
      </c>
      <c r="N55" s="521"/>
      <c r="O55" s="521" t="s">
        <v>3628</v>
      </c>
      <c r="P55" s="521" t="s">
        <v>100</v>
      </c>
      <c r="Q55" s="518"/>
      <c r="R55" s="518"/>
      <c r="S55" s="518"/>
      <c r="T55" s="518"/>
      <c r="U55" s="518"/>
      <c r="V55" s="518"/>
      <c r="W55" s="519"/>
    </row>
    <row r="56" spans="1:23" ht="17">
      <c r="A56" s="521"/>
      <c r="B56" s="565"/>
      <c r="C56" s="552"/>
      <c r="D56" s="552"/>
      <c r="E56" s="552"/>
      <c r="F56" s="522"/>
      <c r="G56" s="521"/>
      <c r="H56" s="564"/>
      <c r="I56" s="564"/>
      <c r="J56" s="564"/>
      <c r="K56" s="521"/>
      <c r="L56" s="521"/>
      <c r="M56" s="552"/>
      <c r="N56" s="521"/>
      <c r="O56" s="521" t="s">
        <v>3629</v>
      </c>
      <c r="P56" s="521" t="s">
        <v>100</v>
      </c>
      <c r="Q56" s="518"/>
      <c r="R56" s="518"/>
      <c r="S56" s="518"/>
      <c r="T56" s="518"/>
      <c r="U56" s="518"/>
      <c r="V56" s="518"/>
      <c r="W56" s="519"/>
    </row>
    <row r="57" spans="1:23" ht="34">
      <c r="A57" s="521"/>
      <c r="B57" s="526" t="s">
        <v>2982</v>
      </c>
      <c r="C57" s="521" t="s">
        <v>100</v>
      </c>
      <c r="D57" s="562" t="s">
        <v>2987</v>
      </c>
      <c r="E57" s="562"/>
      <c r="F57" s="522"/>
      <c r="G57" s="521"/>
      <c r="H57" s="561"/>
      <c r="I57" s="561"/>
      <c r="J57" s="561"/>
      <c r="K57" s="521"/>
      <c r="L57" s="521"/>
      <c r="M57" s="521" t="s">
        <v>2982</v>
      </c>
      <c r="N57" s="521"/>
      <c r="O57" s="521"/>
      <c r="P57" s="521"/>
      <c r="Q57" s="518"/>
      <c r="R57" s="518"/>
      <c r="S57" s="518"/>
      <c r="T57" s="518"/>
      <c r="U57" s="518"/>
      <c r="V57" s="518"/>
      <c r="W57" s="519"/>
    </row>
    <row r="58" spans="1:23" ht="17">
      <c r="A58" s="521"/>
      <c r="B58" s="526" t="s">
        <v>2983</v>
      </c>
      <c r="C58" s="521" t="s">
        <v>100</v>
      </c>
      <c r="D58" s="562" t="s">
        <v>2988</v>
      </c>
      <c r="E58" s="562"/>
      <c r="F58" s="522"/>
      <c r="G58" s="521"/>
      <c r="H58" s="561"/>
      <c r="I58" s="561"/>
      <c r="J58" s="561"/>
      <c r="K58" s="521"/>
      <c r="L58" s="521"/>
      <c r="M58" s="521" t="s">
        <v>2983</v>
      </c>
      <c r="N58" s="521"/>
      <c r="O58" s="521"/>
      <c r="P58" s="521"/>
      <c r="Q58" s="518"/>
      <c r="R58" s="518"/>
      <c r="S58" s="518"/>
      <c r="T58" s="518"/>
      <c r="U58" s="518"/>
      <c r="V58" s="518"/>
      <c r="W58" s="519"/>
    </row>
    <row r="59" spans="1:23" ht="17">
      <c r="A59" s="521"/>
      <c r="B59" s="526" t="s">
        <v>2984</v>
      </c>
      <c r="C59" s="521" t="s">
        <v>100</v>
      </c>
      <c r="D59" s="562" t="s">
        <v>2989</v>
      </c>
      <c r="E59" s="562"/>
      <c r="F59" s="522"/>
      <c r="G59" s="521"/>
      <c r="H59" s="561"/>
      <c r="I59" s="561"/>
      <c r="J59" s="561"/>
      <c r="K59" s="521"/>
      <c r="L59" s="521"/>
      <c r="M59" s="521" t="s">
        <v>2984</v>
      </c>
      <c r="N59" s="521"/>
      <c r="O59" s="521"/>
      <c r="P59" s="521"/>
      <c r="Q59" s="518"/>
      <c r="R59" s="518"/>
      <c r="S59" s="518"/>
      <c r="T59" s="518"/>
      <c r="U59" s="518"/>
      <c r="V59" s="518"/>
      <c r="W59" s="519"/>
    </row>
    <row r="60" spans="1:23" ht="68">
      <c r="A60" s="521"/>
      <c r="B60" s="521"/>
      <c r="C60" s="521"/>
      <c r="D60" s="561" t="s">
        <v>3000</v>
      </c>
      <c r="E60" s="561"/>
      <c r="F60" s="521"/>
      <c r="G60" s="521"/>
      <c r="H60" s="561"/>
      <c r="I60" s="561"/>
      <c r="J60" s="561"/>
      <c r="K60" s="521"/>
      <c r="L60" s="521"/>
      <c r="M60" s="521" t="s">
        <v>2994</v>
      </c>
      <c r="N60" s="521" t="s">
        <v>3083</v>
      </c>
      <c r="O60" s="521"/>
      <c r="P60" s="521"/>
      <c r="Q60" s="518"/>
      <c r="R60" s="518"/>
      <c r="S60" s="518"/>
      <c r="T60" s="518"/>
      <c r="U60" s="518"/>
      <c r="V60" s="518"/>
      <c r="W60" s="519"/>
    </row>
    <row r="61" spans="1:23" ht="34">
      <c r="A61" s="521"/>
      <c r="B61" s="521"/>
      <c r="C61" s="521"/>
      <c r="D61" s="561"/>
      <c r="E61" s="561"/>
      <c r="F61" s="521"/>
      <c r="G61" s="521"/>
      <c r="H61" s="561"/>
      <c r="I61" s="561"/>
      <c r="J61" s="561"/>
      <c r="K61" s="521"/>
      <c r="L61" s="521"/>
      <c r="M61" s="521" t="s">
        <v>2995</v>
      </c>
      <c r="N61" s="521"/>
      <c r="O61" s="521"/>
      <c r="P61" s="521"/>
      <c r="Q61" s="518"/>
      <c r="R61" s="518"/>
      <c r="S61" s="518"/>
      <c r="T61" s="518"/>
      <c r="U61" s="518"/>
      <c r="V61" s="518"/>
      <c r="W61" s="519"/>
    </row>
    <row r="62" spans="1:23" ht="35" customHeight="1">
      <c r="A62" s="521"/>
      <c r="B62" s="521"/>
      <c r="C62" s="521"/>
      <c r="D62" s="561" t="s">
        <v>2999</v>
      </c>
      <c r="E62" s="561"/>
      <c r="F62" s="521"/>
      <c r="G62" s="521"/>
      <c r="H62" s="561"/>
      <c r="I62" s="561"/>
      <c r="J62" s="561"/>
      <c r="K62" s="521"/>
      <c r="L62" s="521"/>
      <c r="M62" s="521"/>
      <c r="N62" s="521"/>
      <c r="O62" s="521"/>
      <c r="P62" s="521"/>
      <c r="Q62" s="518"/>
      <c r="R62" s="518"/>
      <c r="S62" s="518"/>
      <c r="T62" s="518"/>
      <c r="U62" s="518"/>
      <c r="V62" s="518"/>
      <c r="W62" s="519"/>
    </row>
    <row r="63" spans="1:23" ht="17">
      <c r="A63" s="521"/>
      <c r="B63" s="521"/>
      <c r="C63" s="521"/>
      <c r="D63" s="561" t="s">
        <v>651</v>
      </c>
      <c r="E63" s="561"/>
      <c r="F63" s="521"/>
      <c r="G63" s="521" t="s">
        <v>3051</v>
      </c>
      <c r="H63" s="561"/>
      <c r="I63" s="561"/>
      <c r="J63" s="561"/>
      <c r="K63" s="521"/>
      <c r="L63" s="521"/>
      <c r="M63" s="521"/>
      <c r="N63" s="521"/>
      <c r="O63" s="521"/>
      <c r="P63" s="521"/>
      <c r="Q63" s="518"/>
      <c r="R63" s="518"/>
      <c r="S63" s="518"/>
      <c r="T63" s="518"/>
      <c r="U63" s="518"/>
      <c r="V63" s="518"/>
      <c r="W63" s="519"/>
    </row>
    <row r="64" spans="1:23" ht="52" customHeight="1">
      <c r="A64" s="521" t="s">
        <v>3102</v>
      </c>
      <c r="B64" s="521" t="s">
        <v>3102</v>
      </c>
      <c r="C64" s="521"/>
      <c r="D64" s="561"/>
      <c r="E64" s="561"/>
      <c r="F64" s="521"/>
      <c r="G64" s="521" t="s">
        <v>3052</v>
      </c>
      <c r="H64" s="561"/>
      <c r="I64" s="561"/>
      <c r="J64" s="561"/>
      <c r="K64" s="564" t="s">
        <v>3024</v>
      </c>
      <c r="L64" s="521"/>
      <c r="M64" s="564" t="s">
        <v>3001</v>
      </c>
      <c r="N64" s="564" t="s">
        <v>3077</v>
      </c>
      <c r="O64" s="522" t="s">
        <v>3650</v>
      </c>
      <c r="P64" s="521"/>
      <c r="Q64" s="518"/>
      <c r="R64" s="518"/>
      <c r="S64" s="518"/>
      <c r="T64" s="518"/>
      <c r="U64" s="518"/>
      <c r="V64" s="518"/>
      <c r="W64" s="519"/>
    </row>
    <row r="65" spans="1:23" ht="34">
      <c r="A65" s="521"/>
      <c r="B65" s="521"/>
      <c r="C65" s="521"/>
      <c r="D65" s="561"/>
      <c r="E65" s="561"/>
      <c r="F65" s="521"/>
      <c r="G65" s="521"/>
      <c r="H65" s="564"/>
      <c r="I65" s="564"/>
      <c r="J65" s="564"/>
      <c r="K65" s="564"/>
      <c r="L65" s="521"/>
      <c r="M65" s="564"/>
      <c r="N65" s="564"/>
      <c r="O65" s="522" t="s">
        <v>3651</v>
      </c>
      <c r="P65" s="521"/>
      <c r="Q65" s="518"/>
      <c r="R65" s="518"/>
      <c r="S65" s="518"/>
      <c r="T65" s="518"/>
      <c r="U65" s="518"/>
      <c r="V65" s="518"/>
      <c r="W65" s="519"/>
    </row>
    <row r="66" spans="1:23" ht="34">
      <c r="A66" s="521" t="s">
        <v>3103</v>
      </c>
      <c r="B66" s="521" t="s">
        <v>3103</v>
      </c>
      <c r="C66" s="521"/>
      <c r="D66" s="561"/>
      <c r="E66" s="561"/>
      <c r="F66" s="521"/>
      <c r="G66" s="521" t="s">
        <v>3053</v>
      </c>
      <c r="H66" s="561"/>
      <c r="I66" s="561"/>
      <c r="J66" s="561"/>
      <c r="K66" s="521" t="s">
        <v>3025</v>
      </c>
      <c r="L66" s="521"/>
      <c r="M66" s="521" t="s">
        <v>310</v>
      </c>
      <c r="N66" s="521" t="s">
        <v>3078</v>
      </c>
      <c r="O66" s="521" t="s">
        <v>3649</v>
      </c>
      <c r="P66" s="521"/>
      <c r="Q66" s="518"/>
      <c r="R66" s="518"/>
      <c r="S66" s="518"/>
      <c r="T66" s="518"/>
      <c r="U66" s="518"/>
      <c r="V66" s="518"/>
      <c r="W66" s="519"/>
    </row>
    <row r="67" spans="1:23" ht="17">
      <c r="A67" s="521" t="s">
        <v>3104</v>
      </c>
      <c r="B67" s="521" t="s">
        <v>3104</v>
      </c>
      <c r="C67" s="521"/>
      <c r="D67" s="561"/>
      <c r="E67" s="561"/>
      <c r="F67" s="521"/>
      <c r="G67" s="521" t="s">
        <v>3055</v>
      </c>
      <c r="H67" s="561"/>
      <c r="I67" s="561"/>
      <c r="J67" s="561"/>
      <c r="K67" s="521"/>
      <c r="L67" s="521"/>
      <c r="M67" s="521"/>
      <c r="N67" s="521"/>
      <c r="O67" s="521"/>
      <c r="P67" s="521"/>
      <c r="Q67" s="518"/>
      <c r="R67" s="518"/>
      <c r="S67" s="518"/>
      <c r="T67" s="518"/>
      <c r="U67" s="518"/>
      <c r="V67" s="518"/>
      <c r="W67" s="519"/>
    </row>
    <row r="68" spans="1:23" ht="17">
      <c r="A68" s="521" t="s">
        <v>3105</v>
      </c>
      <c r="B68" s="521" t="s">
        <v>3105</v>
      </c>
      <c r="C68" s="521"/>
      <c r="D68" s="561"/>
      <c r="E68" s="561"/>
      <c r="F68" s="521"/>
      <c r="G68" s="521" t="s">
        <v>3054</v>
      </c>
      <c r="H68" s="561"/>
      <c r="I68" s="561"/>
      <c r="J68" s="561"/>
      <c r="K68" s="521"/>
      <c r="L68" s="521"/>
      <c r="M68" s="521"/>
      <c r="N68" s="521"/>
      <c r="O68" s="521"/>
      <c r="P68" s="521"/>
      <c r="Q68" s="518"/>
      <c r="R68" s="518"/>
      <c r="S68" s="518"/>
      <c r="T68" s="518"/>
      <c r="U68" s="518"/>
      <c r="V68" s="518"/>
      <c r="W68" s="519"/>
    </row>
    <row r="69" spans="1:23" ht="34">
      <c r="A69" s="521" t="s">
        <v>3106</v>
      </c>
      <c r="B69" s="521" t="s">
        <v>3106</v>
      </c>
      <c r="C69" s="521"/>
      <c r="D69" s="561"/>
      <c r="E69" s="561"/>
      <c r="F69" s="521"/>
      <c r="G69" s="521" t="s">
        <v>3056</v>
      </c>
      <c r="H69" s="561"/>
      <c r="I69" s="561"/>
      <c r="J69" s="561"/>
      <c r="K69" s="521"/>
      <c r="L69" s="521"/>
      <c r="M69" s="521"/>
      <c r="N69" s="521" t="s">
        <v>3079</v>
      </c>
      <c r="O69" s="521"/>
      <c r="P69" s="521"/>
      <c r="Q69" s="518"/>
      <c r="R69" s="518"/>
      <c r="S69" s="518"/>
      <c r="T69" s="518"/>
      <c r="U69" s="518"/>
      <c r="V69" s="518"/>
      <c r="W69" s="519"/>
    </row>
    <row r="70" spans="1:23" ht="17">
      <c r="A70" s="521"/>
      <c r="B70" s="521"/>
      <c r="C70" s="521"/>
      <c r="D70" s="561"/>
      <c r="E70" s="561"/>
      <c r="F70" s="521"/>
      <c r="G70" s="521"/>
      <c r="H70" s="561"/>
      <c r="I70" s="561"/>
      <c r="J70" s="561"/>
      <c r="K70" s="521" t="s">
        <v>3026</v>
      </c>
      <c r="L70" s="521"/>
      <c r="M70" s="521"/>
      <c r="N70" s="521"/>
      <c r="O70" s="521"/>
      <c r="P70" s="521"/>
      <c r="Q70" s="518"/>
      <c r="R70" s="518"/>
      <c r="S70" s="518"/>
      <c r="T70" s="518"/>
      <c r="U70" s="518"/>
      <c r="V70" s="518"/>
      <c r="W70" s="519"/>
    </row>
    <row r="71" spans="1:23" ht="51">
      <c r="A71" s="521" t="s">
        <v>3107</v>
      </c>
      <c r="B71" s="521" t="s">
        <v>3107</v>
      </c>
      <c r="C71" s="521"/>
      <c r="D71" s="561"/>
      <c r="E71" s="561"/>
      <c r="F71" s="521"/>
      <c r="G71" s="521" t="s">
        <v>3057</v>
      </c>
      <c r="H71" s="561"/>
      <c r="I71" s="561"/>
      <c r="J71" s="561"/>
      <c r="K71" s="521" t="s">
        <v>3028</v>
      </c>
      <c r="L71" s="521"/>
      <c r="M71" s="521"/>
      <c r="N71" s="521" t="s">
        <v>3081</v>
      </c>
      <c r="O71" s="522" t="s">
        <v>3614</v>
      </c>
      <c r="P71" s="521"/>
      <c r="Q71" s="518"/>
      <c r="R71" s="518"/>
      <c r="S71" s="518"/>
      <c r="T71" s="518"/>
      <c r="U71" s="518"/>
      <c r="V71" s="518"/>
      <c r="W71" s="519"/>
    </row>
    <row r="72" spans="1:23" ht="17">
      <c r="A72" s="521"/>
      <c r="B72" s="521"/>
      <c r="C72" s="521"/>
      <c r="D72" s="561"/>
      <c r="E72" s="561"/>
      <c r="F72" s="521"/>
      <c r="G72" s="521"/>
      <c r="H72" s="561"/>
      <c r="I72" s="561"/>
      <c r="J72" s="561"/>
      <c r="K72" s="521"/>
      <c r="L72" s="521"/>
      <c r="M72" s="521" t="s">
        <v>313</v>
      </c>
      <c r="N72" s="521"/>
      <c r="O72" s="521"/>
      <c r="P72" s="521"/>
      <c r="Q72" s="518"/>
      <c r="R72" s="518"/>
      <c r="S72" s="518"/>
      <c r="T72" s="518"/>
      <c r="U72" s="518"/>
      <c r="V72" s="518"/>
      <c r="W72" s="519"/>
    </row>
    <row r="73" spans="1:23" ht="34">
      <c r="A73" s="521"/>
      <c r="B73" s="521"/>
      <c r="C73" s="521"/>
      <c r="D73" s="561"/>
      <c r="E73" s="561"/>
      <c r="F73" s="521"/>
      <c r="G73" s="521"/>
      <c r="H73" s="561"/>
      <c r="I73" s="561"/>
      <c r="J73" s="561"/>
      <c r="K73" s="521"/>
      <c r="L73" s="521"/>
      <c r="M73" s="521" t="s">
        <v>2993</v>
      </c>
      <c r="N73" s="521"/>
      <c r="O73" s="521"/>
      <c r="P73" s="521"/>
      <c r="Q73" s="518"/>
      <c r="R73" s="518"/>
      <c r="S73" s="518"/>
      <c r="T73" s="518"/>
      <c r="U73" s="518"/>
      <c r="V73" s="518"/>
      <c r="W73" s="519"/>
    </row>
    <row r="74" spans="1:23" ht="86" customHeight="1">
      <c r="A74" s="521" t="s">
        <v>3108</v>
      </c>
      <c r="B74" s="521" t="s">
        <v>3108</v>
      </c>
      <c r="C74" s="521"/>
      <c r="D74" s="561"/>
      <c r="E74" s="561"/>
      <c r="F74" s="521"/>
      <c r="G74" s="521" t="s">
        <v>3058</v>
      </c>
      <c r="H74" s="561"/>
      <c r="I74" s="561"/>
      <c r="J74" s="561"/>
      <c r="K74" s="521" t="s">
        <v>3027</v>
      </c>
      <c r="L74" s="521"/>
      <c r="M74" s="521" t="s">
        <v>2996</v>
      </c>
      <c r="N74" s="521" t="s">
        <v>3080</v>
      </c>
      <c r="O74" s="522" t="s">
        <v>3614</v>
      </c>
      <c r="P74" s="521"/>
      <c r="Q74" s="518"/>
      <c r="R74" s="518"/>
      <c r="S74" s="518"/>
      <c r="T74" s="518"/>
      <c r="U74" s="518"/>
      <c r="V74" s="518"/>
      <c r="W74" s="519"/>
    </row>
    <row r="75" spans="1:23" ht="34">
      <c r="A75" s="521"/>
      <c r="B75" s="521"/>
      <c r="C75" s="521"/>
      <c r="D75" s="561"/>
      <c r="E75" s="561"/>
      <c r="F75" s="521"/>
      <c r="G75" s="521"/>
      <c r="H75" s="561"/>
      <c r="I75" s="561"/>
      <c r="J75" s="561"/>
      <c r="K75" s="521"/>
      <c r="L75" s="521"/>
      <c r="M75" s="521" t="s">
        <v>3017</v>
      </c>
      <c r="N75" s="521"/>
      <c r="O75" s="521"/>
      <c r="P75" s="521"/>
      <c r="Q75" s="518"/>
      <c r="R75" s="518"/>
      <c r="S75" s="518"/>
      <c r="T75" s="518"/>
      <c r="U75" s="518"/>
      <c r="V75" s="518"/>
      <c r="W75" s="519"/>
    </row>
    <row r="76" spans="1:23" ht="34">
      <c r="A76" s="521"/>
      <c r="B76" s="521"/>
      <c r="C76" s="521"/>
      <c r="D76" s="561"/>
      <c r="E76" s="561"/>
      <c r="F76" s="521"/>
      <c r="G76" s="521"/>
      <c r="H76" s="561"/>
      <c r="I76" s="561"/>
      <c r="J76" s="561"/>
      <c r="K76" s="521"/>
      <c r="L76" s="521"/>
      <c r="M76" s="521" t="s">
        <v>3018</v>
      </c>
      <c r="N76" s="521"/>
      <c r="O76" s="521"/>
      <c r="P76" s="521"/>
      <c r="Q76" s="518"/>
      <c r="R76" s="518"/>
      <c r="S76" s="518"/>
      <c r="T76" s="518"/>
      <c r="U76" s="518"/>
      <c r="V76" s="518"/>
      <c r="W76" s="519"/>
    </row>
    <row r="77" spans="1:23">
      <c r="A77" s="521"/>
      <c r="B77" s="521"/>
      <c r="C77" s="521"/>
      <c r="D77" s="561" t="s">
        <v>642</v>
      </c>
      <c r="E77" s="561"/>
      <c r="F77" s="521"/>
      <c r="G77" s="521"/>
      <c r="H77" s="561"/>
      <c r="I77" s="561"/>
      <c r="J77" s="561"/>
      <c r="K77" s="521"/>
      <c r="L77" s="521"/>
      <c r="M77" s="521"/>
      <c r="N77" s="521"/>
      <c r="O77" s="521"/>
      <c r="P77" s="521"/>
      <c r="Q77" s="518"/>
      <c r="R77" s="518"/>
      <c r="S77" s="518"/>
      <c r="T77" s="518"/>
      <c r="U77" s="518"/>
      <c r="V77" s="518"/>
      <c r="W77" s="519"/>
    </row>
    <row r="78" spans="1:23" ht="34">
      <c r="A78" s="521"/>
      <c r="B78" s="521"/>
      <c r="C78" s="521"/>
      <c r="D78" s="552" t="s">
        <v>2992</v>
      </c>
      <c r="E78" s="552"/>
      <c r="F78" s="523"/>
      <c r="G78" s="521"/>
      <c r="H78" s="561"/>
      <c r="I78" s="561"/>
      <c r="J78" s="561"/>
      <c r="K78" s="521" t="s">
        <v>3007</v>
      </c>
      <c r="L78" s="521" t="s">
        <v>2168</v>
      </c>
      <c r="M78" s="552" t="s">
        <v>305</v>
      </c>
      <c r="N78" s="521" t="s">
        <v>3073</v>
      </c>
      <c r="O78" s="521" t="s">
        <v>3586</v>
      </c>
      <c r="P78" s="521" t="s">
        <v>100</v>
      </c>
      <c r="Q78" s="518"/>
      <c r="R78" s="518"/>
      <c r="S78" s="518"/>
      <c r="T78" s="518"/>
      <c r="U78" s="518"/>
      <c r="V78" s="518"/>
      <c r="W78" s="519"/>
    </row>
    <row r="79" spans="1:23" ht="17">
      <c r="A79" s="521"/>
      <c r="B79" s="521"/>
      <c r="C79" s="521"/>
      <c r="D79" s="552"/>
      <c r="E79" s="552"/>
      <c r="F79" s="523"/>
      <c r="G79" s="521"/>
      <c r="H79" s="561"/>
      <c r="I79" s="561"/>
      <c r="J79" s="561"/>
      <c r="K79" s="521" t="s">
        <v>3008</v>
      </c>
      <c r="L79" s="521" t="s">
        <v>2168</v>
      </c>
      <c r="M79" s="552"/>
      <c r="N79" s="521" t="s">
        <v>3074</v>
      </c>
      <c r="O79" s="521"/>
      <c r="P79" s="521"/>
      <c r="Q79" s="518"/>
      <c r="R79" s="518"/>
      <c r="S79" s="518"/>
      <c r="T79" s="518"/>
      <c r="U79" s="518"/>
      <c r="V79" s="518"/>
      <c r="W79" s="519"/>
    </row>
    <row r="80" spans="1:23" ht="17">
      <c r="A80" s="521"/>
      <c r="B80" s="521"/>
      <c r="C80" s="521"/>
      <c r="D80" s="561" t="s">
        <v>3002</v>
      </c>
      <c r="E80" s="561"/>
      <c r="F80" s="521"/>
      <c r="G80" s="521"/>
      <c r="H80" s="561"/>
      <c r="I80" s="561"/>
      <c r="J80" s="561"/>
      <c r="K80" s="521" t="s">
        <v>3009</v>
      </c>
      <c r="L80" s="521" t="s">
        <v>2168</v>
      </c>
      <c r="M80" s="521"/>
      <c r="N80" s="521"/>
      <c r="O80" s="521"/>
      <c r="P80" s="521"/>
      <c r="Q80" s="518"/>
      <c r="R80" s="518"/>
      <c r="S80" s="518"/>
      <c r="T80" s="518"/>
      <c r="U80" s="518"/>
      <c r="V80" s="518"/>
      <c r="W80" s="519"/>
    </row>
    <row r="81" spans="1:23" ht="34">
      <c r="A81" s="521"/>
      <c r="B81" s="521"/>
      <c r="C81" s="521"/>
      <c r="D81" s="561"/>
      <c r="E81" s="561"/>
      <c r="F81" s="521"/>
      <c r="G81" s="521"/>
      <c r="H81" s="561"/>
      <c r="I81" s="561"/>
      <c r="J81" s="561"/>
      <c r="K81" s="521"/>
      <c r="L81" s="521"/>
      <c r="M81" s="521" t="s">
        <v>2997</v>
      </c>
      <c r="N81" s="521"/>
      <c r="O81" s="521"/>
      <c r="P81" s="521"/>
      <c r="Q81" s="518"/>
      <c r="R81" s="518"/>
      <c r="S81" s="518"/>
      <c r="T81" s="518"/>
      <c r="U81" s="518"/>
      <c r="V81" s="518"/>
      <c r="W81" s="519"/>
    </row>
    <row r="82" spans="1:23" ht="17">
      <c r="A82" s="521" t="s">
        <v>3046</v>
      </c>
      <c r="B82" s="521" t="s">
        <v>3876</v>
      </c>
      <c r="C82" s="521"/>
      <c r="D82" s="561"/>
      <c r="E82" s="561"/>
      <c r="F82" s="521"/>
      <c r="G82" s="521" t="s">
        <v>3046</v>
      </c>
      <c r="H82" s="561" t="s">
        <v>3556</v>
      </c>
      <c r="I82" s="561"/>
      <c r="J82" s="561"/>
      <c r="K82" s="521"/>
      <c r="L82" s="521"/>
      <c r="M82" s="521"/>
      <c r="N82" s="521"/>
      <c r="O82" s="521"/>
      <c r="P82" s="521"/>
      <c r="Q82" s="518"/>
      <c r="R82" s="518"/>
      <c r="S82" s="518"/>
      <c r="T82" s="518"/>
      <c r="U82" s="518"/>
      <c r="V82" s="518"/>
      <c r="W82" s="519"/>
    </row>
    <row r="83" spans="1:23" ht="17">
      <c r="A83" s="521" t="s">
        <v>3047</v>
      </c>
      <c r="B83" s="521" t="s">
        <v>3877</v>
      </c>
      <c r="C83" s="521"/>
      <c r="D83" s="561"/>
      <c r="E83" s="561"/>
      <c r="F83" s="521"/>
      <c r="G83" s="521" t="s">
        <v>3047</v>
      </c>
      <c r="H83" s="561"/>
      <c r="I83" s="561"/>
      <c r="J83" s="561"/>
      <c r="K83" s="521" t="s">
        <v>3004</v>
      </c>
      <c r="L83" s="521" t="s">
        <v>2168</v>
      </c>
      <c r="M83" s="521" t="s">
        <v>307</v>
      </c>
      <c r="N83" s="521" t="s">
        <v>3076</v>
      </c>
      <c r="O83" s="521" t="s">
        <v>3626</v>
      </c>
      <c r="P83" s="521" t="s">
        <v>2168</v>
      </c>
      <c r="Q83" s="518"/>
      <c r="R83" s="518"/>
      <c r="S83" s="518"/>
      <c r="T83" s="518"/>
      <c r="U83" s="518"/>
      <c r="V83" s="518"/>
      <c r="W83" s="519"/>
    </row>
    <row r="84" spans="1:23" ht="34">
      <c r="A84" s="521" t="s">
        <v>3048</v>
      </c>
      <c r="B84" s="521"/>
      <c r="C84" s="521"/>
      <c r="D84" s="561"/>
      <c r="E84" s="561"/>
      <c r="F84" s="521"/>
      <c r="G84" s="521" t="s">
        <v>3048</v>
      </c>
      <c r="H84" s="561"/>
      <c r="I84" s="561"/>
      <c r="J84" s="561"/>
      <c r="K84" s="521"/>
      <c r="L84" s="521"/>
      <c r="M84" s="521"/>
      <c r="N84" s="521"/>
      <c r="O84" s="521"/>
      <c r="P84" s="521"/>
      <c r="Q84" s="518"/>
      <c r="R84" s="518"/>
      <c r="S84" s="518"/>
      <c r="T84" s="518"/>
      <c r="U84" s="518"/>
      <c r="V84" s="518"/>
      <c r="W84" s="519"/>
    </row>
    <row r="85" spans="1:23" ht="34">
      <c r="A85" s="521" t="s">
        <v>3049</v>
      </c>
      <c r="B85" s="521"/>
      <c r="C85" s="521"/>
      <c r="D85" s="561"/>
      <c r="E85" s="561"/>
      <c r="F85" s="521"/>
      <c r="G85" s="521" t="s">
        <v>3049</v>
      </c>
      <c r="H85" s="561"/>
      <c r="I85" s="561"/>
      <c r="J85" s="561"/>
      <c r="K85" s="521"/>
      <c r="L85" s="521"/>
      <c r="M85" s="521"/>
      <c r="N85" s="521"/>
      <c r="O85" s="521"/>
      <c r="P85" s="521"/>
      <c r="Q85" s="518"/>
      <c r="R85" s="518"/>
      <c r="S85" s="518"/>
      <c r="T85" s="518"/>
      <c r="U85" s="518"/>
      <c r="V85" s="518"/>
      <c r="W85" s="519"/>
    </row>
    <row r="86" spans="1:23" ht="17">
      <c r="A86" s="521" t="s">
        <v>3050</v>
      </c>
      <c r="B86" s="521"/>
      <c r="C86" s="521"/>
      <c r="D86" s="561"/>
      <c r="E86" s="561"/>
      <c r="F86" s="521"/>
      <c r="G86" s="521" t="s">
        <v>3050</v>
      </c>
      <c r="H86" s="561"/>
      <c r="I86" s="561"/>
      <c r="J86" s="561"/>
      <c r="K86" s="521"/>
      <c r="L86" s="521"/>
      <c r="M86" s="521"/>
      <c r="N86" s="521"/>
      <c r="O86" s="521"/>
      <c r="P86" s="521"/>
      <c r="Q86" s="518"/>
      <c r="R86" s="518"/>
      <c r="S86" s="518"/>
      <c r="T86" s="518"/>
      <c r="U86" s="518"/>
      <c r="V86" s="518"/>
      <c r="W86" s="519"/>
    </row>
    <row r="87" spans="1:23" ht="34">
      <c r="A87" s="521"/>
      <c r="B87" s="521"/>
      <c r="C87" s="521"/>
      <c r="D87" s="552" t="s">
        <v>3003</v>
      </c>
      <c r="E87" s="552"/>
      <c r="F87" s="523"/>
      <c r="G87" s="521"/>
      <c r="H87" s="561"/>
      <c r="I87" s="561"/>
      <c r="J87" s="561"/>
      <c r="K87" s="552" t="s">
        <v>3005</v>
      </c>
      <c r="L87" s="521" t="s">
        <v>2168</v>
      </c>
      <c r="M87" s="552" t="s">
        <v>309</v>
      </c>
      <c r="N87" s="552" t="s">
        <v>3072</v>
      </c>
      <c r="O87" s="521" t="s">
        <v>3624</v>
      </c>
      <c r="P87" s="521" t="s">
        <v>2168</v>
      </c>
      <c r="Q87" s="518"/>
      <c r="R87" s="518"/>
      <c r="S87" s="518"/>
      <c r="T87" s="518"/>
      <c r="U87" s="518"/>
      <c r="V87" s="518"/>
      <c r="W87" s="519"/>
    </row>
    <row r="88" spans="1:23" ht="34">
      <c r="A88" s="521"/>
      <c r="B88" s="521"/>
      <c r="C88" s="521"/>
      <c r="D88" s="552"/>
      <c r="E88" s="552"/>
      <c r="F88" s="523"/>
      <c r="G88" s="521"/>
      <c r="H88" s="564"/>
      <c r="I88" s="564"/>
      <c r="J88" s="564"/>
      <c r="K88" s="552"/>
      <c r="L88" s="521"/>
      <c r="M88" s="552"/>
      <c r="N88" s="552"/>
      <c r="O88" s="521" t="s">
        <v>3625</v>
      </c>
      <c r="P88" s="521" t="s">
        <v>2168</v>
      </c>
      <c r="Q88" s="518"/>
      <c r="R88" s="518"/>
      <c r="S88" s="518"/>
      <c r="T88" s="518"/>
      <c r="U88" s="518"/>
      <c r="V88" s="518"/>
      <c r="W88" s="519"/>
    </row>
    <row r="89" spans="1:23" ht="17">
      <c r="A89" s="521"/>
      <c r="B89" s="521"/>
      <c r="C89" s="521"/>
      <c r="D89" s="552"/>
      <c r="E89" s="552"/>
      <c r="F89" s="523"/>
      <c r="G89" s="521"/>
      <c r="H89" s="561"/>
      <c r="I89" s="561"/>
      <c r="J89" s="561"/>
      <c r="K89" s="521" t="s">
        <v>3006</v>
      </c>
      <c r="L89" s="521" t="s">
        <v>2168</v>
      </c>
      <c r="M89" s="552"/>
      <c r="N89" s="552"/>
      <c r="O89" s="521"/>
      <c r="P89" s="521"/>
      <c r="Q89" s="518"/>
      <c r="R89" s="518"/>
      <c r="S89" s="518"/>
      <c r="T89" s="518"/>
      <c r="U89" s="518"/>
      <c r="V89" s="518"/>
      <c r="W89" s="519"/>
    </row>
    <row r="90" spans="1:23" ht="34">
      <c r="A90" s="521"/>
      <c r="B90" s="521"/>
      <c r="C90" s="521"/>
      <c r="D90" s="561"/>
      <c r="E90" s="561"/>
      <c r="F90" s="521"/>
      <c r="G90" s="521"/>
      <c r="H90" s="561"/>
      <c r="I90" s="561"/>
      <c r="J90" s="561"/>
      <c r="K90" s="521"/>
      <c r="L90" s="521"/>
      <c r="M90" s="521" t="s">
        <v>2998</v>
      </c>
      <c r="N90" s="521"/>
      <c r="O90" s="521"/>
      <c r="P90" s="521"/>
      <c r="Q90" s="518"/>
      <c r="R90" s="518"/>
      <c r="S90" s="518"/>
      <c r="T90" s="518"/>
      <c r="U90" s="518"/>
      <c r="V90" s="518"/>
      <c r="W90" s="519"/>
    </row>
    <row r="91" spans="1:23" ht="17">
      <c r="A91" s="521"/>
      <c r="B91" s="521"/>
      <c r="C91" s="521"/>
      <c r="D91" s="561"/>
      <c r="E91" s="561"/>
      <c r="F91" s="521"/>
      <c r="G91" s="521"/>
      <c r="H91" s="561"/>
      <c r="I91" s="561"/>
      <c r="J91" s="561"/>
      <c r="K91" s="521" t="s">
        <v>3011</v>
      </c>
      <c r="L91" s="521" t="s">
        <v>2168</v>
      </c>
      <c r="M91" s="521"/>
      <c r="N91" s="521"/>
      <c r="O91" s="521"/>
      <c r="P91" s="521"/>
      <c r="Q91" s="518"/>
      <c r="R91" s="518"/>
      <c r="S91" s="518"/>
      <c r="T91" s="518"/>
      <c r="U91" s="518"/>
      <c r="V91" s="518"/>
      <c r="W91" s="519"/>
    </row>
    <row r="92" spans="1:23" ht="17">
      <c r="A92" s="521"/>
      <c r="B92" s="521"/>
      <c r="C92" s="521"/>
      <c r="D92" s="561"/>
      <c r="E92" s="561"/>
      <c r="F92" s="521"/>
      <c r="G92" s="521"/>
      <c r="H92" s="561"/>
      <c r="I92" s="561"/>
      <c r="J92" s="561"/>
      <c r="K92" s="521" t="s">
        <v>3012</v>
      </c>
      <c r="L92" s="521" t="s">
        <v>2168</v>
      </c>
      <c r="M92" s="521"/>
      <c r="N92" s="521"/>
      <c r="O92" s="521"/>
      <c r="P92" s="521"/>
      <c r="Q92" s="518"/>
      <c r="R92" s="518"/>
      <c r="S92" s="518"/>
      <c r="T92" s="518"/>
      <c r="U92" s="518"/>
      <c r="V92" s="518"/>
      <c r="W92" s="519"/>
    </row>
    <row r="93" spans="1:23" ht="17">
      <c r="A93" s="521"/>
      <c r="B93" s="521"/>
      <c r="C93" s="521"/>
      <c r="D93" s="561"/>
      <c r="E93" s="561"/>
      <c r="F93" s="521"/>
      <c r="G93" s="521"/>
      <c r="H93" s="561"/>
      <c r="I93" s="561"/>
      <c r="J93" s="561"/>
      <c r="K93" s="521" t="s">
        <v>3013</v>
      </c>
      <c r="L93" s="521" t="s">
        <v>2168</v>
      </c>
      <c r="M93" s="521"/>
      <c r="N93" s="521"/>
      <c r="O93" s="521"/>
      <c r="P93" s="521"/>
      <c r="Q93" s="518"/>
      <c r="R93" s="518"/>
      <c r="S93" s="518"/>
      <c r="T93" s="518"/>
      <c r="U93" s="518"/>
      <c r="V93" s="518"/>
      <c r="W93" s="519"/>
    </row>
    <row r="94" spans="1:23">
      <c r="A94" s="521"/>
      <c r="B94" s="521"/>
      <c r="C94" s="521"/>
      <c r="D94" s="561"/>
      <c r="E94" s="561"/>
      <c r="F94" s="521"/>
      <c r="G94" s="521"/>
      <c r="H94" s="561"/>
      <c r="I94" s="561"/>
      <c r="J94" s="561"/>
      <c r="K94" s="521"/>
      <c r="L94" s="521"/>
      <c r="M94" s="521"/>
      <c r="N94" s="521"/>
      <c r="O94" s="521"/>
      <c r="P94" s="521"/>
      <c r="Q94" s="518"/>
      <c r="R94" s="518"/>
      <c r="S94" s="518"/>
      <c r="T94" s="518"/>
      <c r="U94" s="518"/>
      <c r="V94" s="518"/>
      <c r="W94" s="519"/>
    </row>
    <row r="95" spans="1:23" ht="21" customHeight="1">
      <c r="A95" s="521"/>
      <c r="B95" s="521"/>
      <c r="C95" s="521"/>
      <c r="D95" s="552" t="s">
        <v>3712</v>
      </c>
      <c r="E95" s="552"/>
      <c r="F95" s="521"/>
      <c r="G95" s="521"/>
      <c r="H95" s="561"/>
      <c r="I95" s="561"/>
      <c r="J95" s="561"/>
      <c r="K95" s="521"/>
      <c r="L95" s="521"/>
      <c r="M95" s="521" t="s">
        <v>339</v>
      </c>
      <c r="N95" s="521"/>
      <c r="O95" s="521"/>
      <c r="P95" s="521"/>
      <c r="Q95" s="518"/>
      <c r="R95" s="518"/>
      <c r="S95" s="518"/>
      <c r="T95" s="518"/>
      <c r="U95" s="518"/>
      <c r="V95" s="518"/>
      <c r="W95" s="519"/>
    </row>
    <row r="96" spans="1:23" ht="35" customHeight="1">
      <c r="A96" s="521"/>
      <c r="B96" s="521"/>
      <c r="C96" s="521"/>
      <c r="D96" s="552"/>
      <c r="E96" s="552"/>
      <c r="F96" s="522"/>
      <c r="G96" s="521"/>
      <c r="H96" s="566" t="s">
        <v>3551</v>
      </c>
      <c r="I96" s="566"/>
      <c r="J96" s="566"/>
      <c r="K96" s="521"/>
      <c r="L96" s="521"/>
      <c r="M96" s="552" t="s">
        <v>341</v>
      </c>
      <c r="N96" s="521"/>
      <c r="O96" s="521"/>
      <c r="P96" s="521"/>
      <c r="Q96" s="518"/>
      <c r="R96" s="518"/>
      <c r="S96" s="518"/>
      <c r="T96" s="518"/>
      <c r="U96" s="518"/>
      <c r="V96" s="518"/>
      <c r="W96" s="519"/>
    </row>
    <row r="97" spans="1:23">
      <c r="A97" s="521"/>
      <c r="B97" s="521"/>
      <c r="C97" s="521"/>
      <c r="D97" s="552"/>
      <c r="E97" s="552"/>
      <c r="F97" s="522"/>
      <c r="G97" s="521"/>
      <c r="H97" s="566" t="s">
        <v>3552</v>
      </c>
      <c r="I97" s="566"/>
      <c r="J97" s="566"/>
      <c r="K97" s="521"/>
      <c r="L97" s="521"/>
      <c r="M97" s="552"/>
      <c r="N97" s="521"/>
      <c r="O97" s="521"/>
      <c r="P97" s="521"/>
      <c r="Q97" s="518"/>
      <c r="R97" s="518"/>
      <c r="S97" s="518"/>
      <c r="T97" s="518"/>
      <c r="U97" s="518"/>
      <c r="V97" s="518"/>
      <c r="W97" s="519"/>
    </row>
    <row r="98" spans="1:23" ht="34">
      <c r="A98" s="521"/>
      <c r="B98" s="521"/>
      <c r="C98" s="521"/>
      <c r="D98" s="552"/>
      <c r="E98" s="552"/>
      <c r="F98" s="522"/>
      <c r="G98" s="521"/>
      <c r="H98" s="561"/>
      <c r="I98" s="561"/>
      <c r="J98" s="561"/>
      <c r="K98" s="521" t="s">
        <v>2973</v>
      </c>
      <c r="L98" s="521" t="s">
        <v>100</v>
      </c>
      <c r="M98" s="521" t="s">
        <v>343</v>
      </c>
      <c r="N98" s="521"/>
      <c r="O98" s="521"/>
      <c r="P98" s="521"/>
      <c r="Q98" s="518"/>
      <c r="R98" s="518"/>
      <c r="S98" s="518"/>
      <c r="T98" s="518"/>
      <c r="U98" s="518"/>
      <c r="V98" s="518"/>
      <c r="W98" s="519"/>
    </row>
    <row r="99" spans="1:23" ht="34">
      <c r="A99" s="521"/>
      <c r="B99" s="521"/>
      <c r="C99" s="521"/>
      <c r="D99" s="552"/>
      <c r="E99" s="552"/>
      <c r="F99" s="522"/>
      <c r="G99" s="521"/>
      <c r="H99" s="561"/>
      <c r="I99" s="561"/>
      <c r="J99" s="561"/>
      <c r="K99" s="521"/>
      <c r="L99" s="521"/>
      <c r="M99" s="521" t="s">
        <v>345</v>
      </c>
      <c r="N99" s="521"/>
      <c r="O99" s="521"/>
      <c r="P99" s="521"/>
      <c r="Q99" s="518"/>
      <c r="R99" s="518"/>
      <c r="S99" s="518"/>
      <c r="T99" s="518"/>
      <c r="U99" s="518"/>
      <c r="V99" s="518"/>
      <c r="W99" s="519"/>
    </row>
    <row r="100" spans="1:23" ht="17">
      <c r="A100" s="521"/>
      <c r="B100" s="521"/>
      <c r="C100" s="521"/>
      <c r="D100" s="552"/>
      <c r="E100" s="552"/>
      <c r="F100" s="522"/>
      <c r="G100" s="521"/>
      <c r="H100" s="561"/>
      <c r="I100" s="561"/>
      <c r="J100" s="561"/>
      <c r="K100" s="521"/>
      <c r="L100" s="521"/>
      <c r="M100" s="521" t="s">
        <v>347</v>
      </c>
      <c r="N100" s="521"/>
      <c r="O100" s="521"/>
      <c r="P100" s="521"/>
      <c r="Q100" s="518"/>
      <c r="R100" s="518"/>
      <c r="S100" s="518"/>
      <c r="T100" s="518"/>
      <c r="U100" s="518"/>
      <c r="V100" s="518"/>
      <c r="W100" s="519"/>
    </row>
    <row r="101" spans="1:23" ht="17">
      <c r="A101" s="521"/>
      <c r="B101" s="521"/>
      <c r="C101" s="521"/>
      <c r="D101" s="552"/>
      <c r="E101" s="552"/>
      <c r="F101" s="522"/>
      <c r="G101" s="521"/>
      <c r="H101" s="561"/>
      <c r="I101" s="561"/>
      <c r="J101" s="561"/>
      <c r="K101" s="521"/>
      <c r="L101" s="521"/>
      <c r="M101" s="521" t="s">
        <v>349</v>
      </c>
      <c r="N101" s="521"/>
      <c r="O101" s="521"/>
      <c r="P101" s="521"/>
      <c r="Q101" s="518"/>
      <c r="R101" s="518"/>
      <c r="S101" s="518"/>
      <c r="T101" s="518"/>
      <c r="U101" s="518"/>
      <c r="V101" s="518"/>
      <c r="W101" s="519"/>
    </row>
    <row r="102" spans="1:23" ht="17">
      <c r="A102" s="521"/>
      <c r="B102" s="521"/>
      <c r="C102" s="521"/>
      <c r="D102" s="552"/>
      <c r="E102" s="552"/>
      <c r="F102" s="522"/>
      <c r="G102" s="521"/>
      <c r="H102" s="561"/>
      <c r="I102" s="561"/>
      <c r="J102" s="561"/>
      <c r="K102" s="521"/>
      <c r="L102" s="521"/>
      <c r="M102" s="521" t="s">
        <v>351</v>
      </c>
      <c r="N102" s="521"/>
      <c r="O102" s="521"/>
      <c r="P102" s="521"/>
      <c r="Q102" s="518"/>
      <c r="R102" s="518"/>
      <c r="S102" s="518"/>
      <c r="T102" s="518"/>
      <c r="U102" s="518"/>
      <c r="V102" s="518"/>
      <c r="W102" s="519"/>
    </row>
    <row r="103" spans="1:23" ht="17">
      <c r="A103" s="521"/>
      <c r="B103" s="521"/>
      <c r="C103" s="521"/>
      <c r="D103" s="552"/>
      <c r="E103" s="552"/>
      <c r="F103" s="522"/>
      <c r="G103" s="521"/>
      <c r="H103" s="561"/>
      <c r="I103" s="561"/>
      <c r="J103" s="561"/>
      <c r="K103" s="521"/>
      <c r="L103" s="521"/>
      <c r="M103" s="521" t="s">
        <v>353</v>
      </c>
      <c r="N103" s="521"/>
      <c r="O103" s="521"/>
      <c r="P103" s="521"/>
      <c r="Q103" s="518"/>
      <c r="R103" s="518"/>
      <c r="S103" s="518"/>
      <c r="T103" s="518"/>
      <c r="U103" s="518"/>
      <c r="V103" s="518"/>
      <c r="W103" s="519"/>
    </row>
    <row r="104" spans="1:23" ht="21">
      <c r="A104" s="569"/>
      <c r="B104" s="569"/>
      <c r="C104" s="569"/>
      <c r="D104" s="569"/>
      <c r="E104" s="569"/>
      <c r="F104" s="569"/>
      <c r="G104" s="569"/>
      <c r="H104" s="569"/>
      <c r="I104" s="569"/>
      <c r="J104" s="569"/>
      <c r="K104" s="569"/>
      <c r="L104" s="569"/>
      <c r="M104" s="569"/>
      <c r="N104" s="569"/>
      <c r="O104" s="569"/>
      <c r="P104" s="569"/>
      <c r="Q104" s="569"/>
      <c r="R104" s="569"/>
      <c r="S104" s="569"/>
      <c r="T104" s="569"/>
      <c r="U104" s="569"/>
      <c r="V104" s="569"/>
      <c r="W104" s="570"/>
    </row>
    <row r="105" spans="1:23">
      <c r="A105" s="571"/>
      <c r="B105" s="571"/>
      <c r="C105" s="571"/>
      <c r="D105" s="571"/>
      <c r="E105" s="571"/>
      <c r="F105" s="571"/>
      <c r="G105" s="571"/>
      <c r="H105" s="571"/>
      <c r="I105" s="571"/>
      <c r="J105" s="571"/>
      <c r="K105" s="571"/>
      <c r="L105" s="571"/>
      <c r="M105" s="571"/>
      <c r="N105" s="571"/>
      <c r="O105" s="571"/>
      <c r="P105" s="571"/>
      <c r="Q105" s="468"/>
      <c r="R105" s="468"/>
      <c r="S105" s="468"/>
      <c r="T105" s="468"/>
      <c r="U105" s="468"/>
      <c r="V105" s="468"/>
      <c r="W105" s="513"/>
    </row>
    <row r="106" spans="1:23" ht="21" customHeight="1">
      <c r="A106" s="568" t="s">
        <v>3065</v>
      </c>
      <c r="B106" s="518" t="s">
        <v>3145</v>
      </c>
      <c r="C106" s="518" t="s">
        <v>2168</v>
      </c>
      <c r="D106" s="567" t="s">
        <v>3145</v>
      </c>
      <c r="E106" s="567"/>
      <c r="F106" s="567"/>
      <c r="G106" s="568" t="s">
        <v>3065</v>
      </c>
      <c r="H106" s="572" t="s">
        <v>3345</v>
      </c>
      <c r="I106" s="572" t="s">
        <v>3345</v>
      </c>
      <c r="J106" s="572" t="s">
        <v>3345</v>
      </c>
      <c r="K106" s="568" t="s">
        <v>3065</v>
      </c>
      <c r="L106" s="568"/>
      <c r="M106" s="518" t="s">
        <v>3145</v>
      </c>
      <c r="N106" s="518"/>
      <c r="O106" s="552" t="s">
        <v>3692</v>
      </c>
      <c r="P106" s="552"/>
      <c r="Q106" s="567"/>
      <c r="R106" s="567"/>
      <c r="S106" s="567"/>
      <c r="T106" s="518"/>
      <c r="U106" s="518"/>
      <c r="V106" s="518"/>
      <c r="W106" s="519"/>
    </row>
    <row r="107" spans="1:23">
      <c r="A107" s="568"/>
      <c r="B107" s="518" t="s">
        <v>3144</v>
      </c>
      <c r="C107" s="518" t="s">
        <v>2168</v>
      </c>
      <c r="D107" s="567" t="s">
        <v>3144</v>
      </c>
      <c r="E107" s="567"/>
      <c r="F107" s="567"/>
      <c r="G107" s="568"/>
      <c r="H107" s="572"/>
      <c r="I107" s="572"/>
      <c r="J107" s="572"/>
      <c r="K107" s="568"/>
      <c r="L107" s="568"/>
      <c r="M107" s="518" t="s">
        <v>3144</v>
      </c>
      <c r="N107" s="518"/>
      <c r="O107" s="552"/>
      <c r="P107" s="552"/>
      <c r="Q107" s="567"/>
      <c r="R107" s="567"/>
      <c r="S107" s="567"/>
      <c r="T107" s="518"/>
      <c r="U107" s="518"/>
      <c r="V107" s="518"/>
      <c r="W107" s="519"/>
    </row>
    <row r="108" spans="1:23">
      <c r="A108" s="568"/>
      <c r="B108" s="518" t="s">
        <v>3143</v>
      </c>
      <c r="C108" s="518" t="s">
        <v>2168</v>
      </c>
      <c r="D108" s="567" t="s">
        <v>3143</v>
      </c>
      <c r="E108" s="567"/>
      <c r="F108" s="567"/>
      <c r="G108" s="568"/>
      <c r="H108" s="572"/>
      <c r="I108" s="572"/>
      <c r="J108" s="572"/>
      <c r="K108" s="568"/>
      <c r="L108" s="568"/>
      <c r="M108" s="518" t="s">
        <v>3143</v>
      </c>
      <c r="N108" s="518"/>
      <c r="O108" s="552"/>
      <c r="P108" s="552"/>
      <c r="Q108" s="567"/>
      <c r="R108" s="567"/>
      <c r="S108" s="567"/>
      <c r="T108" s="518"/>
      <c r="U108" s="518"/>
      <c r="V108" s="518"/>
      <c r="W108" s="519"/>
    </row>
    <row r="109" spans="1:23">
      <c r="A109" s="518"/>
      <c r="B109" s="518" t="s">
        <v>3142</v>
      </c>
      <c r="C109" s="518" t="s">
        <v>2168</v>
      </c>
      <c r="D109" s="567" t="s">
        <v>3142</v>
      </c>
      <c r="E109" s="567"/>
      <c r="F109" s="567"/>
      <c r="G109" s="518"/>
      <c r="H109" s="572" t="s">
        <v>3346</v>
      </c>
      <c r="I109" s="518"/>
      <c r="J109" s="518"/>
      <c r="K109" s="567"/>
      <c r="L109" s="567"/>
      <c r="M109" s="518" t="s">
        <v>3142</v>
      </c>
      <c r="N109" s="518"/>
      <c r="O109" s="567" t="s">
        <v>3142</v>
      </c>
      <c r="P109" s="567"/>
      <c r="Q109" s="567"/>
      <c r="R109" s="567"/>
      <c r="S109" s="567"/>
      <c r="T109" s="518"/>
      <c r="U109" s="518"/>
      <c r="V109" s="518"/>
      <c r="W109" s="519"/>
    </row>
    <row r="110" spans="1:23">
      <c r="A110" s="518"/>
      <c r="B110" s="518" t="s">
        <v>3141</v>
      </c>
      <c r="C110" s="518" t="s">
        <v>2168</v>
      </c>
      <c r="D110" s="567" t="s">
        <v>3141</v>
      </c>
      <c r="E110" s="567"/>
      <c r="F110" s="567"/>
      <c r="G110" s="518"/>
      <c r="H110" s="572"/>
      <c r="I110" s="518"/>
      <c r="J110" s="518"/>
      <c r="K110" s="567"/>
      <c r="L110" s="567"/>
      <c r="M110" s="518" t="s">
        <v>3141</v>
      </c>
      <c r="N110" s="518"/>
      <c r="O110" s="567" t="s">
        <v>3141</v>
      </c>
      <c r="P110" s="567"/>
      <c r="Q110" s="567"/>
      <c r="R110" s="567"/>
      <c r="S110" s="567"/>
      <c r="T110" s="567"/>
      <c r="U110" s="567"/>
      <c r="V110" s="518"/>
      <c r="W110" s="519"/>
    </row>
    <row r="111" spans="1:23" ht="33" customHeight="1">
      <c r="A111" s="518"/>
      <c r="B111" s="518" t="s">
        <v>3140</v>
      </c>
      <c r="C111" s="518" t="s">
        <v>2168</v>
      </c>
      <c r="D111" s="567" t="s">
        <v>3140</v>
      </c>
      <c r="E111" s="567"/>
      <c r="F111" s="567"/>
      <c r="G111" s="518"/>
      <c r="H111" s="572" t="s">
        <v>3347</v>
      </c>
      <c r="I111" s="518"/>
      <c r="J111" s="518"/>
      <c r="K111" s="567"/>
      <c r="L111" s="567"/>
      <c r="M111" s="518" t="s">
        <v>3140</v>
      </c>
      <c r="N111" s="518"/>
      <c r="O111" s="552" t="s">
        <v>3691</v>
      </c>
      <c r="P111" s="552"/>
      <c r="Q111" s="567"/>
      <c r="R111" s="567"/>
      <c r="S111" s="567"/>
      <c r="T111" s="518"/>
      <c r="U111" s="518"/>
      <c r="V111" s="518"/>
      <c r="W111" s="519"/>
    </row>
    <row r="112" spans="1:23">
      <c r="A112" s="518"/>
      <c r="B112" s="518" t="s">
        <v>3139</v>
      </c>
      <c r="C112" s="518" t="s">
        <v>2168</v>
      </c>
      <c r="D112" s="567" t="s">
        <v>3139</v>
      </c>
      <c r="E112" s="567"/>
      <c r="F112" s="567"/>
      <c r="G112" s="518"/>
      <c r="H112" s="572"/>
      <c r="I112" s="518"/>
      <c r="J112" s="518"/>
      <c r="K112" s="567"/>
      <c r="L112" s="567"/>
      <c r="M112" s="518" t="s">
        <v>3139</v>
      </c>
      <c r="N112" s="518"/>
      <c r="O112" s="552"/>
      <c r="P112" s="552"/>
      <c r="Q112" s="567"/>
      <c r="R112" s="567"/>
      <c r="S112" s="567"/>
      <c r="T112" s="567"/>
      <c r="U112" s="567"/>
      <c r="V112" s="518"/>
      <c r="W112" s="519"/>
    </row>
    <row r="113" spans="1:23">
      <c r="A113" s="518"/>
      <c r="B113" s="518" t="s">
        <v>3136</v>
      </c>
      <c r="C113" s="518" t="s">
        <v>2168</v>
      </c>
      <c r="D113" s="567" t="s">
        <v>3136</v>
      </c>
      <c r="E113" s="567"/>
      <c r="F113" s="567"/>
      <c r="G113" s="518"/>
      <c r="H113" s="572"/>
      <c r="I113" s="518"/>
      <c r="J113" s="518"/>
      <c r="K113" s="567"/>
      <c r="L113" s="567"/>
      <c r="M113" s="518" t="s">
        <v>3136</v>
      </c>
      <c r="N113" s="518"/>
      <c r="O113" s="552"/>
      <c r="P113" s="552"/>
      <c r="Q113" s="567"/>
      <c r="R113" s="567"/>
      <c r="S113" s="567"/>
      <c r="T113" s="518"/>
      <c r="U113" s="518"/>
      <c r="V113" s="518"/>
      <c r="W113" s="519"/>
    </row>
    <row r="114" spans="1:23">
      <c r="A114" s="518" t="s">
        <v>3061</v>
      </c>
      <c r="B114" s="518" t="s">
        <v>3135</v>
      </c>
      <c r="C114" s="518" t="s">
        <v>2168</v>
      </c>
      <c r="D114" s="567" t="s">
        <v>3135</v>
      </c>
      <c r="E114" s="567"/>
      <c r="F114" s="567"/>
      <c r="G114" s="518" t="s">
        <v>3061</v>
      </c>
      <c r="H114" s="572"/>
      <c r="I114" s="572" t="s">
        <v>3351</v>
      </c>
      <c r="J114" s="518"/>
      <c r="K114" s="567" t="s">
        <v>3061</v>
      </c>
      <c r="L114" s="567"/>
      <c r="M114" s="518" t="s">
        <v>3135</v>
      </c>
      <c r="N114" s="518"/>
      <c r="O114" s="552"/>
      <c r="P114" s="552"/>
      <c r="Q114" s="567"/>
      <c r="R114" s="567"/>
      <c r="S114" s="567"/>
      <c r="T114" s="567"/>
      <c r="U114" s="567"/>
      <c r="V114" s="518"/>
      <c r="W114" s="519"/>
    </row>
    <row r="115" spans="1:23">
      <c r="A115" s="518"/>
      <c r="B115" s="518" t="s">
        <v>3137</v>
      </c>
      <c r="C115" s="518" t="s">
        <v>2168</v>
      </c>
      <c r="D115" s="567" t="s">
        <v>3137</v>
      </c>
      <c r="E115" s="567"/>
      <c r="F115" s="567"/>
      <c r="G115" s="518"/>
      <c r="H115" s="572"/>
      <c r="I115" s="572"/>
      <c r="J115" s="518"/>
      <c r="K115" s="567"/>
      <c r="L115" s="567"/>
      <c r="M115" s="518" t="s">
        <v>3137</v>
      </c>
      <c r="N115" s="518"/>
      <c r="O115" s="552"/>
      <c r="P115" s="552"/>
      <c r="Q115" s="567"/>
      <c r="R115" s="567"/>
      <c r="S115" s="567"/>
      <c r="T115" s="518"/>
      <c r="U115" s="518"/>
      <c r="V115" s="518"/>
      <c r="W115" s="519"/>
    </row>
    <row r="116" spans="1:23">
      <c r="A116" s="518" t="s">
        <v>3062</v>
      </c>
      <c r="B116" s="518" t="s">
        <v>3138</v>
      </c>
      <c r="C116" s="518" t="s">
        <v>2168</v>
      </c>
      <c r="D116" s="567" t="s">
        <v>3138</v>
      </c>
      <c r="E116" s="567"/>
      <c r="F116" s="567"/>
      <c r="G116" s="518" t="s">
        <v>3062</v>
      </c>
      <c r="H116" s="572"/>
      <c r="I116" s="572"/>
      <c r="J116" s="469" t="s">
        <v>3353</v>
      </c>
      <c r="K116" s="567" t="s">
        <v>3062</v>
      </c>
      <c r="L116" s="567"/>
      <c r="M116" s="518" t="s">
        <v>3138</v>
      </c>
      <c r="N116" s="518"/>
      <c r="O116" s="567" t="s">
        <v>3138</v>
      </c>
      <c r="P116" s="567"/>
      <c r="Q116" s="567"/>
      <c r="R116" s="567"/>
      <c r="S116" s="567"/>
      <c r="T116" s="518"/>
      <c r="U116" s="518"/>
      <c r="V116" s="518"/>
      <c r="W116" s="519"/>
    </row>
    <row r="117" spans="1:23">
      <c r="A117" s="518"/>
      <c r="B117" s="518" t="s">
        <v>3134</v>
      </c>
      <c r="C117" s="518" t="s">
        <v>2168</v>
      </c>
      <c r="D117" s="567" t="s">
        <v>3134</v>
      </c>
      <c r="E117" s="567"/>
      <c r="F117" s="567"/>
      <c r="G117" s="518"/>
      <c r="H117" s="572"/>
      <c r="I117" s="518"/>
      <c r="J117" s="518"/>
      <c r="K117" s="567"/>
      <c r="L117" s="567"/>
      <c r="M117" s="518" t="s">
        <v>3134</v>
      </c>
      <c r="N117" s="518"/>
      <c r="O117" s="567" t="s">
        <v>3134</v>
      </c>
      <c r="P117" s="567"/>
      <c r="Q117" s="567"/>
      <c r="R117" s="567"/>
      <c r="S117" s="567"/>
      <c r="T117" s="518"/>
      <c r="U117" s="518"/>
      <c r="V117" s="518"/>
      <c r="W117" s="519"/>
    </row>
    <row r="118" spans="1:23">
      <c r="A118" s="518"/>
      <c r="B118" s="518" t="s">
        <v>3146</v>
      </c>
      <c r="C118" s="518" t="s">
        <v>2168</v>
      </c>
      <c r="D118" s="567" t="s">
        <v>3146</v>
      </c>
      <c r="E118" s="567"/>
      <c r="F118" s="567"/>
      <c r="G118" s="518"/>
      <c r="H118" s="572" t="s">
        <v>3348</v>
      </c>
      <c r="I118" s="518"/>
      <c r="J118" s="518"/>
      <c r="K118" s="567"/>
      <c r="L118" s="567"/>
      <c r="M118" s="518" t="s">
        <v>3146</v>
      </c>
      <c r="N118" s="518"/>
      <c r="O118" s="568" t="s">
        <v>3693</v>
      </c>
      <c r="P118" s="568"/>
      <c r="Q118" s="518"/>
      <c r="R118" s="518"/>
      <c r="S118" s="518"/>
      <c r="T118" s="518"/>
      <c r="U118" s="518"/>
      <c r="V118" s="518"/>
      <c r="W118" s="519"/>
    </row>
    <row r="119" spans="1:23">
      <c r="A119" s="518"/>
      <c r="B119" s="518" t="s">
        <v>3147</v>
      </c>
      <c r="C119" s="518" t="s">
        <v>2168</v>
      </c>
      <c r="D119" s="567" t="s">
        <v>3147</v>
      </c>
      <c r="E119" s="567"/>
      <c r="F119" s="567"/>
      <c r="G119" s="518"/>
      <c r="H119" s="572"/>
      <c r="I119" s="518"/>
      <c r="J119" s="518"/>
      <c r="K119" s="567"/>
      <c r="L119" s="567"/>
      <c r="M119" s="518" t="s">
        <v>3147</v>
      </c>
      <c r="N119" s="518"/>
      <c r="O119" s="568"/>
      <c r="P119" s="568"/>
      <c r="Q119" s="518"/>
      <c r="R119" s="518"/>
      <c r="S119" s="518"/>
      <c r="T119" s="518"/>
      <c r="U119" s="518"/>
      <c r="V119" s="518"/>
      <c r="W119" s="519"/>
    </row>
    <row r="120" spans="1:23">
      <c r="A120" s="518" t="s">
        <v>3063</v>
      </c>
      <c r="B120" s="518" t="s">
        <v>3148</v>
      </c>
      <c r="C120" s="518" t="s">
        <v>2168</v>
      </c>
      <c r="D120" s="567" t="s">
        <v>3148</v>
      </c>
      <c r="E120" s="567"/>
      <c r="F120" s="567"/>
      <c r="G120" s="518" t="s">
        <v>3063</v>
      </c>
      <c r="H120" s="572"/>
      <c r="I120" s="518"/>
      <c r="J120" s="572" t="s">
        <v>3354</v>
      </c>
      <c r="K120" s="567" t="s">
        <v>3063</v>
      </c>
      <c r="L120" s="567"/>
      <c r="M120" s="518" t="s">
        <v>3148</v>
      </c>
      <c r="N120" s="518"/>
      <c r="O120" s="568"/>
      <c r="P120" s="568"/>
      <c r="Q120" s="567"/>
      <c r="R120" s="567"/>
      <c r="S120" s="567"/>
      <c r="T120" s="518"/>
      <c r="U120" s="518"/>
      <c r="V120" s="518"/>
      <c r="W120" s="519"/>
    </row>
    <row r="121" spans="1:23">
      <c r="A121" s="518" t="s">
        <v>3064</v>
      </c>
      <c r="B121" s="518" t="s">
        <v>3149</v>
      </c>
      <c r="C121" s="518" t="s">
        <v>2168</v>
      </c>
      <c r="D121" s="567" t="s">
        <v>3149</v>
      </c>
      <c r="E121" s="567"/>
      <c r="F121" s="567"/>
      <c r="G121" s="518" t="s">
        <v>3064</v>
      </c>
      <c r="H121" s="572"/>
      <c r="I121" s="518"/>
      <c r="J121" s="572"/>
      <c r="K121" s="567" t="s">
        <v>3064</v>
      </c>
      <c r="L121" s="567"/>
      <c r="M121" s="518" t="s">
        <v>3149</v>
      </c>
      <c r="N121" s="518"/>
      <c r="O121" s="568"/>
      <c r="P121" s="568"/>
      <c r="Q121" s="567"/>
      <c r="R121" s="567"/>
      <c r="S121" s="567"/>
      <c r="T121" s="518"/>
      <c r="U121" s="518"/>
      <c r="V121" s="518"/>
      <c r="W121" s="519"/>
    </row>
    <row r="122" spans="1:23" s="2" customFormat="1" ht="45">
      <c r="A122" s="518" t="s">
        <v>3060</v>
      </c>
      <c r="B122" s="518" t="s">
        <v>3150</v>
      </c>
      <c r="C122" s="518" t="s">
        <v>2168</v>
      </c>
      <c r="D122" s="567" t="s">
        <v>3150</v>
      </c>
      <c r="E122" s="567"/>
      <c r="F122" s="567"/>
      <c r="G122" s="518" t="s">
        <v>3060</v>
      </c>
      <c r="H122" s="469" t="s">
        <v>3349</v>
      </c>
      <c r="I122" s="518"/>
      <c r="J122" s="469" t="s">
        <v>3349</v>
      </c>
      <c r="K122" s="567" t="s">
        <v>3060</v>
      </c>
      <c r="L122" s="567"/>
      <c r="M122" s="518" t="s">
        <v>3150</v>
      </c>
      <c r="N122" s="518"/>
      <c r="O122" s="561" t="s">
        <v>3694</v>
      </c>
      <c r="P122" s="561"/>
      <c r="Q122" s="567"/>
      <c r="R122" s="567"/>
      <c r="S122" s="567"/>
      <c r="T122" s="518"/>
      <c r="U122" s="518"/>
      <c r="V122" s="518"/>
      <c r="W122" s="519"/>
    </row>
    <row r="123" spans="1:23" s="2" customFormat="1" ht="20">
      <c r="A123" s="518"/>
      <c r="B123" s="470" t="s">
        <v>3696</v>
      </c>
      <c r="C123" s="518" t="s">
        <v>2168</v>
      </c>
      <c r="D123" s="470" t="s">
        <v>3696</v>
      </c>
      <c r="E123" s="518"/>
      <c r="F123" s="518"/>
      <c r="G123" s="518"/>
      <c r="H123" s="469"/>
      <c r="I123" s="518"/>
      <c r="J123" s="469"/>
      <c r="K123" s="518"/>
      <c r="L123" s="518"/>
      <c r="M123" s="470" t="s">
        <v>3696</v>
      </c>
      <c r="N123" s="518"/>
      <c r="O123" s="573" t="s">
        <v>3696</v>
      </c>
      <c r="P123" s="573"/>
      <c r="Q123" s="518"/>
      <c r="R123" s="518"/>
      <c r="S123" s="518"/>
      <c r="T123" s="518"/>
      <c r="U123" s="518"/>
      <c r="V123" s="518"/>
      <c r="W123" s="519"/>
    </row>
    <row r="124" spans="1:23" ht="35" customHeight="1">
      <c r="A124" s="518"/>
      <c r="B124" s="526" t="s">
        <v>3695</v>
      </c>
      <c r="C124" s="518" t="s">
        <v>2168</v>
      </c>
      <c r="D124" s="526" t="s">
        <v>3695</v>
      </c>
      <c r="E124" s="518"/>
      <c r="F124" s="518"/>
      <c r="G124" s="518"/>
      <c r="H124" s="518"/>
      <c r="I124" s="518"/>
      <c r="J124" s="518"/>
      <c r="K124" s="518"/>
      <c r="L124" s="518"/>
      <c r="M124" s="526" t="s">
        <v>3695</v>
      </c>
      <c r="N124" s="518"/>
      <c r="O124" s="574" t="s">
        <v>3695</v>
      </c>
      <c r="P124" s="574"/>
      <c r="Q124" s="567"/>
      <c r="R124" s="567"/>
      <c r="S124" s="567"/>
      <c r="T124" s="518"/>
      <c r="U124" s="518"/>
      <c r="V124" s="518"/>
      <c r="W124" s="519"/>
    </row>
    <row r="125" spans="1:23">
      <c r="A125" s="518"/>
      <c r="B125" s="528" t="s">
        <v>3697</v>
      </c>
      <c r="C125" s="518" t="s">
        <v>3735</v>
      </c>
      <c r="D125" s="528" t="s">
        <v>3697</v>
      </c>
      <c r="E125" s="518"/>
      <c r="F125" s="518"/>
      <c r="G125" s="518"/>
      <c r="H125" s="518"/>
      <c r="I125" s="518"/>
      <c r="J125" s="518"/>
      <c r="K125" s="518"/>
      <c r="L125" s="518"/>
      <c r="M125" s="528" t="s">
        <v>3697</v>
      </c>
      <c r="N125" s="518"/>
      <c r="O125" s="567"/>
      <c r="P125" s="567"/>
      <c r="Q125" s="518"/>
      <c r="R125" s="518"/>
      <c r="S125" s="518"/>
      <c r="T125" s="518"/>
      <c r="U125" s="518"/>
      <c r="V125" s="518"/>
      <c r="W125" s="519"/>
    </row>
    <row r="126" spans="1:23">
      <c r="A126" s="518"/>
      <c r="B126" s="528" t="s">
        <v>3698</v>
      </c>
      <c r="C126" s="518" t="s">
        <v>3735</v>
      </c>
      <c r="D126" s="528"/>
      <c r="E126" s="518"/>
      <c r="F126" s="518"/>
      <c r="G126" s="518"/>
      <c r="H126" s="518"/>
      <c r="I126" s="518"/>
      <c r="J126" s="518"/>
      <c r="K126" s="518"/>
      <c r="L126" s="518"/>
      <c r="M126" s="528" t="s">
        <v>3698</v>
      </c>
      <c r="N126" s="518"/>
      <c r="O126" s="567"/>
      <c r="P126" s="567"/>
      <c r="Q126" s="518"/>
      <c r="R126" s="518"/>
      <c r="S126" s="518"/>
      <c r="T126" s="518"/>
      <c r="U126" s="518"/>
      <c r="V126" s="518"/>
      <c r="W126" s="519"/>
    </row>
    <row r="127" spans="1:23" ht="51" customHeight="1">
      <c r="A127" s="518"/>
      <c r="B127" s="526" t="s">
        <v>3699</v>
      </c>
      <c r="C127" s="518" t="s">
        <v>3735</v>
      </c>
      <c r="D127" s="526" t="s">
        <v>3699</v>
      </c>
      <c r="E127" s="518"/>
      <c r="F127" s="518"/>
      <c r="G127" s="518"/>
      <c r="H127" s="518"/>
      <c r="I127" s="518"/>
      <c r="J127" s="518"/>
      <c r="K127" s="518"/>
      <c r="L127" s="518"/>
      <c r="M127" s="526" t="s">
        <v>3699</v>
      </c>
      <c r="N127" s="518"/>
      <c r="O127" s="518"/>
      <c r="P127" s="518"/>
      <c r="Q127" s="567"/>
      <c r="R127" s="567"/>
      <c r="S127" s="567"/>
      <c r="T127" s="518"/>
      <c r="U127" s="518"/>
      <c r="V127" s="518"/>
      <c r="W127" s="519"/>
    </row>
    <row r="128" spans="1:23">
      <c r="A128" s="571"/>
      <c r="B128" s="571"/>
      <c r="C128" s="571"/>
      <c r="D128" s="571"/>
      <c r="E128" s="571"/>
      <c r="F128" s="571"/>
      <c r="G128" s="571"/>
      <c r="H128" s="571"/>
      <c r="I128" s="571"/>
      <c r="J128" s="571"/>
      <c r="K128" s="571"/>
      <c r="L128" s="571"/>
      <c r="M128" s="571"/>
      <c r="N128" s="571"/>
      <c r="O128" s="571"/>
      <c r="P128" s="571"/>
      <c r="Q128" s="518"/>
      <c r="R128" s="518"/>
      <c r="S128" s="518"/>
      <c r="T128" s="518"/>
      <c r="U128" s="518"/>
      <c r="V128" s="518"/>
      <c r="W128" s="519"/>
    </row>
    <row r="129" spans="1:23" ht="89" customHeight="1">
      <c r="A129" s="518" t="s">
        <v>3734</v>
      </c>
      <c r="B129" s="518" t="s">
        <v>653</v>
      </c>
      <c r="C129" s="518" t="s">
        <v>2168</v>
      </c>
      <c r="D129" s="562" t="s">
        <v>3713</v>
      </c>
      <c r="E129" s="562"/>
      <c r="F129" s="562"/>
      <c r="G129" s="518" t="s">
        <v>653</v>
      </c>
      <c r="H129" s="567" t="s">
        <v>3180</v>
      </c>
      <c r="I129" s="567"/>
      <c r="J129" s="567"/>
      <c r="K129" s="518"/>
      <c r="L129" s="518"/>
      <c r="M129" s="518" t="s">
        <v>3016</v>
      </c>
      <c r="N129" s="518"/>
      <c r="O129" s="561" t="s">
        <v>3701</v>
      </c>
      <c r="P129" s="561"/>
      <c r="Q129" s="518"/>
      <c r="R129" s="518"/>
      <c r="S129" s="518"/>
      <c r="T129" s="518"/>
      <c r="U129" s="518"/>
      <c r="V129" s="518"/>
      <c r="W129" s="519"/>
    </row>
    <row r="130" spans="1:23">
      <c r="A130" s="518"/>
      <c r="B130" s="518" t="s">
        <v>3733</v>
      </c>
      <c r="C130" s="518" t="s">
        <v>100</v>
      </c>
      <c r="D130" s="471"/>
      <c r="E130" s="471"/>
      <c r="F130" s="471"/>
      <c r="G130" s="472"/>
      <c r="H130" s="567" t="s">
        <v>3181</v>
      </c>
      <c r="I130" s="567"/>
      <c r="J130" s="567"/>
      <c r="K130" s="518"/>
      <c r="L130" s="518"/>
      <c r="M130" s="518"/>
      <c r="N130" s="518"/>
      <c r="O130" s="567"/>
      <c r="P130" s="567"/>
      <c r="Q130" s="518"/>
      <c r="R130" s="518"/>
      <c r="S130" s="518"/>
      <c r="T130" s="518"/>
      <c r="U130" s="518"/>
      <c r="V130" s="518"/>
      <c r="W130" s="519"/>
    </row>
    <row r="131" spans="1:23">
      <c r="A131" s="571"/>
      <c r="B131" s="571"/>
      <c r="C131" s="571"/>
      <c r="D131" s="571"/>
      <c r="E131" s="571"/>
      <c r="F131" s="571"/>
      <c r="G131" s="571"/>
      <c r="H131" s="571"/>
      <c r="I131" s="571"/>
      <c r="J131" s="571"/>
      <c r="K131" s="571"/>
      <c r="L131" s="571"/>
      <c r="M131" s="571"/>
      <c r="N131" s="571"/>
      <c r="O131" s="571"/>
      <c r="P131" s="571"/>
      <c r="Q131" s="518"/>
      <c r="R131" s="518"/>
      <c r="S131" s="518"/>
      <c r="T131" s="518"/>
      <c r="U131" s="518"/>
      <c r="V131" s="518"/>
      <c r="W131" s="519"/>
    </row>
    <row r="132" spans="1:23">
      <c r="A132" s="577"/>
      <c r="B132" s="577"/>
      <c r="C132" s="577"/>
      <c r="D132" s="577"/>
      <c r="E132" s="577"/>
      <c r="F132" s="577"/>
      <c r="G132" s="577"/>
      <c r="H132" s="577"/>
      <c r="I132" s="577"/>
      <c r="J132" s="577"/>
      <c r="K132" s="577"/>
      <c r="L132" s="577"/>
      <c r="M132" s="577"/>
      <c r="N132" s="577"/>
      <c r="O132" s="577"/>
      <c r="P132" s="577"/>
      <c r="Q132" s="518"/>
      <c r="R132" s="518"/>
      <c r="S132" s="518"/>
      <c r="T132" s="518"/>
      <c r="U132" s="518"/>
      <c r="V132" s="518"/>
      <c r="W132" s="519"/>
    </row>
    <row r="133" spans="1:23">
      <c r="A133" s="518"/>
      <c r="B133" s="472" t="s">
        <v>3716</v>
      </c>
      <c r="C133" s="518" t="s">
        <v>100</v>
      </c>
      <c r="D133" s="578" t="s">
        <v>3714</v>
      </c>
      <c r="E133" s="578"/>
      <c r="F133" s="578"/>
      <c r="G133" s="518"/>
      <c r="H133" s="567"/>
      <c r="I133" s="567"/>
      <c r="J133" s="567"/>
      <c r="K133" s="518"/>
      <c r="L133" s="518"/>
      <c r="M133" s="472" t="s">
        <v>3716</v>
      </c>
      <c r="N133" s="518"/>
      <c r="O133" s="518"/>
      <c r="P133" s="518"/>
      <c r="Q133" s="518"/>
      <c r="R133" s="518"/>
      <c r="S133" s="518"/>
      <c r="T133" s="518"/>
      <c r="U133" s="518"/>
      <c r="V133" s="518"/>
      <c r="W133" s="519"/>
    </row>
    <row r="134" spans="1:23" ht="17">
      <c r="A134" s="518"/>
      <c r="B134" s="526" t="s">
        <v>446</v>
      </c>
      <c r="C134" s="518" t="s">
        <v>2168</v>
      </c>
      <c r="D134" s="575" t="s">
        <v>3717</v>
      </c>
      <c r="E134" s="575"/>
      <c r="F134" s="575"/>
      <c r="G134" s="518"/>
      <c r="H134" s="567"/>
      <c r="I134" s="567"/>
      <c r="J134" s="567"/>
      <c r="K134" s="518"/>
      <c r="L134" s="518"/>
      <c r="M134" s="526" t="s">
        <v>446</v>
      </c>
      <c r="N134" s="518"/>
      <c r="O134" s="518" t="s">
        <v>446</v>
      </c>
      <c r="P134" s="518"/>
      <c r="Q134" s="518"/>
      <c r="R134" s="518"/>
      <c r="S134" s="518"/>
      <c r="T134" s="518"/>
      <c r="U134" s="518"/>
      <c r="V134" s="518"/>
      <c r="W134" s="519"/>
    </row>
    <row r="135" spans="1:23" ht="17">
      <c r="A135" s="518"/>
      <c r="B135" s="526" t="s">
        <v>448</v>
      </c>
      <c r="C135" s="518" t="s">
        <v>2168</v>
      </c>
      <c r="D135" s="576" t="s">
        <v>647</v>
      </c>
      <c r="E135" s="576"/>
      <c r="F135" s="576"/>
      <c r="G135" s="518"/>
      <c r="H135" s="567"/>
      <c r="I135" s="567"/>
      <c r="J135" s="567"/>
      <c r="K135" s="518"/>
      <c r="L135" s="518"/>
      <c r="M135" s="526" t="s">
        <v>448</v>
      </c>
      <c r="N135" s="518"/>
      <c r="O135" s="518" t="s">
        <v>3341</v>
      </c>
      <c r="P135" s="518"/>
      <c r="Q135" s="518"/>
      <c r="R135" s="518"/>
      <c r="S135" s="518"/>
      <c r="T135" s="518"/>
      <c r="U135" s="518"/>
      <c r="V135" s="518"/>
      <c r="W135" s="519"/>
    </row>
    <row r="136" spans="1:23" ht="34">
      <c r="A136" s="518"/>
      <c r="B136" s="526" t="s">
        <v>447</v>
      </c>
      <c r="C136" s="518" t="s">
        <v>2168</v>
      </c>
      <c r="D136" s="576" t="s">
        <v>648</v>
      </c>
      <c r="E136" s="576"/>
      <c r="F136" s="576"/>
      <c r="G136" s="518"/>
      <c r="H136" s="567"/>
      <c r="I136" s="567"/>
      <c r="J136" s="567"/>
      <c r="K136" s="518"/>
      <c r="L136" s="518"/>
      <c r="M136" s="526" t="s">
        <v>447</v>
      </c>
      <c r="N136" s="518"/>
      <c r="O136" s="518" t="s">
        <v>619</v>
      </c>
      <c r="P136" s="518"/>
      <c r="Q136" s="518"/>
      <c r="R136" s="518"/>
      <c r="S136" s="518"/>
      <c r="T136" s="518"/>
      <c r="U136" s="518"/>
      <c r="V136" s="518"/>
      <c r="W136" s="519"/>
    </row>
    <row r="137" spans="1:23" ht="17">
      <c r="A137" s="518"/>
      <c r="B137" s="526" t="s">
        <v>216</v>
      </c>
      <c r="C137" s="518" t="s">
        <v>2168</v>
      </c>
      <c r="D137" s="576" t="s">
        <v>649</v>
      </c>
      <c r="E137" s="576"/>
      <c r="F137" s="576"/>
      <c r="G137" s="518"/>
      <c r="H137" s="567"/>
      <c r="I137" s="567"/>
      <c r="J137" s="567"/>
      <c r="K137" s="518"/>
      <c r="L137" s="518"/>
      <c r="M137" s="526" t="s">
        <v>216</v>
      </c>
      <c r="N137" s="518"/>
      <c r="O137" s="568" t="s">
        <v>3719</v>
      </c>
      <c r="P137" s="518"/>
      <c r="Q137" s="518"/>
      <c r="R137" s="518"/>
      <c r="S137" s="518"/>
      <c r="T137" s="518"/>
      <c r="U137" s="518"/>
      <c r="V137" s="518"/>
      <c r="W137" s="519"/>
    </row>
    <row r="138" spans="1:23" ht="17">
      <c r="A138" s="518"/>
      <c r="B138" s="526" t="s">
        <v>449</v>
      </c>
      <c r="C138" s="518" t="s">
        <v>2168</v>
      </c>
      <c r="D138" s="576" t="s">
        <v>650</v>
      </c>
      <c r="E138" s="576"/>
      <c r="F138" s="576"/>
      <c r="G138" s="518"/>
      <c r="H138" s="567"/>
      <c r="I138" s="567"/>
      <c r="J138" s="567"/>
      <c r="K138" s="518"/>
      <c r="L138" s="518"/>
      <c r="M138" s="526" t="s">
        <v>449</v>
      </c>
      <c r="N138" s="518"/>
      <c r="O138" s="568"/>
      <c r="P138" s="518"/>
      <c r="Q138" s="518"/>
      <c r="R138" s="518"/>
      <c r="S138" s="518"/>
      <c r="T138" s="518"/>
      <c r="U138" s="518"/>
      <c r="V138" s="518"/>
      <c r="W138" s="519"/>
    </row>
    <row r="139" spans="1:23" ht="17">
      <c r="A139" s="518"/>
      <c r="B139" s="526" t="s">
        <v>450</v>
      </c>
      <c r="C139" s="518" t="s">
        <v>2168</v>
      </c>
      <c r="D139" s="575" t="s">
        <v>3715</v>
      </c>
      <c r="E139" s="575"/>
      <c r="F139" s="575"/>
      <c r="G139" s="518"/>
      <c r="H139" s="567"/>
      <c r="I139" s="567"/>
      <c r="J139" s="567"/>
      <c r="K139" s="518"/>
      <c r="L139" s="518"/>
      <c r="M139" s="526" t="s">
        <v>450</v>
      </c>
      <c r="N139" s="518"/>
      <c r="O139" s="568"/>
      <c r="P139" s="518"/>
      <c r="Q139" s="518"/>
      <c r="R139" s="518"/>
      <c r="S139" s="518"/>
      <c r="T139" s="518"/>
      <c r="U139" s="518"/>
      <c r="V139" s="518"/>
      <c r="W139" s="519"/>
    </row>
    <row r="140" spans="1:23" ht="51" customHeight="1">
      <c r="A140" s="518"/>
      <c r="B140" s="526" t="s">
        <v>451</v>
      </c>
      <c r="C140" s="518" t="s">
        <v>100</v>
      </c>
      <c r="D140" s="552" t="s">
        <v>3729</v>
      </c>
      <c r="E140" s="552"/>
      <c r="F140" s="552"/>
      <c r="G140" s="518"/>
      <c r="H140" s="567"/>
      <c r="I140" s="567"/>
      <c r="J140" s="567"/>
      <c r="K140" s="518"/>
      <c r="L140" s="518"/>
      <c r="M140" s="526" t="s">
        <v>451</v>
      </c>
      <c r="N140" s="518"/>
      <c r="O140" s="568"/>
      <c r="P140" s="518"/>
      <c r="Q140" s="518"/>
      <c r="R140" s="518"/>
      <c r="S140" s="518"/>
      <c r="T140" s="518"/>
      <c r="U140" s="518"/>
      <c r="V140" s="518"/>
      <c r="W140" s="519"/>
    </row>
    <row r="141" spans="1:23">
      <c r="A141" s="518"/>
      <c r="B141" s="526"/>
      <c r="C141" s="518"/>
      <c r="D141" s="579"/>
      <c r="E141" s="579"/>
      <c r="F141" s="579"/>
      <c r="G141" s="518"/>
      <c r="H141" s="567"/>
      <c r="I141" s="567"/>
      <c r="J141" s="567"/>
      <c r="K141" s="518"/>
      <c r="L141" s="518"/>
      <c r="M141" s="526"/>
      <c r="N141" s="518"/>
      <c r="O141" s="527" t="s">
        <v>3721</v>
      </c>
      <c r="P141" s="518"/>
      <c r="Q141" s="518"/>
      <c r="R141" s="518"/>
      <c r="S141" s="518"/>
      <c r="T141" s="518"/>
      <c r="U141" s="518"/>
      <c r="V141" s="518"/>
      <c r="W141" s="519"/>
    </row>
    <row r="142" spans="1:23">
      <c r="A142" s="518"/>
      <c r="B142" s="526"/>
      <c r="C142" s="518"/>
      <c r="D142" s="567"/>
      <c r="E142" s="567"/>
      <c r="F142" s="567"/>
      <c r="G142" s="518"/>
      <c r="H142" s="567"/>
      <c r="I142" s="567"/>
      <c r="J142" s="567"/>
      <c r="K142" s="518"/>
      <c r="L142" s="518"/>
      <c r="M142" s="526"/>
      <c r="N142" s="518"/>
      <c r="O142" s="527" t="s">
        <v>3722</v>
      </c>
      <c r="P142" s="518"/>
      <c r="Q142" s="518"/>
      <c r="R142" s="518"/>
      <c r="S142" s="518"/>
      <c r="T142" s="518"/>
      <c r="U142" s="518"/>
      <c r="V142" s="518"/>
      <c r="W142" s="519"/>
    </row>
    <row r="143" spans="1:23" ht="26" customHeight="1">
      <c r="A143" s="518"/>
      <c r="B143" s="472" t="s">
        <v>3718</v>
      </c>
      <c r="C143" s="518" t="s">
        <v>100</v>
      </c>
      <c r="D143" s="567"/>
      <c r="E143" s="567"/>
      <c r="F143" s="567"/>
      <c r="G143" s="518"/>
      <c r="H143" s="567"/>
      <c r="I143" s="567"/>
      <c r="J143" s="567"/>
      <c r="K143" s="518"/>
      <c r="L143" s="518"/>
      <c r="M143" s="472" t="s">
        <v>3718</v>
      </c>
      <c r="N143" s="518"/>
      <c r="O143" s="518"/>
      <c r="P143" s="518"/>
      <c r="Q143" s="518"/>
      <c r="R143" s="518"/>
      <c r="S143" s="518"/>
      <c r="T143" s="518"/>
      <c r="U143" s="518"/>
      <c r="V143" s="518"/>
      <c r="W143" s="519"/>
    </row>
    <row r="144" spans="1:23" ht="34" customHeight="1">
      <c r="A144" s="518"/>
      <c r="B144" s="526" t="s">
        <v>453</v>
      </c>
      <c r="C144" s="518" t="s">
        <v>100</v>
      </c>
      <c r="D144" s="567"/>
      <c r="E144" s="567"/>
      <c r="F144" s="567"/>
      <c r="G144" s="518"/>
      <c r="H144" s="567"/>
      <c r="I144" s="567"/>
      <c r="J144" s="567"/>
      <c r="K144" s="518"/>
      <c r="L144" s="518"/>
      <c r="M144" s="526" t="s">
        <v>453</v>
      </c>
      <c r="N144" s="518"/>
      <c r="O144" s="518" t="s">
        <v>3720</v>
      </c>
      <c r="P144" s="518"/>
      <c r="Q144" s="518"/>
      <c r="R144" s="518"/>
      <c r="S144" s="518"/>
      <c r="T144" s="518"/>
      <c r="U144" s="518"/>
      <c r="V144" s="518"/>
      <c r="W144" s="519"/>
    </row>
    <row r="145" spans="1:23">
      <c r="A145" s="577"/>
      <c r="B145" s="577"/>
      <c r="C145" s="577"/>
      <c r="D145" s="577"/>
      <c r="E145" s="577"/>
      <c r="F145" s="577"/>
      <c r="G145" s="577"/>
      <c r="H145" s="577"/>
      <c r="I145" s="577"/>
      <c r="J145" s="577"/>
      <c r="K145" s="577"/>
      <c r="L145" s="577"/>
      <c r="M145" s="577"/>
      <c r="N145" s="577"/>
      <c r="O145" s="577"/>
      <c r="P145" s="577"/>
      <c r="Q145" s="518"/>
      <c r="R145" s="518"/>
      <c r="S145" s="518"/>
      <c r="T145" s="518"/>
      <c r="U145" s="518"/>
      <c r="V145" s="518"/>
      <c r="W145" s="519"/>
    </row>
    <row r="146" spans="1:23" ht="34" customHeight="1">
      <c r="A146" s="518"/>
      <c r="B146" s="474" t="s">
        <v>3730</v>
      </c>
      <c r="C146" s="518" t="s">
        <v>100</v>
      </c>
      <c r="D146" s="561" t="s">
        <v>3724</v>
      </c>
      <c r="E146" s="561"/>
      <c r="F146" s="561"/>
      <c r="G146" s="518"/>
      <c r="H146" s="567"/>
      <c r="I146" s="567"/>
      <c r="J146" s="567"/>
      <c r="K146" s="518"/>
      <c r="L146" s="518"/>
      <c r="M146" s="474" t="s">
        <v>3730</v>
      </c>
      <c r="N146" s="518"/>
      <c r="O146" s="567"/>
      <c r="P146" s="567"/>
      <c r="Q146" s="518"/>
      <c r="R146" s="518"/>
      <c r="S146" s="518"/>
      <c r="T146" s="518"/>
      <c r="U146" s="518"/>
      <c r="V146" s="518"/>
      <c r="W146" s="519"/>
    </row>
    <row r="147" spans="1:23" ht="17" customHeight="1">
      <c r="A147" s="518"/>
      <c r="B147" s="528" t="s">
        <v>456</v>
      </c>
      <c r="C147" s="518" t="s">
        <v>2168</v>
      </c>
      <c r="D147" s="574" t="s">
        <v>3723</v>
      </c>
      <c r="E147" s="574"/>
      <c r="F147" s="574"/>
      <c r="G147" s="518"/>
      <c r="H147" s="567"/>
      <c r="I147" s="567"/>
      <c r="J147" s="567"/>
      <c r="K147" s="518"/>
      <c r="L147" s="518"/>
      <c r="M147" s="528" t="s">
        <v>456</v>
      </c>
      <c r="N147" s="518"/>
      <c r="O147" s="518"/>
      <c r="P147" s="518"/>
      <c r="Q147" s="518"/>
      <c r="R147" s="518"/>
      <c r="S147" s="518"/>
      <c r="T147" s="518"/>
      <c r="U147" s="518"/>
      <c r="V147" s="518"/>
      <c r="W147" s="519"/>
    </row>
    <row r="148" spans="1:23" ht="17" customHeight="1">
      <c r="A148" s="518"/>
      <c r="B148" s="528" t="s">
        <v>457</v>
      </c>
      <c r="C148" s="518" t="s">
        <v>2168</v>
      </c>
      <c r="D148" s="574" t="s">
        <v>3725</v>
      </c>
      <c r="E148" s="574"/>
      <c r="F148" s="574"/>
      <c r="G148" s="518"/>
      <c r="H148" s="567"/>
      <c r="I148" s="567"/>
      <c r="J148" s="567"/>
      <c r="K148" s="518"/>
      <c r="L148" s="518"/>
      <c r="M148" s="528" t="s">
        <v>457</v>
      </c>
      <c r="N148" s="518"/>
      <c r="O148" s="518"/>
      <c r="P148" s="518"/>
      <c r="Q148" s="518"/>
      <c r="R148" s="518"/>
      <c r="S148" s="518"/>
      <c r="T148" s="518"/>
      <c r="U148" s="518"/>
      <c r="V148" s="518"/>
      <c r="W148" s="519"/>
    </row>
    <row r="149" spans="1:23" ht="17" customHeight="1">
      <c r="A149" s="518"/>
      <c r="B149" s="528" t="s">
        <v>448</v>
      </c>
      <c r="C149" s="518" t="s">
        <v>2168</v>
      </c>
      <c r="D149" s="574" t="s">
        <v>3726</v>
      </c>
      <c r="E149" s="574"/>
      <c r="F149" s="574"/>
      <c r="G149" s="518"/>
      <c r="H149" s="567"/>
      <c r="I149" s="567"/>
      <c r="J149" s="567"/>
      <c r="K149" s="518"/>
      <c r="L149" s="518"/>
      <c r="M149" s="528" t="s">
        <v>448</v>
      </c>
      <c r="N149" s="518"/>
      <c r="O149" s="518"/>
      <c r="P149" s="518"/>
      <c r="Q149" s="518"/>
      <c r="R149" s="518"/>
      <c r="S149" s="518"/>
      <c r="T149" s="518"/>
      <c r="U149" s="518"/>
      <c r="V149" s="518"/>
      <c r="W149" s="519"/>
    </row>
    <row r="150" spans="1:23" ht="17" customHeight="1">
      <c r="A150" s="518"/>
      <c r="B150" s="528" t="s">
        <v>458</v>
      </c>
      <c r="C150" s="518" t="s">
        <v>2168</v>
      </c>
      <c r="D150" s="574" t="s">
        <v>3727</v>
      </c>
      <c r="E150" s="574"/>
      <c r="F150" s="574"/>
      <c r="G150" s="518"/>
      <c r="H150" s="567"/>
      <c r="I150" s="567"/>
      <c r="J150" s="567"/>
      <c r="K150" s="518"/>
      <c r="L150" s="518"/>
      <c r="M150" s="528" t="s">
        <v>458</v>
      </c>
      <c r="N150" s="518"/>
      <c r="O150" s="518"/>
      <c r="P150" s="518"/>
      <c r="Q150" s="518"/>
      <c r="R150" s="518"/>
      <c r="S150" s="518"/>
      <c r="T150" s="518"/>
      <c r="U150" s="518"/>
      <c r="V150" s="518"/>
      <c r="W150" s="519"/>
    </row>
    <row r="151" spans="1:23" ht="34">
      <c r="A151" s="518"/>
      <c r="B151" s="526" t="s">
        <v>459</v>
      </c>
      <c r="C151" s="518" t="s">
        <v>2168</v>
      </c>
      <c r="D151" s="574" t="s">
        <v>3728</v>
      </c>
      <c r="E151" s="574"/>
      <c r="F151" s="574"/>
      <c r="G151" s="518"/>
      <c r="H151" s="567"/>
      <c r="I151" s="567"/>
      <c r="J151" s="567"/>
      <c r="K151" s="518"/>
      <c r="L151" s="518"/>
      <c r="M151" s="526" t="s">
        <v>459</v>
      </c>
      <c r="N151" s="518"/>
      <c r="O151" s="518"/>
      <c r="P151" s="518"/>
      <c r="Q151" s="518"/>
      <c r="R151" s="518"/>
      <c r="S151" s="518"/>
      <c r="T151" s="518"/>
      <c r="U151" s="518"/>
      <c r="V151" s="518"/>
      <c r="W151" s="519"/>
    </row>
    <row r="152" spans="1:23" ht="34" customHeight="1">
      <c r="A152" s="518"/>
      <c r="B152" s="526" t="s">
        <v>460</v>
      </c>
      <c r="C152" s="518" t="s">
        <v>2168</v>
      </c>
      <c r="D152" s="574" t="s">
        <v>460</v>
      </c>
      <c r="E152" s="574"/>
      <c r="F152" s="574"/>
      <c r="G152" s="518"/>
      <c r="H152" s="567"/>
      <c r="I152" s="567"/>
      <c r="J152" s="567"/>
      <c r="K152" s="518"/>
      <c r="L152" s="518"/>
      <c r="M152" s="526" t="s">
        <v>460</v>
      </c>
      <c r="N152" s="518"/>
      <c r="O152" s="518"/>
      <c r="P152" s="518"/>
      <c r="Q152" s="518"/>
      <c r="R152" s="518"/>
      <c r="S152" s="518"/>
      <c r="T152" s="518"/>
      <c r="U152" s="518"/>
      <c r="V152" s="518"/>
      <c r="W152" s="519"/>
    </row>
    <row r="153" spans="1:23">
      <c r="A153" s="518"/>
      <c r="B153" s="472" t="s">
        <v>3731</v>
      </c>
      <c r="C153" s="518" t="s">
        <v>100</v>
      </c>
      <c r="D153" s="574"/>
      <c r="E153" s="574"/>
      <c r="F153" s="574"/>
      <c r="G153" s="518"/>
      <c r="H153" s="567"/>
      <c r="I153" s="567"/>
      <c r="J153" s="567"/>
      <c r="K153" s="518"/>
      <c r="L153" s="518"/>
      <c r="M153" s="472" t="s">
        <v>3731</v>
      </c>
      <c r="N153" s="518"/>
      <c r="O153" s="518"/>
      <c r="P153" s="518"/>
      <c r="Q153" s="518"/>
      <c r="R153" s="518"/>
      <c r="S153" s="518"/>
      <c r="T153" s="518"/>
      <c r="U153" s="518"/>
      <c r="V153" s="518"/>
      <c r="W153" s="519"/>
    </row>
    <row r="154" spans="1:23" ht="35" customHeight="1">
      <c r="A154" s="518"/>
      <c r="B154" s="528" t="s">
        <v>462</v>
      </c>
      <c r="C154" s="518" t="s">
        <v>100</v>
      </c>
      <c r="D154" s="562" t="s">
        <v>3732</v>
      </c>
      <c r="E154" s="562"/>
      <c r="F154" s="562"/>
      <c r="G154" s="518"/>
      <c r="H154" s="567"/>
      <c r="I154" s="567"/>
      <c r="J154" s="567"/>
      <c r="K154" s="518"/>
      <c r="L154" s="518"/>
      <c r="M154" s="528" t="s">
        <v>462</v>
      </c>
      <c r="N154" s="518"/>
      <c r="O154" s="518"/>
      <c r="P154" s="518"/>
      <c r="Q154" s="518"/>
      <c r="R154" s="518"/>
      <c r="S154" s="518"/>
      <c r="T154" s="518"/>
      <c r="U154" s="518"/>
      <c r="V154" s="518"/>
      <c r="W154" s="519"/>
    </row>
    <row r="155" spans="1:23" ht="21">
      <c r="A155" s="583"/>
      <c r="B155" s="583"/>
      <c r="C155" s="583"/>
      <c r="D155" s="583"/>
      <c r="E155" s="583"/>
      <c r="F155" s="583"/>
      <c r="G155" s="583"/>
      <c r="H155" s="583"/>
      <c r="I155" s="583"/>
      <c r="J155" s="583"/>
      <c r="K155" s="583"/>
      <c r="L155" s="583"/>
      <c r="M155" s="583"/>
      <c r="N155" s="583"/>
      <c r="O155" s="583"/>
      <c r="P155" s="583"/>
      <c r="Q155" s="583"/>
      <c r="R155" s="583"/>
      <c r="S155" s="583"/>
      <c r="T155" s="583"/>
      <c r="U155" s="583"/>
      <c r="V155" s="466"/>
      <c r="W155" s="512"/>
    </row>
    <row r="156" spans="1:23">
      <c r="A156" s="518"/>
      <c r="B156" s="475" t="s">
        <v>3700</v>
      </c>
      <c r="C156" s="475"/>
      <c r="D156" s="526"/>
      <c r="E156" s="518"/>
      <c r="F156" s="518"/>
      <c r="G156" s="518"/>
      <c r="H156" s="518"/>
      <c r="I156" s="518"/>
      <c r="J156" s="518"/>
      <c r="K156" s="518"/>
      <c r="L156" s="518"/>
      <c r="M156" s="526"/>
      <c r="N156" s="518"/>
      <c r="O156" s="582" t="s">
        <v>3700</v>
      </c>
      <c r="P156" s="582"/>
      <c r="Q156" s="518"/>
      <c r="R156" s="518"/>
      <c r="S156" s="518"/>
      <c r="T156" s="518"/>
      <c r="U156" s="518"/>
      <c r="V156" s="518"/>
      <c r="W156" s="519"/>
    </row>
    <row r="157" spans="1:23">
      <c r="A157" s="518"/>
      <c r="B157" s="529" t="s">
        <v>3878</v>
      </c>
      <c r="C157" s="475"/>
      <c r="D157" s="526"/>
      <c r="E157" s="518"/>
      <c r="F157" s="518"/>
      <c r="G157" s="518"/>
      <c r="H157" s="518"/>
      <c r="I157" s="518"/>
      <c r="J157" s="518"/>
      <c r="K157" s="518"/>
      <c r="L157" s="518"/>
      <c r="M157" s="526"/>
      <c r="N157" s="518"/>
      <c r="O157" s="529" t="s">
        <v>3878</v>
      </c>
      <c r="P157" s="475"/>
      <c r="Q157" s="518"/>
      <c r="R157" s="518"/>
      <c r="S157" s="518"/>
      <c r="T157" s="518"/>
      <c r="U157" s="518"/>
      <c r="V157" s="518"/>
      <c r="W157" s="519"/>
    </row>
    <row r="158" spans="1:23">
      <c r="A158" s="518"/>
      <c r="B158" s="528" t="s">
        <v>3708</v>
      </c>
      <c r="C158" s="475"/>
      <c r="D158" s="526"/>
      <c r="E158" s="518"/>
      <c r="F158" s="518"/>
      <c r="G158" s="518"/>
      <c r="H158" s="518"/>
      <c r="I158" s="518"/>
      <c r="J158" s="518"/>
      <c r="K158" s="518"/>
      <c r="L158" s="518"/>
      <c r="M158" s="526"/>
      <c r="N158" s="518"/>
      <c r="O158" s="528" t="s">
        <v>3708</v>
      </c>
      <c r="P158" s="475"/>
      <c r="Q158" s="518"/>
      <c r="R158" s="518"/>
      <c r="S158" s="518"/>
      <c r="T158" s="518"/>
      <c r="U158" s="518"/>
      <c r="V158" s="518"/>
      <c r="W158" s="519"/>
    </row>
    <row r="159" spans="1:23">
      <c r="A159" s="518"/>
      <c r="B159" s="475" t="s">
        <v>3709</v>
      </c>
      <c r="C159" s="475"/>
      <c r="D159" s="526"/>
      <c r="E159" s="518"/>
      <c r="F159" s="518"/>
      <c r="G159" s="518"/>
      <c r="H159" s="518"/>
      <c r="I159" s="518"/>
      <c r="J159" s="518"/>
      <c r="K159" s="518"/>
      <c r="L159" s="518"/>
      <c r="M159" s="526"/>
      <c r="N159" s="518"/>
      <c r="O159" s="475" t="s">
        <v>3709</v>
      </c>
      <c r="P159" s="475"/>
      <c r="Q159" s="518"/>
      <c r="R159" s="518"/>
      <c r="S159" s="518"/>
      <c r="T159" s="518"/>
      <c r="U159" s="518"/>
      <c r="V159" s="518"/>
      <c r="W159" s="519"/>
    </row>
    <row r="160" spans="1:23" ht="34">
      <c r="A160" s="518"/>
      <c r="B160" s="522" t="s">
        <v>3710</v>
      </c>
      <c r="C160" s="475"/>
      <c r="D160" s="526"/>
      <c r="E160" s="518"/>
      <c r="F160" s="518"/>
      <c r="G160" s="518"/>
      <c r="H160" s="518"/>
      <c r="I160" s="518"/>
      <c r="J160" s="518"/>
      <c r="K160" s="518"/>
      <c r="L160" s="518"/>
      <c r="M160" s="526"/>
      <c r="N160" s="518"/>
      <c r="O160" s="522" t="s">
        <v>3710</v>
      </c>
      <c r="P160" s="475"/>
      <c r="Q160" s="518"/>
      <c r="R160" s="518"/>
      <c r="S160" s="518"/>
      <c r="T160" s="518"/>
      <c r="U160" s="518"/>
      <c r="V160" s="518"/>
      <c r="W160" s="519"/>
    </row>
    <row r="161" spans="1:23">
      <c r="A161" s="518"/>
      <c r="B161" s="528" t="s">
        <v>3711</v>
      </c>
      <c r="C161" s="475"/>
      <c r="D161" s="526"/>
      <c r="E161" s="518"/>
      <c r="F161" s="518"/>
      <c r="G161" s="518"/>
      <c r="H161" s="518"/>
      <c r="I161" s="518"/>
      <c r="J161" s="518"/>
      <c r="K161" s="518"/>
      <c r="L161" s="518"/>
      <c r="M161" s="526"/>
      <c r="N161" s="518"/>
      <c r="O161" s="528" t="s">
        <v>3711</v>
      </c>
      <c r="P161" s="475"/>
      <c r="Q161" s="518"/>
      <c r="R161" s="518"/>
      <c r="S161" s="518"/>
      <c r="T161" s="518"/>
      <c r="U161" s="518"/>
      <c r="V161" s="518"/>
      <c r="W161" s="519"/>
    </row>
    <row r="162" spans="1:23" ht="21">
      <c r="A162" s="580"/>
      <c r="B162" s="580"/>
      <c r="C162" s="580"/>
      <c r="D162" s="580"/>
      <c r="E162" s="580"/>
      <c r="F162" s="580"/>
      <c r="G162" s="580"/>
      <c r="H162" s="580"/>
      <c r="I162" s="580"/>
      <c r="J162" s="580"/>
      <c r="K162" s="580"/>
      <c r="L162" s="580"/>
      <c r="M162" s="580"/>
      <c r="N162" s="580"/>
      <c r="O162" s="580"/>
      <c r="P162" s="580"/>
      <c r="Q162" s="580"/>
      <c r="R162" s="580"/>
      <c r="S162" s="580"/>
      <c r="T162" s="580"/>
      <c r="U162" s="580"/>
      <c r="V162" s="580"/>
      <c r="W162" s="581"/>
    </row>
    <row r="163" spans="1:23" ht="38" customHeight="1">
      <c r="A163" s="518"/>
      <c r="B163" s="518"/>
      <c r="C163" s="518"/>
      <c r="D163" s="552" t="s">
        <v>3879</v>
      </c>
      <c r="E163" s="552"/>
      <c r="F163" s="552"/>
      <c r="G163" s="518"/>
      <c r="H163" s="567"/>
      <c r="I163" s="567"/>
      <c r="J163" s="567"/>
      <c r="K163" s="472"/>
      <c r="L163" s="472"/>
      <c r="M163" s="518"/>
      <c r="N163" s="518"/>
      <c r="O163" s="518"/>
      <c r="P163" s="518"/>
      <c r="Q163" s="476" t="s">
        <v>2109</v>
      </c>
      <c r="R163" s="476"/>
      <c r="S163" s="477" t="s">
        <v>97</v>
      </c>
      <c r="T163" s="518"/>
      <c r="U163" s="518"/>
      <c r="V163" s="518"/>
      <c r="W163" s="519"/>
    </row>
    <row r="164" spans="1:23" ht="17">
      <c r="A164" s="518"/>
      <c r="B164" s="518"/>
      <c r="C164" s="518"/>
      <c r="D164" s="518"/>
      <c r="E164" s="518"/>
      <c r="F164" s="518"/>
      <c r="G164" s="518"/>
      <c r="H164" s="567"/>
      <c r="I164" s="567"/>
      <c r="J164" s="567"/>
      <c r="K164" s="518"/>
      <c r="L164" s="518"/>
      <c r="M164" s="518"/>
      <c r="N164" s="518"/>
      <c r="O164" s="518"/>
      <c r="P164" s="518"/>
      <c r="Q164" s="478" t="s">
        <v>2114</v>
      </c>
      <c r="R164" s="478"/>
      <c r="S164" s="479" t="s">
        <v>97</v>
      </c>
      <c r="T164" s="518"/>
      <c r="U164" s="518"/>
      <c r="V164" s="518"/>
      <c r="W164" s="519"/>
    </row>
    <row r="165" spans="1:23" ht="17">
      <c r="A165" s="518"/>
      <c r="B165" s="518"/>
      <c r="C165" s="518"/>
      <c r="D165" s="518"/>
      <c r="E165" s="518"/>
      <c r="F165" s="518"/>
      <c r="G165" s="518"/>
      <c r="H165" s="567"/>
      <c r="I165" s="567"/>
      <c r="J165" s="567"/>
      <c r="K165" s="518"/>
      <c r="L165" s="518"/>
      <c r="M165" s="518"/>
      <c r="N165" s="518"/>
      <c r="O165" s="518"/>
      <c r="P165" s="518"/>
      <c r="Q165" s="480" t="s">
        <v>2119</v>
      </c>
      <c r="R165" s="480"/>
      <c r="S165" s="530" t="s">
        <v>97</v>
      </c>
      <c r="T165" s="518"/>
      <c r="U165" s="518"/>
      <c r="V165" s="518"/>
      <c r="W165" s="519"/>
    </row>
    <row r="166" spans="1:23" ht="17">
      <c r="A166" s="518"/>
      <c r="B166" s="529" t="s">
        <v>3592</v>
      </c>
      <c r="C166" s="518" t="s">
        <v>2168</v>
      </c>
      <c r="D166" s="518"/>
      <c r="E166" s="518"/>
      <c r="F166" s="518"/>
      <c r="G166" s="518"/>
      <c r="H166" s="567"/>
      <c r="I166" s="567"/>
      <c r="J166" s="567"/>
      <c r="K166" s="518"/>
      <c r="L166" s="518"/>
      <c r="M166" s="518"/>
      <c r="N166" s="518"/>
      <c r="O166" s="528" t="s">
        <v>3747</v>
      </c>
      <c r="P166" s="518"/>
      <c r="Q166" s="478" t="s">
        <v>2122</v>
      </c>
      <c r="R166" s="478"/>
      <c r="S166" s="479" t="s">
        <v>97</v>
      </c>
      <c r="T166" s="518"/>
      <c r="U166" s="518"/>
      <c r="V166" s="518"/>
      <c r="W166" s="519"/>
    </row>
    <row r="167" spans="1:23" ht="17">
      <c r="A167" s="518"/>
      <c r="B167" s="518"/>
      <c r="C167" s="518"/>
      <c r="D167" s="518"/>
      <c r="E167" s="518"/>
      <c r="F167" s="518"/>
      <c r="G167" s="518"/>
      <c r="H167" s="567"/>
      <c r="I167" s="567"/>
      <c r="J167" s="567"/>
      <c r="K167" s="521" t="s">
        <v>9</v>
      </c>
      <c r="L167" s="521"/>
      <c r="M167" s="518"/>
      <c r="N167" s="518"/>
      <c r="O167" s="518"/>
      <c r="P167" s="518"/>
      <c r="Q167" s="478" t="s">
        <v>2126</v>
      </c>
      <c r="R167" s="478"/>
      <c r="S167" s="479" t="s">
        <v>100</v>
      </c>
      <c r="T167" s="518"/>
      <c r="U167" s="518"/>
      <c r="V167" s="518"/>
      <c r="W167" s="519" t="s">
        <v>2949</v>
      </c>
    </row>
    <row r="168" spans="1:23" ht="17">
      <c r="A168" s="518"/>
      <c r="B168" s="518"/>
      <c r="C168" s="518"/>
      <c r="D168" s="518"/>
      <c r="E168" s="518"/>
      <c r="F168" s="518"/>
      <c r="G168" s="518"/>
      <c r="H168" s="567"/>
      <c r="I168" s="567"/>
      <c r="J168" s="567"/>
      <c r="K168" s="521"/>
      <c r="L168" s="521"/>
      <c r="M168" s="518"/>
      <c r="N168" s="518"/>
      <c r="O168" s="518"/>
      <c r="P168" s="518"/>
      <c r="Q168" s="476" t="s">
        <v>2612</v>
      </c>
      <c r="R168" s="476"/>
      <c r="S168" s="477" t="s">
        <v>97</v>
      </c>
      <c r="T168" s="518"/>
      <c r="U168" s="518"/>
      <c r="V168" s="518"/>
      <c r="W168" s="519"/>
    </row>
    <row r="169" spans="1:23" ht="17">
      <c r="A169" s="518"/>
      <c r="B169" s="518"/>
      <c r="C169" s="518"/>
      <c r="D169" s="518"/>
      <c r="E169" s="518"/>
      <c r="F169" s="518"/>
      <c r="G169" s="518"/>
      <c r="H169" s="567"/>
      <c r="I169" s="567"/>
      <c r="J169" s="567"/>
      <c r="K169" s="472"/>
      <c r="L169" s="472"/>
      <c r="M169" s="518"/>
      <c r="N169" s="518"/>
      <c r="O169" s="518"/>
      <c r="P169" s="518"/>
      <c r="Q169" s="481" t="s">
        <v>2609</v>
      </c>
      <c r="R169" s="481"/>
      <c r="S169" s="482" t="s">
        <v>97</v>
      </c>
      <c r="T169" s="483" t="s">
        <v>1024</v>
      </c>
      <c r="U169" s="518"/>
      <c r="V169" s="518"/>
      <c r="W169" s="519"/>
    </row>
    <row r="170" spans="1:23" ht="17">
      <c r="A170" s="529" t="s">
        <v>3114</v>
      </c>
      <c r="B170" s="518" t="s">
        <v>799</v>
      </c>
      <c r="C170" s="518"/>
      <c r="D170" s="518"/>
      <c r="E170" s="518"/>
      <c r="F170" s="518"/>
      <c r="G170" s="518"/>
      <c r="H170" s="567"/>
      <c r="I170" s="567"/>
      <c r="J170" s="567"/>
      <c r="K170" s="521" t="s">
        <v>20</v>
      </c>
      <c r="L170" s="521"/>
      <c r="M170" s="518"/>
      <c r="N170" s="518"/>
      <c r="O170" s="518"/>
      <c r="P170" s="518"/>
      <c r="Q170" s="484" t="s">
        <v>2606</v>
      </c>
      <c r="R170" s="484"/>
      <c r="S170" s="479" t="s">
        <v>97</v>
      </c>
      <c r="T170" s="531" t="s">
        <v>799</v>
      </c>
      <c r="U170" s="518"/>
      <c r="V170" s="518"/>
      <c r="W170" s="519" t="s">
        <v>2950</v>
      </c>
    </row>
    <row r="171" spans="1:23" ht="17">
      <c r="A171" s="518"/>
      <c r="B171" s="518"/>
      <c r="C171" s="518"/>
      <c r="D171" s="518"/>
      <c r="E171" s="518"/>
      <c r="F171" s="518"/>
      <c r="G171" s="518"/>
      <c r="H171" s="567"/>
      <c r="I171" s="567"/>
      <c r="J171" s="567"/>
      <c r="K171" s="518"/>
      <c r="L171" s="518"/>
      <c r="M171" s="518"/>
      <c r="N171" s="518"/>
      <c r="O171" s="518"/>
      <c r="P171" s="518"/>
      <c r="Q171" s="485" t="s">
        <v>3</v>
      </c>
      <c r="R171" s="485"/>
      <c r="S171" s="479" t="s">
        <v>2168</v>
      </c>
      <c r="T171" s="518"/>
      <c r="U171" s="518"/>
      <c r="V171" s="518"/>
      <c r="W171" s="519"/>
    </row>
    <row r="172" spans="1:23" ht="17">
      <c r="A172" s="529" t="s">
        <v>3</v>
      </c>
      <c r="B172" s="529" t="s">
        <v>3740</v>
      </c>
      <c r="C172" s="521" t="s">
        <v>2168</v>
      </c>
      <c r="D172" s="528" t="s">
        <v>3097</v>
      </c>
      <c r="E172" s="528"/>
      <c r="F172" s="528"/>
      <c r="G172" s="518"/>
      <c r="H172" s="567"/>
      <c r="I172" s="567"/>
      <c r="J172" s="567"/>
      <c r="K172" s="521" t="s">
        <v>10</v>
      </c>
      <c r="L172" s="521"/>
      <c r="M172" s="528" t="s">
        <v>3</v>
      </c>
      <c r="N172" s="518"/>
      <c r="O172" s="528" t="s">
        <v>3635</v>
      </c>
      <c r="P172" s="518"/>
      <c r="Q172" s="486" t="s">
        <v>3</v>
      </c>
      <c r="R172" s="486"/>
      <c r="S172" s="479" t="s">
        <v>2168</v>
      </c>
      <c r="T172" s="532" t="s">
        <v>3</v>
      </c>
      <c r="U172" s="533" t="s">
        <v>2812</v>
      </c>
      <c r="V172" s="533"/>
      <c r="W172" s="519"/>
    </row>
    <row r="173" spans="1:23" ht="51">
      <c r="A173" s="518"/>
      <c r="B173" s="529" t="s">
        <v>2718</v>
      </c>
      <c r="C173" s="518" t="s">
        <v>100</v>
      </c>
      <c r="D173" s="526" t="s">
        <v>3100</v>
      </c>
      <c r="E173" s="526"/>
      <c r="F173" s="526"/>
      <c r="G173" s="518"/>
      <c r="H173" s="567"/>
      <c r="I173" s="567"/>
      <c r="J173" s="567"/>
      <c r="K173" s="518"/>
      <c r="L173" s="518"/>
      <c r="M173" s="518"/>
      <c r="N173" s="518"/>
      <c r="O173" s="528" t="s">
        <v>2718</v>
      </c>
      <c r="P173" s="518"/>
      <c r="Q173" s="486" t="s">
        <v>2595</v>
      </c>
      <c r="R173" s="486"/>
      <c r="S173" s="479" t="s">
        <v>100</v>
      </c>
      <c r="T173" s="518"/>
      <c r="U173" s="518"/>
      <c r="V173" s="518"/>
      <c r="W173" s="519"/>
    </row>
    <row r="174" spans="1:23" ht="17">
      <c r="A174" s="518"/>
      <c r="B174" s="518"/>
      <c r="C174" s="518"/>
      <c r="D174" s="528" t="s">
        <v>3101</v>
      </c>
      <c r="E174" s="518"/>
      <c r="F174" s="518"/>
      <c r="G174" s="518"/>
      <c r="H174" s="567"/>
      <c r="I174" s="567"/>
      <c r="J174" s="567"/>
      <c r="K174" s="518"/>
      <c r="L174" s="518"/>
      <c r="M174" s="518"/>
      <c r="N174" s="518"/>
      <c r="O174" s="528"/>
      <c r="P174" s="518"/>
      <c r="Q174" s="486" t="s">
        <v>2147</v>
      </c>
      <c r="R174" s="486"/>
      <c r="S174" s="479" t="s">
        <v>100</v>
      </c>
      <c r="T174" s="518"/>
      <c r="U174" s="518"/>
      <c r="V174" s="518"/>
      <c r="W174" s="519"/>
    </row>
    <row r="175" spans="1:23" ht="17">
      <c r="A175" s="518"/>
      <c r="B175" s="518"/>
      <c r="C175" s="518"/>
      <c r="D175" s="518"/>
      <c r="E175" s="518"/>
      <c r="F175" s="518"/>
      <c r="G175" s="518"/>
      <c r="H175" s="567"/>
      <c r="I175" s="567"/>
      <c r="J175" s="567"/>
      <c r="K175" s="472"/>
      <c r="L175" s="472"/>
      <c r="M175" s="518"/>
      <c r="N175" s="518"/>
      <c r="O175" s="528" t="s">
        <v>3636</v>
      </c>
      <c r="P175" s="518"/>
      <c r="Q175" s="484" t="s">
        <v>2590</v>
      </c>
      <c r="R175" s="484"/>
      <c r="S175" s="479" t="s">
        <v>100</v>
      </c>
      <c r="T175" s="518"/>
      <c r="U175" s="518"/>
      <c r="V175" s="518"/>
      <c r="W175" s="519"/>
    </row>
    <row r="176" spans="1:23" ht="17">
      <c r="A176" s="518"/>
      <c r="B176" s="518"/>
      <c r="C176" s="518"/>
      <c r="D176" s="518"/>
      <c r="E176" s="518"/>
      <c r="F176" s="518"/>
      <c r="G176" s="518"/>
      <c r="H176" s="567"/>
      <c r="I176" s="567"/>
      <c r="J176" s="567"/>
      <c r="K176" s="518"/>
      <c r="L176" s="518"/>
      <c r="M176" s="518"/>
      <c r="N176" s="518"/>
      <c r="O176" s="518"/>
      <c r="P176" s="518"/>
      <c r="Q176" s="485" t="s">
        <v>2586</v>
      </c>
      <c r="R176" s="485"/>
      <c r="S176" s="479" t="s">
        <v>2168</v>
      </c>
      <c r="T176" s="518"/>
      <c r="U176" s="518"/>
      <c r="V176" s="518"/>
      <c r="W176" s="519"/>
    </row>
    <row r="177" spans="1:23" ht="51">
      <c r="A177" s="518"/>
      <c r="B177" s="529" t="s">
        <v>1040</v>
      </c>
      <c r="C177" s="518" t="s">
        <v>100</v>
      </c>
      <c r="D177" s="518"/>
      <c r="E177" s="518"/>
      <c r="F177" s="518"/>
      <c r="G177" s="518"/>
      <c r="H177" s="567"/>
      <c r="I177" s="567"/>
      <c r="J177" s="567"/>
      <c r="K177" s="521" t="s">
        <v>11</v>
      </c>
      <c r="L177" s="521"/>
      <c r="M177" s="518"/>
      <c r="N177" s="518"/>
      <c r="O177" s="518"/>
      <c r="P177" s="518"/>
      <c r="Q177" s="487" t="s">
        <v>1040</v>
      </c>
      <c r="R177" s="487"/>
      <c r="S177" s="479" t="s">
        <v>2168</v>
      </c>
      <c r="T177" s="518" t="s">
        <v>1040</v>
      </c>
      <c r="U177" s="518"/>
      <c r="V177" s="518"/>
      <c r="W177" s="519"/>
    </row>
    <row r="178" spans="1:23" ht="17">
      <c r="A178" s="518"/>
      <c r="B178" s="518"/>
      <c r="C178" s="518"/>
      <c r="D178" s="518"/>
      <c r="E178" s="518"/>
      <c r="F178" s="518"/>
      <c r="G178" s="518"/>
      <c r="H178" s="567"/>
      <c r="I178" s="567"/>
      <c r="J178" s="567"/>
      <c r="K178" s="518"/>
      <c r="L178" s="518"/>
      <c r="M178" s="518"/>
      <c r="N178" s="518"/>
      <c r="O178" s="518"/>
      <c r="P178" s="518"/>
      <c r="Q178" s="488" t="s">
        <v>2578</v>
      </c>
      <c r="R178" s="488"/>
      <c r="S178" s="479" t="s">
        <v>2168</v>
      </c>
      <c r="T178" s="518"/>
      <c r="U178" s="518"/>
      <c r="V178" s="518"/>
      <c r="W178" s="519"/>
    </row>
    <row r="179" spans="1:23">
      <c r="A179" s="518"/>
      <c r="B179" s="518"/>
      <c r="C179" s="518"/>
      <c r="D179" s="518"/>
      <c r="E179" s="518"/>
      <c r="F179" s="518"/>
      <c r="G179" s="518"/>
      <c r="H179" s="567"/>
      <c r="I179" s="567"/>
      <c r="J179" s="567"/>
      <c r="K179" s="518"/>
      <c r="L179" s="518"/>
      <c r="M179" s="518"/>
      <c r="N179" s="518"/>
      <c r="O179" s="518"/>
      <c r="P179" s="518"/>
      <c r="Q179" s="488"/>
      <c r="R179" s="488"/>
      <c r="S179" s="479"/>
      <c r="T179" s="518" t="s">
        <v>1038</v>
      </c>
      <c r="U179" s="518"/>
      <c r="V179" s="518"/>
      <c r="W179" s="519"/>
    </row>
    <row r="180" spans="1:23" ht="17">
      <c r="A180" s="518"/>
      <c r="B180" s="518"/>
      <c r="C180" s="518"/>
      <c r="D180" s="518"/>
      <c r="E180" s="518"/>
      <c r="F180" s="518"/>
      <c r="G180" s="518"/>
      <c r="H180" s="567"/>
      <c r="I180" s="567"/>
      <c r="J180" s="567"/>
      <c r="K180" s="518"/>
      <c r="L180" s="518"/>
      <c r="M180" s="518"/>
      <c r="N180" s="518"/>
      <c r="O180" s="518"/>
      <c r="P180" s="518"/>
      <c r="Q180" s="488" t="s">
        <v>2574</v>
      </c>
      <c r="R180" s="488"/>
      <c r="S180" s="479" t="s">
        <v>2168</v>
      </c>
      <c r="T180" s="518"/>
      <c r="U180" s="518"/>
      <c r="V180" s="518"/>
      <c r="W180" s="519"/>
    </row>
    <row r="181" spans="1:23" ht="17">
      <c r="A181" s="518"/>
      <c r="B181" s="518"/>
      <c r="C181" s="518"/>
      <c r="D181" s="518"/>
      <c r="E181" s="518"/>
      <c r="F181" s="518"/>
      <c r="G181" s="518"/>
      <c r="H181" s="567"/>
      <c r="I181" s="567"/>
      <c r="J181" s="567"/>
      <c r="K181" s="518"/>
      <c r="L181" s="518"/>
      <c r="M181" s="518"/>
      <c r="N181" s="518"/>
      <c r="O181" s="528" t="s">
        <v>3608</v>
      </c>
      <c r="P181" s="518"/>
      <c r="Q181" s="489" t="s">
        <v>2570</v>
      </c>
      <c r="R181" s="489"/>
      <c r="S181" s="479" t="s">
        <v>2168</v>
      </c>
      <c r="T181" s="518"/>
      <c r="U181" s="518"/>
      <c r="V181" s="518"/>
      <c r="W181" s="519"/>
    </row>
    <row r="182" spans="1:23" ht="17">
      <c r="A182" s="518"/>
      <c r="B182" s="518"/>
      <c r="C182" s="518"/>
      <c r="D182" s="518"/>
      <c r="E182" s="518"/>
      <c r="F182" s="518"/>
      <c r="G182" s="518"/>
      <c r="H182" s="567"/>
      <c r="I182" s="567"/>
      <c r="J182" s="567"/>
      <c r="K182" s="518"/>
      <c r="L182" s="518"/>
      <c r="M182" s="518"/>
      <c r="N182" s="518"/>
      <c r="O182" s="518"/>
      <c r="P182" s="518"/>
      <c r="Q182" s="490" t="s">
        <v>2566</v>
      </c>
      <c r="R182" s="490"/>
      <c r="S182" s="479" t="s">
        <v>2168</v>
      </c>
      <c r="T182" s="518"/>
      <c r="U182" s="518"/>
      <c r="V182" s="518"/>
      <c r="W182" s="519"/>
    </row>
    <row r="183" spans="1:23" ht="17">
      <c r="A183" s="518"/>
      <c r="B183" s="518"/>
      <c r="C183" s="518"/>
      <c r="D183" s="518"/>
      <c r="E183" s="518"/>
      <c r="F183" s="518"/>
      <c r="G183" s="518"/>
      <c r="H183" s="567"/>
      <c r="I183" s="567"/>
      <c r="J183" s="567"/>
      <c r="K183" s="521"/>
      <c r="L183" s="521"/>
      <c r="M183" s="518"/>
      <c r="N183" s="518"/>
      <c r="O183" s="518"/>
      <c r="P183" s="518"/>
      <c r="Q183" s="490" t="s">
        <v>2561</v>
      </c>
      <c r="R183" s="490"/>
      <c r="S183" s="479" t="s">
        <v>2168</v>
      </c>
      <c r="T183" s="518"/>
      <c r="U183" s="518"/>
      <c r="V183" s="518"/>
      <c r="W183" s="519"/>
    </row>
    <row r="184" spans="1:23" ht="17">
      <c r="A184" s="518"/>
      <c r="B184" s="529" t="s">
        <v>12</v>
      </c>
      <c r="C184" s="518" t="s">
        <v>100</v>
      </c>
      <c r="D184" s="518"/>
      <c r="E184" s="518"/>
      <c r="F184" s="518"/>
      <c r="G184" s="518"/>
      <c r="H184" s="567"/>
      <c r="I184" s="567"/>
      <c r="J184" s="567"/>
      <c r="K184" s="521" t="s">
        <v>12</v>
      </c>
      <c r="L184" s="521"/>
      <c r="M184" s="518" t="s">
        <v>12</v>
      </c>
      <c r="N184" s="518"/>
      <c r="O184" s="528" t="s">
        <v>12</v>
      </c>
      <c r="P184" s="518"/>
      <c r="Q184" s="484" t="s">
        <v>1045</v>
      </c>
      <c r="R184" s="484"/>
      <c r="S184" s="479" t="s">
        <v>2168</v>
      </c>
      <c r="T184" s="518" t="s">
        <v>1045</v>
      </c>
      <c r="U184" s="518"/>
      <c r="V184" s="518"/>
      <c r="W184" s="519" t="s">
        <v>12</v>
      </c>
    </row>
    <row r="185" spans="1:23" ht="17">
      <c r="A185" s="518"/>
      <c r="B185" s="518"/>
      <c r="C185" s="518"/>
      <c r="D185" s="518"/>
      <c r="E185" s="518"/>
      <c r="F185" s="518"/>
      <c r="G185" s="518"/>
      <c r="H185" s="567"/>
      <c r="I185" s="567"/>
      <c r="J185" s="567"/>
      <c r="K185" s="518"/>
      <c r="L185" s="518"/>
      <c r="M185" s="518"/>
      <c r="N185" s="518"/>
      <c r="O185" s="518"/>
      <c r="P185" s="518"/>
      <c r="Q185" s="484" t="s">
        <v>2554</v>
      </c>
      <c r="R185" s="484"/>
      <c r="S185" s="479" t="s">
        <v>100</v>
      </c>
      <c r="T185" s="518"/>
      <c r="U185" s="518"/>
      <c r="V185" s="518"/>
      <c r="W185" s="519"/>
    </row>
    <row r="186" spans="1:23" ht="17">
      <c r="A186" s="518"/>
      <c r="B186" s="518"/>
      <c r="C186" s="518"/>
      <c r="D186" s="528"/>
      <c r="E186" s="528"/>
      <c r="F186" s="528"/>
      <c r="G186" s="518"/>
      <c r="H186" s="567"/>
      <c r="I186" s="567"/>
      <c r="J186" s="567"/>
      <c r="K186" s="518"/>
      <c r="L186" s="518"/>
      <c r="M186" s="518"/>
      <c r="N186" s="518"/>
      <c r="O186" s="528" t="s">
        <v>3640</v>
      </c>
      <c r="P186" s="518"/>
      <c r="Q186" s="484" t="s">
        <v>2147</v>
      </c>
      <c r="R186" s="484"/>
      <c r="S186" s="479" t="s">
        <v>100</v>
      </c>
      <c r="T186" s="518"/>
      <c r="U186" s="518"/>
      <c r="V186" s="518"/>
      <c r="W186" s="519"/>
    </row>
    <row r="187" spans="1:23">
      <c r="A187" s="518"/>
      <c r="B187" s="518"/>
      <c r="C187" s="518"/>
      <c r="D187" s="518" t="s">
        <v>2808</v>
      </c>
      <c r="E187" s="518"/>
      <c r="F187" s="518"/>
      <c r="G187" s="518"/>
      <c r="H187" s="567"/>
      <c r="I187" s="567"/>
      <c r="J187" s="567"/>
      <c r="K187" s="518"/>
      <c r="L187" s="518"/>
      <c r="M187" s="518"/>
      <c r="N187" s="518"/>
      <c r="O187" s="518"/>
      <c r="P187" s="518"/>
      <c r="Q187" s="484"/>
      <c r="R187" s="484"/>
      <c r="S187" s="479"/>
      <c r="T187" s="518" t="s">
        <v>1050</v>
      </c>
      <c r="U187" s="518"/>
      <c r="V187" s="518"/>
      <c r="W187" s="519"/>
    </row>
    <row r="188" spans="1:23" ht="17">
      <c r="A188" s="518"/>
      <c r="B188" s="518"/>
      <c r="C188" s="518"/>
      <c r="D188" s="528"/>
      <c r="E188" s="528"/>
      <c r="F188" s="528"/>
      <c r="G188" s="518"/>
      <c r="H188" s="567"/>
      <c r="I188" s="567"/>
      <c r="J188" s="567"/>
      <c r="K188" s="518"/>
      <c r="L188" s="518"/>
      <c r="M188" s="518"/>
      <c r="N188" s="518"/>
      <c r="O188" s="528" t="s">
        <v>2427</v>
      </c>
      <c r="P188" s="518"/>
      <c r="Q188" s="491" t="s">
        <v>2549</v>
      </c>
      <c r="R188" s="491"/>
      <c r="S188" s="534" t="s">
        <v>100</v>
      </c>
      <c r="T188" s="518" t="s">
        <v>1047</v>
      </c>
      <c r="U188" s="518"/>
      <c r="V188" s="518"/>
      <c r="W188" s="519"/>
    </row>
    <row r="189" spans="1:23" ht="17">
      <c r="A189" s="518"/>
      <c r="B189" s="518"/>
      <c r="C189" s="518"/>
      <c r="D189" s="528"/>
      <c r="E189" s="528"/>
      <c r="F189" s="528"/>
      <c r="G189" s="518"/>
      <c r="H189" s="567"/>
      <c r="I189" s="567"/>
      <c r="J189" s="567"/>
      <c r="K189" s="521" t="s">
        <v>3020</v>
      </c>
      <c r="L189" s="518"/>
      <c r="M189" s="518"/>
      <c r="N189" s="518"/>
      <c r="O189" s="528" t="s">
        <v>3592</v>
      </c>
      <c r="P189" s="518"/>
      <c r="Q189" s="492" t="s">
        <v>2546</v>
      </c>
      <c r="R189" s="492"/>
      <c r="S189" s="534" t="s">
        <v>100</v>
      </c>
      <c r="T189" s="518"/>
      <c r="U189" s="518"/>
      <c r="V189" s="518"/>
      <c r="W189" s="519"/>
    </row>
    <row r="190" spans="1:23" ht="34">
      <c r="A190" s="518"/>
      <c r="B190" s="518"/>
      <c r="C190" s="518"/>
      <c r="D190" s="528"/>
      <c r="E190" s="528"/>
      <c r="F190" s="528"/>
      <c r="G190" s="518"/>
      <c r="H190" s="567"/>
      <c r="I190" s="567"/>
      <c r="J190" s="567"/>
      <c r="K190" s="521" t="s">
        <v>3021</v>
      </c>
      <c r="L190" s="518"/>
      <c r="M190" s="518"/>
      <c r="N190" s="518"/>
      <c r="O190" s="528" t="s">
        <v>3643</v>
      </c>
      <c r="P190" s="518"/>
      <c r="Q190" s="492"/>
      <c r="R190" s="492"/>
      <c r="S190" s="534"/>
      <c r="T190" s="518"/>
      <c r="U190" s="518"/>
      <c r="V190" s="518"/>
      <c r="W190" s="519"/>
    </row>
    <row r="191" spans="1:23" ht="17">
      <c r="A191" s="518"/>
      <c r="B191" s="518"/>
      <c r="C191" s="518"/>
      <c r="D191" s="528"/>
      <c r="E191" s="528"/>
      <c r="F191" s="528"/>
      <c r="G191" s="518"/>
      <c r="H191" s="567"/>
      <c r="I191" s="567"/>
      <c r="J191" s="567"/>
      <c r="K191" s="518"/>
      <c r="L191" s="518"/>
      <c r="M191" s="518"/>
      <c r="N191" s="518"/>
      <c r="O191" s="528" t="s">
        <v>3644</v>
      </c>
      <c r="P191" s="518"/>
      <c r="Q191" s="492" t="s">
        <v>1051</v>
      </c>
      <c r="R191" s="492"/>
      <c r="S191" s="534" t="s">
        <v>100</v>
      </c>
      <c r="T191" s="518"/>
      <c r="U191" s="518"/>
      <c r="V191" s="518"/>
      <c r="W191" s="519"/>
    </row>
    <row r="192" spans="1:23" ht="17">
      <c r="A192" s="518"/>
      <c r="B192" s="518"/>
      <c r="C192" s="518"/>
      <c r="D192" s="528"/>
      <c r="E192" s="528"/>
      <c r="F192" s="528"/>
      <c r="G192" s="518"/>
      <c r="H192" s="567"/>
      <c r="I192" s="567"/>
      <c r="J192" s="567"/>
      <c r="K192" s="518"/>
      <c r="L192" s="518"/>
      <c r="M192" s="518"/>
      <c r="N192" s="518"/>
      <c r="O192" s="528" t="s">
        <v>3645</v>
      </c>
      <c r="P192" s="518"/>
      <c r="Q192" s="491" t="s">
        <v>667</v>
      </c>
      <c r="R192" s="491"/>
      <c r="S192" s="534" t="s">
        <v>100</v>
      </c>
      <c r="T192" s="518"/>
      <c r="U192" s="518"/>
      <c r="V192" s="518"/>
      <c r="W192" s="519"/>
    </row>
    <row r="193" spans="1:23" ht="34">
      <c r="A193" s="518"/>
      <c r="B193" s="518"/>
      <c r="C193" s="518"/>
      <c r="D193" s="528"/>
      <c r="E193" s="528"/>
      <c r="F193" s="528"/>
      <c r="G193" s="518"/>
      <c r="H193" s="567"/>
      <c r="I193" s="567"/>
      <c r="J193" s="567"/>
      <c r="K193" s="521" t="s">
        <v>3019</v>
      </c>
      <c r="L193" s="518"/>
      <c r="M193" s="518"/>
      <c r="N193" s="518"/>
      <c r="O193" s="518"/>
      <c r="P193" s="518"/>
      <c r="Q193" s="491"/>
      <c r="R193" s="491"/>
      <c r="S193" s="534"/>
      <c r="T193" s="518"/>
      <c r="U193" s="518"/>
      <c r="V193" s="518"/>
      <c r="W193" s="519"/>
    </row>
    <row r="194" spans="1:23" ht="17">
      <c r="A194" s="518"/>
      <c r="B194" s="518"/>
      <c r="C194" s="518"/>
      <c r="D194" s="528"/>
      <c r="E194" s="528"/>
      <c r="F194" s="528"/>
      <c r="G194" s="518"/>
      <c r="H194" s="567"/>
      <c r="I194" s="567"/>
      <c r="J194" s="567"/>
      <c r="K194" s="518"/>
      <c r="L194" s="518"/>
      <c r="M194" s="518"/>
      <c r="N194" s="518"/>
      <c r="O194" s="518"/>
      <c r="P194" s="518"/>
      <c r="Q194" s="492" t="s">
        <v>473</v>
      </c>
      <c r="R194" s="492"/>
      <c r="S194" s="534" t="s">
        <v>100</v>
      </c>
      <c r="T194" s="518"/>
      <c r="U194" s="518"/>
      <c r="V194" s="518"/>
      <c r="W194" s="519"/>
    </row>
    <row r="195" spans="1:23" ht="17">
      <c r="A195" s="518"/>
      <c r="B195" s="518"/>
      <c r="C195" s="518"/>
      <c r="D195" s="528"/>
      <c r="E195" s="528"/>
      <c r="F195" s="528"/>
      <c r="G195" s="518"/>
      <c r="H195" s="567"/>
      <c r="I195" s="567"/>
      <c r="J195" s="567"/>
      <c r="K195" s="518"/>
      <c r="L195" s="518"/>
      <c r="M195" s="518"/>
      <c r="N195" s="518"/>
      <c r="O195" s="528" t="s">
        <v>3607</v>
      </c>
      <c r="P195" s="518"/>
      <c r="Q195" s="493" t="s">
        <v>3</v>
      </c>
      <c r="R195" s="493"/>
      <c r="S195" s="534" t="s">
        <v>97</v>
      </c>
      <c r="T195" s="518"/>
      <c r="U195" s="518"/>
      <c r="V195" s="518"/>
      <c r="W195" s="519"/>
    </row>
    <row r="196" spans="1:23" ht="17">
      <c r="A196" s="518"/>
      <c r="B196" s="518"/>
      <c r="C196" s="518"/>
      <c r="D196" s="528"/>
      <c r="E196" s="528"/>
      <c r="F196" s="528"/>
      <c r="G196" s="518"/>
      <c r="H196" s="567"/>
      <c r="I196" s="567"/>
      <c r="J196" s="567"/>
      <c r="K196" s="518"/>
      <c r="L196" s="518"/>
      <c r="M196" s="518"/>
      <c r="N196" s="518"/>
      <c r="O196" s="518"/>
      <c r="P196" s="518"/>
      <c r="Q196" s="493" t="s">
        <v>2537</v>
      </c>
      <c r="R196" s="493"/>
      <c r="S196" s="534" t="s">
        <v>100</v>
      </c>
      <c r="T196" s="518"/>
      <c r="U196" s="518"/>
      <c r="V196" s="518"/>
      <c r="W196" s="519"/>
    </row>
    <row r="197" spans="1:23" ht="17">
      <c r="A197" s="518"/>
      <c r="B197" s="518"/>
      <c r="C197" s="518"/>
      <c r="D197" s="528"/>
      <c r="E197" s="528"/>
      <c r="F197" s="528"/>
      <c r="G197" s="518"/>
      <c r="H197" s="567"/>
      <c r="I197" s="567"/>
      <c r="J197" s="567"/>
      <c r="K197" s="518"/>
      <c r="L197" s="518"/>
      <c r="M197" s="518"/>
      <c r="N197" s="518"/>
      <c r="O197" s="528" t="s">
        <v>3610</v>
      </c>
      <c r="P197" s="518"/>
      <c r="Q197" s="493" t="s">
        <v>2534</v>
      </c>
      <c r="R197" s="493"/>
      <c r="S197" s="534" t="s">
        <v>100</v>
      </c>
      <c r="T197" s="518"/>
      <c r="U197" s="518"/>
      <c r="V197" s="518"/>
      <c r="W197" s="519"/>
    </row>
    <row r="198" spans="1:23" ht="17">
      <c r="A198" s="518"/>
      <c r="B198" s="518"/>
      <c r="C198" s="518"/>
      <c r="D198" s="528"/>
      <c r="E198" s="528"/>
      <c r="F198" s="528"/>
      <c r="G198" s="518"/>
      <c r="H198" s="567"/>
      <c r="I198" s="567"/>
      <c r="J198" s="567"/>
      <c r="K198" s="518"/>
      <c r="L198" s="518"/>
      <c r="M198" s="518"/>
      <c r="N198" s="518"/>
      <c r="O198" s="518"/>
      <c r="P198" s="518"/>
      <c r="Q198" s="493" t="s">
        <v>1051</v>
      </c>
      <c r="R198" s="493"/>
      <c r="S198" s="534" t="s">
        <v>100</v>
      </c>
      <c r="T198" s="518"/>
      <c r="U198" s="518"/>
      <c r="V198" s="518"/>
      <c r="W198" s="519"/>
    </row>
    <row r="199" spans="1:23" ht="17">
      <c r="A199" s="518"/>
      <c r="B199" s="518"/>
      <c r="C199" s="518"/>
      <c r="D199" s="528"/>
      <c r="E199" s="528"/>
      <c r="F199" s="528"/>
      <c r="G199" s="518"/>
      <c r="H199" s="567"/>
      <c r="I199" s="567"/>
      <c r="J199" s="567"/>
      <c r="K199" s="518"/>
      <c r="L199" s="518"/>
      <c r="M199" s="518"/>
      <c r="N199" s="518"/>
      <c r="O199" s="518"/>
      <c r="P199" s="518"/>
      <c r="Q199" s="491" t="s">
        <v>2529</v>
      </c>
      <c r="R199" s="491"/>
      <c r="S199" s="534" t="s">
        <v>100</v>
      </c>
      <c r="T199" s="518"/>
      <c r="U199" s="518"/>
      <c r="V199" s="518"/>
      <c r="W199" s="519"/>
    </row>
    <row r="200" spans="1:23" ht="17">
      <c r="A200" s="518"/>
      <c r="B200" s="518"/>
      <c r="C200" s="518"/>
      <c r="D200" s="528"/>
      <c r="E200" s="528"/>
      <c r="F200" s="528"/>
      <c r="G200" s="518"/>
      <c r="H200" s="567"/>
      <c r="I200" s="567"/>
      <c r="J200" s="567"/>
      <c r="K200" s="518"/>
      <c r="L200" s="518"/>
      <c r="M200" s="518"/>
      <c r="N200" s="518"/>
      <c r="O200" s="518"/>
      <c r="P200" s="518"/>
      <c r="Q200" s="492" t="s">
        <v>2526</v>
      </c>
      <c r="R200" s="492"/>
      <c r="S200" s="534" t="s">
        <v>100</v>
      </c>
      <c r="T200" s="518"/>
      <c r="U200" s="518"/>
      <c r="V200" s="518"/>
      <c r="W200" s="519"/>
    </row>
    <row r="201" spans="1:23" ht="17">
      <c r="A201" s="518"/>
      <c r="B201" s="518"/>
      <c r="C201" s="518"/>
      <c r="D201" s="518"/>
      <c r="E201" s="518"/>
      <c r="F201" s="518"/>
      <c r="G201" s="518"/>
      <c r="H201" s="567"/>
      <c r="I201" s="567"/>
      <c r="J201" s="567"/>
      <c r="K201" s="518"/>
      <c r="L201" s="518"/>
      <c r="M201" s="518"/>
      <c r="N201" s="518"/>
      <c r="O201" s="518"/>
      <c r="P201" s="518"/>
      <c r="Q201" s="493" t="s">
        <v>3</v>
      </c>
      <c r="R201" s="493"/>
      <c r="S201" s="534" t="s">
        <v>97</v>
      </c>
      <c r="T201" s="518"/>
      <c r="U201" s="518"/>
      <c r="V201" s="518"/>
      <c r="W201" s="519"/>
    </row>
    <row r="202" spans="1:23" ht="17">
      <c r="A202" s="518"/>
      <c r="B202" s="518"/>
      <c r="C202" s="518"/>
      <c r="D202" s="528"/>
      <c r="E202" s="528"/>
      <c r="F202" s="528"/>
      <c r="G202" s="518"/>
      <c r="H202" s="567"/>
      <c r="I202" s="567"/>
      <c r="J202" s="567"/>
      <c r="K202" s="518"/>
      <c r="L202" s="518"/>
      <c r="M202" s="518"/>
      <c r="N202" s="518"/>
      <c r="O202" s="518"/>
      <c r="P202" s="518"/>
      <c r="Q202" s="493" t="s">
        <v>2521</v>
      </c>
      <c r="R202" s="493"/>
      <c r="S202" s="534" t="s">
        <v>97</v>
      </c>
      <c r="T202" s="518"/>
      <c r="U202" s="518"/>
      <c r="V202" s="518"/>
      <c r="W202" s="519"/>
    </row>
    <row r="203" spans="1:23" ht="17">
      <c r="A203" s="518"/>
      <c r="B203" s="518"/>
      <c r="C203" s="518"/>
      <c r="D203" s="528"/>
      <c r="E203" s="528"/>
      <c r="F203" s="528"/>
      <c r="G203" s="518"/>
      <c r="H203" s="567"/>
      <c r="I203" s="567"/>
      <c r="J203" s="567"/>
      <c r="K203" s="518"/>
      <c r="L203" s="518"/>
      <c r="M203" s="518"/>
      <c r="N203" s="518"/>
      <c r="O203" s="518"/>
      <c r="P203" s="518"/>
      <c r="Q203" s="491" t="s">
        <v>2515</v>
      </c>
      <c r="R203" s="491"/>
      <c r="S203" s="534" t="s">
        <v>100</v>
      </c>
      <c r="T203" s="518"/>
      <c r="U203" s="518"/>
      <c r="V203" s="518"/>
      <c r="W203" s="519"/>
    </row>
    <row r="204" spans="1:23" ht="17">
      <c r="A204" s="518"/>
      <c r="B204" s="518"/>
      <c r="C204" s="518"/>
      <c r="D204" s="528"/>
      <c r="E204" s="528"/>
      <c r="F204" s="528"/>
      <c r="G204" s="518"/>
      <c r="H204" s="567"/>
      <c r="I204" s="567"/>
      <c r="J204" s="567"/>
      <c r="K204" s="518"/>
      <c r="L204" s="518"/>
      <c r="M204" s="518"/>
      <c r="N204" s="518"/>
      <c r="O204" s="518"/>
      <c r="P204" s="518"/>
      <c r="Q204" s="494" t="s">
        <v>2514</v>
      </c>
      <c r="R204" s="494"/>
      <c r="S204" s="530" t="s">
        <v>100</v>
      </c>
      <c r="T204" s="518"/>
      <c r="U204" s="533" t="s">
        <v>2813</v>
      </c>
      <c r="V204" s="533"/>
      <c r="W204" s="519"/>
    </row>
    <row r="205" spans="1:23" ht="17">
      <c r="A205" s="518"/>
      <c r="B205" s="518"/>
      <c r="C205" s="518"/>
      <c r="D205" s="528"/>
      <c r="E205" s="528"/>
      <c r="F205" s="528"/>
      <c r="G205" s="518"/>
      <c r="H205" s="567"/>
      <c r="I205" s="567"/>
      <c r="J205" s="567"/>
      <c r="K205" s="518"/>
      <c r="L205" s="518"/>
      <c r="M205" s="518"/>
      <c r="N205" s="518"/>
      <c r="O205" s="518"/>
      <c r="P205" s="518"/>
      <c r="Q205" s="495" t="s">
        <v>2509</v>
      </c>
      <c r="R205" s="495"/>
      <c r="S205" s="530" t="s">
        <v>100</v>
      </c>
      <c r="T205" s="518"/>
      <c r="U205" s="518"/>
      <c r="V205" s="518"/>
      <c r="W205" s="519"/>
    </row>
    <row r="206" spans="1:23" ht="17">
      <c r="A206" s="518"/>
      <c r="B206" s="518"/>
      <c r="C206" s="518"/>
      <c r="D206" s="528"/>
      <c r="E206" s="528"/>
      <c r="F206" s="528"/>
      <c r="G206" s="518"/>
      <c r="H206" s="567"/>
      <c r="I206" s="567"/>
      <c r="J206" s="567"/>
      <c r="K206" s="518"/>
      <c r="L206" s="518"/>
      <c r="M206" s="518"/>
      <c r="N206" s="518"/>
      <c r="O206" s="518"/>
      <c r="P206" s="518"/>
      <c r="Q206" s="496" t="s">
        <v>3</v>
      </c>
      <c r="R206" s="496"/>
      <c r="S206" s="530" t="s">
        <v>97</v>
      </c>
      <c r="T206" s="518"/>
      <c r="U206" s="518"/>
      <c r="V206" s="518"/>
      <c r="W206" s="519"/>
    </row>
    <row r="207" spans="1:23" ht="17">
      <c r="A207" s="518"/>
      <c r="B207" s="518"/>
      <c r="C207" s="518"/>
      <c r="D207" s="528"/>
      <c r="E207" s="528"/>
      <c r="F207" s="528"/>
      <c r="G207" s="518"/>
      <c r="H207" s="567"/>
      <c r="I207" s="567"/>
      <c r="J207" s="567"/>
      <c r="K207" s="518"/>
      <c r="L207" s="518"/>
      <c r="M207" s="518"/>
      <c r="N207" s="518"/>
      <c r="O207" s="518"/>
      <c r="P207" s="518"/>
      <c r="Q207" s="496" t="s">
        <v>2498</v>
      </c>
      <c r="R207" s="496"/>
      <c r="S207" s="530" t="s">
        <v>97</v>
      </c>
      <c r="T207" s="518"/>
      <c r="U207" s="518"/>
      <c r="V207" s="518"/>
      <c r="W207" s="519"/>
    </row>
    <row r="208" spans="1:23" ht="17">
      <c r="A208" s="518"/>
      <c r="B208" s="518"/>
      <c r="C208" s="518"/>
      <c r="D208" s="518"/>
      <c r="E208" s="518"/>
      <c r="F208" s="518"/>
      <c r="G208" s="518"/>
      <c r="H208" s="567"/>
      <c r="I208" s="567"/>
      <c r="J208" s="567"/>
      <c r="K208" s="518"/>
      <c r="L208" s="518"/>
      <c r="M208" s="518"/>
      <c r="N208" s="518"/>
      <c r="O208" s="518"/>
      <c r="P208" s="518"/>
      <c r="Q208" s="497" t="s">
        <v>2492</v>
      </c>
      <c r="R208" s="497"/>
      <c r="S208" s="530" t="s">
        <v>100</v>
      </c>
      <c r="T208" s="518"/>
      <c r="U208" s="518"/>
      <c r="V208" s="518"/>
      <c r="W208" s="519"/>
    </row>
    <row r="209" spans="1:23" ht="17">
      <c r="A209" s="518"/>
      <c r="B209" s="518"/>
      <c r="C209" s="518"/>
      <c r="D209" s="528"/>
      <c r="E209" s="528"/>
      <c r="F209" s="528"/>
      <c r="G209" s="518"/>
      <c r="H209" s="567"/>
      <c r="I209" s="567"/>
      <c r="J209" s="567"/>
      <c r="K209" s="518"/>
      <c r="L209" s="518"/>
      <c r="M209" s="518"/>
      <c r="N209" s="518"/>
      <c r="O209" s="518"/>
      <c r="P209" s="518"/>
      <c r="Q209" s="497" t="s">
        <v>2489</v>
      </c>
      <c r="R209" s="497"/>
      <c r="S209" s="530" t="s">
        <v>100</v>
      </c>
      <c r="T209" s="518"/>
      <c r="U209" s="518"/>
      <c r="V209" s="518"/>
      <c r="W209" s="519"/>
    </row>
    <row r="210" spans="1:23" ht="17">
      <c r="A210" s="518"/>
      <c r="B210" s="518"/>
      <c r="C210" s="518"/>
      <c r="D210" s="528"/>
      <c r="E210" s="528"/>
      <c r="F210" s="528"/>
      <c r="G210" s="518"/>
      <c r="H210" s="567"/>
      <c r="I210" s="567"/>
      <c r="J210" s="567"/>
      <c r="K210" s="518"/>
      <c r="L210" s="518"/>
      <c r="M210" s="518"/>
      <c r="N210" s="518"/>
      <c r="O210" s="518"/>
      <c r="P210" s="518"/>
      <c r="Q210" s="497" t="s">
        <v>2486</v>
      </c>
      <c r="R210" s="497"/>
      <c r="S210" s="530" t="s">
        <v>100</v>
      </c>
      <c r="T210" s="518"/>
      <c r="U210" s="518"/>
      <c r="V210" s="518"/>
      <c r="W210" s="519"/>
    </row>
    <row r="211" spans="1:23" ht="17">
      <c r="A211" s="518"/>
      <c r="B211" s="518"/>
      <c r="C211" s="518"/>
      <c r="D211" s="528"/>
      <c r="E211" s="528"/>
      <c r="F211" s="528"/>
      <c r="G211" s="518"/>
      <c r="H211" s="567"/>
      <c r="I211" s="567"/>
      <c r="J211" s="567"/>
      <c r="K211" s="518" t="s">
        <v>847</v>
      </c>
      <c r="L211" s="518"/>
      <c r="M211" s="529" t="s">
        <v>3707</v>
      </c>
      <c r="N211" s="518"/>
      <c r="O211" s="518"/>
      <c r="P211" s="518"/>
      <c r="Q211" s="496" t="s">
        <v>2495</v>
      </c>
      <c r="R211" s="496"/>
      <c r="S211" s="530" t="s">
        <v>100</v>
      </c>
      <c r="T211" s="518"/>
      <c r="U211" s="518"/>
      <c r="V211" s="518"/>
      <c r="W211" s="519"/>
    </row>
    <row r="212" spans="1:23" ht="17">
      <c r="A212" s="518"/>
      <c r="B212" s="518"/>
      <c r="C212" s="518"/>
      <c r="D212" s="528"/>
      <c r="E212" s="528"/>
      <c r="F212" s="528"/>
      <c r="G212" s="518"/>
      <c r="H212" s="567"/>
      <c r="I212" s="567"/>
      <c r="J212" s="567"/>
      <c r="K212" s="518"/>
      <c r="L212" s="518"/>
      <c r="M212" s="518"/>
      <c r="N212" s="518"/>
      <c r="O212" s="518"/>
      <c r="P212" s="518"/>
      <c r="Q212" s="497" t="s">
        <v>2492</v>
      </c>
      <c r="R212" s="497"/>
      <c r="S212" s="530" t="s">
        <v>100</v>
      </c>
      <c r="T212" s="518"/>
      <c r="U212" s="518"/>
      <c r="V212" s="518"/>
      <c r="W212" s="519"/>
    </row>
    <row r="213" spans="1:23" ht="17">
      <c r="A213" s="518"/>
      <c r="B213" s="518"/>
      <c r="C213" s="518"/>
      <c r="D213" s="528"/>
      <c r="E213" s="528"/>
      <c r="F213" s="528"/>
      <c r="G213" s="518"/>
      <c r="H213" s="567"/>
      <c r="I213" s="567"/>
      <c r="J213" s="567"/>
      <c r="K213" s="518"/>
      <c r="L213" s="518"/>
      <c r="M213" s="518"/>
      <c r="N213" s="518"/>
      <c r="O213" s="518"/>
      <c r="P213" s="518"/>
      <c r="Q213" s="497" t="s">
        <v>2489</v>
      </c>
      <c r="R213" s="497"/>
      <c r="S213" s="530" t="s">
        <v>100</v>
      </c>
      <c r="T213" s="518"/>
      <c r="U213" s="518"/>
      <c r="V213" s="518"/>
      <c r="W213" s="519"/>
    </row>
    <row r="214" spans="1:23" ht="17">
      <c r="A214" s="518"/>
      <c r="B214" s="518"/>
      <c r="C214" s="518"/>
      <c r="D214" s="528"/>
      <c r="E214" s="528"/>
      <c r="F214" s="528"/>
      <c r="G214" s="518"/>
      <c r="H214" s="567"/>
      <c r="I214" s="567"/>
      <c r="J214" s="567"/>
      <c r="K214" s="518"/>
      <c r="L214" s="518"/>
      <c r="M214" s="518"/>
      <c r="N214" s="518"/>
      <c r="O214" s="518"/>
      <c r="P214" s="518"/>
      <c r="Q214" s="497" t="s">
        <v>2486</v>
      </c>
      <c r="R214" s="497"/>
      <c r="S214" s="530" t="s">
        <v>100</v>
      </c>
      <c r="T214" s="518"/>
      <c r="U214" s="518"/>
      <c r="V214" s="518"/>
      <c r="W214" s="519"/>
    </row>
    <row r="215" spans="1:23" ht="17">
      <c r="A215" s="518"/>
      <c r="B215" s="518"/>
      <c r="C215" s="518"/>
      <c r="D215" s="528"/>
      <c r="E215" s="528"/>
      <c r="F215" s="528"/>
      <c r="G215" s="518"/>
      <c r="H215" s="567"/>
      <c r="I215" s="567"/>
      <c r="J215" s="567"/>
      <c r="K215" s="518"/>
      <c r="L215" s="518"/>
      <c r="M215" s="518"/>
      <c r="N215" s="518"/>
      <c r="O215" s="518"/>
      <c r="P215" s="518"/>
      <c r="Q215" s="496" t="s">
        <v>12</v>
      </c>
      <c r="R215" s="496"/>
      <c r="S215" s="530" t="s">
        <v>100</v>
      </c>
      <c r="T215" s="518"/>
      <c r="U215" s="533" t="s">
        <v>2814</v>
      </c>
      <c r="V215" s="533"/>
      <c r="W215" s="519"/>
    </row>
    <row r="216" spans="1:23" ht="17">
      <c r="A216" s="518"/>
      <c r="B216" s="518"/>
      <c r="C216" s="518"/>
      <c r="D216" s="528"/>
      <c r="E216" s="528"/>
      <c r="F216" s="528"/>
      <c r="G216" s="518"/>
      <c r="H216" s="567"/>
      <c r="I216" s="567"/>
      <c r="J216" s="567"/>
      <c r="K216" s="518"/>
      <c r="L216" s="518"/>
      <c r="M216" s="518"/>
      <c r="N216" s="518"/>
      <c r="O216" s="518"/>
      <c r="P216" s="518"/>
      <c r="Q216" s="496" t="s">
        <v>2503</v>
      </c>
      <c r="R216" s="496"/>
      <c r="S216" s="530" t="s">
        <v>100</v>
      </c>
      <c r="T216" s="518"/>
      <c r="U216" s="518"/>
      <c r="V216" s="518"/>
      <c r="W216" s="519"/>
    </row>
    <row r="217" spans="1:23" ht="17">
      <c r="A217" s="518"/>
      <c r="B217" s="518"/>
      <c r="C217" s="518"/>
      <c r="D217" s="528"/>
      <c r="E217" s="528"/>
      <c r="F217" s="528"/>
      <c r="G217" s="518"/>
      <c r="H217" s="567"/>
      <c r="I217" s="567"/>
      <c r="J217" s="567"/>
      <c r="K217" s="518"/>
      <c r="L217" s="518"/>
      <c r="M217" s="518"/>
      <c r="N217" s="518"/>
      <c r="O217" s="518"/>
      <c r="P217" s="518"/>
      <c r="Q217" s="496" t="s">
        <v>3</v>
      </c>
      <c r="R217" s="496"/>
      <c r="S217" s="530" t="s">
        <v>97</v>
      </c>
      <c r="T217" s="518"/>
      <c r="U217" s="518"/>
      <c r="V217" s="518"/>
      <c r="W217" s="519"/>
    </row>
    <row r="218" spans="1:23" ht="17">
      <c r="A218" s="518"/>
      <c r="B218" s="518"/>
      <c r="C218" s="518"/>
      <c r="D218" s="528"/>
      <c r="E218" s="528"/>
      <c r="F218" s="528"/>
      <c r="G218" s="518"/>
      <c r="H218" s="567"/>
      <c r="I218" s="567"/>
      <c r="J218" s="567"/>
      <c r="K218" s="518"/>
      <c r="L218" s="518"/>
      <c r="M218" s="518"/>
      <c r="N218" s="518"/>
      <c r="O218" s="518"/>
      <c r="P218" s="518"/>
      <c r="Q218" s="497" t="s">
        <v>2498</v>
      </c>
      <c r="R218" s="497"/>
      <c r="S218" s="530" t="s">
        <v>97</v>
      </c>
      <c r="T218" s="518"/>
      <c r="U218" s="518"/>
      <c r="V218" s="518"/>
      <c r="W218" s="519"/>
    </row>
    <row r="219" spans="1:23" ht="17">
      <c r="A219" s="518"/>
      <c r="B219" s="518"/>
      <c r="C219" s="518"/>
      <c r="D219" s="528"/>
      <c r="E219" s="528"/>
      <c r="F219" s="528"/>
      <c r="G219" s="518"/>
      <c r="H219" s="567"/>
      <c r="I219" s="567"/>
      <c r="J219" s="567"/>
      <c r="K219" s="518"/>
      <c r="L219" s="518"/>
      <c r="M219" s="518"/>
      <c r="N219" s="518"/>
      <c r="O219" s="518"/>
      <c r="P219" s="518"/>
      <c r="Q219" s="498" t="s">
        <v>2492</v>
      </c>
      <c r="R219" s="498"/>
      <c r="S219" s="530" t="s">
        <v>100</v>
      </c>
      <c r="T219" s="518"/>
      <c r="U219" s="518"/>
      <c r="V219" s="518"/>
      <c r="W219" s="519"/>
    </row>
    <row r="220" spans="1:23" ht="17">
      <c r="A220" s="518"/>
      <c r="B220" s="518"/>
      <c r="C220" s="518"/>
      <c r="D220" s="528"/>
      <c r="E220" s="528"/>
      <c r="F220" s="528"/>
      <c r="G220" s="518"/>
      <c r="H220" s="567"/>
      <c r="I220" s="567"/>
      <c r="J220" s="567"/>
      <c r="K220" s="518"/>
      <c r="L220" s="518"/>
      <c r="M220" s="518"/>
      <c r="N220" s="518"/>
      <c r="O220" s="518"/>
      <c r="P220" s="518"/>
      <c r="Q220" s="498" t="s">
        <v>2489</v>
      </c>
      <c r="R220" s="498"/>
      <c r="S220" s="530" t="s">
        <v>100</v>
      </c>
      <c r="T220" s="518"/>
      <c r="U220" s="518"/>
      <c r="V220" s="518"/>
      <c r="W220" s="519"/>
    </row>
    <row r="221" spans="1:23" ht="17">
      <c r="A221" s="518"/>
      <c r="B221" s="518"/>
      <c r="C221" s="518"/>
      <c r="D221" s="528"/>
      <c r="E221" s="528"/>
      <c r="F221" s="528"/>
      <c r="G221" s="518"/>
      <c r="H221" s="567"/>
      <c r="I221" s="567"/>
      <c r="J221" s="567"/>
      <c r="K221" s="518"/>
      <c r="L221" s="518"/>
      <c r="M221" s="518"/>
      <c r="N221" s="518"/>
      <c r="O221" s="518"/>
      <c r="P221" s="518"/>
      <c r="Q221" s="498" t="s">
        <v>2486</v>
      </c>
      <c r="R221" s="498"/>
      <c r="S221" s="530" t="s">
        <v>100</v>
      </c>
      <c r="T221" s="518"/>
      <c r="U221" s="518"/>
      <c r="V221" s="518"/>
      <c r="W221" s="519"/>
    </row>
    <row r="222" spans="1:23" ht="17">
      <c r="A222" s="518"/>
      <c r="B222" s="518"/>
      <c r="C222" s="518"/>
      <c r="D222" s="528"/>
      <c r="E222" s="528"/>
      <c r="F222" s="528"/>
      <c r="G222" s="518"/>
      <c r="H222" s="567"/>
      <c r="I222" s="567"/>
      <c r="J222" s="567"/>
      <c r="K222" s="518"/>
      <c r="L222" s="518"/>
      <c r="M222" s="518"/>
      <c r="N222" s="518"/>
      <c r="O222" s="518"/>
      <c r="P222" s="518"/>
      <c r="Q222" s="497" t="s">
        <v>2495</v>
      </c>
      <c r="R222" s="497"/>
      <c r="S222" s="530" t="s">
        <v>100</v>
      </c>
      <c r="T222" s="518"/>
      <c r="U222" s="518"/>
      <c r="V222" s="518"/>
      <c r="W222" s="519"/>
    </row>
    <row r="223" spans="1:23" ht="17">
      <c r="A223" s="518"/>
      <c r="B223" s="518"/>
      <c r="C223" s="518"/>
      <c r="D223" s="518"/>
      <c r="E223" s="518"/>
      <c r="F223" s="518"/>
      <c r="G223" s="518"/>
      <c r="H223" s="567"/>
      <c r="I223" s="567"/>
      <c r="J223" s="567"/>
      <c r="K223" s="518"/>
      <c r="L223" s="518"/>
      <c r="M223" s="518"/>
      <c r="N223" s="518"/>
      <c r="O223" s="518"/>
      <c r="P223" s="518"/>
      <c r="Q223" s="498" t="s">
        <v>2492</v>
      </c>
      <c r="R223" s="498"/>
      <c r="S223" s="530" t="s">
        <v>100</v>
      </c>
      <c r="T223" s="518"/>
      <c r="U223" s="518"/>
      <c r="V223" s="518"/>
      <c r="W223" s="519"/>
    </row>
    <row r="224" spans="1:23" ht="17">
      <c r="A224" s="518"/>
      <c r="B224" s="518"/>
      <c r="C224" s="518"/>
      <c r="D224" s="518"/>
      <c r="E224" s="518"/>
      <c r="F224" s="518"/>
      <c r="G224" s="518"/>
      <c r="H224" s="567"/>
      <c r="I224" s="567"/>
      <c r="J224" s="567"/>
      <c r="K224" s="518"/>
      <c r="L224" s="518"/>
      <c r="M224" s="518"/>
      <c r="N224" s="518"/>
      <c r="O224" s="518"/>
      <c r="P224" s="518"/>
      <c r="Q224" s="498" t="s">
        <v>2489</v>
      </c>
      <c r="R224" s="498"/>
      <c r="S224" s="530" t="s">
        <v>100</v>
      </c>
      <c r="T224" s="518"/>
      <c r="U224" s="518"/>
      <c r="V224" s="518"/>
      <c r="W224" s="519"/>
    </row>
    <row r="225" spans="1:23" ht="17">
      <c r="A225" s="518"/>
      <c r="B225" s="518"/>
      <c r="C225" s="518"/>
      <c r="D225" s="528"/>
      <c r="E225" s="528"/>
      <c r="F225" s="528"/>
      <c r="G225" s="518"/>
      <c r="H225" s="567"/>
      <c r="I225" s="567"/>
      <c r="J225" s="567"/>
      <c r="K225" s="518"/>
      <c r="L225" s="518"/>
      <c r="M225" s="518"/>
      <c r="N225" s="518"/>
      <c r="O225" s="518"/>
      <c r="P225" s="518"/>
      <c r="Q225" s="498" t="s">
        <v>2486</v>
      </c>
      <c r="R225" s="498"/>
      <c r="S225" s="530" t="s">
        <v>100</v>
      </c>
      <c r="T225" s="518"/>
      <c r="U225" s="518"/>
      <c r="V225" s="518"/>
      <c r="W225" s="519"/>
    </row>
    <row r="226" spans="1:23" ht="17">
      <c r="A226" s="518"/>
      <c r="B226" s="518"/>
      <c r="C226" s="518"/>
      <c r="D226" s="528"/>
      <c r="E226" s="528"/>
      <c r="F226" s="528"/>
      <c r="G226" s="518"/>
      <c r="H226" s="567"/>
      <c r="I226" s="567"/>
      <c r="J226" s="567"/>
      <c r="K226" s="518"/>
      <c r="L226" s="518"/>
      <c r="M226" s="518"/>
      <c r="N226" s="518"/>
      <c r="O226" s="518"/>
      <c r="P226" s="518"/>
      <c r="Q226" s="497" t="s">
        <v>2483</v>
      </c>
      <c r="R226" s="497"/>
      <c r="S226" s="530" t="s">
        <v>100</v>
      </c>
      <c r="T226" s="518"/>
      <c r="U226" s="518"/>
      <c r="V226" s="518"/>
      <c r="W226" s="519"/>
    </row>
    <row r="227" spans="1:23" ht="17">
      <c r="A227" s="518"/>
      <c r="B227" s="518"/>
      <c r="C227" s="518"/>
      <c r="D227" s="528"/>
      <c r="E227" s="528"/>
      <c r="F227" s="528"/>
      <c r="G227" s="518"/>
      <c r="H227" s="567"/>
      <c r="I227" s="567"/>
      <c r="J227" s="567"/>
      <c r="K227" s="518"/>
      <c r="L227" s="518"/>
      <c r="M227" s="518"/>
      <c r="N227" s="518"/>
      <c r="O227" s="518"/>
      <c r="P227" s="518"/>
      <c r="Q227" s="497" t="s">
        <v>2479</v>
      </c>
      <c r="R227" s="497"/>
      <c r="S227" s="530" t="s">
        <v>100</v>
      </c>
      <c r="T227" s="518"/>
      <c r="U227" s="518"/>
      <c r="V227" s="518"/>
      <c r="W227" s="519"/>
    </row>
    <row r="228" spans="1:23" ht="17">
      <c r="A228" s="518"/>
      <c r="B228" s="518"/>
      <c r="C228" s="518"/>
      <c r="D228" s="528"/>
      <c r="E228" s="528"/>
      <c r="F228" s="528"/>
      <c r="G228" s="518"/>
      <c r="H228" s="567"/>
      <c r="I228" s="567"/>
      <c r="J228" s="567"/>
      <c r="K228" s="518"/>
      <c r="L228" s="518"/>
      <c r="M228" s="518"/>
      <c r="N228" s="518"/>
      <c r="O228" s="518"/>
      <c r="P228" s="518"/>
      <c r="Q228" s="497" t="s">
        <v>2475</v>
      </c>
      <c r="R228" s="497"/>
      <c r="S228" s="530" t="s">
        <v>100</v>
      </c>
      <c r="T228" s="518"/>
      <c r="U228" s="518"/>
      <c r="V228" s="518"/>
      <c r="W228" s="519"/>
    </row>
    <row r="229" spans="1:23" ht="17">
      <c r="A229" s="518"/>
      <c r="B229" s="518"/>
      <c r="C229" s="518"/>
      <c r="D229" s="528"/>
      <c r="E229" s="528"/>
      <c r="F229" s="528"/>
      <c r="G229" s="518"/>
      <c r="H229" s="567"/>
      <c r="I229" s="567"/>
      <c r="J229" s="567"/>
      <c r="K229" s="518"/>
      <c r="L229" s="518"/>
      <c r="M229" s="518"/>
      <c r="N229" s="518"/>
      <c r="O229" s="518"/>
      <c r="P229" s="518"/>
      <c r="Q229" s="497" t="s">
        <v>2472</v>
      </c>
      <c r="R229" s="497"/>
      <c r="S229" s="530" t="s">
        <v>100</v>
      </c>
      <c r="T229" s="518"/>
      <c r="U229" s="518"/>
      <c r="V229" s="518"/>
      <c r="W229" s="519"/>
    </row>
    <row r="230" spans="1:23" ht="17">
      <c r="A230" s="518"/>
      <c r="B230" s="518"/>
      <c r="C230" s="518"/>
      <c r="D230" s="528"/>
      <c r="E230" s="528"/>
      <c r="F230" s="528"/>
      <c r="G230" s="518"/>
      <c r="H230" s="567"/>
      <c r="I230" s="567"/>
      <c r="J230" s="567"/>
      <c r="K230" s="518"/>
      <c r="L230" s="518"/>
      <c r="M230" s="518"/>
      <c r="N230" s="518"/>
      <c r="O230" s="518"/>
      <c r="P230" s="518"/>
      <c r="Q230" s="497" t="s">
        <v>2469</v>
      </c>
      <c r="R230" s="497"/>
      <c r="S230" s="530" t="s">
        <v>100</v>
      </c>
      <c r="T230" s="518"/>
      <c r="U230" s="518"/>
      <c r="V230" s="518"/>
      <c r="W230" s="519"/>
    </row>
    <row r="231" spans="1:23" ht="17">
      <c r="A231" s="518"/>
      <c r="B231" s="518"/>
      <c r="C231" s="518"/>
      <c r="D231" s="518"/>
      <c r="E231" s="518"/>
      <c r="F231" s="518"/>
      <c r="G231" s="518"/>
      <c r="H231" s="567"/>
      <c r="I231" s="567"/>
      <c r="J231" s="567"/>
      <c r="K231" s="518"/>
      <c r="L231" s="518"/>
      <c r="M231" s="518"/>
      <c r="N231" s="518"/>
      <c r="O231" s="518"/>
      <c r="P231" s="518"/>
      <c r="Q231" s="497" t="s">
        <v>2466</v>
      </c>
      <c r="R231" s="497"/>
      <c r="S231" s="530" t="s">
        <v>100</v>
      </c>
      <c r="T231" s="518"/>
      <c r="U231" s="518"/>
      <c r="V231" s="518"/>
      <c r="W231" s="519"/>
    </row>
    <row r="232" spans="1:23" ht="17">
      <c r="A232" s="518"/>
      <c r="B232" s="518"/>
      <c r="C232" s="518"/>
      <c r="D232" s="528"/>
      <c r="E232" s="528"/>
      <c r="F232" s="528"/>
      <c r="G232" s="518"/>
      <c r="H232" s="567"/>
      <c r="I232" s="567"/>
      <c r="J232" s="567"/>
      <c r="K232" s="518"/>
      <c r="L232" s="518"/>
      <c r="M232" s="518"/>
      <c r="N232" s="518"/>
      <c r="O232" s="518"/>
      <c r="P232" s="518"/>
      <c r="Q232" s="497" t="s">
        <v>2462</v>
      </c>
      <c r="R232" s="497"/>
      <c r="S232" s="530" t="s">
        <v>100</v>
      </c>
      <c r="T232" s="518"/>
      <c r="U232" s="518"/>
      <c r="V232" s="518"/>
      <c r="W232" s="519"/>
    </row>
    <row r="233" spans="1:23" ht="17">
      <c r="A233" s="518"/>
      <c r="B233" s="518"/>
      <c r="C233" s="518"/>
      <c r="D233" s="528"/>
      <c r="E233" s="528"/>
      <c r="F233" s="528"/>
      <c r="G233" s="518"/>
      <c r="H233" s="567"/>
      <c r="I233" s="567"/>
      <c r="J233" s="567"/>
      <c r="K233" s="518"/>
      <c r="L233" s="518"/>
      <c r="M233" s="518"/>
      <c r="N233" s="518"/>
      <c r="O233" s="518"/>
      <c r="P233" s="518"/>
      <c r="Q233" s="497" t="s">
        <v>12</v>
      </c>
      <c r="R233" s="497"/>
      <c r="S233" s="530" t="s">
        <v>100</v>
      </c>
      <c r="T233" s="518"/>
      <c r="U233" s="518"/>
      <c r="V233" s="518"/>
      <c r="W233" s="519"/>
    </row>
    <row r="234" spans="1:23" ht="16" customHeight="1">
      <c r="A234" s="518"/>
      <c r="B234" s="518"/>
      <c r="C234" s="518"/>
      <c r="D234" s="528"/>
      <c r="E234" s="528"/>
      <c r="F234" s="528"/>
      <c r="G234" s="518"/>
      <c r="H234" s="567"/>
      <c r="I234" s="567"/>
      <c r="J234" s="567"/>
      <c r="K234" s="518"/>
      <c r="L234" s="518"/>
      <c r="M234" s="518"/>
      <c r="N234" s="518"/>
      <c r="O234" s="518"/>
      <c r="P234" s="518"/>
      <c r="Q234" s="481" t="s">
        <v>1053</v>
      </c>
      <c r="R234" s="481"/>
      <c r="S234" s="482" t="s">
        <v>2168</v>
      </c>
      <c r="T234" s="535" t="s">
        <v>1053</v>
      </c>
      <c r="U234" s="518"/>
      <c r="V234" s="518"/>
      <c r="W234" s="519"/>
    </row>
    <row r="235" spans="1:23" ht="17">
      <c r="A235" s="518"/>
      <c r="B235" s="518"/>
      <c r="C235" s="518"/>
      <c r="D235" s="518"/>
      <c r="E235" s="518"/>
      <c r="F235" s="518"/>
      <c r="G235" s="518"/>
      <c r="H235" s="567"/>
      <c r="I235" s="567"/>
      <c r="J235" s="567"/>
      <c r="K235" s="518"/>
      <c r="L235" s="518"/>
      <c r="M235" s="518"/>
      <c r="N235" s="518"/>
      <c r="O235" s="518"/>
      <c r="P235" s="518"/>
      <c r="Q235" s="478" t="s">
        <v>2456</v>
      </c>
      <c r="R235" s="478"/>
      <c r="S235" s="479" t="s">
        <v>2168</v>
      </c>
      <c r="T235" s="518"/>
      <c r="U235" s="518"/>
      <c r="V235" s="518"/>
      <c r="W235" s="519"/>
    </row>
    <row r="236" spans="1:23" ht="17">
      <c r="A236" s="518"/>
      <c r="B236" s="518"/>
      <c r="C236" s="518"/>
      <c r="D236" s="528"/>
      <c r="E236" s="528"/>
      <c r="F236" s="528"/>
      <c r="G236" s="518"/>
      <c r="H236" s="567"/>
      <c r="I236" s="567"/>
      <c r="J236" s="567"/>
      <c r="K236" s="518"/>
      <c r="L236" s="518"/>
      <c r="M236" s="518"/>
      <c r="N236" s="518"/>
      <c r="O236" s="518"/>
      <c r="P236" s="518"/>
      <c r="Q236" s="478" t="s">
        <v>2447</v>
      </c>
      <c r="R236" s="478"/>
      <c r="S236" s="479" t="s">
        <v>2168</v>
      </c>
      <c r="T236" s="532" t="s">
        <v>1054</v>
      </c>
      <c r="U236" s="518"/>
      <c r="V236" s="518"/>
      <c r="W236" s="519"/>
    </row>
    <row r="237" spans="1:23" ht="34">
      <c r="A237" s="518" t="s">
        <v>3743</v>
      </c>
      <c r="B237" s="518" t="s">
        <v>3743</v>
      </c>
      <c r="C237" s="518" t="s">
        <v>2168</v>
      </c>
      <c r="D237" s="528"/>
      <c r="E237" s="528"/>
      <c r="F237" s="528"/>
      <c r="G237" s="518"/>
      <c r="H237" s="567"/>
      <c r="I237" s="567"/>
      <c r="J237" s="567"/>
      <c r="K237" s="521" t="s">
        <v>3029</v>
      </c>
      <c r="L237" s="518"/>
      <c r="M237" s="518"/>
      <c r="N237" s="518"/>
      <c r="O237" s="518"/>
      <c r="P237" s="518"/>
      <c r="Q237" s="478" t="s">
        <v>2443</v>
      </c>
      <c r="R237" s="478"/>
      <c r="S237" s="479" t="s">
        <v>2168</v>
      </c>
      <c r="T237" s="532" t="s">
        <v>2938</v>
      </c>
      <c r="U237" s="518"/>
      <c r="V237" s="518"/>
      <c r="W237" s="519" t="s">
        <v>2951</v>
      </c>
    </row>
    <row r="238" spans="1:23" ht="17">
      <c r="A238" s="518"/>
      <c r="B238" s="518"/>
      <c r="C238" s="518"/>
      <c r="D238" s="528"/>
      <c r="E238" s="528"/>
      <c r="F238" s="528"/>
      <c r="G238" s="518"/>
      <c r="H238" s="567"/>
      <c r="I238" s="567"/>
      <c r="J238" s="567"/>
      <c r="K238" s="518"/>
      <c r="L238" s="518"/>
      <c r="M238" s="518"/>
      <c r="N238" s="518"/>
      <c r="O238" s="518"/>
      <c r="P238" s="518"/>
      <c r="Q238" s="478" t="s">
        <v>2147</v>
      </c>
      <c r="R238" s="478"/>
      <c r="S238" s="479" t="s">
        <v>100</v>
      </c>
      <c r="T238" s="518"/>
      <c r="U238" s="518"/>
      <c r="V238" s="518"/>
      <c r="W238" s="519"/>
    </row>
    <row r="239" spans="1:23">
      <c r="A239" s="518"/>
      <c r="B239" s="518"/>
      <c r="C239" s="518"/>
      <c r="D239" s="528"/>
      <c r="E239" s="528"/>
      <c r="F239" s="528"/>
      <c r="G239" s="518"/>
      <c r="H239" s="567"/>
      <c r="I239" s="567"/>
      <c r="J239" s="567"/>
      <c r="K239" s="518"/>
      <c r="L239" s="518"/>
      <c r="M239" s="518"/>
      <c r="N239" s="518"/>
      <c r="O239" s="518"/>
      <c r="P239" s="518"/>
      <c r="Q239" s="478"/>
      <c r="R239" s="478"/>
      <c r="S239" s="479"/>
      <c r="T239" s="532" t="s">
        <v>1056</v>
      </c>
      <c r="U239" s="518"/>
      <c r="V239" s="518"/>
      <c r="W239" s="519"/>
    </row>
    <row r="240" spans="1:23">
      <c r="A240" s="518"/>
      <c r="B240" s="518"/>
      <c r="C240" s="518"/>
      <c r="D240" s="528"/>
      <c r="E240" s="528"/>
      <c r="F240" s="528"/>
      <c r="G240" s="518"/>
      <c r="H240" s="567"/>
      <c r="I240" s="567"/>
      <c r="J240" s="567"/>
      <c r="K240" s="518"/>
      <c r="L240" s="518"/>
      <c r="M240" s="518"/>
      <c r="N240" s="518"/>
      <c r="O240" s="518"/>
      <c r="P240" s="518"/>
      <c r="Q240" s="478"/>
      <c r="R240" s="478"/>
      <c r="S240" s="479"/>
      <c r="T240" s="518"/>
      <c r="U240" s="518"/>
      <c r="V240" s="518"/>
      <c r="W240" s="519"/>
    </row>
    <row r="241" spans="1:23">
      <c r="A241" s="518"/>
      <c r="B241" s="518"/>
      <c r="C241" s="518"/>
      <c r="D241" s="528"/>
      <c r="E241" s="528"/>
      <c r="F241" s="528"/>
      <c r="G241" s="518"/>
      <c r="H241" s="567"/>
      <c r="I241" s="567"/>
      <c r="J241" s="567"/>
      <c r="K241" s="521"/>
      <c r="L241" s="521"/>
      <c r="M241" s="518"/>
      <c r="N241" s="518"/>
      <c r="O241" s="518"/>
      <c r="P241" s="518"/>
      <c r="Q241" s="478"/>
      <c r="R241" s="478"/>
      <c r="S241" s="479"/>
      <c r="T241" s="536"/>
      <c r="U241" s="518"/>
      <c r="V241" s="518"/>
      <c r="W241" s="519"/>
    </row>
    <row r="242" spans="1:23" ht="17">
      <c r="A242" s="518"/>
      <c r="B242" s="518"/>
      <c r="C242" s="518"/>
      <c r="D242" s="528"/>
      <c r="E242" s="528"/>
      <c r="F242" s="528"/>
      <c r="G242" s="518"/>
      <c r="H242" s="567"/>
      <c r="I242" s="567"/>
      <c r="J242" s="567"/>
      <c r="K242" s="521" t="s">
        <v>16</v>
      </c>
      <c r="L242" s="521"/>
      <c r="M242" s="518"/>
      <c r="N242" s="518"/>
      <c r="O242" s="518"/>
      <c r="P242" s="518"/>
      <c r="Q242" s="478"/>
      <c r="R242" s="478"/>
      <c r="S242" s="479"/>
      <c r="T242" s="536"/>
      <c r="U242" s="518"/>
      <c r="V242" s="518"/>
      <c r="W242" s="519"/>
    </row>
    <row r="243" spans="1:23" ht="17">
      <c r="A243" s="518"/>
      <c r="B243" s="518"/>
      <c r="C243" s="518"/>
      <c r="D243" s="528"/>
      <c r="E243" s="528"/>
      <c r="F243" s="528"/>
      <c r="G243" s="518"/>
      <c r="H243" s="567"/>
      <c r="I243" s="567"/>
      <c r="J243" s="567"/>
      <c r="K243" s="521" t="s">
        <v>17</v>
      </c>
      <c r="L243" s="521"/>
      <c r="M243" s="518"/>
      <c r="N243" s="518"/>
      <c r="O243" s="518"/>
      <c r="P243" s="518"/>
      <c r="Q243" s="478"/>
      <c r="R243" s="478"/>
      <c r="S243" s="479"/>
      <c r="T243" s="536"/>
      <c r="U243" s="518"/>
      <c r="V243" s="518"/>
      <c r="W243" s="519"/>
    </row>
    <row r="244" spans="1:23" ht="17">
      <c r="A244" s="518"/>
      <c r="B244" s="518"/>
      <c r="C244" s="518"/>
      <c r="D244" s="528"/>
      <c r="E244" s="528"/>
      <c r="F244" s="528"/>
      <c r="G244" s="518"/>
      <c r="H244" s="567"/>
      <c r="I244" s="567"/>
      <c r="J244" s="567"/>
      <c r="K244" s="521" t="s">
        <v>18</v>
      </c>
      <c r="L244" s="521"/>
      <c r="M244" s="518"/>
      <c r="N244" s="518"/>
      <c r="O244" s="518"/>
      <c r="P244" s="518"/>
      <c r="Q244" s="478"/>
      <c r="R244" s="478"/>
      <c r="S244" s="479"/>
      <c r="T244" s="536"/>
      <c r="U244" s="518"/>
      <c r="V244" s="518"/>
      <c r="W244" s="519"/>
    </row>
    <row r="245" spans="1:23">
      <c r="A245" s="518"/>
      <c r="B245" s="518"/>
      <c r="C245" s="518"/>
      <c r="D245" s="528"/>
      <c r="E245" s="528"/>
      <c r="F245" s="528"/>
      <c r="G245" s="518"/>
      <c r="H245" s="567"/>
      <c r="I245" s="567"/>
      <c r="J245" s="567"/>
      <c r="K245" s="521"/>
      <c r="L245" s="521"/>
      <c r="M245" s="518"/>
      <c r="N245" s="518"/>
      <c r="O245" s="518"/>
      <c r="P245" s="518"/>
      <c r="Q245" s="478"/>
      <c r="R245" s="478"/>
      <c r="S245" s="479"/>
      <c r="T245" s="536"/>
      <c r="U245" s="518"/>
      <c r="V245" s="518"/>
      <c r="W245" s="519" t="s">
        <v>3030</v>
      </c>
    </row>
    <row r="246" spans="1:23" ht="34">
      <c r="A246" s="529" t="s">
        <v>973</v>
      </c>
      <c r="B246" s="529" t="s">
        <v>973</v>
      </c>
      <c r="C246" s="518"/>
      <c r="D246" s="526" t="s">
        <v>2810</v>
      </c>
      <c r="E246" s="526"/>
      <c r="F246" s="528"/>
      <c r="G246" s="518"/>
      <c r="H246" s="567"/>
      <c r="I246" s="567"/>
      <c r="J246" s="567"/>
      <c r="K246" s="521" t="s">
        <v>3748</v>
      </c>
      <c r="L246" s="521"/>
      <c r="M246" s="529" t="s">
        <v>973</v>
      </c>
      <c r="N246" s="518"/>
      <c r="O246" s="529" t="s">
        <v>973</v>
      </c>
      <c r="P246" s="518"/>
      <c r="Q246" s="478"/>
      <c r="R246" s="478"/>
      <c r="S246" s="479"/>
      <c r="T246" s="532" t="s">
        <v>821</v>
      </c>
      <c r="U246" s="533" t="s">
        <v>2946</v>
      </c>
      <c r="V246" s="533"/>
      <c r="W246" s="519" t="s">
        <v>2947</v>
      </c>
    </row>
    <row r="247" spans="1:23" ht="17">
      <c r="A247" s="518"/>
      <c r="B247" s="518"/>
      <c r="C247" s="518"/>
      <c r="D247" s="528"/>
      <c r="E247" s="528"/>
      <c r="F247" s="528"/>
      <c r="G247" s="518"/>
      <c r="H247" s="567"/>
      <c r="I247" s="567"/>
      <c r="J247" s="567"/>
      <c r="K247" s="518"/>
      <c r="L247" s="518"/>
      <c r="M247" s="518"/>
      <c r="N247" s="518"/>
      <c r="O247" s="518"/>
      <c r="P247" s="518"/>
      <c r="Q247" s="481" t="s">
        <v>1060</v>
      </c>
      <c r="R247" s="481"/>
      <c r="S247" s="482" t="s">
        <v>2168</v>
      </c>
      <c r="T247" s="535" t="s">
        <v>1060</v>
      </c>
      <c r="U247" s="518"/>
      <c r="V247" s="518"/>
      <c r="W247" s="519"/>
    </row>
    <row r="248" spans="1:23" ht="17">
      <c r="A248" s="518"/>
      <c r="B248" s="518" t="s">
        <v>2427</v>
      </c>
      <c r="C248" s="518"/>
      <c r="D248" s="528"/>
      <c r="E248" s="528"/>
      <c r="F248" s="528"/>
      <c r="G248" s="518"/>
      <c r="H248" s="567"/>
      <c r="I248" s="567"/>
      <c r="J248" s="567"/>
      <c r="K248" s="518"/>
      <c r="L248" s="518"/>
      <c r="M248" s="518"/>
      <c r="N248" s="518"/>
      <c r="O248" s="529" t="s">
        <v>2427</v>
      </c>
      <c r="P248" s="518"/>
      <c r="Q248" s="478" t="s">
        <v>2435</v>
      </c>
      <c r="R248" s="478"/>
      <c r="S248" s="479" t="s">
        <v>2168</v>
      </c>
      <c r="T248" s="532" t="s">
        <v>1028</v>
      </c>
      <c r="U248" s="533" t="s">
        <v>2419</v>
      </c>
      <c r="V248" s="533"/>
      <c r="W248" s="519" t="s">
        <v>2948</v>
      </c>
    </row>
    <row r="249" spans="1:23" ht="17">
      <c r="A249" s="518"/>
      <c r="B249" s="518"/>
      <c r="C249" s="518"/>
      <c r="D249" s="528"/>
      <c r="E249" s="528"/>
      <c r="F249" s="528"/>
      <c r="G249" s="518"/>
      <c r="H249" s="567"/>
      <c r="I249" s="567"/>
      <c r="J249" s="567"/>
      <c r="K249" s="521" t="s">
        <v>13</v>
      </c>
      <c r="L249" s="521"/>
      <c r="M249" s="518"/>
      <c r="N249" s="518"/>
      <c r="O249" s="518"/>
      <c r="P249" s="518"/>
      <c r="Q249" s="478" t="s">
        <v>2429</v>
      </c>
      <c r="R249" s="478"/>
      <c r="S249" s="479" t="s">
        <v>2168</v>
      </c>
      <c r="T249" s="532" t="s">
        <v>1061</v>
      </c>
      <c r="U249" s="533" t="s">
        <v>2815</v>
      </c>
      <c r="V249" s="533"/>
      <c r="W249" s="519" t="s">
        <v>2940</v>
      </c>
    </row>
    <row r="250" spans="1:23" ht="17">
      <c r="A250" s="518"/>
      <c r="B250" s="518"/>
      <c r="C250" s="518"/>
      <c r="D250" s="528"/>
      <c r="E250" s="528"/>
      <c r="F250" s="528"/>
      <c r="G250" s="518"/>
      <c r="H250" s="567"/>
      <c r="I250" s="567"/>
      <c r="J250" s="567"/>
      <c r="K250" s="518"/>
      <c r="L250" s="518"/>
      <c r="M250" s="518"/>
      <c r="N250" s="518"/>
      <c r="O250" s="518"/>
      <c r="P250" s="518"/>
      <c r="Q250" s="478" t="s">
        <v>1063</v>
      </c>
      <c r="R250" s="478"/>
      <c r="S250" s="479" t="s">
        <v>2168</v>
      </c>
      <c r="T250" s="518" t="s">
        <v>1063</v>
      </c>
      <c r="U250" s="518"/>
      <c r="V250" s="518"/>
      <c r="W250" s="519"/>
    </row>
    <row r="251" spans="1:23" ht="17">
      <c r="A251" s="518"/>
      <c r="B251" s="518"/>
      <c r="C251" s="518"/>
      <c r="D251" s="528"/>
      <c r="E251" s="528"/>
      <c r="F251" s="528"/>
      <c r="G251" s="518"/>
      <c r="H251" s="567"/>
      <c r="I251" s="567"/>
      <c r="J251" s="567"/>
      <c r="K251" s="518"/>
      <c r="L251" s="518"/>
      <c r="M251" s="518"/>
      <c r="N251" s="518"/>
      <c r="O251" s="518"/>
      <c r="P251" s="518"/>
      <c r="Q251" s="478" t="s">
        <v>2147</v>
      </c>
      <c r="R251" s="478"/>
      <c r="S251" s="479" t="s">
        <v>100</v>
      </c>
      <c r="T251" s="518"/>
      <c r="U251" s="518"/>
      <c r="V251" s="518"/>
      <c r="W251" s="519"/>
    </row>
    <row r="252" spans="1:23" ht="17">
      <c r="A252" s="518"/>
      <c r="B252" s="518"/>
      <c r="C252" s="518"/>
      <c r="D252" s="528"/>
      <c r="E252" s="528"/>
      <c r="F252" s="528"/>
      <c r="G252" s="518"/>
      <c r="H252" s="567"/>
      <c r="I252" s="567"/>
      <c r="J252" s="567"/>
      <c r="K252" s="518"/>
      <c r="L252" s="518"/>
      <c r="M252" s="518"/>
      <c r="N252" s="518"/>
      <c r="O252" s="518"/>
      <c r="P252" s="518"/>
      <c r="Q252" s="497" t="s">
        <v>2419</v>
      </c>
      <c r="R252" s="497"/>
      <c r="S252" s="530" t="s">
        <v>100</v>
      </c>
      <c r="T252" s="518"/>
      <c r="U252" s="518"/>
      <c r="V252" s="518"/>
      <c r="W252" s="519"/>
    </row>
    <row r="253" spans="1:23" ht="17">
      <c r="A253" s="518"/>
      <c r="B253" s="518"/>
      <c r="C253" s="518"/>
      <c r="D253" s="528"/>
      <c r="E253" s="528"/>
      <c r="F253" s="528"/>
      <c r="G253" s="518"/>
      <c r="H253" s="567"/>
      <c r="I253" s="567"/>
      <c r="J253" s="567"/>
      <c r="K253" s="518"/>
      <c r="L253" s="518"/>
      <c r="M253" s="518"/>
      <c r="N253" s="518"/>
      <c r="O253" s="518"/>
      <c r="P253" s="518"/>
      <c r="Q253" s="481" t="s">
        <v>2415</v>
      </c>
      <c r="R253" s="481"/>
      <c r="S253" s="482" t="s">
        <v>2168</v>
      </c>
      <c r="T253" s="518"/>
      <c r="U253" s="518"/>
      <c r="V253" s="518"/>
      <c r="W253" s="519"/>
    </row>
    <row r="254" spans="1:23" ht="17">
      <c r="A254" s="518"/>
      <c r="B254" s="518"/>
      <c r="C254" s="518"/>
      <c r="D254" s="528"/>
      <c r="E254" s="528"/>
      <c r="F254" s="528"/>
      <c r="G254" s="518"/>
      <c r="H254" s="567"/>
      <c r="I254" s="567"/>
      <c r="J254" s="567"/>
      <c r="K254" s="518"/>
      <c r="L254" s="518"/>
      <c r="M254" s="518"/>
      <c r="N254" s="518"/>
      <c r="O254" s="518"/>
      <c r="P254" s="518"/>
      <c r="Q254" s="485" t="s">
        <v>1026</v>
      </c>
      <c r="R254" s="485"/>
      <c r="S254" s="479" t="s">
        <v>2168</v>
      </c>
      <c r="T254" s="518"/>
      <c r="U254" s="518"/>
      <c r="V254" s="518"/>
      <c r="W254" s="519"/>
    </row>
    <row r="255" spans="1:23" ht="17">
      <c r="A255" s="518"/>
      <c r="B255" s="518"/>
      <c r="C255" s="518"/>
      <c r="D255" s="528"/>
      <c r="E255" s="528"/>
      <c r="F255" s="528"/>
      <c r="G255" s="518"/>
      <c r="H255" s="567"/>
      <c r="I255" s="567"/>
      <c r="J255" s="567"/>
      <c r="K255" s="518"/>
      <c r="L255" s="518"/>
      <c r="M255" s="518"/>
      <c r="N255" s="518"/>
      <c r="O255" s="518"/>
      <c r="P255" s="518"/>
      <c r="Q255" s="486" t="s">
        <v>1026</v>
      </c>
      <c r="R255" s="486"/>
      <c r="S255" s="479" t="s">
        <v>2168</v>
      </c>
      <c r="T255" s="532" t="s">
        <v>1025</v>
      </c>
      <c r="U255" s="537" t="s">
        <v>2816</v>
      </c>
      <c r="V255" s="537"/>
      <c r="W255" s="519" t="s">
        <v>2122</v>
      </c>
    </row>
    <row r="256" spans="1:23" ht="34">
      <c r="A256" s="518"/>
      <c r="B256" s="518"/>
      <c r="C256" s="518"/>
      <c r="D256" s="528"/>
      <c r="E256" s="528"/>
      <c r="F256" s="528"/>
      <c r="G256" s="518"/>
      <c r="H256" s="567"/>
      <c r="I256" s="567"/>
      <c r="J256" s="567"/>
      <c r="K256" s="518"/>
      <c r="L256" s="518"/>
      <c r="M256" s="518"/>
      <c r="N256" s="518"/>
      <c r="O256" s="518"/>
      <c r="P256" s="518"/>
      <c r="Q256" s="486" t="s">
        <v>1032</v>
      </c>
      <c r="R256" s="486"/>
      <c r="S256" s="479" t="s">
        <v>100</v>
      </c>
      <c r="T256" s="521" t="s">
        <v>1032</v>
      </c>
      <c r="U256" s="533" t="s">
        <v>2817</v>
      </c>
      <c r="V256" s="533"/>
      <c r="W256" s="519"/>
    </row>
    <row r="257" spans="1:23" ht="17">
      <c r="A257" s="518"/>
      <c r="B257" s="518"/>
      <c r="C257" s="518"/>
      <c r="D257" s="528"/>
      <c r="E257" s="528"/>
      <c r="F257" s="528"/>
      <c r="G257" s="518"/>
      <c r="H257" s="567"/>
      <c r="I257" s="567"/>
      <c r="J257" s="567"/>
      <c r="K257" s="518"/>
      <c r="L257" s="518"/>
      <c r="M257" s="518"/>
      <c r="N257" s="518"/>
      <c r="O257" s="518"/>
      <c r="P257" s="518"/>
      <c r="Q257" s="486" t="s">
        <v>2147</v>
      </c>
      <c r="R257" s="486"/>
      <c r="S257" s="479" t="s">
        <v>100</v>
      </c>
      <c r="T257" s="518"/>
      <c r="U257" s="518"/>
      <c r="V257" s="518"/>
      <c r="W257" s="519"/>
    </row>
    <row r="258" spans="1:23" ht="17">
      <c r="A258" s="518"/>
      <c r="B258" s="518"/>
      <c r="C258" s="518"/>
      <c r="D258" s="528"/>
      <c r="E258" s="528"/>
      <c r="F258" s="528"/>
      <c r="G258" s="518"/>
      <c r="H258" s="567"/>
      <c r="I258" s="567"/>
      <c r="J258" s="567"/>
      <c r="K258" s="518"/>
      <c r="L258" s="518"/>
      <c r="M258" s="518"/>
      <c r="N258" s="518"/>
      <c r="O258" s="518"/>
      <c r="P258" s="518"/>
      <c r="Q258" s="481" t="s">
        <v>1065</v>
      </c>
      <c r="R258" s="481"/>
      <c r="S258" s="482" t="s">
        <v>2168</v>
      </c>
      <c r="T258" s="535" t="s">
        <v>1065</v>
      </c>
      <c r="U258" s="518"/>
      <c r="V258" s="518"/>
      <c r="W258" s="519"/>
    </row>
    <row r="259" spans="1:23" ht="34">
      <c r="A259" s="518"/>
      <c r="B259" s="518"/>
      <c r="C259" s="518"/>
      <c r="D259" s="528"/>
      <c r="E259" s="528"/>
      <c r="F259" s="528"/>
      <c r="G259" s="518"/>
      <c r="H259" s="567"/>
      <c r="I259" s="567"/>
      <c r="J259" s="567"/>
      <c r="K259" s="518"/>
      <c r="L259" s="518"/>
      <c r="M259" s="518"/>
      <c r="N259" s="518"/>
      <c r="O259" s="518"/>
      <c r="P259" s="518"/>
      <c r="Q259" s="478" t="s">
        <v>1066</v>
      </c>
      <c r="R259" s="478"/>
      <c r="S259" s="479" t="s">
        <v>2168</v>
      </c>
      <c r="T259" s="521" t="s">
        <v>1066</v>
      </c>
      <c r="U259" s="533" t="s">
        <v>2818</v>
      </c>
      <c r="V259" s="533"/>
      <c r="W259" s="519"/>
    </row>
    <row r="260" spans="1:23" ht="26" customHeight="1">
      <c r="A260" s="518"/>
      <c r="B260" s="518"/>
      <c r="C260" s="518"/>
      <c r="D260" s="518" t="s">
        <v>2809</v>
      </c>
      <c r="E260" s="518"/>
      <c r="F260" s="518"/>
      <c r="G260" s="518"/>
      <c r="H260" s="567"/>
      <c r="I260" s="567"/>
      <c r="J260" s="567"/>
      <c r="K260" s="518"/>
      <c r="L260" s="518"/>
      <c r="M260" s="518"/>
      <c r="N260" s="518"/>
      <c r="O260" s="518"/>
      <c r="P260" s="518"/>
      <c r="Q260" s="478" t="s">
        <v>1036</v>
      </c>
      <c r="R260" s="478"/>
      <c r="S260" s="479" t="s">
        <v>2168</v>
      </c>
      <c r="T260" s="521" t="s">
        <v>1036</v>
      </c>
      <c r="U260" s="533" t="s">
        <v>2819</v>
      </c>
      <c r="V260" s="533"/>
      <c r="W260" s="519"/>
    </row>
    <row r="261" spans="1:23" ht="17" customHeight="1">
      <c r="A261" s="518"/>
      <c r="B261" s="518"/>
      <c r="C261" s="518"/>
      <c r="D261" s="518"/>
      <c r="E261" s="518"/>
      <c r="F261" s="518"/>
      <c r="G261" s="518"/>
      <c r="H261" s="567"/>
      <c r="I261" s="567"/>
      <c r="J261" s="567"/>
      <c r="K261" s="518"/>
      <c r="L261" s="518"/>
      <c r="M261" s="518"/>
      <c r="N261" s="518"/>
      <c r="O261" s="518"/>
      <c r="P261" s="518"/>
      <c r="Q261" s="478" t="s">
        <v>2388</v>
      </c>
      <c r="R261" s="478"/>
      <c r="S261" s="479" t="s">
        <v>100</v>
      </c>
      <c r="T261" s="518"/>
      <c r="U261" s="518"/>
      <c r="V261" s="518"/>
      <c r="W261" s="519"/>
    </row>
    <row r="262" spans="1:23">
      <c r="A262" s="518"/>
      <c r="B262" s="518"/>
      <c r="C262" s="518"/>
      <c r="D262" s="528"/>
      <c r="E262" s="528"/>
      <c r="F262" s="528"/>
      <c r="G262" s="518"/>
      <c r="H262" s="567"/>
      <c r="I262" s="567"/>
      <c r="J262" s="567"/>
      <c r="K262" s="518"/>
      <c r="L262" s="518"/>
      <c r="M262" s="518"/>
      <c r="N262" s="518"/>
      <c r="O262" s="518"/>
      <c r="P262" s="518"/>
      <c r="Q262" s="584" t="s">
        <v>2383</v>
      </c>
      <c r="R262" s="499"/>
      <c r="S262" s="585" t="s">
        <v>100</v>
      </c>
      <c r="T262" s="518" t="s">
        <v>1068</v>
      </c>
      <c r="U262" s="518"/>
      <c r="V262" s="518"/>
      <c r="W262" s="519"/>
    </row>
    <row r="263" spans="1:23">
      <c r="A263" s="518"/>
      <c r="B263" s="518"/>
      <c r="C263" s="518"/>
      <c r="D263" s="528"/>
      <c r="E263" s="528"/>
      <c r="F263" s="528"/>
      <c r="G263" s="518"/>
      <c r="H263" s="567"/>
      <c r="I263" s="567"/>
      <c r="J263" s="567"/>
      <c r="K263" s="518"/>
      <c r="L263" s="518"/>
      <c r="M263" s="518"/>
      <c r="N263" s="518"/>
      <c r="O263" s="518"/>
      <c r="P263" s="518"/>
      <c r="Q263" s="584"/>
      <c r="R263" s="499"/>
      <c r="S263" s="585"/>
      <c r="T263" s="518" t="s">
        <v>1071</v>
      </c>
      <c r="U263" s="518"/>
      <c r="V263" s="518"/>
      <c r="W263" s="519"/>
    </row>
    <row r="264" spans="1:23" ht="17">
      <c r="A264" s="518"/>
      <c r="B264" s="518"/>
      <c r="C264" s="518"/>
      <c r="D264" s="528"/>
      <c r="E264" s="528"/>
      <c r="F264" s="528"/>
      <c r="G264" s="518"/>
      <c r="H264" s="567"/>
      <c r="I264" s="567"/>
      <c r="J264" s="567"/>
      <c r="K264" s="518"/>
      <c r="L264" s="518"/>
      <c r="M264" s="518"/>
      <c r="N264" s="518"/>
      <c r="O264" s="518"/>
      <c r="P264" s="518"/>
      <c r="Q264" s="478" t="s">
        <v>2147</v>
      </c>
      <c r="R264" s="478"/>
      <c r="S264" s="479" t="s">
        <v>100</v>
      </c>
      <c r="T264" s="518"/>
      <c r="U264" s="518"/>
      <c r="V264" s="518"/>
      <c r="W264" s="519"/>
    </row>
    <row r="265" spans="1:23" ht="17">
      <c r="A265" s="518"/>
      <c r="B265" s="518"/>
      <c r="C265" s="518"/>
      <c r="D265" s="528"/>
      <c r="E265" s="528"/>
      <c r="F265" s="528"/>
      <c r="G265" s="518"/>
      <c r="H265" s="567"/>
      <c r="I265" s="567"/>
      <c r="J265" s="567"/>
      <c r="K265" s="518"/>
      <c r="L265" s="518"/>
      <c r="M265" s="518"/>
      <c r="N265" s="518"/>
      <c r="O265" s="518"/>
      <c r="P265" s="518"/>
      <c r="Q265" s="476" t="s">
        <v>2379</v>
      </c>
      <c r="R265" s="476"/>
      <c r="S265" s="477" t="s">
        <v>2168</v>
      </c>
      <c r="T265" s="483" t="s">
        <v>1073</v>
      </c>
      <c r="U265" s="518"/>
      <c r="V265" s="518"/>
      <c r="W265" s="519"/>
    </row>
    <row r="266" spans="1:23" ht="17">
      <c r="A266" s="518"/>
      <c r="B266" s="518"/>
      <c r="C266" s="518"/>
      <c r="D266" s="528"/>
      <c r="E266" s="528"/>
      <c r="F266" s="528"/>
      <c r="G266" s="518"/>
      <c r="H266" s="567"/>
      <c r="I266" s="567"/>
      <c r="J266" s="567"/>
      <c r="K266" s="518"/>
      <c r="L266" s="518"/>
      <c r="M266" s="518"/>
      <c r="N266" s="518"/>
      <c r="O266" s="518"/>
      <c r="P266" s="518"/>
      <c r="Q266" s="481" t="s">
        <v>2376</v>
      </c>
      <c r="R266" s="481"/>
      <c r="S266" s="482" t="s">
        <v>2168</v>
      </c>
      <c r="T266" s="518"/>
      <c r="U266" s="518"/>
      <c r="V266" s="518"/>
      <c r="W266" s="519"/>
    </row>
    <row r="267" spans="1:23" ht="16" customHeight="1">
      <c r="A267" s="518"/>
      <c r="B267" s="518"/>
      <c r="C267" s="518"/>
      <c r="D267" s="518"/>
      <c r="E267" s="518"/>
      <c r="F267" s="518"/>
      <c r="G267" s="518"/>
      <c r="H267" s="567"/>
      <c r="I267" s="567"/>
      <c r="J267" s="567"/>
      <c r="K267" s="518" t="s">
        <v>3022</v>
      </c>
      <c r="L267" s="518"/>
      <c r="M267" s="518"/>
      <c r="N267" s="518"/>
      <c r="O267" s="518"/>
      <c r="P267" s="518"/>
      <c r="Q267" s="478" t="s">
        <v>2373</v>
      </c>
      <c r="R267" s="478"/>
      <c r="S267" s="479" t="s">
        <v>2168</v>
      </c>
      <c r="T267" s="518"/>
      <c r="U267" s="518"/>
      <c r="V267" s="518"/>
      <c r="W267" s="519"/>
    </row>
    <row r="268" spans="1:23" ht="17">
      <c r="A268" s="518"/>
      <c r="B268" s="529" t="s">
        <v>3644</v>
      </c>
      <c r="C268" s="518" t="s">
        <v>2168</v>
      </c>
      <c r="D268" s="528"/>
      <c r="E268" s="528"/>
      <c r="F268" s="528"/>
      <c r="G268" s="518"/>
      <c r="H268" s="567"/>
      <c r="I268" s="567"/>
      <c r="J268" s="567"/>
      <c r="K268" s="518"/>
      <c r="L268" s="518"/>
      <c r="M268" s="518"/>
      <c r="N268" s="518"/>
      <c r="O268" s="529" t="s">
        <v>3644</v>
      </c>
      <c r="P268" s="518"/>
      <c r="Q268" s="478" t="s">
        <v>1076</v>
      </c>
      <c r="R268" s="478"/>
      <c r="S268" s="479" t="s">
        <v>100</v>
      </c>
      <c r="T268" s="518" t="s">
        <v>1076</v>
      </c>
      <c r="U268" s="518"/>
      <c r="V268" s="518"/>
      <c r="W268" s="519"/>
    </row>
    <row r="269" spans="1:23">
      <c r="A269" s="518"/>
      <c r="B269" s="529" t="s">
        <v>3645</v>
      </c>
      <c r="C269" s="518" t="s">
        <v>100</v>
      </c>
      <c r="D269" s="528"/>
      <c r="E269" s="528"/>
      <c r="F269" s="528"/>
      <c r="G269" s="518"/>
      <c r="H269" s="518"/>
      <c r="I269" s="518"/>
      <c r="J269" s="518"/>
      <c r="K269" s="518"/>
      <c r="L269" s="518"/>
      <c r="M269" s="518"/>
      <c r="N269" s="518"/>
      <c r="O269" s="529" t="s">
        <v>3645</v>
      </c>
      <c r="P269" s="518"/>
      <c r="Q269" s="478"/>
      <c r="R269" s="478"/>
      <c r="S269" s="479"/>
      <c r="T269" s="518"/>
      <c r="U269" s="518"/>
      <c r="V269" s="518"/>
      <c r="W269" s="519"/>
    </row>
    <row r="270" spans="1:23" ht="17">
      <c r="A270" s="518"/>
      <c r="B270" s="518"/>
      <c r="C270" s="518"/>
      <c r="D270" s="528"/>
      <c r="E270" s="528"/>
      <c r="F270" s="528"/>
      <c r="G270" s="518"/>
      <c r="H270" s="567"/>
      <c r="I270" s="567"/>
      <c r="J270" s="567"/>
      <c r="K270" s="518"/>
      <c r="L270" s="518"/>
      <c r="M270" s="518"/>
      <c r="N270" s="518"/>
      <c r="O270" s="518"/>
      <c r="P270" s="518"/>
      <c r="Q270" s="478" t="s">
        <v>2147</v>
      </c>
      <c r="R270" s="478"/>
      <c r="S270" s="479" t="s">
        <v>100</v>
      </c>
      <c r="T270" s="518"/>
      <c r="U270" s="518"/>
      <c r="V270" s="518"/>
      <c r="W270" s="519"/>
    </row>
    <row r="271" spans="1:23" ht="17">
      <c r="A271" s="518"/>
      <c r="B271" s="518"/>
      <c r="C271" s="518"/>
      <c r="D271" s="528"/>
      <c r="E271" s="528"/>
      <c r="F271" s="528"/>
      <c r="G271" s="518"/>
      <c r="H271" s="567"/>
      <c r="I271" s="567"/>
      <c r="J271" s="567"/>
      <c r="K271" s="518"/>
      <c r="L271" s="518"/>
      <c r="M271" s="518"/>
      <c r="N271" s="518"/>
      <c r="O271" s="518"/>
      <c r="P271" s="518"/>
      <c r="Q271" s="500" t="s">
        <v>1075</v>
      </c>
      <c r="R271" s="500"/>
      <c r="S271" s="534" t="s">
        <v>2168</v>
      </c>
      <c r="T271" s="518" t="s">
        <v>1074</v>
      </c>
      <c r="U271" s="518"/>
      <c r="V271" s="518"/>
      <c r="W271" s="519" t="s">
        <v>2939</v>
      </c>
    </row>
    <row r="272" spans="1:23">
      <c r="A272" s="518"/>
      <c r="B272" s="518"/>
      <c r="C272" s="518"/>
      <c r="D272" s="528"/>
      <c r="E272" s="528"/>
      <c r="F272" s="528"/>
      <c r="G272" s="518"/>
      <c r="H272" s="567"/>
      <c r="I272" s="567"/>
      <c r="J272" s="567"/>
      <c r="K272" s="518"/>
      <c r="L272" s="518"/>
      <c r="M272" s="518"/>
      <c r="N272" s="518"/>
      <c r="O272" s="518"/>
      <c r="P272" s="518"/>
      <c r="Q272" s="501"/>
      <c r="R272" s="501"/>
      <c r="S272" s="538"/>
      <c r="T272" s="518" t="s">
        <v>1080</v>
      </c>
      <c r="U272" s="518"/>
      <c r="V272" s="518"/>
      <c r="W272" s="519"/>
    </row>
    <row r="273" spans="1:23" ht="17">
      <c r="A273" s="518"/>
      <c r="B273" s="518"/>
      <c r="C273" s="518"/>
      <c r="D273" s="528"/>
      <c r="E273" s="528"/>
      <c r="F273" s="528"/>
      <c r="G273" s="518"/>
      <c r="H273" s="567"/>
      <c r="I273" s="567"/>
      <c r="J273" s="567"/>
      <c r="K273" s="518"/>
      <c r="L273" s="518"/>
      <c r="M273" s="518"/>
      <c r="N273" s="518"/>
      <c r="O273" s="518"/>
      <c r="P273" s="518"/>
      <c r="Q273" s="481" t="s">
        <v>2355</v>
      </c>
      <c r="R273" s="481"/>
      <c r="S273" s="482" t="s">
        <v>2168</v>
      </c>
      <c r="T273" s="518"/>
      <c r="U273" s="518"/>
      <c r="V273" s="518"/>
      <c r="W273" s="519"/>
    </row>
    <row r="274" spans="1:23" ht="17">
      <c r="A274" s="518"/>
      <c r="B274" s="518"/>
      <c r="C274" s="518"/>
      <c r="D274" s="528"/>
      <c r="E274" s="528"/>
      <c r="F274" s="528"/>
      <c r="G274" s="518"/>
      <c r="H274" s="567"/>
      <c r="I274" s="567"/>
      <c r="J274" s="567"/>
      <c r="K274" s="518"/>
      <c r="L274" s="518"/>
      <c r="M274" s="518"/>
      <c r="N274" s="518"/>
      <c r="O274" s="518"/>
      <c r="P274" s="518"/>
      <c r="Q274" s="502" t="s">
        <v>2352</v>
      </c>
      <c r="R274" s="502"/>
      <c r="S274" s="539" t="s">
        <v>100</v>
      </c>
      <c r="T274" s="518"/>
      <c r="U274" s="518"/>
      <c r="V274" s="518"/>
      <c r="W274" s="519"/>
    </row>
    <row r="275" spans="1:23" ht="17">
      <c r="A275" s="518"/>
      <c r="B275" s="518" t="s">
        <v>2820</v>
      </c>
      <c r="C275" s="518"/>
      <c r="D275" s="528"/>
      <c r="E275" s="528"/>
      <c r="F275" s="528"/>
      <c r="G275" s="518"/>
      <c r="H275" s="567"/>
      <c r="I275" s="567"/>
      <c r="J275" s="567"/>
      <c r="K275" s="518"/>
      <c r="L275" s="518"/>
      <c r="M275" s="518"/>
      <c r="N275" s="518"/>
      <c r="O275" s="529" t="s">
        <v>3642</v>
      </c>
      <c r="P275" s="518"/>
      <c r="Q275" s="478" t="s">
        <v>1078</v>
      </c>
      <c r="R275" s="478"/>
      <c r="S275" s="479" t="s">
        <v>2168</v>
      </c>
      <c r="T275" s="518" t="s">
        <v>1078</v>
      </c>
      <c r="U275" s="533" t="s">
        <v>2820</v>
      </c>
      <c r="V275" s="533"/>
      <c r="W275" s="519"/>
    </row>
    <row r="276" spans="1:23" ht="17">
      <c r="A276" s="518"/>
      <c r="B276" s="518"/>
      <c r="C276" s="518"/>
      <c r="D276" s="528"/>
      <c r="E276" s="528"/>
      <c r="F276" s="528"/>
      <c r="G276" s="518"/>
      <c r="H276" s="567"/>
      <c r="I276" s="567"/>
      <c r="J276" s="567"/>
      <c r="K276" s="518"/>
      <c r="L276" s="518"/>
      <c r="M276" s="518"/>
      <c r="N276" s="518"/>
      <c r="O276" s="518"/>
      <c r="P276" s="518"/>
      <c r="Q276" s="478" t="s">
        <v>1034</v>
      </c>
      <c r="R276" s="478"/>
      <c r="S276" s="479" t="s">
        <v>2168</v>
      </c>
      <c r="T276" s="518" t="s">
        <v>1034</v>
      </c>
      <c r="U276" s="518"/>
      <c r="V276" s="518"/>
      <c r="W276" s="519"/>
    </row>
    <row r="277" spans="1:23" ht="17">
      <c r="A277" s="518"/>
      <c r="B277" s="518"/>
      <c r="C277" s="518"/>
      <c r="D277" s="528"/>
      <c r="E277" s="528"/>
      <c r="F277" s="528"/>
      <c r="G277" s="518"/>
      <c r="H277" s="567"/>
      <c r="I277" s="567"/>
      <c r="J277" s="567"/>
      <c r="K277" s="518"/>
      <c r="L277" s="518"/>
      <c r="M277" s="518"/>
      <c r="N277" s="518"/>
      <c r="O277" s="518"/>
      <c r="P277" s="518"/>
      <c r="Q277" s="478" t="s">
        <v>2147</v>
      </c>
      <c r="R277" s="478"/>
      <c r="S277" s="479" t="s">
        <v>100</v>
      </c>
      <c r="T277" s="518"/>
      <c r="U277" s="518"/>
      <c r="V277" s="518"/>
      <c r="W277" s="519"/>
    </row>
    <row r="278" spans="1:23" ht="17">
      <c r="A278" s="518"/>
      <c r="B278" s="518"/>
      <c r="C278" s="518"/>
      <c r="D278" s="528"/>
      <c r="E278" s="528"/>
      <c r="F278" s="528"/>
      <c r="G278" s="518"/>
      <c r="H278" s="567"/>
      <c r="I278" s="567"/>
      <c r="J278" s="567"/>
      <c r="K278" s="518"/>
      <c r="L278" s="518"/>
      <c r="M278" s="518"/>
      <c r="N278" s="518"/>
      <c r="O278" s="518"/>
      <c r="P278" s="518"/>
      <c r="Q278" s="497" t="s">
        <v>2338</v>
      </c>
      <c r="R278" s="497"/>
      <c r="S278" s="530" t="s">
        <v>2168</v>
      </c>
      <c r="T278" s="518"/>
      <c r="U278" s="533" t="s">
        <v>2821</v>
      </c>
      <c r="V278" s="533"/>
      <c r="W278" s="519"/>
    </row>
    <row r="279" spans="1:23" ht="17">
      <c r="A279" s="518"/>
      <c r="B279" s="518"/>
      <c r="C279" s="518"/>
      <c r="D279" s="528"/>
      <c r="E279" s="528"/>
      <c r="F279" s="528"/>
      <c r="G279" s="518"/>
      <c r="H279" s="567"/>
      <c r="I279" s="567"/>
      <c r="J279" s="567"/>
      <c r="K279" s="518"/>
      <c r="L279" s="518"/>
      <c r="M279" s="518"/>
      <c r="N279" s="518"/>
      <c r="O279" s="518"/>
      <c r="P279" s="518"/>
      <c r="Q279" s="481" t="s">
        <v>1082</v>
      </c>
      <c r="R279" s="481"/>
      <c r="S279" s="482" t="s">
        <v>2168</v>
      </c>
      <c r="T279" s="535" t="s">
        <v>1082</v>
      </c>
      <c r="U279" s="518"/>
      <c r="V279" s="518"/>
      <c r="W279" s="519"/>
    </row>
    <row r="280" spans="1:23" ht="16" customHeight="1">
      <c r="A280" s="518"/>
      <c r="B280" s="518"/>
      <c r="C280" s="518"/>
      <c r="D280" s="528"/>
      <c r="E280" s="528"/>
      <c r="F280" s="528"/>
      <c r="G280" s="518"/>
      <c r="H280" s="567"/>
      <c r="I280" s="567"/>
      <c r="J280" s="567"/>
      <c r="K280" s="518"/>
      <c r="L280" s="518"/>
      <c r="M280" s="518"/>
      <c r="N280" s="518"/>
      <c r="O280" s="518"/>
      <c r="P280" s="518"/>
      <c r="Q280" s="485" t="s">
        <v>2332</v>
      </c>
      <c r="R280" s="485"/>
      <c r="S280" s="479" t="s">
        <v>2168</v>
      </c>
      <c r="T280" s="518"/>
      <c r="U280" s="518"/>
      <c r="V280" s="518"/>
      <c r="W280" s="519"/>
    </row>
    <row r="281" spans="1:23" ht="17">
      <c r="A281" s="518"/>
      <c r="B281" s="518" t="s">
        <v>1083</v>
      </c>
      <c r="C281" s="518"/>
      <c r="D281" s="528"/>
      <c r="E281" s="528"/>
      <c r="F281" s="528"/>
      <c r="G281" s="518"/>
      <c r="H281" s="567"/>
      <c r="I281" s="567"/>
      <c r="J281" s="567"/>
      <c r="K281" s="518"/>
      <c r="L281" s="518"/>
      <c r="M281" s="518"/>
      <c r="N281" s="518"/>
      <c r="O281" s="528" t="s">
        <v>710</v>
      </c>
      <c r="P281" s="518"/>
      <c r="Q281" s="486" t="s">
        <v>1083</v>
      </c>
      <c r="R281" s="486"/>
      <c r="S281" s="479" t="s">
        <v>2168</v>
      </c>
      <c r="T281" s="518" t="s">
        <v>1083</v>
      </c>
      <c r="U281" s="533" t="s">
        <v>2822</v>
      </c>
      <c r="V281" s="533"/>
      <c r="W281" s="519"/>
    </row>
    <row r="282" spans="1:23" ht="16" customHeight="1">
      <c r="A282" s="518"/>
      <c r="B282" s="518" t="s">
        <v>1089</v>
      </c>
      <c r="C282" s="518"/>
      <c r="D282" s="528"/>
      <c r="E282" s="528"/>
      <c r="F282" s="528"/>
      <c r="G282" s="518"/>
      <c r="H282" s="567"/>
      <c r="I282" s="567"/>
      <c r="J282" s="567"/>
      <c r="K282" s="518"/>
      <c r="L282" s="518"/>
      <c r="M282" s="518"/>
      <c r="N282" s="518"/>
      <c r="O282" s="518"/>
      <c r="P282" s="518"/>
      <c r="Q282" s="486" t="s">
        <v>1089</v>
      </c>
      <c r="R282" s="486"/>
      <c r="S282" s="479" t="s">
        <v>2168</v>
      </c>
      <c r="T282" s="518" t="s">
        <v>1089</v>
      </c>
      <c r="U282" s="518"/>
      <c r="V282" s="518"/>
      <c r="W282" s="519"/>
    </row>
    <row r="283" spans="1:23" ht="17">
      <c r="A283" s="518"/>
      <c r="B283" s="568" t="s">
        <v>1093</v>
      </c>
      <c r="C283" s="518"/>
      <c r="D283" s="528"/>
      <c r="E283" s="528"/>
      <c r="F283" s="528"/>
      <c r="G283" s="518"/>
      <c r="H283" s="567"/>
      <c r="I283" s="567"/>
      <c r="J283" s="567"/>
      <c r="K283" s="518"/>
      <c r="L283" s="518"/>
      <c r="M283" s="518"/>
      <c r="N283" s="518"/>
      <c r="O283" s="518"/>
      <c r="P283" s="518"/>
      <c r="Q283" s="586" t="s">
        <v>1093</v>
      </c>
      <c r="R283" s="486"/>
      <c r="S283" s="587" t="s">
        <v>2168</v>
      </c>
      <c r="T283" s="568" t="s">
        <v>1093</v>
      </c>
      <c r="U283" s="533" t="s">
        <v>2823</v>
      </c>
      <c r="V283" s="533"/>
      <c r="W283" s="519"/>
    </row>
    <row r="284" spans="1:23" ht="17">
      <c r="A284" s="518"/>
      <c r="B284" s="568"/>
      <c r="C284" s="518"/>
      <c r="D284" s="528"/>
      <c r="E284" s="528"/>
      <c r="F284" s="528"/>
      <c r="G284" s="518"/>
      <c r="H284" s="567"/>
      <c r="I284" s="567"/>
      <c r="J284" s="567"/>
      <c r="K284" s="518"/>
      <c r="L284" s="518"/>
      <c r="M284" s="518"/>
      <c r="N284" s="518"/>
      <c r="O284" s="518"/>
      <c r="P284" s="518"/>
      <c r="Q284" s="586"/>
      <c r="R284" s="486"/>
      <c r="S284" s="587"/>
      <c r="T284" s="568"/>
      <c r="U284" s="533" t="s">
        <v>2824</v>
      </c>
      <c r="V284" s="533"/>
      <c r="W284" s="519"/>
    </row>
    <row r="285" spans="1:23" ht="17">
      <c r="A285" s="518"/>
      <c r="B285" s="518"/>
      <c r="C285" s="518"/>
      <c r="D285" s="528"/>
      <c r="E285" s="528"/>
      <c r="F285" s="528"/>
      <c r="G285" s="518"/>
      <c r="H285" s="567"/>
      <c r="I285" s="567"/>
      <c r="J285" s="567"/>
      <c r="K285" s="518"/>
      <c r="L285" s="518"/>
      <c r="M285" s="518"/>
      <c r="N285" s="518"/>
      <c r="O285" s="518"/>
      <c r="P285" s="518"/>
      <c r="Q285" s="486" t="s">
        <v>1095</v>
      </c>
      <c r="R285" s="486"/>
      <c r="S285" s="479" t="s">
        <v>2168</v>
      </c>
      <c r="T285" s="518" t="s">
        <v>1095</v>
      </c>
      <c r="U285" s="518"/>
      <c r="V285" s="518"/>
      <c r="W285" s="519"/>
    </row>
    <row r="286" spans="1:23" ht="17">
      <c r="A286" s="518"/>
      <c r="B286" s="518"/>
      <c r="C286" s="518"/>
      <c r="D286" s="528"/>
      <c r="E286" s="528"/>
      <c r="F286" s="528"/>
      <c r="G286" s="518"/>
      <c r="H286" s="567"/>
      <c r="I286" s="567"/>
      <c r="J286" s="567"/>
      <c r="K286" s="518"/>
      <c r="L286" s="518"/>
      <c r="M286" s="518"/>
      <c r="N286" s="518"/>
      <c r="O286" s="518"/>
      <c r="P286" s="518"/>
      <c r="Q286" s="484" t="s">
        <v>2147</v>
      </c>
      <c r="R286" s="484"/>
      <c r="S286" s="479" t="s">
        <v>100</v>
      </c>
      <c r="T286" s="518"/>
      <c r="U286" s="518"/>
      <c r="V286" s="518"/>
      <c r="W286" s="519"/>
    </row>
    <row r="287" spans="1:23">
      <c r="A287" s="518"/>
      <c r="B287" s="518"/>
      <c r="C287" s="518"/>
      <c r="D287" s="528"/>
      <c r="E287" s="528"/>
      <c r="F287" s="528"/>
      <c r="G287" s="518"/>
      <c r="H287" s="567"/>
      <c r="I287" s="567"/>
      <c r="J287" s="567"/>
      <c r="K287" s="518"/>
      <c r="L287" s="518"/>
      <c r="M287" s="518"/>
      <c r="N287" s="518"/>
      <c r="O287" s="518"/>
      <c r="P287" s="518"/>
      <c r="Q287" s="503"/>
      <c r="R287" s="503"/>
      <c r="S287" s="479"/>
      <c r="T287" s="518" t="s">
        <v>1085</v>
      </c>
      <c r="U287" s="518"/>
      <c r="V287" s="518"/>
      <c r="W287" s="519"/>
    </row>
    <row r="288" spans="1:23">
      <c r="A288" s="518"/>
      <c r="B288" s="518"/>
      <c r="C288" s="518"/>
      <c r="D288" s="528"/>
      <c r="E288" s="528"/>
      <c r="F288" s="528"/>
      <c r="G288" s="518"/>
      <c r="H288" s="567"/>
      <c r="I288" s="567"/>
      <c r="J288" s="567"/>
      <c r="K288" s="518"/>
      <c r="L288" s="518"/>
      <c r="M288" s="518"/>
      <c r="N288" s="518"/>
      <c r="O288" s="518"/>
      <c r="P288" s="518"/>
      <c r="Q288" s="503"/>
      <c r="R288" s="503"/>
      <c r="S288" s="479"/>
      <c r="T288" s="518" t="s">
        <v>1087</v>
      </c>
      <c r="U288" s="518"/>
      <c r="V288" s="518"/>
      <c r="W288" s="519"/>
    </row>
    <row r="289" spans="1:23">
      <c r="A289" s="518"/>
      <c r="B289" s="518"/>
      <c r="C289" s="518"/>
      <c r="D289" s="528"/>
      <c r="E289" s="528"/>
      <c r="F289" s="528"/>
      <c r="G289" s="518"/>
      <c r="H289" s="567"/>
      <c r="I289" s="567"/>
      <c r="J289" s="567"/>
      <c r="K289" s="518"/>
      <c r="L289" s="518"/>
      <c r="M289" s="518"/>
      <c r="N289" s="518"/>
      <c r="O289" s="518"/>
      <c r="P289" s="518"/>
      <c r="Q289" s="503"/>
      <c r="R289" s="503"/>
      <c r="S289" s="479"/>
      <c r="T289" s="518" t="s">
        <v>1091</v>
      </c>
      <c r="U289" s="518"/>
      <c r="V289" s="518"/>
      <c r="W289" s="519"/>
    </row>
    <row r="290" spans="1:23" ht="17">
      <c r="A290" s="518"/>
      <c r="B290" s="518"/>
      <c r="C290" s="518"/>
      <c r="D290" s="528"/>
      <c r="E290" s="528"/>
      <c r="F290" s="528"/>
      <c r="G290" s="518"/>
      <c r="H290" s="567"/>
      <c r="I290" s="567"/>
      <c r="J290" s="567"/>
      <c r="K290" s="518"/>
      <c r="L290" s="518"/>
      <c r="M290" s="518"/>
      <c r="N290" s="518"/>
      <c r="O290" s="518"/>
      <c r="P290" s="518"/>
      <c r="Q290" s="504" t="s">
        <v>1097</v>
      </c>
      <c r="R290" s="504"/>
      <c r="S290" s="482" t="s">
        <v>2168</v>
      </c>
      <c r="T290" s="535" t="s">
        <v>1097</v>
      </c>
      <c r="U290" s="518"/>
      <c r="V290" s="518"/>
      <c r="W290" s="519"/>
    </row>
    <row r="291" spans="1:23" ht="17">
      <c r="A291" s="518"/>
      <c r="B291" s="518"/>
      <c r="C291" s="518"/>
      <c r="D291" s="528"/>
      <c r="E291" s="528"/>
      <c r="F291" s="528"/>
      <c r="G291" s="518"/>
      <c r="H291" s="567"/>
      <c r="I291" s="567"/>
      <c r="J291" s="567"/>
      <c r="K291" s="518" t="s">
        <v>3023</v>
      </c>
      <c r="L291" s="518"/>
      <c r="M291" s="518"/>
      <c r="N291" s="518"/>
      <c r="O291" s="518"/>
      <c r="P291" s="518"/>
      <c r="Q291" s="487" t="s">
        <v>2300</v>
      </c>
      <c r="R291" s="487"/>
      <c r="S291" s="479" t="s">
        <v>2168</v>
      </c>
      <c r="T291" s="518" t="s">
        <v>2811</v>
      </c>
      <c r="U291" s="518"/>
      <c r="V291" s="518"/>
      <c r="W291" s="519"/>
    </row>
    <row r="292" spans="1:23" ht="47" customHeight="1">
      <c r="A292" s="518"/>
      <c r="B292" s="529" t="s">
        <v>3641</v>
      </c>
      <c r="C292" s="518"/>
      <c r="D292" s="528"/>
      <c r="E292" s="528"/>
      <c r="F292" s="528"/>
      <c r="G292" s="518"/>
      <c r="H292" s="567"/>
      <c r="I292" s="567"/>
      <c r="J292" s="567"/>
      <c r="K292" s="518"/>
      <c r="L292" s="518"/>
      <c r="M292" s="518"/>
      <c r="N292" s="518"/>
      <c r="O292" s="529" t="s">
        <v>3641</v>
      </c>
      <c r="P292" s="518"/>
      <c r="Q292" s="488" t="s">
        <v>1098</v>
      </c>
      <c r="R292" s="488"/>
      <c r="S292" s="479" t="s">
        <v>2168</v>
      </c>
      <c r="T292" s="518" t="s">
        <v>1098</v>
      </c>
      <c r="U292" s="518"/>
      <c r="V292" s="518"/>
      <c r="W292" s="540" t="s">
        <v>2943</v>
      </c>
    </row>
    <row r="293" spans="1:23" ht="17">
      <c r="A293" s="518"/>
      <c r="B293" s="518"/>
      <c r="C293" s="518"/>
      <c r="D293" s="528"/>
      <c r="E293" s="528"/>
      <c r="F293" s="528"/>
      <c r="G293" s="518"/>
      <c r="H293" s="567"/>
      <c r="I293" s="567"/>
      <c r="J293" s="567"/>
      <c r="K293" s="518"/>
      <c r="L293" s="518"/>
      <c r="M293" s="518"/>
      <c r="N293" s="518"/>
      <c r="O293" s="518"/>
      <c r="P293" s="518"/>
      <c r="Q293" s="484" t="s">
        <v>2147</v>
      </c>
      <c r="R293" s="484"/>
      <c r="S293" s="479" t="s">
        <v>100</v>
      </c>
      <c r="T293" s="518"/>
      <c r="U293" s="518"/>
      <c r="V293" s="518"/>
      <c r="W293" s="519"/>
    </row>
    <row r="294" spans="1:23">
      <c r="A294" s="518"/>
      <c r="B294" s="518"/>
      <c r="C294" s="518"/>
      <c r="D294" s="528"/>
      <c r="E294" s="528"/>
      <c r="F294" s="528"/>
      <c r="G294" s="518"/>
      <c r="H294" s="567"/>
      <c r="I294" s="567"/>
      <c r="J294" s="567"/>
      <c r="K294" s="518"/>
      <c r="L294" s="518"/>
      <c r="M294" s="518"/>
      <c r="N294" s="518"/>
      <c r="O294" s="518"/>
      <c r="P294" s="518"/>
      <c r="Q294" s="478"/>
      <c r="R294" s="478"/>
      <c r="S294" s="479"/>
      <c r="T294" s="518" t="s">
        <v>1101</v>
      </c>
      <c r="U294" s="518"/>
      <c r="V294" s="518"/>
      <c r="W294" s="519"/>
    </row>
    <row r="295" spans="1:23">
      <c r="A295" s="518"/>
      <c r="B295" s="518"/>
      <c r="C295" s="518"/>
      <c r="D295" s="528"/>
      <c r="E295" s="528"/>
      <c r="F295" s="528"/>
      <c r="G295" s="518"/>
      <c r="H295" s="567"/>
      <c r="I295" s="567"/>
      <c r="J295" s="567"/>
      <c r="K295" s="518"/>
      <c r="L295" s="518"/>
      <c r="M295" s="518"/>
      <c r="N295" s="518"/>
      <c r="O295" s="518"/>
      <c r="P295" s="518"/>
      <c r="Q295" s="478"/>
      <c r="R295" s="478"/>
      <c r="S295" s="479"/>
      <c r="T295" s="518" t="s">
        <v>1103</v>
      </c>
      <c r="U295" s="518"/>
      <c r="V295" s="518"/>
      <c r="W295" s="519"/>
    </row>
    <row r="296" spans="1:23">
      <c r="A296" s="518"/>
      <c r="B296" s="518"/>
      <c r="C296" s="518"/>
      <c r="D296" s="528"/>
      <c r="E296" s="528"/>
      <c r="F296" s="528"/>
      <c r="G296" s="518"/>
      <c r="H296" s="567"/>
      <c r="I296" s="567"/>
      <c r="J296" s="567"/>
      <c r="K296" s="518"/>
      <c r="L296" s="518"/>
      <c r="M296" s="518"/>
      <c r="N296" s="518"/>
      <c r="O296" s="518"/>
      <c r="P296" s="518"/>
      <c r="Q296" s="478"/>
      <c r="R296" s="478"/>
      <c r="S296" s="479"/>
      <c r="T296" s="518" t="s">
        <v>1105</v>
      </c>
      <c r="U296" s="518"/>
      <c r="V296" s="518"/>
      <c r="W296" s="519"/>
    </row>
    <row r="297" spans="1:23">
      <c r="A297" s="518"/>
      <c r="B297" s="518"/>
      <c r="C297" s="518"/>
      <c r="D297" s="528"/>
      <c r="E297" s="528"/>
      <c r="F297" s="528"/>
      <c r="G297" s="518"/>
      <c r="H297" s="567"/>
      <c r="I297" s="567"/>
      <c r="J297" s="567"/>
      <c r="K297" s="518"/>
      <c r="L297" s="518"/>
      <c r="M297" s="518"/>
      <c r="N297" s="518"/>
      <c r="O297" s="518"/>
      <c r="P297" s="518"/>
      <c r="Q297" s="478"/>
      <c r="R297" s="478"/>
      <c r="S297" s="479"/>
      <c r="T297" s="518" t="s">
        <v>1107</v>
      </c>
      <c r="U297" s="518"/>
      <c r="V297" s="518"/>
      <c r="W297" s="519"/>
    </row>
    <row r="298" spans="1:23">
      <c r="A298" s="518"/>
      <c r="B298" s="518"/>
      <c r="C298" s="518"/>
      <c r="D298" s="528"/>
      <c r="E298" s="528"/>
      <c r="F298" s="528"/>
      <c r="G298" s="518"/>
      <c r="H298" s="567"/>
      <c r="I298" s="567"/>
      <c r="J298" s="567"/>
      <c r="K298" s="518"/>
      <c r="L298" s="518"/>
      <c r="M298" s="518"/>
      <c r="N298" s="518"/>
      <c r="O298" s="518"/>
      <c r="P298" s="518"/>
      <c r="Q298" s="478"/>
      <c r="R298" s="478"/>
      <c r="S298" s="479"/>
      <c r="T298" s="518" t="s">
        <v>1109</v>
      </c>
      <c r="U298" s="518"/>
      <c r="V298" s="518"/>
      <c r="W298" s="519"/>
    </row>
    <row r="299" spans="1:23" ht="17">
      <c r="A299" s="518"/>
      <c r="B299" s="518"/>
      <c r="C299" s="518"/>
      <c r="D299" s="528"/>
      <c r="E299" s="528"/>
      <c r="F299" s="528"/>
      <c r="G299" s="518"/>
      <c r="H299" s="567"/>
      <c r="I299" s="567"/>
      <c r="J299" s="567"/>
      <c r="K299" s="518"/>
      <c r="L299" s="518"/>
      <c r="M299" s="518"/>
      <c r="N299" s="518"/>
      <c r="O299" s="518"/>
      <c r="P299" s="518"/>
      <c r="Q299" s="476" t="s">
        <v>2292</v>
      </c>
      <c r="R299" s="476"/>
      <c r="S299" s="477" t="s">
        <v>2168</v>
      </c>
      <c r="T299" s="483" t="s">
        <v>1111</v>
      </c>
      <c r="U299" s="518"/>
      <c r="V299" s="518"/>
      <c r="W299" s="519"/>
    </row>
    <row r="300" spans="1:23" ht="17">
      <c r="A300" s="518"/>
      <c r="B300" s="518"/>
      <c r="C300" s="518"/>
      <c r="D300" s="528"/>
      <c r="E300" s="528"/>
      <c r="F300" s="528"/>
      <c r="G300" s="518"/>
      <c r="H300" s="567"/>
      <c r="I300" s="567"/>
      <c r="J300" s="567"/>
      <c r="K300" s="518"/>
      <c r="L300" s="518"/>
      <c r="M300" s="518"/>
      <c r="N300" s="518"/>
      <c r="O300" s="518"/>
      <c r="P300" s="518"/>
      <c r="Q300" s="505" t="s">
        <v>2289</v>
      </c>
      <c r="R300" s="505"/>
      <c r="S300" s="539" t="s">
        <v>2168</v>
      </c>
      <c r="T300" s="518"/>
      <c r="U300" s="518"/>
      <c r="V300" s="518"/>
      <c r="W300" s="519"/>
    </row>
    <row r="301" spans="1:23" ht="17">
      <c r="A301" s="518"/>
      <c r="B301" s="518"/>
      <c r="C301" s="518"/>
      <c r="D301" s="528"/>
      <c r="E301" s="528"/>
      <c r="F301" s="528"/>
      <c r="G301" s="518"/>
      <c r="H301" s="567"/>
      <c r="I301" s="567"/>
      <c r="J301" s="567"/>
      <c r="K301" s="518"/>
      <c r="L301" s="518"/>
      <c r="M301" s="518"/>
      <c r="N301" s="518"/>
      <c r="O301" s="518"/>
      <c r="P301" s="518"/>
      <c r="Q301" s="506" t="s">
        <v>2286</v>
      </c>
      <c r="R301" s="506"/>
      <c r="S301" s="539" t="s">
        <v>2168</v>
      </c>
      <c r="T301" s="518"/>
      <c r="U301" s="518"/>
      <c r="V301" s="518"/>
      <c r="W301" s="519"/>
    </row>
    <row r="302" spans="1:23" ht="17">
      <c r="A302" s="518"/>
      <c r="B302" s="518"/>
      <c r="C302" s="518"/>
      <c r="D302" s="528"/>
      <c r="E302" s="528"/>
      <c r="F302" s="528"/>
      <c r="G302" s="518"/>
      <c r="H302" s="567"/>
      <c r="I302" s="567"/>
      <c r="J302" s="567"/>
      <c r="K302" s="518"/>
      <c r="L302" s="518"/>
      <c r="M302" s="518"/>
      <c r="N302" s="518"/>
      <c r="O302" s="518"/>
      <c r="P302" s="518"/>
      <c r="Q302" s="506" t="s">
        <v>0</v>
      </c>
      <c r="R302" s="506"/>
      <c r="S302" s="539" t="s">
        <v>100</v>
      </c>
      <c r="T302" s="518"/>
      <c r="U302" s="518"/>
      <c r="V302" s="518"/>
      <c r="W302" s="519"/>
    </row>
    <row r="303" spans="1:23" ht="17">
      <c r="A303" s="518"/>
      <c r="B303" s="518"/>
      <c r="C303" s="518"/>
      <c r="D303" s="528"/>
      <c r="E303" s="528"/>
      <c r="F303" s="528"/>
      <c r="G303" s="518"/>
      <c r="H303" s="567"/>
      <c r="I303" s="567"/>
      <c r="J303" s="567"/>
      <c r="K303" s="518"/>
      <c r="L303" s="518"/>
      <c r="M303" s="518"/>
      <c r="N303" s="518"/>
      <c r="O303" s="518"/>
      <c r="P303" s="518"/>
      <c r="Q303" s="506" t="s">
        <v>2277</v>
      </c>
      <c r="R303" s="506"/>
      <c r="S303" s="539" t="s">
        <v>2168</v>
      </c>
      <c r="T303" s="518"/>
      <c r="U303" s="518"/>
      <c r="V303" s="518"/>
      <c r="W303" s="519"/>
    </row>
    <row r="304" spans="1:23" ht="17">
      <c r="A304" s="518"/>
      <c r="B304" s="518"/>
      <c r="C304" s="518"/>
      <c r="D304" s="528"/>
      <c r="E304" s="528"/>
      <c r="F304" s="528"/>
      <c r="G304" s="518"/>
      <c r="H304" s="567"/>
      <c r="I304" s="567"/>
      <c r="J304" s="567"/>
      <c r="K304" s="518"/>
      <c r="L304" s="518"/>
      <c r="M304" s="518"/>
      <c r="N304" s="518"/>
      <c r="O304" s="518"/>
      <c r="P304" s="518"/>
      <c r="Q304" s="506" t="s">
        <v>2147</v>
      </c>
      <c r="R304" s="506"/>
      <c r="S304" s="539" t="s">
        <v>100</v>
      </c>
      <c r="T304" s="518"/>
      <c r="U304" s="518"/>
      <c r="V304" s="518"/>
      <c r="W304" s="519"/>
    </row>
    <row r="305" spans="1:23" ht="17">
      <c r="A305" s="518"/>
      <c r="B305" s="518"/>
      <c r="C305" s="518"/>
      <c r="D305" s="528"/>
      <c r="E305" s="528"/>
      <c r="F305" s="528"/>
      <c r="G305" s="518"/>
      <c r="H305" s="567"/>
      <c r="I305" s="567"/>
      <c r="J305" s="567"/>
      <c r="K305" s="518"/>
      <c r="L305" s="518"/>
      <c r="M305" s="518"/>
      <c r="N305" s="518"/>
      <c r="O305" s="518"/>
      <c r="P305" s="518"/>
      <c r="Q305" s="505" t="s">
        <v>2271</v>
      </c>
      <c r="R305" s="505"/>
      <c r="S305" s="539" t="s">
        <v>2168</v>
      </c>
      <c r="T305" s="518"/>
      <c r="U305" s="518"/>
      <c r="V305" s="518"/>
      <c r="W305" s="519"/>
    </row>
    <row r="306" spans="1:23" ht="17">
      <c r="A306" s="518"/>
      <c r="B306" s="518"/>
      <c r="C306" s="518"/>
      <c r="D306" s="518"/>
      <c r="E306" s="518"/>
      <c r="F306" s="518"/>
      <c r="G306" s="518"/>
      <c r="H306" s="567"/>
      <c r="I306" s="567"/>
      <c r="J306" s="567"/>
      <c r="K306" s="518"/>
      <c r="L306" s="518"/>
      <c r="M306" s="518"/>
      <c r="N306" s="518"/>
      <c r="O306" s="518"/>
      <c r="P306" s="518"/>
      <c r="Q306" s="506" t="s">
        <v>2271</v>
      </c>
      <c r="R306" s="506"/>
      <c r="S306" s="539" t="s">
        <v>2168</v>
      </c>
      <c r="T306" s="518"/>
      <c r="U306" s="518"/>
      <c r="V306" s="518"/>
      <c r="W306" s="519"/>
    </row>
    <row r="307" spans="1:23" ht="17">
      <c r="A307" s="518"/>
      <c r="B307" s="518"/>
      <c r="C307" s="518"/>
      <c r="D307" s="528"/>
      <c r="E307" s="528"/>
      <c r="F307" s="528"/>
      <c r="G307" s="518"/>
      <c r="H307" s="567"/>
      <c r="I307" s="567"/>
      <c r="J307" s="567"/>
      <c r="K307" s="518"/>
      <c r="L307" s="518"/>
      <c r="M307" s="518"/>
      <c r="N307" s="518"/>
      <c r="O307" s="518"/>
      <c r="P307" s="518"/>
      <c r="Q307" s="506" t="s">
        <v>2147</v>
      </c>
      <c r="R307" s="506"/>
      <c r="S307" s="539" t="s">
        <v>100</v>
      </c>
      <c r="T307" s="518"/>
      <c r="U307" s="518"/>
      <c r="V307" s="518"/>
      <c r="W307" s="519"/>
    </row>
    <row r="308" spans="1:23" ht="17">
      <c r="A308" s="518"/>
      <c r="B308" s="518"/>
      <c r="C308" s="518"/>
      <c r="D308" s="528"/>
      <c r="E308" s="528"/>
      <c r="F308" s="528"/>
      <c r="G308" s="518"/>
      <c r="H308" s="567"/>
      <c r="I308" s="567"/>
      <c r="J308" s="567"/>
      <c r="K308" s="518"/>
      <c r="L308" s="518"/>
      <c r="M308" s="518"/>
      <c r="N308" s="518"/>
      <c r="O308" s="518"/>
      <c r="P308" s="518"/>
      <c r="Q308" s="481" t="s">
        <v>1112</v>
      </c>
      <c r="R308" s="481"/>
      <c r="S308" s="482" t="s">
        <v>2168</v>
      </c>
      <c r="T308" s="535" t="s">
        <v>1112</v>
      </c>
      <c r="U308" s="518"/>
      <c r="V308" s="518"/>
      <c r="W308" s="519"/>
    </row>
    <row r="309" spans="1:23" ht="16" customHeight="1">
      <c r="A309" s="518"/>
      <c r="B309" s="518"/>
      <c r="C309" s="518"/>
      <c r="D309" s="528"/>
      <c r="E309" s="528"/>
      <c r="F309" s="528"/>
      <c r="G309" s="518"/>
      <c r="H309" s="567"/>
      <c r="I309" s="567"/>
      <c r="J309" s="567"/>
      <c r="K309" s="518"/>
      <c r="L309" s="518"/>
      <c r="M309" s="518"/>
      <c r="N309" s="518"/>
      <c r="O309" s="518"/>
      <c r="P309" s="518"/>
      <c r="Q309" s="478" t="s">
        <v>1113</v>
      </c>
      <c r="R309" s="478"/>
      <c r="S309" s="479" t="s">
        <v>2168</v>
      </c>
      <c r="T309" s="518" t="s">
        <v>1113</v>
      </c>
      <c r="U309" s="518"/>
      <c r="V309" s="518"/>
      <c r="W309" s="519"/>
    </row>
    <row r="310" spans="1:23" ht="17">
      <c r="A310" s="518"/>
      <c r="B310" s="518"/>
      <c r="C310" s="518"/>
      <c r="D310" s="528"/>
      <c r="E310" s="528"/>
      <c r="F310" s="528"/>
      <c r="G310" s="518"/>
      <c r="H310" s="567"/>
      <c r="I310" s="567"/>
      <c r="J310" s="567"/>
      <c r="K310" s="521" t="s">
        <v>19</v>
      </c>
      <c r="L310" s="521"/>
      <c r="M310" s="518"/>
      <c r="N310" s="518"/>
      <c r="O310" s="518"/>
      <c r="P310" s="518"/>
      <c r="Q310" s="478" t="s">
        <v>1115</v>
      </c>
      <c r="R310" s="478"/>
      <c r="S310" s="479" t="s">
        <v>2168</v>
      </c>
      <c r="T310" s="518" t="s">
        <v>1115</v>
      </c>
      <c r="U310" s="518"/>
      <c r="V310" s="518"/>
      <c r="W310" s="519" t="s">
        <v>2941</v>
      </c>
    </row>
    <row r="311" spans="1:23" ht="17">
      <c r="A311" s="518"/>
      <c r="B311" s="518"/>
      <c r="C311" s="518"/>
      <c r="D311" s="528"/>
      <c r="E311" s="528"/>
      <c r="F311" s="528"/>
      <c r="G311" s="518"/>
      <c r="H311" s="567"/>
      <c r="I311" s="567"/>
      <c r="J311" s="567"/>
      <c r="K311" s="518"/>
      <c r="L311" s="518"/>
      <c r="M311" s="518"/>
      <c r="N311" s="518"/>
      <c r="O311" s="518"/>
      <c r="P311" s="518"/>
      <c r="Q311" s="478" t="s">
        <v>2147</v>
      </c>
      <c r="R311" s="478"/>
      <c r="S311" s="479" t="s">
        <v>100</v>
      </c>
      <c r="T311" s="518" t="s">
        <v>1112</v>
      </c>
      <c r="U311" s="518"/>
      <c r="V311" s="518"/>
      <c r="W311" s="519"/>
    </row>
    <row r="312" spans="1:23" ht="17">
      <c r="A312" s="518"/>
      <c r="B312" s="518"/>
      <c r="C312" s="518"/>
      <c r="D312" s="528"/>
      <c r="E312" s="528"/>
      <c r="F312" s="528"/>
      <c r="G312" s="518"/>
      <c r="H312" s="567"/>
      <c r="I312" s="567"/>
      <c r="J312" s="567"/>
      <c r="K312" s="518"/>
      <c r="L312" s="518"/>
      <c r="M312" s="518"/>
      <c r="N312" s="518"/>
      <c r="O312" s="518"/>
      <c r="P312" s="518"/>
      <c r="Q312" s="481" t="s">
        <v>1118</v>
      </c>
      <c r="R312" s="481"/>
      <c r="S312" s="482" t="s">
        <v>2168</v>
      </c>
      <c r="T312" s="535" t="s">
        <v>1118</v>
      </c>
      <c r="U312" s="518"/>
      <c r="V312" s="518"/>
      <c r="W312" s="519"/>
    </row>
    <row r="313" spans="1:23" ht="17">
      <c r="A313" s="518" t="s">
        <v>1120</v>
      </c>
      <c r="B313" s="518" t="s">
        <v>1120</v>
      </c>
      <c r="C313" s="518"/>
      <c r="D313" s="528"/>
      <c r="E313" s="528"/>
      <c r="F313" s="528"/>
      <c r="G313" s="518"/>
      <c r="H313" s="567"/>
      <c r="I313" s="567"/>
      <c r="J313" s="567"/>
      <c r="K313" s="521" t="s">
        <v>21</v>
      </c>
      <c r="L313" s="521"/>
      <c r="M313" s="518"/>
      <c r="N313" s="518"/>
      <c r="O313" s="518"/>
      <c r="P313" s="518"/>
      <c r="Q313" s="484" t="s">
        <v>1120</v>
      </c>
      <c r="R313" s="484"/>
      <c r="S313" s="479" t="s">
        <v>97</v>
      </c>
      <c r="T313" s="532" t="s">
        <v>1120</v>
      </c>
      <c r="U313" s="518"/>
      <c r="V313" s="518"/>
      <c r="W313" s="519" t="s">
        <v>2945</v>
      </c>
    </row>
    <row r="314" spans="1:23" ht="17">
      <c r="A314" s="518"/>
      <c r="B314" s="518"/>
      <c r="C314" s="518"/>
      <c r="D314" s="528"/>
      <c r="E314" s="528"/>
      <c r="F314" s="528"/>
      <c r="G314" s="518"/>
      <c r="H314" s="567"/>
      <c r="I314" s="567"/>
      <c r="J314" s="567"/>
      <c r="K314" s="518"/>
      <c r="L314" s="518"/>
      <c r="M314" s="518"/>
      <c r="N314" s="518"/>
      <c r="O314" s="518"/>
      <c r="P314" s="518"/>
      <c r="Q314" s="541" t="s">
        <v>2252</v>
      </c>
      <c r="R314" s="541"/>
      <c r="S314" s="539" t="s">
        <v>100</v>
      </c>
      <c r="T314" s="518"/>
      <c r="U314" s="518"/>
      <c r="V314" s="518"/>
      <c r="W314" s="519"/>
    </row>
    <row r="315" spans="1:23" ht="17">
      <c r="A315" s="518" t="s">
        <v>3745</v>
      </c>
      <c r="B315" s="518" t="s">
        <v>3745</v>
      </c>
      <c r="C315" s="518"/>
      <c r="D315" s="528"/>
      <c r="E315" s="528"/>
      <c r="F315" s="528"/>
      <c r="G315" s="518"/>
      <c r="H315" s="567"/>
      <c r="I315" s="567"/>
      <c r="J315" s="567"/>
      <c r="K315" s="521" t="s">
        <v>22</v>
      </c>
      <c r="L315" s="521"/>
      <c r="M315" s="518"/>
      <c r="N315" s="518"/>
      <c r="O315" s="529" t="s">
        <v>3739</v>
      </c>
      <c r="P315" s="518"/>
      <c r="Q315" s="484" t="s">
        <v>2248</v>
      </c>
      <c r="R315" s="484"/>
      <c r="S315" s="479" t="s">
        <v>2168</v>
      </c>
      <c r="T315" s="518"/>
      <c r="U315" s="518"/>
      <c r="V315" s="518"/>
      <c r="W315" s="519" t="s">
        <v>2942</v>
      </c>
    </row>
    <row r="316" spans="1:23" ht="17">
      <c r="A316" s="518"/>
      <c r="B316" s="518"/>
      <c r="C316" s="518"/>
      <c r="D316" s="528"/>
      <c r="E316" s="528"/>
      <c r="F316" s="528"/>
      <c r="G316" s="518"/>
      <c r="H316" s="567"/>
      <c r="I316" s="567"/>
      <c r="J316" s="567"/>
      <c r="K316" s="518"/>
      <c r="L316" s="518"/>
      <c r="M316" s="518"/>
      <c r="N316" s="518"/>
      <c r="O316" s="518"/>
      <c r="P316" s="518"/>
      <c r="Q316" s="484" t="s">
        <v>2243</v>
      </c>
      <c r="R316" s="484"/>
      <c r="S316" s="479" t="s">
        <v>2168</v>
      </c>
      <c r="T316" s="518"/>
      <c r="U316" s="518"/>
      <c r="V316" s="518"/>
      <c r="W316" s="519"/>
    </row>
    <row r="317" spans="1:23" ht="17">
      <c r="A317" s="518"/>
      <c r="B317" s="518" t="s">
        <v>3638</v>
      </c>
      <c r="C317" s="518" t="s">
        <v>2168</v>
      </c>
      <c r="D317" s="528"/>
      <c r="E317" s="528"/>
      <c r="F317" s="528"/>
      <c r="G317" s="518"/>
      <c r="H317" s="567"/>
      <c r="I317" s="567"/>
      <c r="J317" s="567"/>
      <c r="K317" s="518"/>
      <c r="L317" s="518"/>
      <c r="M317" s="518"/>
      <c r="N317" s="518"/>
      <c r="O317" s="518" t="s">
        <v>3638</v>
      </c>
      <c r="P317" s="518"/>
      <c r="Q317" s="541" t="s">
        <v>2238</v>
      </c>
      <c r="R317" s="541"/>
      <c r="S317" s="539" t="s">
        <v>100</v>
      </c>
      <c r="T317" s="518"/>
      <c r="U317" s="533" t="s">
        <v>2825</v>
      </c>
      <c r="V317" s="533"/>
      <c r="W317" s="519"/>
    </row>
    <row r="318" spans="1:23" ht="17">
      <c r="A318" s="518"/>
      <c r="B318" s="529" t="s">
        <v>3639</v>
      </c>
      <c r="C318" s="518"/>
      <c r="D318" s="528"/>
      <c r="E318" s="528"/>
      <c r="F318" s="528"/>
      <c r="G318" s="518"/>
      <c r="H318" s="567"/>
      <c r="I318" s="567"/>
      <c r="J318" s="567"/>
      <c r="K318" s="542"/>
      <c r="L318" s="542"/>
      <c r="M318" s="521"/>
      <c r="N318" s="518"/>
      <c r="O318" s="529" t="s">
        <v>3639</v>
      </c>
      <c r="P318" s="518"/>
      <c r="Q318" s="539" t="s">
        <v>2233</v>
      </c>
      <c r="R318" s="539"/>
      <c r="S318" s="539" t="s">
        <v>100</v>
      </c>
      <c r="T318" s="518"/>
      <c r="U318" s="533" t="s">
        <v>2826</v>
      </c>
      <c r="V318" s="533"/>
      <c r="W318" s="519"/>
    </row>
    <row r="319" spans="1:23" ht="17">
      <c r="A319" s="518" t="s">
        <v>3113</v>
      </c>
      <c r="B319" s="518" t="s">
        <v>3746</v>
      </c>
      <c r="C319" s="518"/>
      <c r="D319" s="528"/>
      <c r="E319" s="528"/>
      <c r="F319" s="528"/>
      <c r="G319" s="518"/>
      <c r="H319" s="567"/>
      <c r="I319" s="567"/>
      <c r="J319" s="567"/>
      <c r="K319" s="542"/>
      <c r="L319" s="542"/>
      <c r="M319" s="521"/>
      <c r="N319" s="518"/>
      <c r="O319" s="518" t="s">
        <v>3637</v>
      </c>
      <c r="P319" s="518"/>
      <c r="Q319" s="484" t="s">
        <v>1043</v>
      </c>
      <c r="R319" s="484"/>
      <c r="S319" s="479" t="s">
        <v>2168</v>
      </c>
      <c r="T319" s="518" t="s">
        <v>1043</v>
      </c>
      <c r="U319" s="533" t="s">
        <v>2827</v>
      </c>
      <c r="V319" s="533"/>
      <c r="W319" s="519"/>
    </row>
    <row r="320" spans="1:23" ht="17">
      <c r="A320" s="518"/>
      <c r="B320" s="518"/>
      <c r="C320" s="518"/>
      <c r="D320" s="528"/>
      <c r="E320" s="528"/>
      <c r="F320" s="528"/>
      <c r="G320" s="518"/>
      <c r="H320" s="567"/>
      <c r="I320" s="567"/>
      <c r="J320" s="567"/>
      <c r="K320" s="542"/>
      <c r="L320" s="542"/>
      <c r="M320" s="521"/>
      <c r="N320" s="518"/>
      <c r="O320" s="518"/>
      <c r="P320" s="518"/>
      <c r="Q320" s="484" t="s">
        <v>2222</v>
      </c>
      <c r="R320" s="484"/>
      <c r="S320" s="479" t="s">
        <v>2168</v>
      </c>
      <c r="T320" s="518" t="s">
        <v>1041</v>
      </c>
      <c r="U320" s="518"/>
      <c r="V320" s="518"/>
      <c r="W320" s="519"/>
    </row>
    <row r="321" spans="1:23" ht="17">
      <c r="A321" s="518"/>
      <c r="B321" s="518"/>
      <c r="C321" s="518"/>
      <c r="D321" s="528"/>
      <c r="E321" s="528"/>
      <c r="F321" s="528"/>
      <c r="G321" s="518"/>
      <c r="H321" s="567"/>
      <c r="I321" s="567"/>
      <c r="J321" s="567"/>
      <c r="K321" s="542"/>
      <c r="L321" s="542"/>
      <c r="M321" s="521"/>
      <c r="N321" s="518"/>
      <c r="O321" s="518"/>
      <c r="P321" s="518"/>
      <c r="Q321" s="539" t="s">
        <v>2218</v>
      </c>
      <c r="R321" s="539"/>
      <c r="S321" s="539" t="s">
        <v>2168</v>
      </c>
      <c r="T321" s="518"/>
      <c r="U321" s="518"/>
      <c r="V321" s="518"/>
      <c r="W321" s="519"/>
    </row>
    <row r="322" spans="1:23" ht="17">
      <c r="A322" s="518"/>
      <c r="B322" s="518"/>
      <c r="C322" s="518"/>
      <c r="D322" s="518"/>
      <c r="E322" s="518"/>
      <c r="F322" s="518"/>
      <c r="G322" s="518"/>
      <c r="H322" s="567"/>
      <c r="I322" s="567"/>
      <c r="J322" s="567"/>
      <c r="K322" s="542"/>
      <c r="L322" s="542"/>
      <c r="M322" s="521"/>
      <c r="N322" s="518"/>
      <c r="O322" s="518"/>
      <c r="P322" s="518"/>
      <c r="Q322" s="541" t="s">
        <v>2208</v>
      </c>
      <c r="R322" s="541"/>
      <c r="S322" s="539" t="s">
        <v>2168</v>
      </c>
      <c r="T322" s="518"/>
      <c r="U322" s="518"/>
      <c r="V322" s="518"/>
      <c r="W322" s="519"/>
    </row>
    <row r="323" spans="1:23" ht="17">
      <c r="A323" s="518"/>
      <c r="B323" s="518"/>
      <c r="C323" s="518"/>
      <c r="D323" s="518"/>
      <c r="E323" s="518"/>
      <c r="F323" s="518"/>
      <c r="G323" s="518"/>
      <c r="H323" s="567"/>
      <c r="I323" s="567"/>
      <c r="J323" s="567"/>
      <c r="K323" s="542"/>
      <c r="L323" s="542"/>
      <c r="M323" s="521"/>
      <c r="N323" s="518"/>
      <c r="O323" s="518"/>
      <c r="P323" s="518"/>
      <c r="Q323" s="484" t="s">
        <v>2147</v>
      </c>
      <c r="R323" s="484"/>
      <c r="S323" s="479" t="s">
        <v>100</v>
      </c>
      <c r="T323" s="518"/>
      <c r="U323" s="518"/>
      <c r="V323" s="518"/>
      <c r="W323" s="519"/>
    </row>
    <row r="324" spans="1:23" ht="17">
      <c r="A324" s="518"/>
      <c r="B324" s="518"/>
      <c r="C324" s="518"/>
      <c r="D324" s="518"/>
      <c r="E324" s="518"/>
      <c r="F324" s="518"/>
      <c r="G324" s="518"/>
      <c r="H324" s="567"/>
      <c r="I324" s="567"/>
      <c r="J324" s="567"/>
      <c r="K324" s="542"/>
      <c r="L324" s="542"/>
      <c r="M324" s="521"/>
      <c r="N324" s="518"/>
      <c r="O324" s="518"/>
      <c r="P324" s="518"/>
      <c r="Q324" s="543" t="s">
        <v>2203</v>
      </c>
      <c r="R324" s="543"/>
      <c r="S324" s="530" t="s">
        <v>100</v>
      </c>
      <c r="T324" s="518"/>
      <c r="U324" s="518"/>
      <c r="V324" s="518"/>
      <c r="W324" s="519"/>
    </row>
    <row r="325" spans="1:23" ht="17">
      <c r="A325" s="518"/>
      <c r="B325" s="518"/>
      <c r="C325" s="518"/>
      <c r="D325" s="518"/>
      <c r="E325" s="518"/>
      <c r="F325" s="518"/>
      <c r="G325" s="518"/>
      <c r="H325" s="567"/>
      <c r="I325" s="567"/>
      <c r="J325" s="567"/>
      <c r="K325" s="542"/>
      <c r="L325" s="542"/>
      <c r="M325" s="521"/>
      <c r="N325" s="518"/>
      <c r="O325" s="518"/>
      <c r="P325" s="518"/>
      <c r="Q325" s="507" t="s">
        <v>2162</v>
      </c>
      <c r="R325" s="507"/>
      <c r="S325" s="530" t="s">
        <v>100</v>
      </c>
      <c r="T325" s="483" t="s">
        <v>1121</v>
      </c>
      <c r="U325" s="518"/>
      <c r="V325" s="518"/>
      <c r="W325" s="519"/>
    </row>
    <row r="326" spans="1:23" ht="17">
      <c r="A326" s="518"/>
      <c r="B326" s="518"/>
      <c r="C326" s="518"/>
      <c r="D326" s="521"/>
      <c r="E326" s="521"/>
      <c r="F326" s="518"/>
      <c r="G326" s="518"/>
      <c r="H326" s="567"/>
      <c r="I326" s="567"/>
      <c r="J326" s="567"/>
      <c r="K326" s="542"/>
      <c r="L326" s="542"/>
      <c r="M326" s="521"/>
      <c r="N326" s="518"/>
      <c r="O326" s="518"/>
      <c r="P326" s="518"/>
      <c r="Q326" s="508" t="s">
        <v>2158</v>
      </c>
      <c r="R326" s="508"/>
      <c r="S326" s="530" t="s">
        <v>100</v>
      </c>
      <c r="T326" s="518"/>
      <c r="U326" s="518"/>
      <c r="V326" s="518"/>
      <c r="W326" s="519"/>
    </row>
    <row r="327" spans="1:23" ht="17">
      <c r="A327" s="518"/>
      <c r="B327" s="518"/>
      <c r="C327" s="518"/>
      <c r="D327" s="521"/>
      <c r="E327" s="521"/>
      <c r="F327" s="518"/>
      <c r="G327" s="518"/>
      <c r="H327" s="567"/>
      <c r="I327" s="567"/>
      <c r="J327" s="567"/>
      <c r="K327" s="542"/>
      <c r="L327" s="542"/>
      <c r="M327" s="521"/>
      <c r="N327" s="518"/>
      <c r="O327" s="518"/>
      <c r="P327" s="518"/>
      <c r="Q327" s="503" t="s">
        <v>2155</v>
      </c>
      <c r="R327" s="503"/>
      <c r="S327" s="530" t="s">
        <v>100</v>
      </c>
      <c r="T327" s="518"/>
      <c r="U327" s="518"/>
      <c r="V327" s="518"/>
      <c r="W327" s="519"/>
    </row>
    <row r="328" spans="1:23" ht="17">
      <c r="A328" s="518"/>
      <c r="B328" s="518"/>
      <c r="C328" s="518"/>
      <c r="D328" s="521"/>
      <c r="E328" s="521"/>
      <c r="F328" s="518"/>
      <c r="G328" s="518"/>
      <c r="H328" s="567"/>
      <c r="I328" s="567"/>
      <c r="J328" s="567"/>
      <c r="K328" s="542"/>
      <c r="L328" s="542"/>
      <c r="M328" s="521"/>
      <c r="N328" s="518"/>
      <c r="O328" s="518"/>
      <c r="P328" s="518"/>
      <c r="Q328" s="503" t="s">
        <v>12</v>
      </c>
      <c r="R328" s="503"/>
      <c r="S328" s="530" t="s">
        <v>100</v>
      </c>
      <c r="T328" s="518"/>
      <c r="U328" s="518"/>
      <c r="V328" s="518"/>
      <c r="W328" s="519"/>
    </row>
    <row r="329" spans="1:23" ht="17">
      <c r="A329" s="518"/>
      <c r="B329" s="518"/>
      <c r="C329" s="518"/>
      <c r="D329" s="521"/>
      <c r="E329" s="521"/>
      <c r="F329" s="518"/>
      <c r="G329" s="518"/>
      <c r="H329" s="567"/>
      <c r="I329" s="567"/>
      <c r="J329" s="567"/>
      <c r="K329" s="518"/>
      <c r="L329" s="518"/>
      <c r="M329" s="518"/>
      <c r="N329" s="518"/>
      <c r="O329" s="518"/>
      <c r="P329" s="518"/>
      <c r="Q329" s="503" t="s">
        <v>2147</v>
      </c>
      <c r="R329" s="503"/>
      <c r="S329" s="530" t="s">
        <v>100</v>
      </c>
      <c r="T329" s="518"/>
      <c r="U329" s="518"/>
      <c r="V329" s="518"/>
      <c r="W329" s="519"/>
    </row>
    <row r="330" spans="1:23" ht="34">
      <c r="A330" s="518"/>
      <c r="B330" s="529" t="s">
        <v>3736</v>
      </c>
      <c r="C330" s="518"/>
      <c r="D330" s="521" t="s">
        <v>3098</v>
      </c>
      <c r="E330" s="521"/>
      <c r="F330" s="518"/>
      <c r="G330" s="518"/>
      <c r="H330" s="567"/>
      <c r="I330" s="567"/>
      <c r="J330" s="567"/>
      <c r="K330" s="518"/>
      <c r="L330" s="518"/>
      <c r="M330" s="518"/>
      <c r="N330" s="518"/>
      <c r="O330" s="528" t="s">
        <v>3607</v>
      </c>
      <c r="P330" s="518"/>
      <c r="Q330" s="544" t="s">
        <v>3099</v>
      </c>
      <c r="R330" s="544"/>
      <c r="S330" s="530" t="s">
        <v>97</v>
      </c>
      <c r="T330" s="518"/>
      <c r="U330" s="518"/>
      <c r="V330" s="518"/>
      <c r="W330" s="519"/>
    </row>
    <row r="331" spans="1:23" ht="17">
      <c r="A331" s="518"/>
      <c r="B331" s="518"/>
      <c r="C331" s="518"/>
      <c r="D331" s="521"/>
      <c r="E331" s="521"/>
      <c r="F331" s="518"/>
      <c r="G331" s="518"/>
      <c r="H331" s="567"/>
      <c r="I331" s="567"/>
      <c r="J331" s="567"/>
      <c r="K331" s="521" t="s">
        <v>14</v>
      </c>
      <c r="L331" s="521"/>
      <c r="M331" s="518"/>
      <c r="N331" s="518"/>
      <c r="O331" s="518"/>
      <c r="P331" s="518"/>
      <c r="Q331" s="544" t="s">
        <v>2139</v>
      </c>
      <c r="R331" s="544"/>
      <c r="S331" s="530" t="s">
        <v>97</v>
      </c>
      <c r="T331" s="518"/>
      <c r="U331" s="518"/>
      <c r="V331" s="518"/>
      <c r="W331" s="519" t="s">
        <v>2944</v>
      </c>
    </row>
    <row r="332" spans="1:23" ht="17">
      <c r="A332" s="518"/>
      <c r="B332" s="518"/>
      <c r="C332" s="518"/>
      <c r="D332" s="521"/>
      <c r="E332" s="521"/>
      <c r="F332" s="518"/>
      <c r="G332" s="518"/>
      <c r="H332" s="567"/>
      <c r="I332" s="567"/>
      <c r="J332" s="567"/>
      <c r="K332" s="518"/>
      <c r="L332" s="518"/>
      <c r="M332" s="518"/>
      <c r="N332" s="518"/>
      <c r="O332" s="518"/>
      <c r="P332" s="518"/>
      <c r="Q332" s="544" t="s">
        <v>473</v>
      </c>
      <c r="R332" s="544"/>
      <c r="S332" s="530" t="s">
        <v>100</v>
      </c>
      <c r="T332" s="518"/>
      <c r="U332" s="518"/>
      <c r="V332" s="518"/>
      <c r="W332" s="519"/>
    </row>
    <row r="333" spans="1:23" s="465" customFormat="1" ht="17">
      <c r="A333" s="529" t="s">
        <v>120</v>
      </c>
      <c r="B333" s="529" t="s">
        <v>120</v>
      </c>
      <c r="C333" s="518" t="s">
        <v>2168</v>
      </c>
      <c r="D333" s="521"/>
      <c r="E333" s="521"/>
      <c r="F333" s="518"/>
      <c r="G333" s="518"/>
      <c r="H333" s="567"/>
      <c r="I333" s="567"/>
      <c r="J333" s="567"/>
      <c r="K333" s="521" t="s">
        <v>15</v>
      </c>
      <c r="L333" s="518"/>
      <c r="M333" s="518"/>
      <c r="N333" s="518"/>
      <c r="O333" s="518"/>
      <c r="P333" s="518"/>
      <c r="Q333" s="545" t="s">
        <v>2133</v>
      </c>
      <c r="R333" s="545"/>
      <c r="S333" s="530" t="s">
        <v>97</v>
      </c>
      <c r="T333" s="518"/>
      <c r="U333" s="518"/>
      <c r="V333" s="518"/>
      <c r="W333" s="519"/>
    </row>
    <row r="334" spans="1:23" s="465" customFormat="1" ht="34">
      <c r="A334" s="522" t="s">
        <v>3654</v>
      </c>
      <c r="B334" s="522" t="s">
        <v>3744</v>
      </c>
      <c r="C334" s="518" t="s">
        <v>2168</v>
      </c>
      <c r="D334" s="521"/>
      <c r="E334" s="521"/>
      <c r="F334" s="518"/>
      <c r="G334" s="518"/>
      <c r="H334" s="518"/>
      <c r="I334" s="518"/>
      <c r="J334" s="518"/>
      <c r="K334" s="521"/>
      <c r="L334" s="518"/>
      <c r="M334" s="518"/>
      <c r="N334" s="518"/>
      <c r="O334" s="518"/>
      <c r="P334" s="518"/>
      <c r="Q334" s="545"/>
      <c r="R334" s="545"/>
      <c r="S334" s="530"/>
      <c r="T334" s="518"/>
      <c r="U334" s="518"/>
      <c r="V334" s="518"/>
      <c r="W334" s="519"/>
    </row>
    <row r="335" spans="1:23" s="465" customFormat="1">
      <c r="A335" s="522"/>
      <c r="B335" s="522"/>
      <c r="C335" s="518"/>
      <c r="D335" s="521"/>
      <c r="E335" s="521"/>
      <c r="F335" s="518"/>
      <c r="G335" s="518"/>
      <c r="H335" s="518"/>
      <c r="I335" s="518"/>
      <c r="J335" s="518"/>
      <c r="K335" s="521"/>
      <c r="L335" s="518"/>
      <c r="M335" s="528" t="s">
        <v>3704</v>
      </c>
      <c r="N335" s="518"/>
      <c r="O335" s="518"/>
      <c r="P335" s="518"/>
      <c r="Q335" s="545"/>
      <c r="R335" s="545"/>
      <c r="S335" s="530"/>
      <c r="T335" s="518"/>
      <c r="U335" s="518"/>
      <c r="V335" s="518"/>
      <c r="W335" s="519"/>
    </row>
    <row r="336" spans="1:23" s="465" customFormat="1">
      <c r="A336" s="522"/>
      <c r="B336" s="529" t="s">
        <v>3741</v>
      </c>
      <c r="C336" s="518" t="s">
        <v>100</v>
      </c>
      <c r="D336" s="521"/>
      <c r="E336" s="521"/>
      <c r="F336" s="518"/>
      <c r="G336" s="518"/>
      <c r="H336" s="518"/>
      <c r="I336" s="518"/>
      <c r="J336" s="518"/>
      <c r="K336" s="521"/>
      <c r="L336" s="518"/>
      <c r="M336" s="528" t="s">
        <v>3705</v>
      </c>
      <c r="N336" s="518"/>
      <c r="O336" s="518"/>
      <c r="P336" s="518"/>
      <c r="Q336" s="545"/>
      <c r="R336" s="545"/>
      <c r="S336" s="530"/>
      <c r="T336" s="518"/>
      <c r="U336" s="518"/>
      <c r="V336" s="518"/>
      <c r="W336" s="519"/>
    </row>
    <row r="337" spans="1:23" s="465" customFormat="1">
      <c r="A337" s="522"/>
      <c r="B337" s="529" t="s">
        <v>3742</v>
      </c>
      <c r="C337" s="529" t="s">
        <v>2168</v>
      </c>
      <c r="D337" s="521"/>
      <c r="E337" s="521"/>
      <c r="F337" s="518"/>
      <c r="G337" s="518"/>
      <c r="H337" s="518"/>
      <c r="I337" s="518"/>
      <c r="J337" s="518"/>
      <c r="K337" s="521"/>
      <c r="L337" s="518"/>
      <c r="M337" s="528" t="s">
        <v>3706</v>
      </c>
      <c r="N337" s="518"/>
      <c r="O337" s="518"/>
      <c r="P337" s="518"/>
      <c r="Q337" s="545"/>
      <c r="R337" s="545"/>
      <c r="S337" s="530"/>
      <c r="T337" s="518"/>
      <c r="U337" s="518"/>
      <c r="V337" s="518"/>
      <c r="W337" s="519"/>
    </row>
    <row r="338" spans="1:23" s="465" customFormat="1">
      <c r="A338" s="529" t="s">
        <v>3653</v>
      </c>
      <c r="B338" s="529" t="s">
        <v>3653</v>
      </c>
      <c r="C338" s="529" t="s">
        <v>2168</v>
      </c>
      <c r="D338" s="521"/>
      <c r="E338" s="521"/>
      <c r="F338" s="518"/>
      <c r="G338" s="518"/>
      <c r="H338" s="518"/>
      <c r="I338" s="518"/>
      <c r="J338" s="518"/>
      <c r="K338" s="591" t="s">
        <v>3737</v>
      </c>
      <c r="L338" s="591"/>
      <c r="M338" s="528" t="s">
        <v>3707</v>
      </c>
      <c r="N338" s="518"/>
      <c r="O338" s="518"/>
      <c r="P338" s="518"/>
      <c r="Q338" s="545"/>
      <c r="R338" s="545"/>
      <c r="S338" s="530"/>
      <c r="T338" s="518"/>
      <c r="U338" s="518"/>
      <c r="V338" s="518"/>
      <c r="W338" s="519"/>
    </row>
    <row r="339" spans="1:23" s="465" customFormat="1">
      <c r="A339" s="529"/>
      <c r="B339" s="529"/>
      <c r="C339" s="529"/>
      <c r="D339" s="521"/>
      <c r="E339" s="521"/>
      <c r="F339" s="518"/>
      <c r="G339" s="518"/>
      <c r="H339" s="518"/>
      <c r="I339" s="518"/>
      <c r="J339" s="518"/>
      <c r="K339" s="591" t="s">
        <v>3738</v>
      </c>
      <c r="L339" s="591"/>
      <c r="M339" s="528"/>
      <c r="N339" s="518"/>
      <c r="O339" s="518"/>
      <c r="P339" s="518"/>
      <c r="Q339" s="545"/>
      <c r="R339" s="545"/>
      <c r="S339" s="530"/>
      <c r="T339" s="518"/>
      <c r="U339" s="518"/>
      <c r="V339" s="518"/>
      <c r="W339" s="519"/>
    </row>
    <row r="340" spans="1:23" s="465" customFormat="1">
      <c r="A340" s="529"/>
      <c r="B340" s="529" t="s">
        <v>3703</v>
      </c>
      <c r="C340" s="529" t="s">
        <v>100</v>
      </c>
      <c r="D340" s="521"/>
      <c r="E340" s="521"/>
      <c r="F340" s="518"/>
      <c r="G340" s="518"/>
      <c r="H340" s="518"/>
      <c r="I340" s="518"/>
      <c r="J340" s="518"/>
      <c r="K340" s="521"/>
      <c r="L340" s="518"/>
      <c r="M340" s="529" t="s">
        <v>3703</v>
      </c>
      <c r="N340" s="518"/>
      <c r="O340" s="518"/>
      <c r="P340" s="518"/>
      <c r="Q340" s="545"/>
      <c r="R340" s="545"/>
      <c r="S340" s="530"/>
      <c r="T340" s="518"/>
      <c r="U340" s="518"/>
      <c r="V340" s="518"/>
      <c r="W340" s="519"/>
    </row>
    <row r="341" spans="1:23" s="465" customFormat="1">
      <c r="A341" s="529"/>
      <c r="B341" s="529"/>
      <c r="C341" s="529"/>
      <c r="D341" s="521"/>
      <c r="E341" s="521"/>
      <c r="F341" s="518"/>
      <c r="G341" s="518"/>
      <c r="H341" s="518"/>
      <c r="I341" s="518"/>
      <c r="J341" s="518"/>
      <c r="K341" s="521"/>
      <c r="L341" s="518"/>
      <c r="M341" s="529"/>
      <c r="N341" s="518"/>
      <c r="O341" s="529" t="s">
        <v>3636</v>
      </c>
      <c r="P341" s="518"/>
      <c r="Q341" s="545"/>
      <c r="R341" s="545"/>
      <c r="S341" s="530"/>
      <c r="T341" s="518"/>
      <c r="U341" s="518"/>
      <c r="V341" s="518"/>
      <c r="W341" s="519"/>
    </row>
    <row r="342" spans="1:23" s="465" customFormat="1">
      <c r="A342" s="529"/>
      <c r="B342" s="529"/>
      <c r="C342" s="529"/>
      <c r="D342" s="521"/>
      <c r="E342" s="521"/>
      <c r="F342" s="518"/>
      <c r="G342" s="518"/>
      <c r="H342" s="518"/>
      <c r="I342" s="518"/>
      <c r="J342" s="518"/>
      <c r="K342" s="521"/>
      <c r="L342" s="518"/>
      <c r="M342" s="529"/>
      <c r="N342" s="518"/>
      <c r="O342" s="529" t="s">
        <v>3640</v>
      </c>
      <c r="P342" s="518"/>
      <c r="Q342" s="545"/>
      <c r="R342" s="545"/>
      <c r="S342" s="530"/>
      <c r="T342" s="518"/>
      <c r="U342" s="518"/>
      <c r="V342" s="518"/>
      <c r="W342" s="519"/>
    </row>
    <row r="343" spans="1:23" s="465" customFormat="1">
      <c r="A343" s="529"/>
      <c r="B343" s="529" t="s">
        <v>3643</v>
      </c>
      <c r="C343" s="529"/>
      <c r="D343" s="521"/>
      <c r="E343" s="521"/>
      <c r="F343" s="518"/>
      <c r="G343" s="518"/>
      <c r="H343" s="518"/>
      <c r="I343" s="518"/>
      <c r="J343" s="518"/>
      <c r="K343" s="521"/>
      <c r="L343" s="518"/>
      <c r="M343" s="518"/>
      <c r="N343" s="518"/>
      <c r="O343" s="529" t="s">
        <v>3643</v>
      </c>
      <c r="P343" s="518"/>
      <c r="Q343" s="545"/>
      <c r="R343" s="545"/>
      <c r="S343" s="530"/>
      <c r="T343" s="518"/>
      <c r="U343" s="518"/>
      <c r="V343" s="518"/>
      <c r="W343" s="519"/>
    </row>
    <row r="344" spans="1:23" ht="22" customHeight="1">
      <c r="A344" s="583"/>
      <c r="B344" s="583"/>
      <c r="C344" s="583"/>
      <c r="D344" s="583"/>
      <c r="E344" s="583"/>
      <c r="F344" s="583"/>
      <c r="G344" s="583"/>
      <c r="H344" s="583"/>
      <c r="I344" s="583"/>
      <c r="J344" s="583"/>
      <c r="K344" s="583"/>
      <c r="L344" s="583"/>
      <c r="M344" s="583"/>
      <c r="N344" s="583"/>
      <c r="O344" s="583"/>
      <c r="P344" s="583"/>
      <c r="Q344" s="583"/>
      <c r="R344" s="583"/>
      <c r="S344" s="583"/>
      <c r="T344" s="583"/>
      <c r="U344" s="583"/>
      <c r="V344" s="583"/>
      <c r="W344" s="588"/>
    </row>
    <row r="345" spans="1:23" ht="21" customHeight="1">
      <c r="A345" s="589"/>
      <c r="B345" s="589"/>
      <c r="C345" s="589"/>
      <c r="D345" s="589"/>
      <c r="E345" s="589"/>
      <c r="F345" s="589"/>
      <c r="G345" s="589"/>
      <c r="H345" s="589"/>
      <c r="I345" s="589"/>
      <c r="J345" s="589"/>
      <c r="K345" s="589"/>
      <c r="L345" s="589"/>
      <c r="M345" s="589"/>
      <c r="N345" s="589"/>
      <c r="O345" s="589"/>
      <c r="P345" s="589"/>
      <c r="Q345" s="589"/>
      <c r="R345" s="589"/>
      <c r="S345" s="589"/>
      <c r="T345" s="589"/>
      <c r="U345" s="589"/>
      <c r="V345" s="589"/>
      <c r="W345" s="590"/>
    </row>
    <row r="346" spans="1:23">
      <c r="A346" s="518"/>
      <c r="B346" s="518"/>
      <c r="C346" s="518"/>
      <c r="D346" s="578"/>
      <c r="E346" s="578"/>
      <c r="F346" s="473"/>
      <c r="G346" s="518"/>
      <c r="H346" s="567"/>
      <c r="I346" s="567"/>
      <c r="J346" s="567"/>
      <c r="K346" s="518"/>
      <c r="L346" s="518"/>
      <c r="M346" s="509"/>
      <c r="N346" s="518"/>
      <c r="O346" s="518" t="s">
        <v>3</v>
      </c>
      <c r="P346" s="518" t="s">
        <v>2168</v>
      </c>
      <c r="Q346" s="518"/>
      <c r="R346" s="518"/>
      <c r="S346" s="518"/>
      <c r="T346" s="518"/>
      <c r="U346" s="518"/>
      <c r="V346" s="518"/>
      <c r="W346" s="519"/>
    </row>
    <row r="347" spans="1:23">
      <c r="A347" s="518"/>
      <c r="B347" s="518"/>
      <c r="C347" s="518"/>
      <c r="D347" s="578"/>
      <c r="E347" s="578"/>
      <c r="F347" s="473"/>
      <c r="G347" s="518"/>
      <c r="H347" s="567"/>
      <c r="I347" s="567"/>
      <c r="J347" s="567"/>
      <c r="K347" s="518"/>
      <c r="L347" s="518"/>
      <c r="M347" s="509"/>
      <c r="N347" s="518"/>
      <c r="O347" s="518" t="s">
        <v>3596</v>
      </c>
      <c r="P347" s="518" t="s">
        <v>100</v>
      </c>
      <c r="Q347" s="518"/>
      <c r="R347" s="518"/>
      <c r="S347" s="518"/>
      <c r="T347" s="518"/>
      <c r="U347" s="518"/>
      <c r="V347" s="518"/>
      <c r="W347" s="519"/>
    </row>
    <row r="348" spans="1:23">
      <c r="A348" s="518"/>
      <c r="B348" s="518"/>
      <c r="C348" s="518"/>
      <c r="D348" s="578"/>
      <c r="E348" s="578"/>
      <c r="F348" s="473"/>
      <c r="G348" s="518"/>
      <c r="H348" s="567"/>
      <c r="I348" s="567"/>
      <c r="J348" s="567"/>
      <c r="K348" s="518"/>
      <c r="L348" s="518"/>
      <c r="M348" s="509"/>
      <c r="N348" s="518"/>
      <c r="O348" s="518" t="s">
        <v>3597</v>
      </c>
      <c r="P348" s="518" t="s">
        <v>100</v>
      </c>
      <c r="Q348" s="518"/>
      <c r="R348" s="518"/>
      <c r="S348" s="518"/>
      <c r="T348" s="518"/>
      <c r="U348" s="518"/>
      <c r="V348" s="518"/>
      <c r="W348" s="519"/>
    </row>
    <row r="349" spans="1:23">
      <c r="A349" s="518"/>
      <c r="B349" s="518"/>
      <c r="C349" s="518"/>
      <c r="D349" s="578"/>
      <c r="E349" s="578"/>
      <c r="F349" s="473"/>
      <c r="G349" s="518"/>
      <c r="H349" s="567"/>
      <c r="I349" s="567"/>
      <c r="J349" s="567"/>
      <c r="K349" s="518"/>
      <c r="L349" s="518"/>
      <c r="M349" s="509"/>
      <c r="N349" s="518"/>
      <c r="O349" s="518" t="s">
        <v>3599</v>
      </c>
      <c r="P349" s="518" t="s">
        <v>100</v>
      </c>
      <c r="Q349" s="518"/>
      <c r="R349" s="518"/>
      <c r="S349" s="518"/>
      <c r="T349" s="518"/>
      <c r="U349" s="518"/>
      <c r="V349" s="518"/>
      <c r="W349" s="519"/>
    </row>
    <row r="350" spans="1:23" ht="17">
      <c r="A350" s="518"/>
      <c r="B350" s="518"/>
      <c r="C350" s="518"/>
      <c r="D350" s="578"/>
      <c r="E350" s="578"/>
      <c r="F350" s="473"/>
      <c r="G350" s="518"/>
      <c r="H350" s="567"/>
      <c r="I350" s="567"/>
      <c r="J350" s="567"/>
      <c r="K350" s="518"/>
      <c r="L350" s="518"/>
      <c r="M350" s="521" t="s">
        <v>465</v>
      </c>
      <c r="N350" s="518"/>
      <c r="O350" s="518"/>
      <c r="P350" s="518"/>
      <c r="Q350" s="518"/>
      <c r="R350" s="518"/>
      <c r="S350" s="518"/>
      <c r="T350" s="518"/>
      <c r="U350" s="518"/>
      <c r="V350" s="518"/>
      <c r="W350" s="519"/>
    </row>
    <row r="351" spans="1:23" ht="17">
      <c r="A351" s="518"/>
      <c r="B351" s="518"/>
      <c r="C351" s="518"/>
      <c r="D351" s="578"/>
      <c r="E351" s="578"/>
      <c r="F351" s="473"/>
      <c r="G351" s="518"/>
      <c r="H351" s="567"/>
      <c r="I351" s="567"/>
      <c r="J351" s="567"/>
      <c r="K351" s="518"/>
      <c r="L351" s="518"/>
      <c r="M351" s="521" t="s">
        <v>467</v>
      </c>
      <c r="N351" s="518"/>
      <c r="O351" s="518"/>
      <c r="P351" s="518"/>
      <c r="Q351" s="518"/>
      <c r="R351" s="518"/>
      <c r="S351" s="518"/>
      <c r="T351" s="518"/>
      <c r="U351" s="518"/>
      <c r="V351" s="518"/>
      <c r="W351" s="519"/>
    </row>
    <row r="352" spans="1:23" ht="17">
      <c r="A352" s="518"/>
      <c r="B352" s="518"/>
      <c r="C352" s="518"/>
      <c r="D352" s="578"/>
      <c r="E352" s="578"/>
      <c r="F352" s="473"/>
      <c r="G352" s="518"/>
      <c r="H352" s="567"/>
      <c r="I352" s="567"/>
      <c r="J352" s="567"/>
      <c r="K352" s="518"/>
      <c r="L352" s="518"/>
      <c r="M352" s="521" t="s">
        <v>469</v>
      </c>
      <c r="N352" s="518"/>
      <c r="O352" s="518"/>
      <c r="P352" s="518"/>
      <c r="Q352" s="518"/>
      <c r="R352" s="518"/>
      <c r="S352" s="518"/>
      <c r="T352" s="518"/>
      <c r="U352" s="518"/>
      <c r="V352" s="518"/>
      <c r="W352" s="519"/>
    </row>
    <row r="353" spans="1:23" ht="17">
      <c r="A353" s="518"/>
      <c r="B353" s="518"/>
      <c r="C353" s="518"/>
      <c r="D353" s="578"/>
      <c r="E353" s="578"/>
      <c r="F353" s="473"/>
      <c r="G353" s="518"/>
      <c r="H353" s="567"/>
      <c r="I353" s="567"/>
      <c r="J353" s="567"/>
      <c r="K353" s="518"/>
      <c r="L353" s="518"/>
      <c r="M353" s="521" t="s">
        <v>471</v>
      </c>
      <c r="N353" s="518"/>
      <c r="O353" s="518"/>
      <c r="P353" s="518"/>
      <c r="Q353" s="518"/>
      <c r="R353" s="518"/>
      <c r="S353" s="518"/>
      <c r="T353" s="518"/>
      <c r="U353" s="518"/>
      <c r="V353" s="518"/>
      <c r="W353" s="519"/>
    </row>
    <row r="354" spans="1:23" ht="21">
      <c r="A354" s="569"/>
      <c r="B354" s="569"/>
      <c r="C354" s="569"/>
      <c r="D354" s="569"/>
      <c r="E354" s="569"/>
      <c r="F354" s="569"/>
      <c r="G354" s="569"/>
      <c r="H354" s="569"/>
      <c r="I354" s="569"/>
      <c r="J354" s="569"/>
      <c r="K354" s="569"/>
      <c r="L354" s="569"/>
      <c r="M354" s="569"/>
      <c r="N354" s="569"/>
      <c r="O354" s="569"/>
      <c r="P354" s="569"/>
      <c r="Q354" s="569"/>
      <c r="R354" s="569"/>
      <c r="S354" s="569"/>
      <c r="T354" s="569"/>
      <c r="U354" s="569"/>
      <c r="V354" s="569"/>
      <c r="W354" s="570"/>
    </row>
    <row r="355" spans="1:23" ht="34">
      <c r="A355" s="521" t="s">
        <v>3656</v>
      </c>
      <c r="B355" s="518" t="s">
        <v>3658</v>
      </c>
      <c r="C355" s="518"/>
      <c r="D355" s="526"/>
      <c r="E355" s="526"/>
      <c r="F355" s="526"/>
      <c r="G355" s="518"/>
      <c r="H355" s="518"/>
      <c r="I355" s="518"/>
      <c r="J355" s="518"/>
      <c r="K355" s="567"/>
      <c r="L355" s="567"/>
      <c r="M355" s="518"/>
      <c r="N355" s="518"/>
      <c r="O355" s="518"/>
      <c r="P355" s="518"/>
      <c r="Q355" s="518"/>
      <c r="R355" s="518"/>
      <c r="S355" s="518"/>
      <c r="T355" s="518"/>
      <c r="U355" s="518"/>
      <c r="V355" s="518"/>
      <c r="W355" s="519"/>
    </row>
    <row r="356" spans="1:23" ht="17">
      <c r="A356" s="509" t="s">
        <v>3655</v>
      </c>
      <c r="B356" s="509" t="s">
        <v>3684</v>
      </c>
      <c r="C356" s="518"/>
      <c r="D356" s="518"/>
      <c r="E356" s="518"/>
      <c r="F356" s="518"/>
      <c r="G356" s="521"/>
      <c r="H356" s="567"/>
      <c r="I356" s="567"/>
      <c r="J356" s="567"/>
      <c r="K356" s="567" t="s">
        <v>3037</v>
      </c>
      <c r="L356" s="567"/>
      <c r="M356" s="518"/>
      <c r="N356" s="518"/>
      <c r="O356" s="518"/>
      <c r="P356" s="518"/>
      <c r="Q356" s="518"/>
      <c r="R356" s="518"/>
      <c r="S356" s="518"/>
      <c r="T356" s="518"/>
      <c r="U356" s="518"/>
      <c r="V356" s="518"/>
      <c r="W356" s="519"/>
    </row>
    <row r="357" spans="1:23" ht="34">
      <c r="A357" s="521" t="s">
        <v>3041</v>
      </c>
      <c r="B357" s="521" t="s">
        <v>3041</v>
      </c>
      <c r="C357" s="518"/>
      <c r="D357" s="518"/>
      <c r="E357" s="518"/>
      <c r="F357" s="518"/>
      <c r="G357" s="521"/>
      <c r="H357" s="567"/>
      <c r="I357" s="567"/>
      <c r="J357" s="567"/>
      <c r="K357" s="561" t="s">
        <v>3041</v>
      </c>
      <c r="L357" s="561"/>
      <c r="M357" s="518"/>
      <c r="N357" s="518"/>
      <c r="O357" s="518"/>
      <c r="P357" s="518"/>
      <c r="Q357" s="518"/>
      <c r="R357" s="518"/>
      <c r="S357" s="518"/>
      <c r="T357" s="518"/>
      <c r="U357" s="518"/>
      <c r="V357" s="518"/>
      <c r="W357" s="519"/>
    </row>
    <row r="358" spans="1:23" ht="34">
      <c r="A358" s="521" t="s">
        <v>3042</v>
      </c>
      <c r="B358" s="521" t="s">
        <v>3042</v>
      </c>
      <c r="C358" s="518"/>
      <c r="D358" s="518"/>
      <c r="E358" s="518"/>
      <c r="F358" s="518"/>
      <c r="G358" s="521"/>
      <c r="H358" s="567"/>
      <c r="I358" s="567"/>
      <c r="J358" s="567"/>
      <c r="K358" s="561" t="s">
        <v>3042</v>
      </c>
      <c r="L358" s="561"/>
      <c r="M358" s="518"/>
      <c r="N358" s="518"/>
      <c r="O358" s="518"/>
      <c r="P358" s="518"/>
      <c r="Q358" s="518"/>
      <c r="R358" s="518"/>
      <c r="S358" s="518"/>
      <c r="T358" s="518"/>
      <c r="U358" s="518"/>
      <c r="V358" s="518"/>
      <c r="W358" s="519"/>
    </row>
    <row r="359" spans="1:23" ht="40" customHeight="1">
      <c r="A359" s="521" t="s">
        <v>3043</v>
      </c>
      <c r="B359" s="521" t="s">
        <v>3043</v>
      </c>
      <c r="C359" s="518"/>
      <c r="D359" s="518"/>
      <c r="E359" s="518"/>
      <c r="F359" s="518"/>
      <c r="G359" s="518"/>
      <c r="H359" s="567"/>
      <c r="I359" s="567"/>
      <c r="J359" s="567"/>
      <c r="K359" s="561" t="s">
        <v>3043</v>
      </c>
      <c r="L359" s="561"/>
      <c r="M359" s="518"/>
      <c r="N359" s="518"/>
      <c r="O359" s="518"/>
      <c r="P359" s="518"/>
      <c r="Q359" s="518"/>
      <c r="R359" s="518"/>
      <c r="S359" s="518"/>
      <c r="T359" s="518"/>
      <c r="U359" s="518"/>
      <c r="V359" s="518"/>
      <c r="W359" s="519"/>
    </row>
    <row r="360" spans="1:23" ht="17">
      <c r="A360" s="521" t="s">
        <v>3044</v>
      </c>
      <c r="B360" s="521" t="s">
        <v>3044</v>
      </c>
      <c r="C360" s="518"/>
      <c r="D360" s="518"/>
      <c r="E360" s="518"/>
      <c r="F360" s="518"/>
      <c r="G360" s="518"/>
      <c r="H360" s="567"/>
      <c r="I360" s="567"/>
      <c r="J360" s="567"/>
      <c r="K360" s="561" t="s">
        <v>3044</v>
      </c>
      <c r="L360" s="561"/>
      <c r="M360" s="518"/>
      <c r="N360" s="518"/>
      <c r="O360" s="518"/>
      <c r="P360" s="518"/>
      <c r="Q360" s="518"/>
      <c r="R360" s="518"/>
      <c r="S360" s="518"/>
      <c r="T360" s="518"/>
      <c r="U360" s="518"/>
      <c r="V360" s="518"/>
      <c r="W360" s="519"/>
    </row>
    <row r="361" spans="1:23" ht="56" customHeight="1">
      <c r="A361" s="521" t="s">
        <v>3045</v>
      </c>
      <c r="B361" s="521" t="s">
        <v>3045</v>
      </c>
      <c r="C361" s="518"/>
      <c r="D361" s="518"/>
      <c r="E361" s="518"/>
      <c r="F361" s="518"/>
      <c r="G361" s="518"/>
      <c r="H361" s="567"/>
      <c r="I361" s="567"/>
      <c r="J361" s="567"/>
      <c r="K361" s="561" t="s">
        <v>3045</v>
      </c>
      <c r="L361" s="561"/>
      <c r="M361" s="518"/>
      <c r="N361" s="518"/>
      <c r="O361" s="518"/>
      <c r="P361" s="518"/>
      <c r="Q361" s="518"/>
      <c r="R361" s="518"/>
      <c r="S361" s="518"/>
      <c r="T361" s="518"/>
      <c r="U361" s="518"/>
      <c r="V361" s="518"/>
      <c r="W361" s="519"/>
    </row>
    <row r="362" spans="1:23" ht="52" customHeight="1">
      <c r="A362" s="521"/>
      <c r="B362" s="525" t="s">
        <v>3685</v>
      </c>
      <c r="C362" s="525"/>
      <c r="D362" s="518"/>
      <c r="E362" s="518"/>
      <c r="F362" s="518"/>
      <c r="G362" s="518"/>
      <c r="H362" s="518"/>
      <c r="I362" s="518"/>
      <c r="J362" s="518"/>
      <c r="K362" s="518"/>
      <c r="L362" s="518"/>
      <c r="M362" s="518"/>
      <c r="N362" s="518"/>
      <c r="O362" s="552" t="s">
        <v>3685</v>
      </c>
      <c r="P362" s="552"/>
      <c r="Q362" s="518"/>
      <c r="R362" s="518"/>
      <c r="S362" s="518"/>
      <c r="T362" s="518"/>
      <c r="U362" s="518"/>
      <c r="V362" s="518"/>
      <c r="W362" s="519"/>
    </row>
    <row r="363" spans="1:23" ht="33" customHeight="1">
      <c r="A363" s="521"/>
      <c r="B363" s="525" t="s">
        <v>3688</v>
      </c>
      <c r="C363" s="525"/>
      <c r="D363" s="522" t="s">
        <v>3690</v>
      </c>
      <c r="E363" s="518"/>
      <c r="F363" s="518"/>
      <c r="G363" s="518" t="s">
        <v>3689</v>
      </c>
      <c r="H363" s="518"/>
      <c r="I363" s="518"/>
      <c r="J363" s="518"/>
      <c r="K363" s="561" t="s">
        <v>3686</v>
      </c>
      <c r="L363" s="561"/>
      <c r="M363" s="518"/>
      <c r="N363" s="518"/>
      <c r="O363" s="552" t="s">
        <v>3688</v>
      </c>
      <c r="P363" s="552"/>
      <c r="Q363" s="518"/>
      <c r="R363" s="518"/>
      <c r="S363" s="518"/>
      <c r="T363" s="518"/>
      <c r="U363" s="518"/>
      <c r="V363" s="518"/>
      <c r="W363" s="519"/>
    </row>
    <row r="364" spans="1:23">
      <c r="A364" s="521"/>
      <c r="B364" s="521"/>
      <c r="C364" s="518"/>
      <c r="D364" s="518"/>
      <c r="E364" s="518"/>
      <c r="F364" s="518"/>
      <c r="G364" s="518"/>
      <c r="H364" s="518"/>
      <c r="I364" s="518"/>
      <c r="J364" s="518"/>
      <c r="K364" s="561" t="s">
        <v>3687</v>
      </c>
      <c r="L364" s="561"/>
      <c r="M364" s="518"/>
      <c r="N364" s="518"/>
      <c r="O364" s="474"/>
      <c r="P364" s="474"/>
      <c r="Q364" s="518"/>
      <c r="R364" s="518"/>
      <c r="S364" s="518"/>
      <c r="T364" s="518"/>
      <c r="U364" s="518"/>
      <c r="V364" s="518"/>
      <c r="W364" s="519"/>
    </row>
    <row r="365" spans="1:23" ht="21">
      <c r="A365" s="580"/>
      <c r="B365" s="580"/>
      <c r="C365" s="580"/>
      <c r="D365" s="580"/>
      <c r="E365" s="580"/>
      <c r="F365" s="580"/>
      <c r="G365" s="580"/>
      <c r="H365" s="580"/>
      <c r="I365" s="580"/>
      <c r="J365" s="580"/>
      <c r="K365" s="580"/>
      <c r="L365" s="580"/>
      <c r="M365" s="580"/>
      <c r="N365" s="580"/>
      <c r="O365" s="580"/>
      <c r="P365" s="580"/>
      <c r="Q365" s="580"/>
      <c r="R365" s="580"/>
      <c r="S365" s="580"/>
      <c r="T365" s="580"/>
      <c r="U365" s="580"/>
      <c r="V365" s="580"/>
      <c r="W365" s="581"/>
    </row>
    <row r="366" spans="1:23">
      <c r="A366" s="472"/>
      <c r="B366" s="472"/>
      <c r="C366" s="472"/>
      <c r="D366" s="472" t="s">
        <v>701</v>
      </c>
      <c r="E366" s="472"/>
      <c r="F366" s="518"/>
      <c r="G366" s="472"/>
      <c r="H366" s="567"/>
      <c r="I366" s="567"/>
      <c r="J366" s="567"/>
      <c r="K366" s="518"/>
      <c r="L366" s="518"/>
      <c r="M366" s="518"/>
      <c r="N366" s="518"/>
      <c r="O366" s="518"/>
      <c r="P366" s="518"/>
      <c r="Q366" s="518"/>
      <c r="R366" s="518"/>
      <c r="S366" s="518"/>
      <c r="T366" s="518"/>
      <c r="U366" s="518"/>
      <c r="V366" s="518"/>
      <c r="W366" s="519"/>
    </row>
    <row r="367" spans="1:23">
      <c r="A367" s="518"/>
      <c r="B367" s="518"/>
      <c r="C367" s="518"/>
      <c r="D367" s="472" t="s">
        <v>3151</v>
      </c>
      <c r="E367" s="518"/>
      <c r="F367" s="518"/>
      <c r="G367" s="518"/>
      <c r="H367" s="567"/>
      <c r="I367" s="567"/>
      <c r="J367" s="567"/>
      <c r="K367" s="518"/>
      <c r="L367" s="518"/>
      <c r="M367" s="518"/>
      <c r="N367" s="518"/>
      <c r="O367" s="518"/>
      <c r="P367" s="518"/>
      <c r="Q367" s="518"/>
      <c r="R367" s="518"/>
      <c r="S367" s="518"/>
      <c r="T367" s="518"/>
      <c r="U367" s="510"/>
      <c r="V367" s="510"/>
      <c r="W367" s="519"/>
    </row>
    <row r="368" spans="1:23">
      <c r="A368" s="518"/>
      <c r="B368" s="518"/>
      <c r="C368" s="518"/>
      <c r="D368" s="518" t="s">
        <v>3125</v>
      </c>
      <c r="E368" s="518" t="s">
        <v>242</v>
      </c>
      <c r="F368" s="518" t="s">
        <v>100</v>
      </c>
      <c r="G368" s="518"/>
      <c r="H368" s="567"/>
      <c r="I368" s="567"/>
      <c r="J368" s="567"/>
      <c r="K368" s="518" t="s">
        <v>3125</v>
      </c>
      <c r="L368" s="518" t="s">
        <v>100</v>
      </c>
      <c r="M368" s="518"/>
      <c r="N368" s="518"/>
      <c r="O368" s="518"/>
      <c r="P368" s="518"/>
      <c r="Q368" s="518"/>
      <c r="R368" s="518"/>
      <c r="S368" s="518"/>
      <c r="T368" s="518"/>
      <c r="U368" s="518"/>
      <c r="V368" s="518"/>
      <c r="W368" s="519"/>
    </row>
    <row r="369" spans="1:23">
      <c r="A369" s="518"/>
      <c r="B369" s="518"/>
      <c r="C369" s="518"/>
      <c r="D369" s="518" t="s">
        <v>3124</v>
      </c>
      <c r="E369" s="518" t="s">
        <v>2848</v>
      </c>
      <c r="F369" s="518" t="s">
        <v>100</v>
      </c>
      <c r="G369" s="518"/>
      <c r="H369" s="567"/>
      <c r="I369" s="567"/>
      <c r="J369" s="567"/>
      <c r="K369" s="518" t="s">
        <v>3124</v>
      </c>
      <c r="L369" s="518" t="s">
        <v>100</v>
      </c>
      <c r="M369" s="518"/>
      <c r="N369" s="518"/>
      <c r="O369" s="518"/>
      <c r="P369" s="518"/>
      <c r="Q369" s="518"/>
      <c r="R369" s="518"/>
      <c r="S369" s="518"/>
      <c r="T369" s="518"/>
      <c r="U369" s="518"/>
      <c r="V369" s="518"/>
      <c r="W369" s="519"/>
    </row>
    <row r="370" spans="1:23">
      <c r="A370" s="518"/>
      <c r="B370" s="518"/>
      <c r="C370" s="518"/>
      <c r="D370" s="518" t="s">
        <v>3123</v>
      </c>
      <c r="E370" s="518" t="s">
        <v>3116</v>
      </c>
      <c r="F370" s="518" t="s">
        <v>100</v>
      </c>
      <c r="G370" s="518"/>
      <c r="H370" s="567"/>
      <c r="I370" s="567"/>
      <c r="J370" s="567"/>
      <c r="K370" s="518" t="s">
        <v>3123</v>
      </c>
      <c r="L370" s="518" t="s">
        <v>100</v>
      </c>
      <c r="M370" s="518"/>
      <c r="N370" s="518"/>
      <c r="O370" s="518"/>
      <c r="P370" s="518"/>
      <c r="Q370" s="518"/>
      <c r="R370" s="518"/>
      <c r="S370" s="518"/>
      <c r="T370" s="518"/>
      <c r="U370" s="518"/>
      <c r="V370" s="518"/>
      <c r="W370" s="519"/>
    </row>
    <row r="371" spans="1:23">
      <c r="A371" s="518"/>
      <c r="B371" s="518"/>
      <c r="C371" s="518"/>
      <c r="D371" s="518" t="s">
        <v>3122</v>
      </c>
      <c r="E371" s="518" t="s">
        <v>2850</v>
      </c>
      <c r="F371" s="518" t="s">
        <v>100</v>
      </c>
      <c r="G371" s="518"/>
      <c r="H371" s="567"/>
      <c r="I371" s="567"/>
      <c r="J371" s="567"/>
      <c r="K371" s="518" t="s">
        <v>3122</v>
      </c>
      <c r="L371" s="518" t="s">
        <v>100</v>
      </c>
      <c r="M371" s="518"/>
      <c r="N371" s="518"/>
      <c r="O371" s="518"/>
      <c r="P371" s="518"/>
      <c r="Q371" s="518"/>
      <c r="R371" s="518"/>
      <c r="S371" s="518"/>
      <c r="T371" s="518"/>
      <c r="U371" s="518"/>
      <c r="V371" s="518"/>
      <c r="W371" s="519"/>
    </row>
    <row r="372" spans="1:23">
      <c r="A372" s="518"/>
      <c r="B372" s="518"/>
      <c r="C372" s="518"/>
      <c r="D372" s="518" t="s">
        <v>3119</v>
      </c>
      <c r="E372" s="518" t="s">
        <v>3120</v>
      </c>
      <c r="F372" s="518" t="s">
        <v>100</v>
      </c>
      <c r="G372" s="518"/>
      <c r="H372" s="567"/>
      <c r="I372" s="567"/>
      <c r="J372" s="567"/>
      <c r="K372" s="518" t="s">
        <v>3119</v>
      </c>
      <c r="L372" s="518" t="s">
        <v>100</v>
      </c>
      <c r="M372" s="518"/>
      <c r="N372" s="518"/>
      <c r="O372" s="518"/>
      <c r="P372" s="518"/>
      <c r="Q372" s="518"/>
      <c r="R372" s="518"/>
      <c r="S372" s="518"/>
      <c r="T372" s="518"/>
      <c r="U372" s="518"/>
      <c r="V372" s="518"/>
      <c r="W372" s="519"/>
    </row>
    <row r="373" spans="1:23" ht="34">
      <c r="A373" s="521" t="s">
        <v>3578</v>
      </c>
      <c r="B373" s="518"/>
      <c r="C373" s="518"/>
      <c r="D373" s="518" t="s">
        <v>3118</v>
      </c>
      <c r="E373" s="518" t="s">
        <v>3126</v>
      </c>
      <c r="F373" s="518" t="s">
        <v>2168</v>
      </c>
      <c r="G373" s="521" t="s">
        <v>3578</v>
      </c>
      <c r="H373" s="567"/>
      <c r="I373" s="567"/>
      <c r="J373" s="567"/>
      <c r="K373" s="518" t="s">
        <v>3118</v>
      </c>
      <c r="L373" s="518" t="s">
        <v>2168</v>
      </c>
      <c r="M373" s="518"/>
      <c r="N373" s="518"/>
      <c r="O373" s="518"/>
      <c r="P373" s="518"/>
      <c r="Q373" s="518"/>
      <c r="R373" s="518"/>
      <c r="S373" s="518"/>
      <c r="T373" s="518"/>
      <c r="U373" s="518"/>
      <c r="V373" s="518"/>
      <c r="W373" s="519"/>
    </row>
    <row r="374" spans="1:23">
      <c r="A374" s="518"/>
      <c r="B374" s="518"/>
      <c r="C374" s="518"/>
      <c r="D374" s="518" t="s">
        <v>3121</v>
      </c>
      <c r="E374" s="518" t="s">
        <v>3117</v>
      </c>
      <c r="F374" s="518" t="s">
        <v>100</v>
      </c>
      <c r="G374" s="518"/>
      <c r="H374" s="567"/>
      <c r="I374" s="567"/>
      <c r="J374" s="567"/>
      <c r="K374" s="518"/>
      <c r="L374" s="518"/>
      <c r="M374" s="518"/>
      <c r="N374" s="518"/>
      <c r="O374" s="518"/>
      <c r="P374" s="518"/>
      <c r="Q374" s="518"/>
      <c r="R374" s="518"/>
      <c r="S374" s="518"/>
      <c r="T374" s="518"/>
      <c r="U374" s="518"/>
      <c r="V374" s="518"/>
      <c r="W374" s="519"/>
    </row>
    <row r="375" spans="1:23" ht="33" customHeight="1">
      <c r="A375" s="518"/>
      <c r="B375" s="509" t="s">
        <v>2828</v>
      </c>
      <c r="C375" s="518"/>
      <c r="D375" s="518"/>
      <c r="E375" s="518"/>
      <c r="F375" s="518"/>
      <c r="G375" s="518"/>
      <c r="H375" s="592" t="s">
        <v>3152</v>
      </c>
      <c r="I375" s="592"/>
      <c r="J375" s="592"/>
      <c r="K375" s="518"/>
      <c r="L375" s="518"/>
      <c r="M375" s="518"/>
      <c r="N375" s="518"/>
      <c r="O375" s="518"/>
      <c r="P375" s="518"/>
      <c r="Q375" s="472" t="s">
        <v>2828</v>
      </c>
      <c r="R375" s="518"/>
      <c r="S375" s="518"/>
      <c r="T375" s="518"/>
      <c r="U375" s="509" t="s">
        <v>2828</v>
      </c>
      <c r="V375" s="518"/>
      <c r="W375" s="519"/>
    </row>
    <row r="376" spans="1:23" ht="51">
      <c r="A376" s="518"/>
      <c r="B376" s="521" t="s">
        <v>2860</v>
      </c>
      <c r="C376" s="521" t="s">
        <v>170</v>
      </c>
      <c r="D376" s="518"/>
      <c r="E376" s="518"/>
      <c r="F376" s="518"/>
      <c r="G376" s="518"/>
      <c r="H376" s="561" t="s">
        <v>3155</v>
      </c>
      <c r="I376" s="561"/>
      <c r="J376" s="518" t="s">
        <v>100</v>
      </c>
      <c r="K376" s="518"/>
      <c r="L376" s="518"/>
      <c r="M376" s="518"/>
      <c r="N376" s="518"/>
      <c r="O376" s="518"/>
      <c r="P376" s="518"/>
      <c r="Q376" s="518" t="s">
        <v>2830</v>
      </c>
      <c r="R376" s="518" t="s">
        <v>242</v>
      </c>
      <c r="S376" s="518"/>
      <c r="T376" s="518"/>
      <c r="U376" s="521" t="s">
        <v>2860</v>
      </c>
      <c r="V376" s="521" t="s">
        <v>170</v>
      </c>
      <c r="W376" s="519"/>
    </row>
    <row r="377" spans="1:23" ht="34">
      <c r="A377" s="518"/>
      <c r="B377" s="521" t="s">
        <v>2861</v>
      </c>
      <c r="C377" s="521" t="s">
        <v>2879</v>
      </c>
      <c r="D377" s="518"/>
      <c r="E377" s="518"/>
      <c r="F377" s="518"/>
      <c r="G377" s="518"/>
      <c r="H377" s="561" t="s">
        <v>3154</v>
      </c>
      <c r="I377" s="561"/>
      <c r="J377" s="518" t="s">
        <v>100</v>
      </c>
      <c r="K377" s="518"/>
      <c r="L377" s="518"/>
      <c r="M377" s="518"/>
      <c r="N377" s="518"/>
      <c r="O377" s="518"/>
      <c r="P377" s="518"/>
      <c r="Q377" s="518" t="s">
        <v>2831</v>
      </c>
      <c r="R377" s="518" t="s">
        <v>2848</v>
      </c>
      <c r="S377" s="518"/>
      <c r="T377" s="518"/>
      <c r="U377" s="521" t="s">
        <v>2861</v>
      </c>
      <c r="V377" s="521" t="s">
        <v>2879</v>
      </c>
      <c r="W377" s="519"/>
    </row>
    <row r="378" spans="1:23" ht="34">
      <c r="A378" s="518"/>
      <c r="B378" s="521" t="s">
        <v>2862</v>
      </c>
      <c r="C378" s="521" t="s">
        <v>2880</v>
      </c>
      <c r="D378" s="518"/>
      <c r="E378" s="518"/>
      <c r="F378" s="518"/>
      <c r="G378" s="518"/>
      <c r="H378" s="567" t="s">
        <v>2832</v>
      </c>
      <c r="I378" s="567"/>
      <c r="J378" s="518" t="s">
        <v>100</v>
      </c>
      <c r="K378" s="518"/>
      <c r="L378" s="518"/>
      <c r="M378" s="518"/>
      <c r="N378" s="518"/>
      <c r="O378" s="518"/>
      <c r="P378" s="518"/>
      <c r="Q378" s="518" t="s">
        <v>2832</v>
      </c>
      <c r="R378" s="518" t="s">
        <v>2849</v>
      </c>
      <c r="S378" s="518"/>
      <c r="T378" s="518"/>
      <c r="U378" s="521" t="s">
        <v>2862</v>
      </c>
      <c r="V378" s="521" t="s">
        <v>2880</v>
      </c>
      <c r="W378" s="519"/>
    </row>
    <row r="379" spans="1:23" ht="34">
      <c r="A379" s="518"/>
      <c r="B379" s="521" t="s">
        <v>2863</v>
      </c>
      <c r="C379" s="521" t="s">
        <v>2881</v>
      </c>
      <c r="D379" s="518"/>
      <c r="E379" s="518"/>
      <c r="F379" s="518"/>
      <c r="G379" s="518"/>
      <c r="H379" s="567" t="s">
        <v>2833</v>
      </c>
      <c r="I379" s="567"/>
      <c r="J379" s="518" t="s">
        <v>100</v>
      </c>
      <c r="K379" s="518"/>
      <c r="L379" s="518"/>
      <c r="M379" s="518"/>
      <c r="N379" s="518"/>
      <c r="O379" s="518"/>
      <c r="P379" s="518"/>
      <c r="Q379" s="518" t="s">
        <v>2833</v>
      </c>
      <c r="R379" s="518" t="s">
        <v>2850</v>
      </c>
      <c r="S379" s="518"/>
      <c r="T379" s="518"/>
      <c r="U379" s="521" t="s">
        <v>2863</v>
      </c>
      <c r="V379" s="521" t="s">
        <v>2881</v>
      </c>
      <c r="W379" s="519"/>
    </row>
    <row r="380" spans="1:23" ht="34">
      <c r="A380" s="518"/>
      <c r="B380" s="521" t="s">
        <v>2864</v>
      </c>
      <c r="C380" s="521" t="s">
        <v>2882</v>
      </c>
      <c r="D380" s="518"/>
      <c r="E380" s="518"/>
      <c r="F380" s="518"/>
      <c r="G380" s="518"/>
      <c r="H380" s="567" t="s">
        <v>2834</v>
      </c>
      <c r="I380" s="567"/>
      <c r="J380" s="518" t="s">
        <v>100</v>
      </c>
      <c r="K380" s="518"/>
      <c r="L380" s="518"/>
      <c r="M380" s="518"/>
      <c r="N380" s="518"/>
      <c r="O380" s="518"/>
      <c r="P380" s="518"/>
      <c r="Q380" s="518" t="s">
        <v>2834</v>
      </c>
      <c r="R380" s="518" t="s">
        <v>2851</v>
      </c>
      <c r="S380" s="518"/>
      <c r="T380" s="518"/>
      <c r="U380" s="521" t="s">
        <v>2864</v>
      </c>
      <c r="V380" s="521" t="s">
        <v>2882</v>
      </c>
      <c r="W380" s="519"/>
    </row>
    <row r="381" spans="1:23" ht="51">
      <c r="A381" s="518"/>
      <c r="B381" s="521" t="s">
        <v>2865</v>
      </c>
      <c r="C381" s="521" t="s">
        <v>2852</v>
      </c>
      <c r="D381" s="518"/>
      <c r="E381" s="518"/>
      <c r="F381" s="518"/>
      <c r="G381" s="518"/>
      <c r="H381" s="567" t="s">
        <v>2835</v>
      </c>
      <c r="I381" s="567"/>
      <c r="J381" s="518" t="s">
        <v>100</v>
      </c>
      <c r="K381" s="518"/>
      <c r="L381" s="518"/>
      <c r="M381" s="518"/>
      <c r="N381" s="518"/>
      <c r="O381" s="518"/>
      <c r="P381" s="518"/>
      <c r="Q381" s="518" t="s">
        <v>2835</v>
      </c>
      <c r="R381" s="518" t="s">
        <v>2852</v>
      </c>
      <c r="S381" s="518"/>
      <c r="T381" s="518"/>
      <c r="U381" s="521" t="s">
        <v>2865</v>
      </c>
      <c r="V381" s="521" t="s">
        <v>2852</v>
      </c>
      <c r="W381" s="519"/>
    </row>
    <row r="382" spans="1:23" ht="34">
      <c r="A382" s="518"/>
      <c r="B382" s="521" t="s">
        <v>2866</v>
      </c>
      <c r="C382" s="521" t="s">
        <v>2853</v>
      </c>
      <c r="D382" s="518"/>
      <c r="E382" s="518"/>
      <c r="F382" s="518"/>
      <c r="G382" s="518"/>
      <c r="H382" s="567" t="s">
        <v>2834</v>
      </c>
      <c r="I382" s="567"/>
      <c r="J382" s="518" t="s">
        <v>100</v>
      </c>
      <c r="K382" s="518"/>
      <c r="L382" s="518"/>
      <c r="M382" s="518"/>
      <c r="N382" s="518"/>
      <c r="O382" s="518"/>
      <c r="P382" s="518"/>
      <c r="Q382" s="518" t="s">
        <v>2834</v>
      </c>
      <c r="R382" s="518" t="s">
        <v>2853</v>
      </c>
      <c r="S382" s="518"/>
      <c r="T382" s="518"/>
      <c r="U382" s="521" t="s">
        <v>2866</v>
      </c>
      <c r="V382" s="521" t="s">
        <v>2853</v>
      </c>
      <c r="W382" s="519"/>
    </row>
    <row r="383" spans="1:23" ht="51">
      <c r="A383" s="518"/>
      <c r="B383" s="521" t="s">
        <v>2867</v>
      </c>
      <c r="C383" s="521" t="s">
        <v>2883</v>
      </c>
      <c r="D383" s="518"/>
      <c r="E383" s="518"/>
      <c r="F383" s="518"/>
      <c r="G383" s="518"/>
      <c r="H383" s="561" t="s">
        <v>2836</v>
      </c>
      <c r="I383" s="561"/>
      <c r="J383" s="518" t="s">
        <v>2168</v>
      </c>
      <c r="K383" s="518"/>
      <c r="L383" s="518"/>
      <c r="M383" s="518"/>
      <c r="N383" s="518"/>
      <c r="O383" s="518"/>
      <c r="P383" s="518"/>
      <c r="Q383" s="518" t="s">
        <v>2836</v>
      </c>
      <c r="R383" s="518" t="s">
        <v>2854</v>
      </c>
      <c r="S383" s="518"/>
      <c r="T383" s="518"/>
      <c r="U383" s="521" t="s">
        <v>2867</v>
      </c>
      <c r="V383" s="521" t="s">
        <v>2883</v>
      </c>
      <c r="W383" s="519"/>
    </row>
    <row r="384" spans="1:23" ht="51">
      <c r="A384" s="518"/>
      <c r="B384" s="521" t="s">
        <v>2868</v>
      </c>
      <c r="C384" s="521" t="s">
        <v>2883</v>
      </c>
      <c r="D384" s="518"/>
      <c r="E384" s="518"/>
      <c r="F384" s="518"/>
      <c r="G384" s="518"/>
      <c r="H384" s="567" t="s">
        <v>2837</v>
      </c>
      <c r="I384" s="567"/>
      <c r="J384" s="518" t="s">
        <v>2168</v>
      </c>
      <c r="K384" s="518"/>
      <c r="L384" s="518"/>
      <c r="M384" s="518"/>
      <c r="N384" s="518"/>
      <c r="O384" s="518"/>
      <c r="P384" s="518"/>
      <c r="Q384" s="518" t="s">
        <v>2837</v>
      </c>
      <c r="R384" s="518" t="s">
        <v>2854</v>
      </c>
      <c r="S384" s="518"/>
      <c r="T384" s="518"/>
      <c r="U384" s="521" t="s">
        <v>2868</v>
      </c>
      <c r="V384" s="521" t="s">
        <v>2883</v>
      </c>
      <c r="W384" s="519"/>
    </row>
    <row r="385" spans="1:23" ht="51">
      <c r="A385" s="518"/>
      <c r="B385" s="521" t="s">
        <v>2869</v>
      </c>
      <c r="C385" s="521" t="s">
        <v>2883</v>
      </c>
      <c r="D385" s="518"/>
      <c r="E385" s="518"/>
      <c r="F385" s="518"/>
      <c r="G385" s="518"/>
      <c r="H385" s="562" t="s">
        <v>2838</v>
      </c>
      <c r="I385" s="562"/>
      <c r="J385" s="518" t="s">
        <v>2168</v>
      </c>
      <c r="K385" s="518"/>
      <c r="L385" s="518"/>
      <c r="M385" s="518"/>
      <c r="N385" s="518"/>
      <c r="O385" s="518"/>
      <c r="P385" s="518"/>
      <c r="Q385" s="518" t="s">
        <v>2838</v>
      </c>
      <c r="R385" s="518" t="s">
        <v>2854</v>
      </c>
      <c r="S385" s="518"/>
      <c r="T385" s="518"/>
      <c r="U385" s="521" t="s">
        <v>2869</v>
      </c>
      <c r="V385" s="521" t="s">
        <v>2883</v>
      </c>
      <c r="W385" s="519"/>
    </row>
    <row r="386" spans="1:23" ht="51">
      <c r="A386" s="518"/>
      <c r="B386" s="521" t="s">
        <v>2870</v>
      </c>
      <c r="C386" s="521" t="s">
        <v>2883</v>
      </c>
      <c r="D386" s="518"/>
      <c r="E386" s="518"/>
      <c r="F386" s="518"/>
      <c r="G386" s="518"/>
      <c r="H386" s="567" t="s">
        <v>2839</v>
      </c>
      <c r="I386" s="567"/>
      <c r="J386" s="518" t="s">
        <v>2168</v>
      </c>
      <c r="K386" s="518"/>
      <c r="L386" s="518"/>
      <c r="M386" s="518"/>
      <c r="N386" s="518"/>
      <c r="O386" s="518"/>
      <c r="P386" s="518"/>
      <c r="Q386" s="518" t="s">
        <v>2839</v>
      </c>
      <c r="R386" s="518" t="s">
        <v>2854</v>
      </c>
      <c r="S386" s="518"/>
      <c r="T386" s="518"/>
      <c r="U386" s="521" t="s">
        <v>2870</v>
      </c>
      <c r="V386" s="521" t="s">
        <v>2883</v>
      </c>
      <c r="W386" s="519"/>
    </row>
    <row r="387" spans="1:23" ht="51">
      <c r="A387" s="518"/>
      <c r="B387" s="521" t="s">
        <v>2871</v>
      </c>
      <c r="C387" s="521" t="s">
        <v>2884</v>
      </c>
      <c r="D387" s="518"/>
      <c r="E387" s="518"/>
      <c r="F387" s="518"/>
      <c r="G387" s="518"/>
      <c r="H387" s="567" t="s">
        <v>3153</v>
      </c>
      <c r="I387" s="567"/>
      <c r="J387" s="518" t="s">
        <v>100</v>
      </c>
      <c r="K387" s="518"/>
      <c r="L387" s="518"/>
      <c r="M387" s="518"/>
      <c r="N387" s="518"/>
      <c r="O387" s="518"/>
      <c r="P387" s="518"/>
      <c r="Q387" s="518" t="s">
        <v>2840</v>
      </c>
      <c r="R387" s="518" t="s">
        <v>2855</v>
      </c>
      <c r="S387" s="518"/>
      <c r="T387" s="518"/>
      <c r="U387" s="521" t="s">
        <v>2871</v>
      </c>
      <c r="V387" s="521" t="s">
        <v>2884</v>
      </c>
      <c r="W387" s="519"/>
    </row>
    <row r="388" spans="1:23" ht="85">
      <c r="A388" s="518"/>
      <c r="B388" s="521" t="s">
        <v>2872</v>
      </c>
      <c r="C388" s="521" t="s">
        <v>2885</v>
      </c>
      <c r="D388" s="518"/>
      <c r="E388" s="518"/>
      <c r="F388" s="518"/>
      <c r="G388" s="518"/>
      <c r="H388" s="567" t="s">
        <v>2841</v>
      </c>
      <c r="I388" s="567"/>
      <c r="J388" s="518" t="s">
        <v>100</v>
      </c>
      <c r="K388" s="518"/>
      <c r="L388" s="518"/>
      <c r="M388" s="518"/>
      <c r="N388" s="518"/>
      <c r="O388" s="518"/>
      <c r="P388" s="518"/>
      <c r="Q388" s="518" t="s">
        <v>2841</v>
      </c>
      <c r="R388" s="518" t="s">
        <v>2856</v>
      </c>
      <c r="S388" s="518"/>
      <c r="T388" s="518"/>
      <c r="U388" s="521" t="s">
        <v>2872</v>
      </c>
      <c r="V388" s="521" t="s">
        <v>2885</v>
      </c>
      <c r="W388" s="519"/>
    </row>
    <row r="389" spans="1:23" ht="17">
      <c r="A389" s="518"/>
      <c r="B389" s="509" t="s">
        <v>2829</v>
      </c>
      <c r="C389" s="521"/>
      <c r="D389" s="518"/>
      <c r="E389" s="518"/>
      <c r="F389" s="518"/>
      <c r="G389" s="518"/>
      <c r="H389" s="567"/>
      <c r="I389" s="567"/>
      <c r="J389" s="567"/>
      <c r="K389" s="518"/>
      <c r="L389" s="518"/>
      <c r="M389" s="518"/>
      <c r="N389" s="518"/>
      <c r="O389" s="518"/>
      <c r="P389" s="518"/>
      <c r="Q389" s="472" t="s">
        <v>2829</v>
      </c>
      <c r="R389" s="472"/>
      <c r="S389" s="472"/>
      <c r="T389" s="472"/>
      <c r="U389" s="509" t="s">
        <v>2829</v>
      </c>
      <c r="V389" s="521"/>
      <c r="W389" s="519"/>
    </row>
    <row r="390" spans="1:23" ht="17">
      <c r="A390" s="518"/>
      <c r="B390" s="521" t="s">
        <v>2873</v>
      </c>
      <c r="C390" s="521" t="s">
        <v>212</v>
      </c>
      <c r="D390" s="518"/>
      <c r="E390" s="518"/>
      <c r="F390" s="518"/>
      <c r="G390" s="518"/>
      <c r="H390" s="567"/>
      <c r="I390" s="567"/>
      <c r="J390" s="567"/>
      <c r="K390" s="518"/>
      <c r="L390" s="518"/>
      <c r="M390" s="518"/>
      <c r="N390" s="518"/>
      <c r="O390" s="518"/>
      <c r="P390" s="518"/>
      <c r="Q390" s="518" t="s">
        <v>2842</v>
      </c>
      <c r="R390" s="518" t="s">
        <v>212</v>
      </c>
      <c r="S390" s="518"/>
      <c r="T390" s="518"/>
      <c r="U390" s="521" t="s">
        <v>2873</v>
      </c>
      <c r="V390" s="521" t="s">
        <v>212</v>
      </c>
      <c r="W390" s="519"/>
    </row>
    <row r="391" spans="1:23" ht="34">
      <c r="A391" s="518"/>
      <c r="B391" s="521" t="s">
        <v>2874</v>
      </c>
      <c r="C391" s="521" t="s">
        <v>213</v>
      </c>
      <c r="D391" s="518"/>
      <c r="E391" s="518"/>
      <c r="F391" s="518"/>
      <c r="G391" s="518"/>
      <c r="H391" s="567"/>
      <c r="I391" s="567"/>
      <c r="J391" s="567"/>
      <c r="K391" s="518"/>
      <c r="L391" s="518"/>
      <c r="M391" s="518"/>
      <c r="N391" s="518"/>
      <c r="O391" s="518"/>
      <c r="P391" s="518"/>
      <c r="Q391" s="518" t="s">
        <v>2843</v>
      </c>
      <c r="R391" s="518" t="s">
        <v>213</v>
      </c>
      <c r="S391" s="518"/>
      <c r="T391" s="518"/>
      <c r="U391" s="521" t="s">
        <v>2874</v>
      </c>
      <c r="V391" s="521" t="s">
        <v>213</v>
      </c>
      <c r="W391" s="519"/>
    </row>
    <row r="392" spans="1:23" ht="34">
      <c r="A392" s="518"/>
      <c r="B392" s="521" t="s">
        <v>2875</v>
      </c>
      <c r="C392" s="521" t="s">
        <v>213</v>
      </c>
      <c r="D392" s="518"/>
      <c r="E392" s="518"/>
      <c r="F392" s="518"/>
      <c r="G392" s="518"/>
      <c r="H392" s="567"/>
      <c r="I392" s="567"/>
      <c r="J392" s="567"/>
      <c r="K392" s="518"/>
      <c r="L392" s="518"/>
      <c r="M392" s="518"/>
      <c r="N392" s="518"/>
      <c r="O392" s="518"/>
      <c r="P392" s="518"/>
      <c r="Q392" s="518" t="s">
        <v>2844</v>
      </c>
      <c r="R392" s="518" t="s">
        <v>213</v>
      </c>
      <c r="S392" s="518"/>
      <c r="T392" s="518"/>
      <c r="U392" s="521" t="s">
        <v>2875</v>
      </c>
      <c r="V392" s="521" t="s">
        <v>213</v>
      </c>
      <c r="W392" s="519"/>
    </row>
    <row r="393" spans="1:23" ht="34">
      <c r="A393" s="518"/>
      <c r="B393" s="521" t="s">
        <v>2876</v>
      </c>
      <c r="C393" s="521" t="s">
        <v>2886</v>
      </c>
      <c r="D393" s="518"/>
      <c r="E393" s="518"/>
      <c r="F393" s="518"/>
      <c r="G393" s="518"/>
      <c r="H393" s="567"/>
      <c r="I393" s="567"/>
      <c r="J393" s="567"/>
      <c r="K393" s="518"/>
      <c r="L393" s="518"/>
      <c r="M393" s="518"/>
      <c r="N393" s="518"/>
      <c r="O393" s="518"/>
      <c r="P393" s="518"/>
      <c r="Q393" s="518" t="s">
        <v>2845</v>
      </c>
      <c r="R393" s="518" t="s">
        <v>2857</v>
      </c>
      <c r="S393" s="518"/>
      <c r="T393" s="518"/>
      <c r="U393" s="521" t="s">
        <v>2876</v>
      </c>
      <c r="V393" s="521" t="s">
        <v>2886</v>
      </c>
      <c r="W393" s="519"/>
    </row>
    <row r="394" spans="1:23" ht="51">
      <c r="A394" s="518"/>
      <c r="B394" s="521" t="s">
        <v>2877</v>
      </c>
      <c r="C394" s="521" t="s">
        <v>2858</v>
      </c>
      <c r="D394" s="518"/>
      <c r="E394" s="518"/>
      <c r="F394" s="518"/>
      <c r="G394" s="518"/>
      <c r="H394" s="567"/>
      <c r="I394" s="567"/>
      <c r="J394" s="567"/>
      <c r="K394" s="518"/>
      <c r="L394" s="518"/>
      <c r="M394" s="518"/>
      <c r="N394" s="518"/>
      <c r="O394" s="518"/>
      <c r="P394" s="518"/>
      <c r="Q394" s="518" t="s">
        <v>2846</v>
      </c>
      <c r="R394" s="518" t="s">
        <v>2858</v>
      </c>
      <c r="S394" s="518"/>
      <c r="T394" s="518"/>
      <c r="U394" s="521" t="s">
        <v>2877</v>
      </c>
      <c r="V394" s="521" t="s">
        <v>2858</v>
      </c>
      <c r="W394" s="519"/>
    </row>
    <row r="395" spans="1:23" ht="17">
      <c r="A395" s="518"/>
      <c r="B395" s="521" t="s">
        <v>2878</v>
      </c>
      <c r="C395" s="521" t="s">
        <v>2887</v>
      </c>
      <c r="D395" s="518"/>
      <c r="E395" s="518"/>
      <c r="F395" s="518"/>
      <c r="G395" s="518"/>
      <c r="H395" s="567"/>
      <c r="I395" s="567"/>
      <c r="J395" s="567"/>
      <c r="K395" s="518"/>
      <c r="L395" s="518"/>
      <c r="M395" s="518"/>
      <c r="N395" s="518"/>
      <c r="O395" s="518"/>
      <c r="P395" s="518"/>
      <c r="Q395" s="518" t="s">
        <v>2847</v>
      </c>
      <c r="R395" s="518" t="s">
        <v>2859</v>
      </c>
      <c r="S395" s="518"/>
      <c r="T395" s="518"/>
      <c r="U395" s="521" t="s">
        <v>2878</v>
      </c>
      <c r="V395" s="521" t="s">
        <v>2887</v>
      </c>
      <c r="W395" s="519"/>
    </row>
    <row r="396" spans="1:23" ht="17">
      <c r="A396" s="518"/>
      <c r="B396" s="509" t="s">
        <v>2888</v>
      </c>
      <c r="C396" s="521"/>
      <c r="D396" s="518" t="s">
        <v>2888</v>
      </c>
      <c r="E396" s="518"/>
      <c r="F396" s="518"/>
      <c r="G396" s="518"/>
      <c r="H396" s="567"/>
      <c r="I396" s="567"/>
      <c r="J396" s="567"/>
      <c r="K396" s="518"/>
      <c r="L396" s="518"/>
      <c r="M396" s="518"/>
      <c r="N396" s="518"/>
      <c r="O396" s="518"/>
      <c r="P396" s="518"/>
      <c r="Q396" s="472" t="s">
        <v>2888</v>
      </c>
      <c r="R396" s="472"/>
      <c r="S396" s="472"/>
      <c r="T396" s="472"/>
      <c r="U396" s="509" t="s">
        <v>2888</v>
      </c>
      <c r="V396" s="521"/>
      <c r="W396" s="519"/>
    </row>
    <row r="397" spans="1:23">
      <c r="A397" s="518"/>
      <c r="B397" s="509"/>
      <c r="C397" s="521"/>
      <c r="D397" s="518"/>
      <c r="E397" s="518"/>
      <c r="F397" s="518"/>
      <c r="G397" s="518"/>
      <c r="H397" s="593"/>
      <c r="I397" s="593"/>
      <c r="J397" s="593"/>
      <c r="K397" s="518" t="s">
        <v>3749</v>
      </c>
      <c r="L397" s="518"/>
      <c r="M397" s="518"/>
      <c r="N397" s="518"/>
      <c r="O397" s="518"/>
      <c r="P397" s="518"/>
      <c r="Q397" s="472"/>
      <c r="R397" s="472"/>
      <c r="S397" s="472"/>
      <c r="T397" s="472"/>
      <c r="U397" s="509"/>
      <c r="V397" s="521"/>
      <c r="W397" s="519"/>
    </row>
    <row r="398" spans="1:23" ht="35">
      <c r="A398" s="518"/>
      <c r="B398" s="521" t="s">
        <v>2889</v>
      </c>
      <c r="C398" s="521" t="s">
        <v>2899</v>
      </c>
      <c r="D398" s="518" t="s">
        <v>3130</v>
      </c>
      <c r="E398" s="518" t="s">
        <v>3880</v>
      </c>
      <c r="F398" s="518"/>
      <c r="G398" s="518"/>
      <c r="H398" s="567"/>
      <c r="I398" s="567"/>
      <c r="J398" s="567"/>
      <c r="K398" s="518"/>
      <c r="L398" s="518"/>
      <c r="M398" s="518"/>
      <c r="N398" s="518"/>
      <c r="O398" s="518"/>
      <c r="P398" s="518"/>
      <c r="Q398" s="518" t="s">
        <v>2902</v>
      </c>
      <c r="R398" s="518" t="s">
        <v>242</v>
      </c>
      <c r="S398" s="518"/>
      <c r="T398" s="518"/>
      <c r="U398" s="521" t="s">
        <v>2889</v>
      </c>
      <c r="V398" s="521" t="s">
        <v>2899</v>
      </c>
      <c r="W398" s="519"/>
    </row>
    <row r="399" spans="1:23" ht="34">
      <c r="A399" s="518"/>
      <c r="B399" s="521" t="s">
        <v>2890</v>
      </c>
      <c r="C399" s="521" t="s">
        <v>2899</v>
      </c>
      <c r="D399" s="518"/>
      <c r="E399" s="518"/>
      <c r="F399" s="518"/>
      <c r="G399" s="518"/>
      <c r="H399" s="567"/>
      <c r="I399" s="567"/>
      <c r="J399" s="567"/>
      <c r="K399" s="518"/>
      <c r="L399" s="518"/>
      <c r="M399" s="518"/>
      <c r="N399" s="518"/>
      <c r="O399" s="518"/>
      <c r="P399" s="518"/>
      <c r="Q399" s="518" t="s">
        <v>2903</v>
      </c>
      <c r="R399" s="518" t="s">
        <v>242</v>
      </c>
      <c r="S399" s="518"/>
      <c r="T399" s="518"/>
      <c r="U399" s="521" t="s">
        <v>2890</v>
      </c>
      <c r="V399" s="521" t="s">
        <v>2899</v>
      </c>
      <c r="W399" s="519"/>
    </row>
    <row r="400" spans="1:23" ht="52">
      <c r="A400" s="518"/>
      <c r="B400" s="521" t="s">
        <v>2891</v>
      </c>
      <c r="C400" s="521" t="s">
        <v>170</v>
      </c>
      <c r="D400" s="518" t="s">
        <v>3131</v>
      </c>
      <c r="E400" s="518" t="s">
        <v>3880</v>
      </c>
      <c r="F400" s="518"/>
      <c r="G400" s="518"/>
      <c r="H400" s="567"/>
      <c r="I400" s="567"/>
      <c r="J400" s="567"/>
      <c r="K400" s="518"/>
      <c r="L400" s="518"/>
      <c r="M400" s="518"/>
      <c r="N400" s="518"/>
      <c r="O400" s="518"/>
      <c r="P400" s="518"/>
      <c r="Q400" s="518" t="s">
        <v>2904</v>
      </c>
      <c r="R400" s="518" t="s">
        <v>242</v>
      </c>
      <c r="S400" s="518"/>
      <c r="T400" s="518"/>
      <c r="U400" s="521" t="s">
        <v>2891</v>
      </c>
      <c r="V400" s="521" t="s">
        <v>170</v>
      </c>
      <c r="W400" s="519"/>
    </row>
    <row r="401" spans="1:23" ht="52">
      <c r="A401" s="518"/>
      <c r="B401" s="521" t="s">
        <v>2892</v>
      </c>
      <c r="C401" s="521" t="s">
        <v>170</v>
      </c>
      <c r="D401" s="518" t="s">
        <v>3132</v>
      </c>
      <c r="E401" s="518" t="s">
        <v>3880</v>
      </c>
      <c r="F401" s="518"/>
      <c r="G401" s="518"/>
      <c r="H401" s="567"/>
      <c r="I401" s="567"/>
      <c r="J401" s="567"/>
      <c r="K401" s="518"/>
      <c r="L401" s="518"/>
      <c r="M401" s="518"/>
      <c r="N401" s="518"/>
      <c r="O401" s="518"/>
      <c r="P401" s="518"/>
      <c r="Q401" s="518"/>
      <c r="R401" s="518" t="s">
        <v>2910</v>
      </c>
      <c r="S401" s="518"/>
      <c r="T401" s="518"/>
      <c r="U401" s="521" t="s">
        <v>2892</v>
      </c>
      <c r="V401" s="521" t="s">
        <v>170</v>
      </c>
      <c r="W401" s="519"/>
    </row>
    <row r="402" spans="1:23" ht="35">
      <c r="A402" s="518"/>
      <c r="B402" s="521" t="s">
        <v>2893</v>
      </c>
      <c r="C402" s="521" t="s">
        <v>2899</v>
      </c>
      <c r="D402" s="518" t="s">
        <v>1127</v>
      </c>
      <c r="E402" s="518" t="s">
        <v>3880</v>
      </c>
      <c r="F402" s="518"/>
      <c r="G402" s="518"/>
      <c r="H402" s="567"/>
      <c r="I402" s="567"/>
      <c r="J402" s="567"/>
      <c r="K402" s="518"/>
      <c r="L402" s="518"/>
      <c r="M402" s="518"/>
      <c r="N402" s="518"/>
      <c r="O402" s="518"/>
      <c r="P402" s="518"/>
      <c r="Q402" s="518" t="s">
        <v>2905</v>
      </c>
      <c r="R402" s="518" t="s">
        <v>242</v>
      </c>
      <c r="S402" s="518"/>
      <c r="T402" s="518"/>
      <c r="U402" s="521" t="s">
        <v>2893</v>
      </c>
      <c r="V402" s="521" t="s">
        <v>2899</v>
      </c>
      <c r="W402" s="519"/>
    </row>
    <row r="403" spans="1:23" ht="35">
      <c r="A403" s="518"/>
      <c r="B403" s="521" t="s">
        <v>2894</v>
      </c>
      <c r="C403" s="521" t="s">
        <v>2899</v>
      </c>
      <c r="D403" s="518" t="s">
        <v>1129</v>
      </c>
      <c r="E403" s="518" t="s">
        <v>3880</v>
      </c>
      <c r="F403" s="518"/>
      <c r="G403" s="518"/>
      <c r="H403" s="567"/>
      <c r="I403" s="567"/>
      <c r="J403" s="567"/>
      <c r="K403" s="518"/>
      <c r="L403" s="518"/>
      <c r="M403" s="518"/>
      <c r="N403" s="518"/>
      <c r="O403" s="518"/>
      <c r="P403" s="518"/>
      <c r="Q403" s="518" t="s">
        <v>2906</v>
      </c>
      <c r="R403" s="518" t="s">
        <v>242</v>
      </c>
      <c r="S403" s="518"/>
      <c r="T403" s="518"/>
      <c r="U403" s="521" t="s">
        <v>2894</v>
      </c>
      <c r="V403" s="521" t="s">
        <v>2899</v>
      </c>
      <c r="W403" s="519"/>
    </row>
    <row r="404" spans="1:23" ht="52">
      <c r="A404" s="518"/>
      <c r="B404" s="521" t="s">
        <v>2895</v>
      </c>
      <c r="C404" s="521" t="s">
        <v>170</v>
      </c>
      <c r="D404" s="518" t="s">
        <v>545</v>
      </c>
      <c r="E404" s="518" t="s">
        <v>3880</v>
      </c>
      <c r="F404" s="518"/>
      <c r="G404" s="518"/>
      <c r="H404" s="567"/>
      <c r="I404" s="567"/>
      <c r="J404" s="567"/>
      <c r="K404" s="518"/>
      <c r="L404" s="518"/>
      <c r="M404" s="518"/>
      <c r="N404" s="518"/>
      <c r="O404" s="518"/>
      <c r="P404" s="518"/>
      <c r="Q404" s="518" t="s">
        <v>2907</v>
      </c>
      <c r="R404" s="518" t="s">
        <v>242</v>
      </c>
      <c r="S404" s="518"/>
      <c r="T404" s="518"/>
      <c r="U404" s="521" t="s">
        <v>2895</v>
      </c>
      <c r="V404" s="521" t="s">
        <v>170</v>
      </c>
      <c r="W404" s="519"/>
    </row>
    <row r="405" spans="1:23" ht="35">
      <c r="A405" s="518"/>
      <c r="B405" s="521" t="s">
        <v>2896</v>
      </c>
      <c r="C405" s="521" t="s">
        <v>2900</v>
      </c>
      <c r="D405" s="518" t="s">
        <v>3133</v>
      </c>
      <c r="E405" s="518" t="s">
        <v>3881</v>
      </c>
      <c r="F405" s="518"/>
      <c r="G405" s="518"/>
      <c r="H405" s="567"/>
      <c r="I405" s="567"/>
      <c r="J405" s="567"/>
      <c r="K405" s="518"/>
      <c r="L405" s="518"/>
      <c r="M405" s="518"/>
      <c r="N405" s="518"/>
      <c r="O405" s="518"/>
      <c r="P405" s="518"/>
      <c r="Q405" s="518" t="s">
        <v>2908</v>
      </c>
      <c r="R405" s="518" t="s">
        <v>230</v>
      </c>
      <c r="S405" s="518"/>
      <c r="T405" s="518"/>
      <c r="U405" s="521" t="s">
        <v>2896</v>
      </c>
      <c r="V405" s="521" t="s">
        <v>2900</v>
      </c>
      <c r="W405" s="519"/>
    </row>
    <row r="406" spans="1:23" ht="34">
      <c r="A406" s="518"/>
      <c r="B406" s="521" t="s">
        <v>2897</v>
      </c>
      <c r="C406" s="521" t="s">
        <v>2901</v>
      </c>
      <c r="D406" s="518"/>
      <c r="E406" s="518"/>
      <c r="F406" s="518"/>
      <c r="G406" s="518"/>
      <c r="H406" s="567"/>
      <c r="I406" s="567"/>
      <c r="J406" s="567"/>
      <c r="K406" s="518"/>
      <c r="L406" s="518"/>
      <c r="M406" s="518"/>
      <c r="N406" s="518"/>
      <c r="O406" s="518"/>
      <c r="P406" s="518"/>
      <c r="Q406" s="518"/>
      <c r="R406" s="518"/>
      <c r="S406" s="518"/>
      <c r="T406" s="518"/>
      <c r="U406" s="521" t="s">
        <v>2897</v>
      </c>
      <c r="V406" s="521" t="s">
        <v>2901</v>
      </c>
      <c r="W406" s="519"/>
    </row>
    <row r="407" spans="1:23" ht="35">
      <c r="A407" s="518"/>
      <c r="B407" s="521" t="s">
        <v>2898</v>
      </c>
      <c r="C407" s="521" t="s">
        <v>2901</v>
      </c>
      <c r="D407" s="518" t="s">
        <v>546</v>
      </c>
      <c r="E407" s="518" t="s">
        <v>3882</v>
      </c>
      <c r="F407" s="518"/>
      <c r="G407" s="518"/>
      <c r="H407" s="567"/>
      <c r="I407" s="567"/>
      <c r="J407" s="567"/>
      <c r="K407" s="518"/>
      <c r="L407" s="518"/>
      <c r="M407" s="518"/>
      <c r="N407" s="518"/>
      <c r="O407" s="518"/>
      <c r="P407" s="518"/>
      <c r="Q407" s="518" t="s">
        <v>2909</v>
      </c>
      <c r="R407" s="518" t="s">
        <v>231</v>
      </c>
      <c r="S407" s="518"/>
      <c r="T407" s="518"/>
      <c r="U407" s="521" t="s">
        <v>2898</v>
      </c>
      <c r="V407" s="521" t="s">
        <v>2901</v>
      </c>
      <c r="W407" s="519"/>
    </row>
    <row r="408" spans="1:23" ht="34">
      <c r="A408" s="518"/>
      <c r="B408" s="509" t="s">
        <v>2913</v>
      </c>
      <c r="C408" s="521"/>
      <c r="D408" s="518"/>
      <c r="E408" s="518"/>
      <c r="F408" s="518"/>
      <c r="G408" s="518"/>
      <c r="H408" s="567"/>
      <c r="I408" s="567"/>
      <c r="J408" s="567"/>
      <c r="K408" s="518"/>
      <c r="L408" s="518"/>
      <c r="M408" s="518"/>
      <c r="N408" s="518"/>
      <c r="O408" s="518"/>
      <c r="P408" s="518"/>
      <c r="Q408" s="518"/>
      <c r="R408" s="518"/>
      <c r="S408" s="518"/>
      <c r="T408" s="518"/>
      <c r="U408" s="509" t="s">
        <v>2913</v>
      </c>
      <c r="V408" s="521"/>
      <c r="W408" s="519"/>
    </row>
    <row r="409" spans="1:23" ht="51">
      <c r="A409" s="518"/>
      <c r="B409" s="521" t="s">
        <v>2914</v>
      </c>
      <c r="C409" s="521" t="s">
        <v>2883</v>
      </c>
      <c r="D409" s="518"/>
      <c r="E409" s="518"/>
      <c r="F409" s="518"/>
      <c r="G409" s="518"/>
      <c r="H409" s="567"/>
      <c r="I409" s="567"/>
      <c r="J409" s="567"/>
      <c r="K409" s="518"/>
      <c r="L409" s="518"/>
      <c r="M409" s="518"/>
      <c r="N409" s="518"/>
      <c r="O409" s="518"/>
      <c r="P409" s="518"/>
      <c r="Q409" s="518"/>
      <c r="R409" s="518"/>
      <c r="S409" s="518"/>
      <c r="T409" s="518"/>
      <c r="U409" s="521" t="s">
        <v>2914</v>
      </c>
      <c r="V409" s="521" t="s">
        <v>2883</v>
      </c>
      <c r="W409" s="519"/>
    </row>
    <row r="410" spans="1:23" ht="51">
      <c r="A410" s="518"/>
      <c r="B410" s="521" t="s">
        <v>2915</v>
      </c>
      <c r="C410" s="521" t="s">
        <v>2883</v>
      </c>
      <c r="D410" s="518"/>
      <c r="E410" s="518"/>
      <c r="F410" s="518"/>
      <c r="G410" s="518"/>
      <c r="H410" s="567"/>
      <c r="I410" s="567"/>
      <c r="J410" s="567"/>
      <c r="K410" s="518"/>
      <c r="L410" s="518"/>
      <c r="M410" s="518"/>
      <c r="N410" s="518"/>
      <c r="O410" s="518"/>
      <c r="P410" s="518"/>
      <c r="Q410" s="518"/>
      <c r="R410" s="518"/>
      <c r="S410" s="518"/>
      <c r="T410" s="518"/>
      <c r="U410" s="521" t="s">
        <v>2915</v>
      </c>
      <c r="V410" s="521" t="s">
        <v>2883</v>
      </c>
      <c r="W410" s="519"/>
    </row>
    <row r="411" spans="1:23" ht="34">
      <c r="A411" s="518"/>
      <c r="B411" s="521" t="s">
        <v>2916</v>
      </c>
      <c r="C411" s="521" t="s">
        <v>248</v>
      </c>
      <c r="D411" s="518"/>
      <c r="E411" s="518"/>
      <c r="F411" s="518"/>
      <c r="G411" s="518"/>
      <c r="H411" s="567"/>
      <c r="I411" s="567"/>
      <c r="J411" s="567"/>
      <c r="K411" s="518"/>
      <c r="L411" s="518"/>
      <c r="M411" s="518"/>
      <c r="N411" s="518"/>
      <c r="O411" s="518"/>
      <c r="P411" s="518"/>
      <c r="Q411" s="518"/>
      <c r="R411" s="518"/>
      <c r="S411" s="518"/>
      <c r="T411" s="518"/>
      <c r="U411" s="521" t="s">
        <v>2916</v>
      </c>
      <c r="V411" s="521" t="s">
        <v>248</v>
      </c>
      <c r="W411" s="519"/>
    </row>
    <row r="412" spans="1:23" ht="51">
      <c r="A412" s="518"/>
      <c r="B412" s="521" t="s">
        <v>2917</v>
      </c>
      <c r="C412" s="521" t="s">
        <v>2883</v>
      </c>
      <c r="D412" s="518"/>
      <c r="E412" s="518"/>
      <c r="F412" s="518"/>
      <c r="G412" s="518"/>
      <c r="H412" s="567"/>
      <c r="I412" s="567"/>
      <c r="J412" s="567"/>
      <c r="K412" s="518"/>
      <c r="L412" s="518"/>
      <c r="M412" s="518"/>
      <c r="N412" s="518"/>
      <c r="O412" s="518"/>
      <c r="P412" s="518"/>
      <c r="Q412" s="518"/>
      <c r="R412" s="518"/>
      <c r="S412" s="518"/>
      <c r="T412" s="518"/>
      <c r="U412" s="521" t="s">
        <v>2917</v>
      </c>
      <c r="V412" s="521" t="s">
        <v>2883</v>
      </c>
      <c r="W412" s="519"/>
    </row>
    <row r="413" spans="1:23" ht="34">
      <c r="A413" s="518"/>
      <c r="B413" s="521" t="s">
        <v>2918</v>
      </c>
      <c r="C413" s="521" t="s">
        <v>248</v>
      </c>
      <c r="D413" s="518"/>
      <c r="E413" s="518"/>
      <c r="F413" s="518"/>
      <c r="G413" s="518"/>
      <c r="H413" s="567"/>
      <c r="I413" s="567"/>
      <c r="J413" s="567"/>
      <c r="K413" s="518"/>
      <c r="L413" s="518"/>
      <c r="M413" s="518"/>
      <c r="N413" s="518"/>
      <c r="O413" s="518"/>
      <c r="P413" s="518"/>
      <c r="Q413" s="518"/>
      <c r="R413" s="518"/>
      <c r="S413" s="518"/>
      <c r="T413" s="518"/>
      <c r="U413" s="521" t="s">
        <v>2918</v>
      </c>
      <c r="V413" s="521" t="s">
        <v>248</v>
      </c>
      <c r="W413" s="519"/>
    </row>
    <row r="414" spans="1:23" ht="51">
      <c r="A414" s="518"/>
      <c r="B414" s="521" t="s">
        <v>2919</v>
      </c>
      <c r="C414" s="521" t="s">
        <v>2883</v>
      </c>
      <c r="D414" s="518"/>
      <c r="E414" s="518"/>
      <c r="F414" s="518"/>
      <c r="G414" s="518"/>
      <c r="H414" s="567"/>
      <c r="I414" s="567"/>
      <c r="J414" s="567"/>
      <c r="K414" s="518"/>
      <c r="L414" s="518"/>
      <c r="M414" s="518"/>
      <c r="N414" s="518"/>
      <c r="O414" s="518"/>
      <c r="P414" s="518"/>
      <c r="Q414" s="518"/>
      <c r="R414" s="518"/>
      <c r="S414" s="518"/>
      <c r="T414" s="518"/>
      <c r="U414" s="521" t="s">
        <v>2919</v>
      </c>
      <c r="V414" s="521" t="s">
        <v>2883</v>
      </c>
      <c r="W414" s="519"/>
    </row>
    <row r="415" spans="1:23" ht="51">
      <c r="A415" s="518"/>
      <c r="B415" s="521" t="s">
        <v>2920</v>
      </c>
      <c r="C415" s="521" t="s">
        <v>2883</v>
      </c>
      <c r="D415" s="518"/>
      <c r="E415" s="518"/>
      <c r="F415" s="518"/>
      <c r="G415" s="518"/>
      <c r="H415" s="567"/>
      <c r="I415" s="567"/>
      <c r="J415" s="567"/>
      <c r="K415" s="518"/>
      <c r="L415" s="518"/>
      <c r="M415" s="518"/>
      <c r="N415" s="518"/>
      <c r="O415" s="518"/>
      <c r="P415" s="518"/>
      <c r="Q415" s="518"/>
      <c r="R415" s="518"/>
      <c r="S415" s="518"/>
      <c r="T415" s="518"/>
      <c r="U415" s="521" t="s">
        <v>2920</v>
      </c>
      <c r="V415" s="521" t="s">
        <v>2883</v>
      </c>
      <c r="W415" s="519"/>
    </row>
    <row r="416" spans="1:23" ht="17">
      <c r="A416" s="518"/>
      <c r="B416" s="509" t="s">
        <v>2911</v>
      </c>
      <c r="C416" s="521"/>
      <c r="D416" s="518" t="s">
        <v>2911</v>
      </c>
      <c r="E416" s="518"/>
      <c r="F416" s="518"/>
      <c r="G416" s="518"/>
      <c r="H416" s="567"/>
      <c r="I416" s="567"/>
      <c r="J416" s="567"/>
      <c r="K416" s="518"/>
      <c r="L416" s="518"/>
      <c r="M416" s="518"/>
      <c r="N416" s="518"/>
      <c r="O416" s="518"/>
      <c r="P416" s="518"/>
      <c r="Q416" s="472" t="s">
        <v>2911</v>
      </c>
      <c r="R416" s="472"/>
      <c r="S416" s="472"/>
      <c r="T416" s="472"/>
      <c r="U416" s="509" t="s">
        <v>2911</v>
      </c>
      <c r="V416" s="521"/>
      <c r="W416" s="519"/>
    </row>
    <row r="417" spans="1:23" ht="35">
      <c r="A417" s="518"/>
      <c r="B417" s="521" t="s">
        <v>1148</v>
      </c>
      <c r="C417" s="521" t="s">
        <v>2900</v>
      </c>
      <c r="D417" s="518" t="s">
        <v>547</v>
      </c>
      <c r="E417" s="518" t="s">
        <v>3881</v>
      </c>
      <c r="F417" s="518"/>
      <c r="G417" s="518"/>
      <c r="H417" s="567"/>
      <c r="I417" s="567"/>
      <c r="J417" s="567"/>
      <c r="K417" s="518"/>
      <c r="L417" s="518"/>
      <c r="M417" s="518"/>
      <c r="N417" s="518"/>
      <c r="O417" s="518"/>
      <c r="P417" s="518"/>
      <c r="Q417" s="518" t="s">
        <v>2930</v>
      </c>
      <c r="R417" s="518" t="s">
        <v>230</v>
      </c>
      <c r="S417" s="518"/>
      <c r="T417" s="518"/>
      <c r="U417" s="521" t="s">
        <v>1148</v>
      </c>
      <c r="V417" s="521" t="s">
        <v>2900</v>
      </c>
      <c r="W417" s="519"/>
    </row>
    <row r="418" spans="1:23" ht="35">
      <c r="A418" s="518"/>
      <c r="B418" s="521" t="s">
        <v>1150</v>
      </c>
      <c r="C418" s="521" t="s">
        <v>2900</v>
      </c>
      <c r="D418" s="518" t="s">
        <v>548</v>
      </c>
      <c r="E418" s="518" t="s">
        <v>3881</v>
      </c>
      <c r="F418" s="518"/>
      <c r="G418" s="518"/>
      <c r="H418" s="567"/>
      <c r="I418" s="567"/>
      <c r="J418" s="567"/>
      <c r="K418" s="518"/>
      <c r="L418" s="518"/>
      <c r="M418" s="518"/>
      <c r="N418" s="518"/>
      <c r="O418" s="518"/>
      <c r="P418" s="518"/>
      <c r="Q418" s="518" t="s">
        <v>2931</v>
      </c>
      <c r="R418" s="518" t="s">
        <v>230</v>
      </c>
      <c r="S418" s="518"/>
      <c r="T418" s="518"/>
      <c r="U418" s="521" t="s">
        <v>1150</v>
      </c>
      <c r="V418" s="521" t="s">
        <v>2900</v>
      </c>
      <c r="W418" s="519"/>
    </row>
    <row r="419" spans="1:23" ht="35">
      <c r="A419" s="518"/>
      <c r="B419" s="521" t="s">
        <v>2921</v>
      </c>
      <c r="C419" s="521" t="s">
        <v>2900</v>
      </c>
      <c r="D419" s="518" t="s">
        <v>549</v>
      </c>
      <c r="E419" s="518" t="s">
        <v>3881</v>
      </c>
      <c r="F419" s="518"/>
      <c r="G419" s="518"/>
      <c r="H419" s="567"/>
      <c r="I419" s="567"/>
      <c r="J419" s="567"/>
      <c r="K419" s="518"/>
      <c r="L419" s="518"/>
      <c r="M419" s="518"/>
      <c r="N419" s="518"/>
      <c r="O419" s="518"/>
      <c r="P419" s="518"/>
      <c r="Q419" s="518" t="s">
        <v>2932</v>
      </c>
      <c r="R419" s="518" t="s">
        <v>230</v>
      </c>
      <c r="S419" s="518"/>
      <c r="T419" s="518"/>
      <c r="U419" s="521" t="s">
        <v>2921</v>
      </c>
      <c r="V419" s="521" t="s">
        <v>2900</v>
      </c>
      <c r="W419" s="519"/>
    </row>
    <row r="420" spans="1:23" ht="34">
      <c r="A420" s="518"/>
      <c r="B420" s="521" t="s">
        <v>2922</v>
      </c>
      <c r="C420" s="521" t="s">
        <v>2901</v>
      </c>
      <c r="D420" s="518"/>
      <c r="E420" s="518"/>
      <c r="F420" s="518"/>
      <c r="G420" s="518"/>
      <c r="H420" s="567"/>
      <c r="I420" s="567"/>
      <c r="J420" s="567"/>
      <c r="K420" s="518"/>
      <c r="L420" s="518"/>
      <c r="M420" s="518"/>
      <c r="N420" s="518"/>
      <c r="O420" s="518"/>
      <c r="P420" s="518"/>
      <c r="Q420" s="518"/>
      <c r="R420" s="518"/>
      <c r="S420" s="518"/>
      <c r="T420" s="518"/>
      <c r="U420" s="521" t="s">
        <v>2922</v>
      </c>
      <c r="V420" s="521" t="s">
        <v>2901</v>
      </c>
      <c r="W420" s="519"/>
    </row>
    <row r="421" spans="1:23" ht="34">
      <c r="A421" s="518"/>
      <c r="B421" s="521" t="s">
        <v>2923</v>
      </c>
      <c r="C421" s="521" t="s">
        <v>2900</v>
      </c>
      <c r="D421" s="518"/>
      <c r="E421" s="518"/>
      <c r="F421" s="518"/>
      <c r="G421" s="518"/>
      <c r="H421" s="567"/>
      <c r="I421" s="567"/>
      <c r="J421" s="567"/>
      <c r="K421" s="518"/>
      <c r="L421" s="518"/>
      <c r="M421" s="518"/>
      <c r="N421" s="518"/>
      <c r="O421" s="518"/>
      <c r="P421" s="518"/>
      <c r="Q421" s="518"/>
      <c r="R421" s="518"/>
      <c r="S421" s="518"/>
      <c r="T421" s="518"/>
      <c r="U421" s="521" t="s">
        <v>2923</v>
      </c>
      <c r="V421" s="521" t="s">
        <v>2900</v>
      </c>
      <c r="W421" s="519"/>
    </row>
    <row r="422" spans="1:23" ht="34">
      <c r="A422" s="518"/>
      <c r="B422" s="521" t="s">
        <v>2924</v>
      </c>
      <c r="C422" s="521" t="s">
        <v>2901</v>
      </c>
      <c r="D422" s="518"/>
      <c r="E422" s="518"/>
      <c r="F422" s="518"/>
      <c r="G422" s="518"/>
      <c r="H422" s="567"/>
      <c r="I422" s="567"/>
      <c r="J422" s="567"/>
      <c r="K422" s="518"/>
      <c r="L422" s="518"/>
      <c r="M422" s="518"/>
      <c r="N422" s="518"/>
      <c r="O422" s="518"/>
      <c r="P422" s="518"/>
      <c r="Q422" s="518"/>
      <c r="R422" s="518"/>
      <c r="S422" s="518"/>
      <c r="T422" s="518"/>
      <c r="U422" s="521" t="s">
        <v>2924</v>
      </c>
      <c r="V422" s="521" t="s">
        <v>2901</v>
      </c>
      <c r="W422" s="519"/>
    </row>
    <row r="423" spans="1:23" ht="34">
      <c r="A423" s="518"/>
      <c r="B423" s="521" t="s">
        <v>2925</v>
      </c>
      <c r="C423" s="521" t="s">
        <v>2900</v>
      </c>
      <c r="D423" s="518"/>
      <c r="E423" s="518"/>
      <c r="F423" s="518"/>
      <c r="G423" s="518"/>
      <c r="H423" s="567"/>
      <c r="I423" s="567"/>
      <c r="J423" s="567"/>
      <c r="K423" s="518"/>
      <c r="L423" s="518"/>
      <c r="M423" s="518"/>
      <c r="N423" s="518"/>
      <c r="O423" s="518"/>
      <c r="P423" s="518"/>
      <c r="Q423" s="518"/>
      <c r="R423" s="518"/>
      <c r="S423" s="518"/>
      <c r="T423" s="518"/>
      <c r="U423" s="521" t="s">
        <v>2925</v>
      </c>
      <c r="V423" s="521" t="s">
        <v>2900</v>
      </c>
      <c r="W423" s="519"/>
    </row>
    <row r="424" spans="1:23" ht="34">
      <c r="A424" s="518"/>
      <c r="B424" s="521" t="s">
        <v>2926</v>
      </c>
      <c r="C424" s="521" t="s">
        <v>2901</v>
      </c>
      <c r="D424" s="518"/>
      <c r="E424" s="518"/>
      <c r="F424" s="518"/>
      <c r="G424" s="518"/>
      <c r="H424" s="567"/>
      <c r="I424" s="567"/>
      <c r="J424" s="567"/>
      <c r="K424" s="518"/>
      <c r="L424" s="518"/>
      <c r="M424" s="518"/>
      <c r="N424" s="518"/>
      <c r="O424" s="518"/>
      <c r="P424" s="518"/>
      <c r="Q424" s="518"/>
      <c r="R424" s="518"/>
      <c r="S424" s="518"/>
      <c r="T424" s="518"/>
      <c r="U424" s="521" t="s">
        <v>2926</v>
      </c>
      <c r="V424" s="521" t="s">
        <v>2901</v>
      </c>
      <c r="W424" s="519"/>
    </row>
    <row r="425" spans="1:23" ht="17">
      <c r="A425" s="518"/>
      <c r="B425" s="509" t="s">
        <v>2912</v>
      </c>
      <c r="C425" s="521"/>
      <c r="D425" s="518" t="s">
        <v>2912</v>
      </c>
      <c r="E425" s="518"/>
      <c r="F425" s="518"/>
      <c r="G425" s="518"/>
      <c r="H425" s="567"/>
      <c r="I425" s="567"/>
      <c r="J425" s="567"/>
      <c r="K425" s="518"/>
      <c r="L425" s="518"/>
      <c r="M425" s="518"/>
      <c r="N425" s="518"/>
      <c r="O425" s="518"/>
      <c r="P425" s="518"/>
      <c r="Q425" s="472" t="s">
        <v>2912</v>
      </c>
      <c r="R425" s="518"/>
      <c r="S425" s="518"/>
      <c r="T425" s="518"/>
      <c r="U425" s="509" t="s">
        <v>2912</v>
      </c>
      <c r="V425" s="521"/>
      <c r="W425" s="519"/>
    </row>
    <row r="426" spans="1:23" ht="35">
      <c r="A426" s="518"/>
      <c r="B426" s="521" t="s">
        <v>2927</v>
      </c>
      <c r="C426" s="521" t="s">
        <v>2900</v>
      </c>
      <c r="D426" s="518" t="s">
        <v>550</v>
      </c>
      <c r="E426" s="518" t="s">
        <v>3881</v>
      </c>
      <c r="F426" s="518"/>
      <c r="G426" s="518"/>
      <c r="H426" s="567"/>
      <c r="I426" s="567"/>
      <c r="J426" s="567"/>
      <c r="K426" s="518"/>
      <c r="L426" s="518"/>
      <c r="M426" s="518"/>
      <c r="N426" s="518"/>
      <c r="O426" s="518"/>
      <c r="P426" s="518"/>
      <c r="Q426" s="518" t="s">
        <v>2933</v>
      </c>
      <c r="R426" s="518" t="s">
        <v>230</v>
      </c>
      <c r="S426" s="518"/>
      <c r="T426" s="518"/>
      <c r="U426" s="521" t="s">
        <v>2927</v>
      </c>
      <c r="V426" s="521" t="s">
        <v>2900</v>
      </c>
      <c r="W426" s="519"/>
    </row>
    <row r="427" spans="1:23" ht="34">
      <c r="A427" s="518"/>
      <c r="B427" s="521" t="s">
        <v>2928</v>
      </c>
      <c r="C427" s="521" t="s">
        <v>2899</v>
      </c>
      <c r="D427" s="518"/>
      <c r="E427" s="518"/>
      <c r="F427" s="518"/>
      <c r="G427" s="518"/>
      <c r="H427" s="567"/>
      <c r="I427" s="567"/>
      <c r="J427" s="567"/>
      <c r="K427" s="518"/>
      <c r="L427" s="518"/>
      <c r="M427" s="518"/>
      <c r="N427" s="518"/>
      <c r="O427" s="518"/>
      <c r="P427" s="518"/>
      <c r="Q427" s="518" t="s">
        <v>2934</v>
      </c>
      <c r="R427" s="518" t="s">
        <v>242</v>
      </c>
      <c r="S427" s="518"/>
      <c r="T427" s="518"/>
      <c r="U427" s="521" t="s">
        <v>2928</v>
      </c>
      <c r="V427" s="521" t="s">
        <v>2899</v>
      </c>
      <c r="W427" s="519"/>
    </row>
    <row r="428" spans="1:23" ht="34">
      <c r="A428" s="518"/>
      <c r="B428" s="521" t="s">
        <v>2929</v>
      </c>
      <c r="C428" s="521" t="s">
        <v>2899</v>
      </c>
      <c r="D428" s="518"/>
      <c r="E428" s="518"/>
      <c r="F428" s="518"/>
      <c r="G428" s="518"/>
      <c r="H428" s="567"/>
      <c r="I428" s="567"/>
      <c r="J428" s="567"/>
      <c r="K428" s="518"/>
      <c r="L428" s="518"/>
      <c r="M428" s="518"/>
      <c r="N428" s="518"/>
      <c r="O428" s="518"/>
      <c r="P428" s="518"/>
      <c r="Q428" s="518" t="s">
        <v>2935</v>
      </c>
      <c r="R428" s="518" t="s">
        <v>242</v>
      </c>
      <c r="S428" s="518"/>
      <c r="T428" s="518"/>
      <c r="U428" s="521" t="s">
        <v>2929</v>
      </c>
      <c r="V428" s="521" t="s">
        <v>2899</v>
      </c>
      <c r="W428" s="519"/>
    </row>
    <row r="429" spans="1:23" ht="35">
      <c r="A429" s="518"/>
      <c r="B429" s="521" t="s">
        <v>1159</v>
      </c>
      <c r="C429" s="521" t="s">
        <v>2900</v>
      </c>
      <c r="D429" s="518" t="s">
        <v>552</v>
      </c>
      <c r="E429" s="518" t="s">
        <v>3881</v>
      </c>
      <c r="F429" s="518"/>
      <c r="G429" s="518"/>
      <c r="H429" s="567"/>
      <c r="I429" s="567"/>
      <c r="J429" s="567"/>
      <c r="K429" s="518"/>
      <c r="L429" s="518"/>
      <c r="M429" s="518"/>
      <c r="N429" s="518"/>
      <c r="O429" s="518"/>
      <c r="P429" s="518"/>
      <c r="Q429" s="518" t="s">
        <v>2936</v>
      </c>
      <c r="R429" s="518" t="s">
        <v>230</v>
      </c>
      <c r="S429" s="518"/>
      <c r="T429" s="518"/>
      <c r="U429" s="521" t="s">
        <v>1159</v>
      </c>
      <c r="V429" s="521" t="s">
        <v>2900</v>
      </c>
      <c r="W429" s="519"/>
    </row>
    <row r="430" spans="1:23" ht="35">
      <c r="A430" s="518"/>
      <c r="B430" s="521" t="s">
        <v>1157</v>
      </c>
      <c r="C430" s="521" t="s">
        <v>2900</v>
      </c>
      <c r="D430" s="518" t="s">
        <v>551</v>
      </c>
      <c r="E430" s="518" t="s">
        <v>3881</v>
      </c>
      <c r="F430" s="518"/>
      <c r="G430" s="518"/>
      <c r="H430" s="567"/>
      <c r="I430" s="567"/>
      <c r="J430" s="567"/>
      <c r="K430" s="518"/>
      <c r="L430" s="518"/>
      <c r="M430" s="518"/>
      <c r="N430" s="518"/>
      <c r="O430" s="518"/>
      <c r="P430" s="518"/>
      <c r="Q430" s="518" t="s">
        <v>2937</v>
      </c>
      <c r="R430" s="518" t="s">
        <v>230</v>
      </c>
      <c r="S430" s="518"/>
      <c r="T430" s="518"/>
      <c r="U430" s="521" t="s">
        <v>1157</v>
      </c>
      <c r="V430" s="521" t="s">
        <v>2900</v>
      </c>
      <c r="W430" s="519"/>
    </row>
    <row r="431" spans="1:23" ht="21" customHeight="1">
      <c r="A431" s="518"/>
      <c r="B431" s="518"/>
      <c r="C431" s="518"/>
      <c r="D431" s="518" t="s">
        <v>553</v>
      </c>
      <c r="E431" s="518" t="s">
        <v>3880</v>
      </c>
      <c r="F431" s="518"/>
      <c r="G431" s="518"/>
      <c r="H431" s="567"/>
      <c r="I431" s="567"/>
      <c r="J431" s="567"/>
      <c r="K431" s="518"/>
      <c r="L431" s="518"/>
      <c r="M431" s="518"/>
      <c r="N431" s="518"/>
      <c r="O431" s="518"/>
      <c r="P431" s="518"/>
      <c r="Q431" s="518"/>
      <c r="R431" s="518"/>
      <c r="S431" s="518"/>
      <c r="T431" s="518"/>
      <c r="U431" s="518"/>
      <c r="V431" s="518"/>
      <c r="W431" s="519"/>
    </row>
    <row r="432" spans="1:23" s="4" customFormat="1" ht="21" customHeight="1">
      <c r="A432" s="594"/>
      <c r="B432" s="594"/>
      <c r="C432" s="594"/>
      <c r="D432" s="594"/>
      <c r="E432" s="594"/>
      <c r="F432" s="594"/>
      <c r="G432" s="594"/>
      <c r="H432" s="594"/>
      <c r="I432" s="594"/>
      <c r="J432" s="594"/>
      <c r="K432" s="594"/>
      <c r="L432" s="594"/>
      <c r="M432" s="594"/>
      <c r="N432" s="594"/>
      <c r="O432" s="594"/>
      <c r="P432" s="594"/>
      <c r="Q432" s="594"/>
      <c r="R432" s="594"/>
      <c r="S432" s="594"/>
      <c r="T432" s="594"/>
      <c r="U432" s="594"/>
      <c r="V432" s="518"/>
      <c r="W432" s="519"/>
    </row>
    <row r="433" spans="1:23" ht="21" customHeight="1">
      <c r="A433" s="518"/>
      <c r="B433" s="518"/>
      <c r="C433" s="518"/>
      <c r="D433" s="518"/>
      <c r="E433" s="518"/>
      <c r="F433" s="518"/>
      <c r="G433" s="518"/>
      <c r="H433" s="518"/>
      <c r="I433" s="518"/>
      <c r="J433" s="518"/>
      <c r="K433" s="518"/>
      <c r="L433" s="518"/>
      <c r="M433" s="518"/>
      <c r="N433" s="518"/>
      <c r="O433" s="518"/>
      <c r="P433" s="518"/>
      <c r="Q433" s="518"/>
      <c r="R433" s="518"/>
      <c r="S433" s="518"/>
      <c r="T433" s="518"/>
      <c r="U433" s="518"/>
      <c r="V433" s="518"/>
      <c r="W433" s="519"/>
    </row>
    <row r="434" spans="1:23" ht="21" customHeight="1">
      <c r="A434" s="518"/>
      <c r="B434" s="518"/>
      <c r="C434" s="518"/>
      <c r="D434" s="518"/>
      <c r="E434" s="518"/>
      <c r="F434" s="518"/>
      <c r="G434" s="518"/>
      <c r="H434" s="518"/>
      <c r="I434" s="518"/>
      <c r="J434" s="518"/>
      <c r="K434" s="518"/>
      <c r="L434" s="518"/>
      <c r="M434" s="521" t="s">
        <v>465</v>
      </c>
      <c r="N434" s="518"/>
      <c r="O434" s="518"/>
      <c r="P434" s="518"/>
      <c r="Q434" s="518"/>
      <c r="R434" s="518"/>
      <c r="S434" s="518"/>
      <c r="T434" s="518"/>
      <c r="U434" s="518"/>
      <c r="V434" s="518"/>
      <c r="W434" s="519"/>
    </row>
    <row r="435" spans="1:23" ht="21" customHeight="1">
      <c r="A435" s="518"/>
      <c r="B435" s="518"/>
      <c r="C435" s="518"/>
      <c r="D435" s="518"/>
      <c r="E435" s="518"/>
      <c r="F435" s="518"/>
      <c r="G435" s="518"/>
      <c r="H435" s="518"/>
      <c r="I435" s="518"/>
      <c r="J435" s="518"/>
      <c r="K435" s="518"/>
      <c r="L435" s="518"/>
      <c r="M435" s="521" t="s">
        <v>467</v>
      </c>
      <c r="N435" s="518"/>
      <c r="O435" s="518"/>
      <c r="P435" s="518"/>
      <c r="Q435" s="518"/>
      <c r="R435" s="518"/>
      <c r="S435" s="518"/>
      <c r="T435" s="518"/>
      <c r="U435" s="518"/>
      <c r="V435" s="518"/>
      <c r="W435" s="519"/>
    </row>
    <row r="436" spans="1:23" ht="21" customHeight="1">
      <c r="A436" s="518"/>
      <c r="B436" s="518"/>
      <c r="C436" s="518"/>
      <c r="D436" s="518"/>
      <c r="E436" s="518"/>
      <c r="F436" s="518"/>
      <c r="G436" s="518"/>
      <c r="H436" s="518"/>
      <c r="I436" s="518"/>
      <c r="J436" s="518"/>
      <c r="K436" s="518"/>
      <c r="L436" s="518"/>
      <c r="M436" s="521" t="s">
        <v>469</v>
      </c>
      <c r="N436" s="518"/>
      <c r="O436" s="518"/>
      <c r="P436" s="518"/>
      <c r="Q436" s="518"/>
      <c r="R436" s="518"/>
      <c r="S436" s="518"/>
      <c r="T436" s="518"/>
      <c r="U436" s="518"/>
      <c r="V436" s="518"/>
      <c r="W436" s="519"/>
    </row>
    <row r="437" spans="1:23" ht="21" customHeight="1">
      <c r="A437" s="518"/>
      <c r="B437" s="518"/>
      <c r="C437" s="518"/>
      <c r="D437" s="518"/>
      <c r="E437" s="518"/>
      <c r="F437" s="518"/>
      <c r="G437" s="518"/>
      <c r="H437" s="518"/>
      <c r="I437" s="518"/>
      <c r="J437" s="518"/>
      <c r="K437" s="518"/>
      <c r="L437" s="518"/>
      <c r="M437" s="521" t="s">
        <v>471</v>
      </c>
      <c r="N437" s="518"/>
      <c r="O437" s="518"/>
      <c r="P437" s="518"/>
      <c r="Q437" s="518"/>
      <c r="R437" s="518"/>
      <c r="S437" s="518"/>
      <c r="T437" s="518"/>
      <c r="U437" s="518"/>
      <c r="V437" s="518"/>
      <c r="W437" s="519"/>
    </row>
    <row r="438" spans="1:23" ht="17">
      <c r="A438" s="518"/>
      <c r="B438" s="518"/>
      <c r="C438" s="518"/>
      <c r="D438" s="578"/>
      <c r="E438" s="578"/>
      <c r="F438" s="473"/>
      <c r="G438" s="518"/>
      <c r="H438" s="567"/>
      <c r="I438" s="567"/>
      <c r="J438" s="567"/>
      <c r="K438" s="518"/>
      <c r="L438" s="518"/>
      <c r="M438" s="511" t="s">
        <v>667</v>
      </c>
      <c r="N438" s="518"/>
      <c r="O438" s="518"/>
      <c r="P438" s="518"/>
      <c r="Q438" s="518"/>
      <c r="R438" s="518"/>
      <c r="S438" s="518"/>
      <c r="T438" s="518"/>
      <c r="U438" s="518"/>
      <c r="V438" s="518"/>
      <c r="W438" s="519"/>
    </row>
    <row r="439" spans="1:23" ht="17">
      <c r="A439" s="518"/>
      <c r="B439" s="518"/>
      <c r="C439" s="518"/>
      <c r="D439" s="578"/>
      <c r="E439" s="578"/>
      <c r="F439" s="473"/>
      <c r="G439" s="518"/>
      <c r="H439" s="567"/>
      <c r="I439" s="567"/>
      <c r="J439" s="567"/>
      <c r="K439" s="518"/>
      <c r="L439" s="518"/>
      <c r="M439" s="521" t="s">
        <v>475</v>
      </c>
      <c r="N439" s="518"/>
      <c r="O439" s="518"/>
      <c r="P439" s="518"/>
      <c r="Q439" s="518"/>
      <c r="R439" s="518"/>
      <c r="S439" s="518"/>
      <c r="T439" s="518"/>
      <c r="U439" s="518"/>
      <c r="V439" s="518"/>
      <c r="W439" s="519"/>
    </row>
    <row r="440" spans="1:23" ht="34">
      <c r="A440" s="518"/>
      <c r="B440" s="518"/>
      <c r="C440" s="518"/>
      <c r="D440" s="578"/>
      <c r="E440" s="578"/>
      <c r="F440" s="473"/>
      <c r="G440" s="518"/>
      <c r="H440" s="567"/>
      <c r="I440" s="567"/>
      <c r="J440" s="567"/>
      <c r="K440" s="518"/>
      <c r="L440" s="518"/>
      <c r="M440" s="521" t="s">
        <v>477</v>
      </c>
      <c r="N440" s="518"/>
      <c r="O440" s="518"/>
      <c r="P440" s="518"/>
      <c r="Q440" s="518"/>
      <c r="R440" s="518"/>
      <c r="S440" s="518"/>
      <c r="T440" s="518"/>
      <c r="U440" s="518"/>
      <c r="V440" s="518"/>
      <c r="W440" s="519"/>
    </row>
    <row r="441" spans="1:23" ht="34">
      <c r="A441" s="518"/>
      <c r="B441" s="518"/>
      <c r="C441" s="518"/>
      <c r="D441" s="578"/>
      <c r="E441" s="578"/>
      <c r="F441" s="473"/>
      <c r="G441" s="518"/>
      <c r="H441" s="567"/>
      <c r="I441" s="567"/>
      <c r="J441" s="567"/>
      <c r="K441" s="518"/>
      <c r="L441" s="518"/>
      <c r="M441" s="521" t="s">
        <v>478</v>
      </c>
      <c r="N441" s="518"/>
      <c r="O441" s="518"/>
      <c r="P441" s="518"/>
      <c r="Q441" s="518"/>
      <c r="R441" s="518"/>
      <c r="S441" s="518"/>
      <c r="T441" s="518"/>
      <c r="U441" s="518"/>
      <c r="V441" s="518"/>
      <c r="W441" s="519"/>
    </row>
    <row r="442" spans="1:23" ht="17">
      <c r="A442" s="518"/>
      <c r="B442" s="518"/>
      <c r="C442" s="518"/>
      <c r="D442" s="578"/>
      <c r="E442" s="578"/>
      <c r="F442" s="473"/>
      <c r="G442" s="518"/>
      <c r="H442" s="567"/>
      <c r="I442" s="567"/>
      <c r="J442" s="567"/>
      <c r="K442" s="518"/>
      <c r="L442" s="518"/>
      <c r="M442" s="521" t="s">
        <v>479</v>
      </c>
      <c r="N442" s="518"/>
      <c r="O442" s="518"/>
      <c r="P442" s="518"/>
      <c r="Q442" s="518"/>
      <c r="R442" s="518"/>
      <c r="S442" s="518"/>
      <c r="T442" s="518"/>
      <c r="U442" s="518"/>
      <c r="V442" s="518"/>
      <c r="W442" s="519"/>
    </row>
    <row r="443" spans="1:23" ht="34">
      <c r="A443" s="518"/>
      <c r="B443" s="518"/>
      <c r="C443" s="518"/>
      <c r="D443" s="578"/>
      <c r="E443" s="578"/>
      <c r="F443" s="473"/>
      <c r="G443" s="518"/>
      <c r="H443" s="567"/>
      <c r="I443" s="567"/>
      <c r="J443" s="567"/>
      <c r="K443" s="518"/>
      <c r="L443" s="518"/>
      <c r="M443" s="521" t="s">
        <v>480</v>
      </c>
      <c r="N443" s="518"/>
      <c r="O443" s="518"/>
      <c r="P443" s="518"/>
      <c r="Q443" s="518"/>
      <c r="R443" s="518"/>
      <c r="S443" s="518"/>
      <c r="T443" s="518"/>
      <c r="U443" s="518"/>
      <c r="V443" s="518"/>
      <c r="W443" s="519"/>
    </row>
    <row r="444" spans="1:23" ht="34">
      <c r="A444" s="518"/>
      <c r="B444" s="518"/>
      <c r="C444" s="518"/>
      <c r="D444" s="578"/>
      <c r="E444" s="578"/>
      <c r="F444" s="473"/>
      <c r="G444" s="518"/>
      <c r="H444" s="567"/>
      <c r="I444" s="567"/>
      <c r="J444" s="567"/>
      <c r="K444" s="518"/>
      <c r="L444" s="518"/>
      <c r="M444" s="521" t="s">
        <v>481</v>
      </c>
      <c r="N444" s="518"/>
      <c r="O444" s="518"/>
      <c r="P444" s="518"/>
      <c r="Q444" s="518"/>
      <c r="R444" s="518"/>
      <c r="S444" s="518"/>
      <c r="T444" s="518"/>
      <c r="U444" s="518"/>
      <c r="V444" s="518"/>
      <c r="W444" s="519"/>
    </row>
    <row r="445" spans="1:23" ht="17">
      <c r="A445" s="518"/>
      <c r="B445" s="518"/>
      <c r="C445" s="518"/>
      <c r="D445" s="567"/>
      <c r="E445" s="567"/>
      <c r="F445" s="518"/>
      <c r="G445" s="518"/>
      <c r="H445" s="567"/>
      <c r="I445" s="567"/>
      <c r="J445" s="567"/>
      <c r="K445" s="518"/>
      <c r="L445" s="518"/>
      <c r="M445" s="521" t="s">
        <v>482</v>
      </c>
      <c r="N445" s="518"/>
      <c r="O445" s="518"/>
      <c r="P445" s="518"/>
      <c r="Q445" s="518"/>
      <c r="R445" s="518"/>
      <c r="S445" s="518"/>
      <c r="T445" s="518"/>
      <c r="U445" s="518"/>
      <c r="V445" s="518"/>
      <c r="W445" s="519"/>
    </row>
    <row r="446" spans="1:23" ht="17">
      <c r="A446" s="518"/>
      <c r="B446" s="518"/>
      <c r="C446" s="518"/>
      <c r="D446" s="567"/>
      <c r="E446" s="567"/>
      <c r="F446" s="518"/>
      <c r="G446" s="518"/>
      <c r="H446" s="567"/>
      <c r="I446" s="567"/>
      <c r="J446" s="567"/>
      <c r="K446" s="518"/>
      <c r="L446" s="518"/>
      <c r="M446" s="521" t="s">
        <v>483</v>
      </c>
      <c r="N446" s="518"/>
      <c r="O446" s="518"/>
      <c r="P446" s="518"/>
      <c r="Q446" s="518"/>
      <c r="R446" s="518"/>
      <c r="S446" s="518"/>
      <c r="T446" s="518"/>
      <c r="U446" s="518"/>
      <c r="V446" s="518"/>
      <c r="W446" s="519"/>
    </row>
    <row r="447" spans="1:23" ht="34">
      <c r="A447" s="518"/>
      <c r="B447" s="518"/>
      <c r="C447" s="518"/>
      <c r="D447" s="567"/>
      <c r="E447" s="567"/>
      <c r="F447" s="518"/>
      <c r="G447" s="518"/>
      <c r="H447" s="567"/>
      <c r="I447" s="567"/>
      <c r="J447" s="567"/>
      <c r="K447" s="518"/>
      <c r="L447" s="518"/>
      <c r="M447" s="521" t="s">
        <v>484</v>
      </c>
      <c r="N447" s="518"/>
      <c r="O447" s="518"/>
      <c r="P447" s="518"/>
      <c r="Q447" s="518"/>
      <c r="R447" s="518"/>
      <c r="S447" s="518"/>
      <c r="T447" s="518"/>
      <c r="U447" s="518"/>
      <c r="V447" s="518"/>
      <c r="W447" s="519"/>
    </row>
    <row r="448" spans="1:23" ht="51">
      <c r="A448" s="518"/>
      <c r="B448" s="518"/>
      <c r="C448" s="518"/>
      <c r="D448" s="567"/>
      <c r="E448" s="567"/>
      <c r="F448" s="518"/>
      <c r="G448" s="518"/>
      <c r="H448" s="567"/>
      <c r="I448" s="567"/>
      <c r="J448" s="567"/>
      <c r="K448" s="518"/>
      <c r="L448" s="518"/>
      <c r="M448" s="521" t="s">
        <v>485</v>
      </c>
      <c r="N448" s="518"/>
      <c r="O448" s="518"/>
      <c r="P448" s="518"/>
      <c r="Q448" s="518"/>
      <c r="R448" s="518"/>
      <c r="S448" s="518"/>
      <c r="T448" s="518"/>
      <c r="U448" s="518"/>
      <c r="V448" s="518"/>
      <c r="W448" s="519"/>
    </row>
    <row r="449" spans="1:23" s="465" customFormat="1">
      <c r="A449" s="518"/>
      <c r="B449" s="518"/>
      <c r="C449" s="518"/>
      <c r="D449" s="567"/>
      <c r="E449" s="567"/>
      <c r="F449" s="518"/>
      <c r="G449" s="518"/>
      <c r="H449" s="567"/>
      <c r="I449" s="567"/>
      <c r="J449" s="567"/>
      <c r="K449" s="518"/>
      <c r="L449" s="518"/>
      <c r="M449" s="518" t="s">
        <v>486</v>
      </c>
      <c r="N449" s="518"/>
      <c r="O449" s="518"/>
      <c r="P449" s="518"/>
      <c r="Q449" s="518"/>
      <c r="R449" s="518"/>
      <c r="S449" s="518"/>
      <c r="T449" s="518"/>
      <c r="U449" s="518"/>
      <c r="V449" s="518"/>
      <c r="W449" s="519"/>
    </row>
    <row r="450" spans="1:23" ht="21">
      <c r="A450" s="583"/>
      <c r="B450" s="583"/>
      <c r="C450" s="583"/>
      <c r="D450" s="583"/>
      <c r="E450" s="583"/>
      <c r="F450" s="583"/>
      <c r="G450" s="583"/>
      <c r="H450" s="583"/>
      <c r="I450" s="583"/>
      <c r="J450" s="583"/>
      <c r="K450" s="583"/>
      <c r="L450" s="583"/>
      <c r="M450" s="583"/>
      <c r="N450" s="583"/>
      <c r="O450" s="583"/>
      <c r="P450" s="583"/>
      <c r="Q450" s="583"/>
      <c r="R450" s="583"/>
      <c r="S450" s="583"/>
      <c r="T450" s="583"/>
      <c r="U450" s="583"/>
      <c r="V450" s="583"/>
      <c r="W450" s="588"/>
    </row>
    <row r="451" spans="1:23" ht="34" customHeight="1">
      <c r="A451" s="518"/>
      <c r="B451" s="518"/>
      <c r="C451" s="518"/>
      <c r="D451" s="595" t="s">
        <v>694</v>
      </c>
      <c r="E451" s="595"/>
      <c r="F451" s="595"/>
      <c r="G451" s="518"/>
      <c r="H451" s="518"/>
      <c r="I451" s="518"/>
      <c r="J451" s="518"/>
      <c r="K451" s="518"/>
      <c r="L451" s="518"/>
      <c r="M451" s="518"/>
      <c r="N451" s="518"/>
      <c r="O451" s="518"/>
      <c r="P451" s="518"/>
      <c r="Q451" s="518"/>
      <c r="R451" s="518"/>
      <c r="S451" s="518"/>
      <c r="T451" s="518"/>
      <c r="U451" s="518"/>
      <c r="V451" s="518"/>
      <c r="W451" s="519"/>
    </row>
    <row r="452" spans="1:23">
      <c r="A452" s="518"/>
      <c r="B452" s="518"/>
      <c r="C452" s="518"/>
      <c r="D452" s="561" t="s">
        <v>695</v>
      </c>
      <c r="E452" s="561"/>
      <c r="F452" s="561"/>
      <c r="G452" s="518"/>
      <c r="H452" s="518"/>
      <c r="I452" s="518"/>
      <c r="J452" s="518"/>
      <c r="K452" s="518"/>
      <c r="L452" s="518"/>
      <c r="M452" s="518"/>
      <c r="N452" s="518"/>
      <c r="O452" s="518"/>
      <c r="P452" s="518"/>
      <c r="Q452" s="518"/>
      <c r="R452" s="518"/>
      <c r="S452" s="518"/>
      <c r="T452" s="518"/>
      <c r="U452" s="518"/>
      <c r="V452" s="518"/>
      <c r="W452" s="519"/>
    </row>
    <row r="453" spans="1:23">
      <c r="A453" s="518"/>
      <c r="B453" s="518"/>
      <c r="C453" s="518"/>
      <c r="D453" s="591" t="s">
        <v>3851</v>
      </c>
      <c r="E453" s="591"/>
      <c r="F453" s="591"/>
      <c r="G453" s="518"/>
      <c r="H453" s="518"/>
      <c r="I453" s="518"/>
      <c r="J453" s="518"/>
      <c r="K453" s="518"/>
      <c r="L453" s="518"/>
      <c r="M453" s="518"/>
      <c r="N453" s="518"/>
      <c r="O453" s="518"/>
      <c r="P453" s="518"/>
      <c r="Q453" s="518"/>
      <c r="R453" s="518"/>
      <c r="S453" s="518"/>
      <c r="T453" s="518"/>
      <c r="U453" s="518"/>
      <c r="V453" s="518"/>
      <c r="W453" s="519"/>
    </row>
    <row r="454" spans="1:23">
      <c r="A454" s="518"/>
      <c r="B454" s="518"/>
      <c r="C454" s="518"/>
      <c r="D454" s="591" t="s">
        <v>3852</v>
      </c>
      <c r="E454" s="591"/>
      <c r="F454" s="591"/>
      <c r="G454" s="518"/>
      <c r="H454" s="518"/>
      <c r="I454" s="518"/>
      <c r="J454" s="518"/>
      <c r="K454" s="518"/>
      <c r="L454" s="518"/>
      <c r="M454" s="518"/>
      <c r="N454" s="518"/>
      <c r="O454" s="518"/>
      <c r="P454" s="518"/>
      <c r="Q454" s="518"/>
      <c r="R454" s="518"/>
      <c r="S454" s="518"/>
      <c r="T454" s="518"/>
      <c r="U454" s="518"/>
      <c r="V454" s="518"/>
      <c r="W454" s="519"/>
    </row>
    <row r="455" spans="1:23">
      <c r="A455" s="518"/>
      <c r="B455" s="518"/>
      <c r="C455" s="518"/>
      <c r="D455" s="591" t="s">
        <v>3867</v>
      </c>
      <c r="E455" s="591"/>
      <c r="F455" s="591"/>
      <c r="G455" s="518"/>
      <c r="H455" s="518"/>
      <c r="I455" s="518"/>
      <c r="J455" s="518"/>
      <c r="K455" s="518"/>
      <c r="L455" s="518"/>
      <c r="M455" s="518"/>
      <c r="N455" s="518"/>
      <c r="O455" s="518"/>
      <c r="P455" s="518"/>
      <c r="Q455" s="518"/>
      <c r="R455" s="518"/>
      <c r="S455" s="518"/>
      <c r="T455" s="518"/>
      <c r="U455" s="518"/>
      <c r="V455" s="518"/>
      <c r="W455" s="519"/>
    </row>
    <row r="456" spans="1:23">
      <c r="A456" s="518"/>
      <c r="B456" s="518"/>
      <c r="C456" s="518"/>
      <c r="D456" s="591" t="s">
        <v>3853</v>
      </c>
      <c r="E456" s="591"/>
      <c r="F456" s="591"/>
      <c r="G456" s="518"/>
      <c r="H456" s="518"/>
      <c r="I456" s="518"/>
      <c r="J456" s="518"/>
      <c r="K456" s="518"/>
      <c r="L456" s="518"/>
      <c r="M456" s="518"/>
      <c r="N456" s="518"/>
      <c r="O456" s="518"/>
      <c r="P456" s="518"/>
      <c r="Q456" s="518"/>
      <c r="R456" s="518"/>
      <c r="S456" s="518"/>
      <c r="T456" s="518"/>
      <c r="U456" s="518"/>
      <c r="V456" s="518"/>
      <c r="W456" s="519"/>
    </row>
    <row r="457" spans="1:23">
      <c r="A457" s="518"/>
      <c r="B457" s="518"/>
      <c r="C457" s="518"/>
      <c r="D457" s="591" t="s">
        <v>3854</v>
      </c>
      <c r="E457" s="591"/>
      <c r="F457" s="591"/>
      <c r="G457" s="518"/>
      <c r="H457" s="518"/>
      <c r="I457" s="518"/>
      <c r="J457" s="518"/>
      <c r="K457" s="518"/>
      <c r="L457" s="518"/>
      <c r="M457" s="518"/>
      <c r="N457" s="518"/>
      <c r="O457" s="518"/>
      <c r="P457" s="518"/>
      <c r="Q457" s="518"/>
      <c r="R457" s="518"/>
      <c r="S457" s="518"/>
      <c r="T457" s="518"/>
      <c r="U457" s="518"/>
      <c r="V457" s="518"/>
      <c r="W457" s="519"/>
    </row>
    <row r="458" spans="1:23">
      <c r="A458" s="518"/>
      <c r="B458" s="518"/>
      <c r="C458" s="518"/>
      <c r="D458" s="591" t="s">
        <v>3855</v>
      </c>
      <c r="E458" s="591"/>
      <c r="F458" s="591"/>
      <c r="G458" s="518"/>
      <c r="H458" s="518"/>
      <c r="I458" s="518"/>
      <c r="J458" s="518"/>
      <c r="K458" s="518"/>
      <c r="L458" s="518"/>
      <c r="M458" s="518"/>
      <c r="N458" s="518"/>
      <c r="O458" s="518"/>
      <c r="P458" s="518"/>
      <c r="Q458" s="518"/>
      <c r="R458" s="518"/>
      <c r="S458" s="518"/>
      <c r="T458" s="518"/>
      <c r="U458" s="518"/>
      <c r="V458" s="518"/>
      <c r="W458" s="519"/>
    </row>
    <row r="459" spans="1:23">
      <c r="A459" s="518"/>
      <c r="B459" s="518"/>
      <c r="C459" s="518"/>
      <c r="D459" s="591" t="s">
        <v>3856</v>
      </c>
      <c r="E459" s="591"/>
      <c r="F459" s="591"/>
      <c r="G459" s="518"/>
      <c r="H459" s="518"/>
      <c r="I459" s="518"/>
      <c r="J459" s="518"/>
      <c r="K459" s="518"/>
      <c r="L459" s="518"/>
      <c r="M459" s="518"/>
      <c r="N459" s="518"/>
      <c r="O459" s="518"/>
      <c r="P459" s="518"/>
      <c r="Q459" s="518"/>
      <c r="R459" s="518"/>
      <c r="S459" s="518"/>
      <c r="T459" s="518"/>
      <c r="U459" s="518"/>
      <c r="V459" s="518"/>
      <c r="W459" s="519"/>
    </row>
    <row r="460" spans="1:23">
      <c r="A460" s="518"/>
      <c r="B460" s="518"/>
      <c r="C460" s="518"/>
      <c r="D460" s="591" t="s">
        <v>3868</v>
      </c>
      <c r="E460" s="591"/>
      <c r="F460" s="591"/>
      <c r="G460" s="518"/>
      <c r="H460" s="518"/>
      <c r="I460" s="518"/>
      <c r="J460" s="518"/>
      <c r="K460" s="518"/>
      <c r="L460" s="518"/>
      <c r="M460" s="518"/>
      <c r="N460" s="518"/>
      <c r="O460" s="518"/>
      <c r="P460" s="518"/>
      <c r="Q460" s="518"/>
      <c r="R460" s="518"/>
      <c r="S460" s="518"/>
      <c r="T460" s="518"/>
      <c r="U460" s="518"/>
      <c r="V460" s="518"/>
      <c r="W460" s="519"/>
    </row>
    <row r="461" spans="1:23">
      <c r="A461" s="518"/>
      <c r="B461" s="518"/>
      <c r="C461" s="518"/>
      <c r="D461" s="591" t="s">
        <v>3857</v>
      </c>
      <c r="E461" s="591"/>
      <c r="F461" s="591"/>
      <c r="G461" s="518"/>
      <c r="H461" s="518"/>
      <c r="I461" s="518"/>
      <c r="J461" s="518"/>
      <c r="K461" s="518"/>
      <c r="L461" s="518"/>
      <c r="M461" s="518"/>
      <c r="N461" s="518"/>
      <c r="O461" s="518"/>
      <c r="P461" s="518"/>
      <c r="Q461" s="518"/>
      <c r="R461" s="518"/>
      <c r="S461" s="518"/>
      <c r="T461" s="518"/>
      <c r="U461" s="518"/>
      <c r="V461" s="518"/>
      <c r="W461" s="519"/>
    </row>
    <row r="462" spans="1:23">
      <c r="A462" s="518"/>
      <c r="B462" s="518"/>
      <c r="C462" s="518"/>
      <c r="D462" s="591" t="s">
        <v>3858</v>
      </c>
      <c r="E462" s="591"/>
      <c r="F462" s="591"/>
      <c r="G462" s="518"/>
      <c r="H462" s="518"/>
      <c r="I462" s="518"/>
      <c r="J462" s="518"/>
      <c r="K462" s="518"/>
      <c r="L462" s="518"/>
      <c r="M462" s="518"/>
      <c r="N462" s="518"/>
      <c r="O462" s="518"/>
      <c r="P462" s="518"/>
      <c r="Q462" s="518"/>
      <c r="R462" s="518"/>
      <c r="S462" s="518"/>
      <c r="T462" s="518"/>
      <c r="U462" s="518"/>
      <c r="V462" s="518"/>
      <c r="W462" s="519"/>
    </row>
    <row r="463" spans="1:23">
      <c r="A463" s="518"/>
      <c r="B463" s="518"/>
      <c r="C463" s="518"/>
      <c r="D463" s="595" t="s">
        <v>696</v>
      </c>
      <c r="E463" s="595"/>
      <c r="F463" s="595"/>
      <c r="G463" s="518"/>
      <c r="H463" s="518"/>
      <c r="I463" s="518"/>
      <c r="J463" s="518"/>
      <c r="K463" s="518"/>
      <c r="L463" s="518"/>
      <c r="M463" s="518"/>
      <c r="N463" s="518"/>
      <c r="O463" s="518"/>
      <c r="P463" s="518"/>
      <c r="Q463" s="518"/>
      <c r="R463" s="518"/>
      <c r="S463" s="518"/>
      <c r="T463" s="518"/>
      <c r="U463" s="518"/>
      <c r="V463" s="518"/>
      <c r="W463" s="519"/>
    </row>
    <row r="464" spans="1:23">
      <c r="A464" s="518"/>
      <c r="B464" s="518"/>
      <c r="C464" s="518"/>
      <c r="D464" s="595" t="s">
        <v>286</v>
      </c>
      <c r="E464" s="595"/>
      <c r="F464" s="595"/>
      <c r="G464" s="518"/>
      <c r="H464" s="518"/>
      <c r="I464" s="518"/>
      <c r="J464" s="518"/>
      <c r="K464" s="518"/>
      <c r="L464" s="518"/>
      <c r="M464" s="518"/>
      <c r="N464" s="518"/>
      <c r="O464" s="518"/>
      <c r="P464" s="518"/>
      <c r="Q464" s="518"/>
      <c r="R464" s="518"/>
      <c r="S464" s="518"/>
      <c r="T464" s="518"/>
      <c r="U464" s="518"/>
      <c r="V464" s="518"/>
      <c r="W464" s="519"/>
    </row>
    <row r="465" spans="1:23" ht="34" customHeight="1">
      <c r="A465" s="518"/>
      <c r="B465" s="518"/>
      <c r="C465" s="518"/>
      <c r="D465" s="591" t="s">
        <v>633</v>
      </c>
      <c r="E465" s="591"/>
      <c r="F465" s="591"/>
      <c r="G465" s="518"/>
      <c r="H465" s="518"/>
      <c r="I465" s="518"/>
      <c r="J465" s="518"/>
      <c r="K465" s="518"/>
      <c r="L465" s="518"/>
      <c r="M465" s="518"/>
      <c r="N465" s="518"/>
      <c r="O465" s="518"/>
      <c r="P465" s="518"/>
      <c r="Q465" s="518"/>
      <c r="R465" s="518"/>
      <c r="S465" s="518"/>
      <c r="T465" s="518"/>
      <c r="U465" s="518"/>
      <c r="V465" s="518"/>
      <c r="W465" s="519"/>
    </row>
    <row r="466" spans="1:23">
      <c r="A466" s="518"/>
      <c r="B466" s="518"/>
      <c r="C466" s="518"/>
      <c r="D466" s="574" t="s">
        <v>635</v>
      </c>
      <c r="E466" s="574"/>
      <c r="F466" s="574"/>
      <c r="G466" s="518"/>
      <c r="H466" s="518"/>
      <c r="I466" s="518"/>
      <c r="J466" s="518"/>
      <c r="K466" s="518"/>
      <c r="L466" s="518"/>
      <c r="M466" s="518"/>
      <c r="N466" s="518"/>
      <c r="O466" s="518"/>
      <c r="P466" s="518"/>
      <c r="Q466" s="518"/>
      <c r="R466" s="518"/>
      <c r="S466" s="518"/>
      <c r="T466" s="518"/>
      <c r="U466" s="518"/>
      <c r="V466" s="518"/>
      <c r="W466" s="519"/>
    </row>
    <row r="467" spans="1:23">
      <c r="A467" s="518"/>
      <c r="B467" s="518"/>
      <c r="C467" s="518"/>
      <c r="D467" s="591" t="s">
        <v>634</v>
      </c>
      <c r="E467" s="591"/>
      <c r="F467" s="591"/>
      <c r="G467" s="518"/>
      <c r="H467" s="518"/>
      <c r="I467" s="518"/>
      <c r="J467" s="518"/>
      <c r="K467" s="518"/>
      <c r="L467" s="518"/>
      <c r="M467" s="518"/>
      <c r="N467" s="518"/>
      <c r="O467" s="518"/>
      <c r="P467" s="518"/>
      <c r="Q467" s="518"/>
      <c r="R467" s="518"/>
      <c r="S467" s="518"/>
      <c r="T467" s="518"/>
      <c r="U467" s="518"/>
      <c r="V467" s="518"/>
      <c r="W467" s="519"/>
    </row>
    <row r="468" spans="1:23">
      <c r="A468" s="518"/>
      <c r="B468" s="518"/>
      <c r="C468" s="518"/>
      <c r="D468" s="591" t="s">
        <v>636</v>
      </c>
      <c r="E468" s="591"/>
      <c r="F468" s="591"/>
      <c r="G468" s="518"/>
      <c r="H468" s="518"/>
      <c r="I468" s="518"/>
      <c r="J468" s="518"/>
      <c r="K468" s="518"/>
      <c r="L468" s="518"/>
      <c r="M468" s="518"/>
      <c r="N468" s="518"/>
      <c r="O468" s="518"/>
      <c r="P468" s="518"/>
      <c r="Q468" s="518"/>
      <c r="R468" s="518"/>
      <c r="S468" s="518"/>
      <c r="T468" s="518"/>
      <c r="U468" s="518"/>
      <c r="V468" s="518"/>
      <c r="W468" s="519"/>
    </row>
    <row r="469" spans="1:23">
      <c r="A469" s="518"/>
      <c r="B469" s="518"/>
      <c r="C469" s="518"/>
      <c r="D469" s="595" t="s">
        <v>465</v>
      </c>
      <c r="E469" s="595"/>
      <c r="F469" s="595"/>
      <c r="G469" s="518"/>
      <c r="H469" s="518"/>
      <c r="I469" s="518"/>
      <c r="J469" s="518"/>
      <c r="K469" s="518"/>
      <c r="L469" s="518"/>
      <c r="M469" s="518"/>
      <c r="N469" s="518"/>
      <c r="O469" s="518"/>
      <c r="P469" s="518"/>
      <c r="Q469" s="518"/>
      <c r="R469" s="518"/>
      <c r="S469" s="518"/>
      <c r="T469" s="518"/>
      <c r="U469" s="518"/>
      <c r="V469" s="518"/>
      <c r="W469" s="519"/>
    </row>
    <row r="470" spans="1:23">
      <c r="A470" s="518"/>
      <c r="B470" s="518"/>
      <c r="C470" s="518"/>
      <c r="D470" s="595" t="s">
        <v>637</v>
      </c>
      <c r="E470" s="595"/>
      <c r="F470" s="595"/>
      <c r="G470" s="518"/>
      <c r="H470" s="518"/>
      <c r="I470" s="518"/>
      <c r="J470" s="518"/>
      <c r="K470" s="518"/>
      <c r="L470" s="518"/>
      <c r="M470" s="518"/>
      <c r="N470" s="518"/>
      <c r="O470" s="518"/>
      <c r="P470" s="518"/>
      <c r="Q470" s="518"/>
      <c r="R470" s="518"/>
      <c r="S470" s="518"/>
      <c r="T470" s="518"/>
      <c r="U470" s="518"/>
      <c r="V470" s="518"/>
      <c r="W470" s="519"/>
    </row>
    <row r="471" spans="1:23">
      <c r="A471" s="518"/>
      <c r="B471" s="518"/>
      <c r="C471" s="518"/>
      <c r="D471" s="591" t="s">
        <v>638</v>
      </c>
      <c r="E471" s="591"/>
      <c r="F471" s="591"/>
      <c r="G471" s="518"/>
      <c r="H471" s="518"/>
      <c r="I471" s="518"/>
      <c r="J471" s="518"/>
      <c r="K471" s="518"/>
      <c r="L471" s="518"/>
      <c r="M471" s="518"/>
      <c r="N471" s="518"/>
      <c r="O471" s="518"/>
      <c r="P471" s="518"/>
      <c r="Q471" s="518"/>
      <c r="R471" s="518"/>
      <c r="S471" s="518"/>
      <c r="T471" s="518"/>
      <c r="U471" s="518"/>
      <c r="V471" s="518"/>
      <c r="W471" s="519"/>
    </row>
    <row r="472" spans="1:23">
      <c r="A472" s="518"/>
      <c r="B472" s="518"/>
      <c r="C472" s="518"/>
      <c r="D472" s="591" t="s">
        <v>3859</v>
      </c>
      <c r="E472" s="591"/>
      <c r="F472" s="591"/>
      <c r="G472" s="518"/>
      <c r="H472" s="518"/>
      <c r="I472" s="518"/>
      <c r="J472" s="518"/>
      <c r="K472" s="518"/>
      <c r="L472" s="518"/>
      <c r="M472" s="518"/>
      <c r="N472" s="518"/>
      <c r="O472" s="518"/>
      <c r="P472" s="518"/>
      <c r="Q472" s="518"/>
      <c r="R472" s="518"/>
      <c r="S472" s="518"/>
      <c r="T472" s="518"/>
      <c r="U472" s="518"/>
      <c r="V472" s="518"/>
      <c r="W472" s="519"/>
    </row>
    <row r="473" spans="1:23">
      <c r="A473" s="518"/>
      <c r="B473" s="518"/>
      <c r="C473" s="518"/>
      <c r="D473" s="591" t="s">
        <v>3860</v>
      </c>
      <c r="E473" s="591"/>
      <c r="F473" s="591"/>
      <c r="G473" s="518"/>
      <c r="H473" s="518"/>
      <c r="I473" s="518"/>
      <c r="J473" s="518"/>
      <c r="K473" s="518"/>
      <c r="L473" s="518"/>
      <c r="M473" s="518"/>
      <c r="N473" s="518"/>
      <c r="O473" s="518"/>
      <c r="P473" s="518"/>
      <c r="Q473" s="518"/>
      <c r="R473" s="518"/>
      <c r="S473" s="518"/>
      <c r="T473" s="518"/>
      <c r="U473" s="518"/>
      <c r="V473" s="518"/>
      <c r="W473" s="519"/>
    </row>
    <row r="474" spans="1:23">
      <c r="A474" s="518"/>
      <c r="B474" s="518"/>
      <c r="C474" s="518"/>
      <c r="D474" s="591" t="s">
        <v>3861</v>
      </c>
      <c r="E474" s="591"/>
      <c r="F474" s="591"/>
      <c r="G474" s="518"/>
      <c r="H474" s="518"/>
      <c r="I474" s="518"/>
      <c r="J474" s="518"/>
      <c r="K474" s="518"/>
      <c r="L474" s="518"/>
      <c r="M474" s="518"/>
      <c r="N474" s="518"/>
      <c r="O474" s="518"/>
      <c r="P474" s="518"/>
      <c r="Q474" s="518"/>
      <c r="R474" s="518"/>
      <c r="S474" s="518"/>
      <c r="T474" s="518"/>
      <c r="U474" s="518"/>
      <c r="V474" s="518"/>
      <c r="W474" s="519"/>
    </row>
    <row r="475" spans="1:23">
      <c r="A475" s="518"/>
      <c r="B475" s="518"/>
      <c r="C475" s="518"/>
      <c r="D475" s="576" t="s">
        <v>3862</v>
      </c>
      <c r="E475" s="576"/>
      <c r="F475" s="576"/>
      <c r="G475" s="518"/>
      <c r="H475" s="518"/>
      <c r="I475" s="518"/>
      <c r="J475" s="518"/>
      <c r="K475" s="518"/>
      <c r="L475" s="518"/>
      <c r="M475" s="518"/>
      <c r="N475" s="518"/>
      <c r="O475" s="518"/>
      <c r="P475" s="518"/>
      <c r="Q475" s="518"/>
      <c r="R475" s="518"/>
      <c r="S475" s="518"/>
      <c r="T475" s="518"/>
      <c r="U475" s="518"/>
      <c r="V475" s="518"/>
      <c r="W475" s="519"/>
    </row>
    <row r="476" spans="1:23">
      <c r="A476" s="518"/>
      <c r="B476" s="518"/>
      <c r="C476" s="518"/>
      <c r="D476" s="576" t="s">
        <v>3863</v>
      </c>
      <c r="E476" s="576"/>
      <c r="F476" s="576"/>
      <c r="G476" s="518"/>
      <c r="H476" s="518"/>
      <c r="I476" s="518"/>
      <c r="J476" s="518"/>
      <c r="K476" s="518"/>
      <c r="L476" s="518"/>
      <c r="M476" s="518"/>
      <c r="N476" s="518"/>
      <c r="O476" s="518"/>
      <c r="P476" s="518"/>
      <c r="Q476" s="518"/>
      <c r="R476" s="518"/>
      <c r="S476" s="518"/>
      <c r="T476" s="518"/>
      <c r="U476" s="518"/>
      <c r="V476" s="518"/>
      <c r="W476" s="519"/>
    </row>
    <row r="477" spans="1:23">
      <c r="A477" s="518"/>
      <c r="B477" s="518"/>
      <c r="C477" s="518"/>
      <c r="D477" s="576" t="s">
        <v>3864</v>
      </c>
      <c r="E477" s="576"/>
      <c r="F477" s="576"/>
      <c r="G477" s="518"/>
      <c r="H477" s="518"/>
      <c r="I477" s="518"/>
      <c r="J477" s="518"/>
      <c r="K477" s="518"/>
      <c r="L477" s="518"/>
      <c r="M477" s="518"/>
      <c r="N477" s="518"/>
      <c r="O477" s="518"/>
      <c r="P477" s="518"/>
      <c r="Q477" s="518"/>
      <c r="R477" s="518"/>
      <c r="S477" s="518"/>
      <c r="T477" s="518"/>
      <c r="U477" s="518"/>
      <c r="V477" s="518"/>
      <c r="W477" s="519"/>
    </row>
    <row r="478" spans="1:23">
      <c r="A478" s="518"/>
      <c r="B478" s="518"/>
      <c r="C478" s="518"/>
      <c r="D478" s="576" t="s">
        <v>3865</v>
      </c>
      <c r="E478" s="576"/>
      <c r="F478" s="576"/>
      <c r="G478" s="518"/>
      <c r="H478" s="518"/>
      <c r="I478" s="518"/>
      <c r="J478" s="518"/>
      <c r="K478" s="518"/>
      <c r="L478" s="518"/>
      <c r="M478" s="518"/>
      <c r="N478" s="518"/>
      <c r="O478" s="518"/>
      <c r="P478" s="518"/>
      <c r="Q478" s="518"/>
      <c r="R478" s="518"/>
      <c r="S478" s="518"/>
      <c r="T478" s="518"/>
      <c r="U478" s="518"/>
      <c r="V478" s="518"/>
      <c r="W478" s="519"/>
    </row>
    <row r="479" spans="1:23">
      <c r="A479" s="518"/>
      <c r="B479" s="518"/>
      <c r="C479" s="518"/>
      <c r="D479" s="576" t="s">
        <v>3866</v>
      </c>
      <c r="E479" s="576"/>
      <c r="F479" s="576"/>
      <c r="G479" s="518"/>
      <c r="H479" s="518"/>
      <c r="I479" s="518"/>
      <c r="J479" s="518"/>
      <c r="K479" s="518"/>
      <c r="L479" s="518"/>
      <c r="M479" s="518"/>
      <c r="N479" s="518"/>
      <c r="O479" s="518"/>
      <c r="P479" s="518"/>
      <c r="Q479" s="518"/>
      <c r="R479" s="518"/>
      <c r="S479" s="518"/>
      <c r="T479" s="518"/>
      <c r="U479" s="518"/>
      <c r="V479" s="518"/>
      <c r="W479" s="519"/>
    </row>
    <row r="480" spans="1:23" ht="19">
      <c r="A480" s="518"/>
      <c r="B480" s="518"/>
      <c r="C480" s="518"/>
      <c r="D480" s="596" t="s">
        <v>697</v>
      </c>
      <c r="E480" s="596"/>
      <c r="F480" s="596"/>
      <c r="G480" s="518"/>
      <c r="H480" s="518"/>
      <c r="I480" s="518"/>
      <c r="J480" s="518"/>
      <c r="K480" s="518"/>
      <c r="L480" s="518"/>
      <c r="M480" s="518"/>
      <c r="N480" s="518"/>
      <c r="O480" s="518"/>
      <c r="P480" s="518"/>
      <c r="Q480" s="518"/>
      <c r="R480" s="518"/>
      <c r="S480" s="518"/>
      <c r="T480" s="518"/>
      <c r="U480" s="518"/>
      <c r="V480" s="518"/>
      <c r="W480" s="519"/>
    </row>
    <row r="481" spans="1:23" ht="21">
      <c r="A481" s="518"/>
      <c r="B481" s="518"/>
      <c r="C481" s="518"/>
      <c r="D481" s="597" t="s">
        <v>698</v>
      </c>
      <c r="E481" s="597"/>
      <c r="F481" s="597"/>
      <c r="G481" s="518"/>
      <c r="H481" s="518"/>
      <c r="I481" s="518"/>
      <c r="J481" s="518"/>
      <c r="K481" s="518"/>
      <c r="L481" s="518"/>
      <c r="M481" s="518"/>
      <c r="N481" s="518"/>
      <c r="O481" s="518"/>
      <c r="P481" s="518"/>
      <c r="Q481" s="518"/>
      <c r="R481" s="518"/>
      <c r="S481" s="518"/>
      <c r="T481" s="518"/>
      <c r="U481" s="518"/>
      <c r="V481" s="518"/>
      <c r="W481" s="519"/>
    </row>
    <row r="482" spans="1:23">
      <c r="A482" s="518"/>
      <c r="B482" s="518"/>
      <c r="C482" s="518"/>
      <c r="D482" s="576" t="s">
        <v>698</v>
      </c>
      <c r="E482" s="576"/>
      <c r="F482" s="576"/>
      <c r="G482" s="518"/>
      <c r="H482" s="518"/>
      <c r="I482" s="518"/>
      <c r="J482" s="518"/>
      <c r="K482" s="518"/>
      <c r="L482" s="518"/>
      <c r="M482" s="518"/>
      <c r="N482" s="518"/>
      <c r="O482" s="518"/>
      <c r="P482" s="518"/>
      <c r="Q482" s="518"/>
      <c r="R482" s="518"/>
      <c r="S482" s="518"/>
      <c r="T482" s="518"/>
      <c r="U482" s="518"/>
      <c r="V482" s="518"/>
      <c r="W482" s="519"/>
    </row>
    <row r="483" spans="1:23">
      <c r="A483" s="518"/>
      <c r="B483" s="518"/>
      <c r="C483" s="518"/>
      <c r="D483" s="576" t="s">
        <v>699</v>
      </c>
      <c r="E483" s="576"/>
      <c r="F483" s="576"/>
      <c r="G483" s="518"/>
      <c r="H483" s="518"/>
      <c r="I483" s="518"/>
      <c r="J483" s="518"/>
      <c r="K483" s="518"/>
      <c r="L483" s="518"/>
      <c r="M483" s="518"/>
      <c r="N483" s="518"/>
      <c r="O483" s="518"/>
      <c r="P483" s="518"/>
      <c r="Q483" s="518"/>
      <c r="R483" s="518"/>
      <c r="S483" s="518"/>
      <c r="T483" s="518"/>
      <c r="U483" s="518"/>
      <c r="V483" s="518"/>
      <c r="W483" s="519"/>
    </row>
    <row r="484" spans="1:23">
      <c r="A484" s="518"/>
      <c r="B484" s="518"/>
      <c r="C484" s="518"/>
      <c r="D484" s="576" t="s">
        <v>700</v>
      </c>
      <c r="E484" s="576"/>
      <c r="F484" s="576"/>
      <c r="G484" s="518"/>
      <c r="H484" s="518"/>
      <c r="I484" s="518"/>
      <c r="J484" s="518"/>
      <c r="K484" s="518"/>
      <c r="L484" s="518"/>
      <c r="M484" s="518"/>
      <c r="N484" s="518"/>
      <c r="O484" s="518"/>
      <c r="P484" s="518"/>
      <c r="Q484" s="518"/>
      <c r="R484" s="518"/>
      <c r="S484" s="518"/>
      <c r="T484" s="518"/>
      <c r="U484" s="518"/>
      <c r="V484" s="518"/>
      <c r="W484" s="519"/>
    </row>
    <row r="485" spans="1:23" ht="21">
      <c r="A485" s="518"/>
      <c r="B485" s="518"/>
      <c r="C485" s="518"/>
      <c r="D485" s="597" t="s">
        <v>701</v>
      </c>
      <c r="E485" s="597"/>
      <c r="F485" s="597"/>
      <c r="G485" s="518"/>
      <c r="H485" s="518"/>
      <c r="I485" s="518"/>
      <c r="J485" s="518"/>
      <c r="K485" s="518"/>
      <c r="L485" s="518"/>
      <c r="M485" s="518"/>
      <c r="N485" s="518"/>
      <c r="O485" s="518"/>
      <c r="P485" s="518"/>
      <c r="Q485" s="518"/>
      <c r="R485" s="518"/>
      <c r="S485" s="518"/>
      <c r="T485" s="518"/>
      <c r="U485" s="518"/>
      <c r="V485" s="518"/>
      <c r="W485" s="519"/>
    </row>
    <row r="486" spans="1:23">
      <c r="A486" s="518"/>
      <c r="B486" s="518"/>
      <c r="C486" s="518"/>
      <c r="D486" s="576" t="s">
        <v>702</v>
      </c>
      <c r="E486" s="576"/>
      <c r="F486" s="576"/>
      <c r="G486" s="518"/>
      <c r="H486" s="518"/>
      <c r="I486" s="518"/>
      <c r="J486" s="518"/>
      <c r="K486" s="518"/>
      <c r="L486" s="518"/>
      <c r="M486" s="518"/>
      <c r="N486" s="518"/>
      <c r="O486" s="518"/>
      <c r="P486" s="518"/>
      <c r="Q486" s="518"/>
      <c r="R486" s="518"/>
      <c r="S486" s="518"/>
      <c r="T486" s="518"/>
      <c r="U486" s="518"/>
      <c r="V486" s="518"/>
      <c r="W486" s="519"/>
    </row>
    <row r="487" spans="1:23" ht="21">
      <c r="A487" s="518"/>
      <c r="B487" s="518"/>
      <c r="C487" s="518"/>
      <c r="D487" s="597" t="s">
        <v>703</v>
      </c>
      <c r="E487" s="597"/>
      <c r="F487" s="597"/>
      <c r="G487" s="518"/>
      <c r="H487" s="518"/>
      <c r="I487" s="518"/>
      <c r="J487" s="518"/>
      <c r="K487" s="518"/>
      <c r="L487" s="518"/>
      <c r="M487" s="518"/>
      <c r="N487" s="518"/>
      <c r="O487" s="518"/>
      <c r="P487" s="518"/>
      <c r="Q487" s="518"/>
      <c r="R487" s="518"/>
      <c r="S487" s="518"/>
      <c r="T487" s="518"/>
      <c r="U487" s="518"/>
      <c r="V487" s="518"/>
      <c r="W487" s="519"/>
    </row>
    <row r="488" spans="1:23" ht="17">
      <c r="A488" s="518"/>
      <c r="B488" s="518"/>
      <c r="C488" s="518"/>
      <c r="D488" s="567"/>
      <c r="E488" s="567"/>
      <c r="F488" s="567"/>
      <c r="G488" s="509" t="s">
        <v>3037</v>
      </c>
      <c r="H488" s="518"/>
      <c r="I488" s="518"/>
      <c r="J488" s="518"/>
      <c r="K488" s="518"/>
      <c r="L488" s="518"/>
      <c r="M488" s="518"/>
      <c r="N488" s="518"/>
      <c r="O488" s="518"/>
      <c r="P488" s="518"/>
      <c r="Q488" s="518"/>
      <c r="R488" s="518"/>
      <c r="S488" s="518"/>
      <c r="T488" s="518"/>
      <c r="U488" s="518"/>
      <c r="V488" s="518"/>
      <c r="W488" s="519"/>
    </row>
    <row r="489" spans="1:23" ht="17">
      <c r="A489" s="518"/>
      <c r="B489" s="518"/>
      <c r="C489" s="518"/>
      <c r="D489" s="567"/>
      <c r="E489" s="567"/>
      <c r="F489" s="567"/>
      <c r="G489" s="521" t="s">
        <v>3038</v>
      </c>
      <c r="H489" s="518"/>
      <c r="I489" s="518"/>
      <c r="J489" s="518"/>
      <c r="K489" s="518"/>
      <c r="L489" s="518"/>
      <c r="M489" s="518"/>
      <c r="N489" s="518"/>
      <c r="O489" s="518"/>
      <c r="P489" s="518"/>
      <c r="Q489" s="518"/>
      <c r="R489" s="518"/>
      <c r="S489" s="518"/>
      <c r="T489" s="518"/>
      <c r="U489" s="518"/>
      <c r="V489" s="518"/>
      <c r="W489" s="519"/>
    </row>
    <row r="490" spans="1:23" ht="17">
      <c r="A490" s="518"/>
      <c r="B490" s="518"/>
      <c r="C490" s="518"/>
      <c r="D490" s="567"/>
      <c r="E490" s="567"/>
      <c r="F490" s="567"/>
      <c r="G490" s="521" t="s">
        <v>3039</v>
      </c>
      <c r="H490" s="518"/>
      <c r="I490" s="518"/>
      <c r="J490" s="518"/>
      <c r="K490" s="518"/>
      <c r="L490" s="518"/>
      <c r="M490" s="518"/>
      <c r="N490" s="518"/>
      <c r="O490" s="518"/>
      <c r="P490" s="518"/>
      <c r="Q490" s="518"/>
      <c r="R490" s="518"/>
      <c r="S490" s="518"/>
      <c r="T490" s="518"/>
      <c r="U490" s="518"/>
      <c r="V490" s="518"/>
      <c r="W490" s="519"/>
    </row>
    <row r="491" spans="1:23" ht="17">
      <c r="A491" s="518"/>
      <c r="B491" s="518"/>
      <c r="C491" s="518"/>
      <c r="D491" s="567"/>
      <c r="E491" s="567"/>
      <c r="F491" s="567"/>
      <c r="G491" s="521" t="s">
        <v>3040</v>
      </c>
      <c r="H491" s="518"/>
      <c r="I491" s="518"/>
      <c r="J491" s="518"/>
      <c r="K491" s="518"/>
      <c r="L491" s="518"/>
      <c r="M491" s="518"/>
      <c r="N491" s="518"/>
      <c r="O491" s="518"/>
      <c r="P491" s="518"/>
      <c r="Q491" s="518"/>
      <c r="R491" s="518"/>
      <c r="S491" s="518"/>
      <c r="T491" s="518"/>
      <c r="U491" s="518"/>
      <c r="V491" s="518"/>
      <c r="W491" s="519"/>
    </row>
    <row r="492" spans="1:23" ht="34">
      <c r="A492" s="518"/>
      <c r="B492" s="518"/>
      <c r="C492" s="518"/>
      <c r="D492" s="567"/>
      <c r="E492" s="567"/>
      <c r="F492" s="567"/>
      <c r="G492" s="521" t="s">
        <v>3041</v>
      </c>
      <c r="H492" s="518"/>
      <c r="I492" s="518"/>
      <c r="J492" s="518"/>
      <c r="K492" s="518"/>
      <c r="L492" s="518"/>
      <c r="M492" s="518"/>
      <c r="N492" s="518"/>
      <c r="O492" s="518"/>
      <c r="P492" s="518"/>
      <c r="Q492" s="518"/>
      <c r="R492" s="518"/>
      <c r="S492" s="518"/>
      <c r="T492" s="518"/>
      <c r="U492" s="518"/>
      <c r="V492" s="518"/>
      <c r="W492" s="519"/>
    </row>
    <row r="493" spans="1:23" ht="34">
      <c r="A493" s="518"/>
      <c r="B493" s="518"/>
      <c r="C493" s="518"/>
      <c r="D493" s="567"/>
      <c r="E493" s="567"/>
      <c r="F493" s="567"/>
      <c r="G493" s="521" t="s">
        <v>3042</v>
      </c>
      <c r="H493" s="518"/>
      <c r="I493" s="518"/>
      <c r="J493" s="518"/>
      <c r="K493" s="518"/>
      <c r="L493" s="518"/>
      <c r="M493" s="518"/>
      <c r="N493" s="518"/>
      <c r="O493" s="518"/>
      <c r="P493" s="518"/>
      <c r="Q493" s="518"/>
      <c r="R493" s="518"/>
      <c r="S493" s="518"/>
      <c r="T493" s="518"/>
      <c r="U493" s="518"/>
      <c r="V493" s="518"/>
      <c r="W493" s="519"/>
    </row>
    <row r="494" spans="1:23" ht="17">
      <c r="A494" s="518"/>
      <c r="B494" s="518"/>
      <c r="C494" s="518"/>
      <c r="D494" s="567"/>
      <c r="E494" s="567"/>
      <c r="F494" s="567"/>
      <c r="G494" s="521" t="s">
        <v>3043</v>
      </c>
      <c r="H494" s="518"/>
      <c r="I494" s="518"/>
      <c r="J494" s="518"/>
      <c r="K494" s="518"/>
      <c r="L494" s="518"/>
      <c r="M494" s="518"/>
      <c r="N494" s="518"/>
      <c r="O494" s="518"/>
      <c r="P494" s="518"/>
      <c r="Q494" s="518"/>
      <c r="R494" s="518"/>
      <c r="S494" s="518"/>
      <c r="T494" s="518"/>
      <c r="U494" s="518"/>
      <c r="V494" s="518"/>
      <c r="W494" s="519"/>
    </row>
    <row r="495" spans="1:23" ht="34">
      <c r="A495" s="518"/>
      <c r="B495" s="518"/>
      <c r="C495" s="518"/>
      <c r="D495" s="567"/>
      <c r="E495" s="567"/>
      <c r="F495" s="567"/>
      <c r="G495" s="521" t="s">
        <v>3044</v>
      </c>
      <c r="H495" s="518"/>
      <c r="I495" s="518"/>
      <c r="J495" s="518"/>
      <c r="K495" s="518"/>
      <c r="L495" s="518"/>
      <c r="M495" s="518"/>
      <c r="N495" s="518"/>
      <c r="O495" s="518"/>
      <c r="P495" s="518"/>
      <c r="Q495" s="518"/>
      <c r="R495" s="518"/>
      <c r="S495" s="518"/>
      <c r="T495" s="518"/>
      <c r="U495" s="518"/>
      <c r="V495" s="518"/>
      <c r="W495" s="519"/>
    </row>
    <row r="496" spans="1:23" ht="34">
      <c r="A496" s="518"/>
      <c r="B496" s="518"/>
      <c r="C496" s="518"/>
      <c r="D496" s="567"/>
      <c r="E496" s="567"/>
      <c r="F496" s="567"/>
      <c r="G496" s="521" t="s">
        <v>3045</v>
      </c>
      <c r="H496" s="518"/>
      <c r="I496" s="518"/>
      <c r="J496" s="518"/>
      <c r="K496" s="518"/>
      <c r="L496" s="518"/>
      <c r="M496" s="518"/>
      <c r="N496" s="518"/>
      <c r="O496" s="518"/>
      <c r="P496" s="518"/>
      <c r="Q496" s="518"/>
      <c r="R496" s="518"/>
      <c r="S496" s="518"/>
      <c r="T496" s="518"/>
      <c r="U496" s="518"/>
      <c r="V496" s="518"/>
      <c r="W496" s="519"/>
    </row>
    <row r="497" spans="1:23">
      <c r="A497" s="518"/>
      <c r="B497" s="518"/>
      <c r="C497" s="518"/>
      <c r="D497" s="567"/>
      <c r="E497" s="567"/>
      <c r="F497" s="567"/>
      <c r="G497" s="472" t="s">
        <v>3059</v>
      </c>
      <c r="H497" s="518"/>
      <c r="I497" s="518"/>
      <c r="J497" s="518"/>
      <c r="K497" s="518"/>
      <c r="L497" s="518"/>
      <c r="M497" s="518"/>
      <c r="N497" s="518"/>
      <c r="O497" s="518"/>
      <c r="P497" s="518"/>
      <c r="Q497" s="518"/>
      <c r="R497" s="518"/>
      <c r="S497" s="518"/>
      <c r="T497" s="518"/>
      <c r="U497" s="518"/>
      <c r="V497" s="518"/>
      <c r="W497" s="519"/>
    </row>
    <row r="498" spans="1:23">
      <c r="A498" s="518"/>
      <c r="B498" s="518"/>
      <c r="C498" s="518"/>
      <c r="D498" s="567"/>
      <c r="E498" s="567"/>
      <c r="F498" s="567"/>
      <c r="G498" s="518" t="s">
        <v>3065</v>
      </c>
      <c r="H498" s="518"/>
      <c r="I498" s="518"/>
      <c r="J498" s="518"/>
      <c r="K498" s="518"/>
      <c r="L498" s="518"/>
      <c r="M498" s="518"/>
      <c r="N498" s="518"/>
      <c r="O498" s="518"/>
      <c r="P498" s="518"/>
      <c r="Q498" s="518"/>
      <c r="R498" s="518"/>
      <c r="S498" s="518"/>
      <c r="T498" s="518"/>
      <c r="U498" s="518"/>
      <c r="V498" s="518"/>
      <c r="W498" s="519"/>
    </row>
    <row r="499" spans="1:23">
      <c r="A499" s="518"/>
      <c r="B499" s="518"/>
      <c r="C499" s="518"/>
      <c r="D499" s="567"/>
      <c r="E499" s="567"/>
      <c r="F499" s="567"/>
      <c r="G499" s="518" t="s">
        <v>3061</v>
      </c>
      <c r="H499" s="518"/>
      <c r="I499" s="518"/>
      <c r="J499" s="518"/>
      <c r="K499" s="518"/>
      <c r="L499" s="518"/>
      <c r="M499" s="518"/>
      <c r="N499" s="518"/>
      <c r="O499" s="518"/>
      <c r="P499" s="518"/>
      <c r="Q499" s="518"/>
      <c r="R499" s="518"/>
      <c r="S499" s="518"/>
      <c r="T499" s="518"/>
      <c r="U499" s="518"/>
      <c r="V499" s="518"/>
      <c r="W499" s="519"/>
    </row>
    <row r="500" spans="1:23">
      <c r="A500" s="518"/>
      <c r="B500" s="518"/>
      <c r="C500" s="518"/>
      <c r="D500" s="567"/>
      <c r="E500" s="567"/>
      <c r="F500" s="567"/>
      <c r="G500" s="518" t="s">
        <v>3062</v>
      </c>
      <c r="H500" s="518"/>
      <c r="I500" s="518"/>
      <c r="J500" s="518"/>
      <c r="K500" s="518"/>
      <c r="L500" s="518"/>
      <c r="M500" s="518"/>
      <c r="N500" s="518"/>
      <c r="O500" s="518"/>
      <c r="P500" s="518"/>
      <c r="Q500" s="518"/>
      <c r="R500" s="518"/>
      <c r="S500" s="518"/>
      <c r="T500" s="518"/>
      <c r="U500" s="518"/>
      <c r="V500" s="518"/>
      <c r="W500" s="519"/>
    </row>
    <row r="501" spans="1:23">
      <c r="A501" s="518"/>
      <c r="B501" s="518"/>
      <c r="C501" s="518"/>
      <c r="D501" s="567"/>
      <c r="E501" s="567"/>
      <c r="F501" s="567"/>
      <c r="G501" s="518" t="s">
        <v>3063</v>
      </c>
      <c r="H501" s="518"/>
      <c r="I501" s="518"/>
      <c r="J501" s="518"/>
      <c r="K501" s="518"/>
      <c r="L501" s="518"/>
      <c r="M501" s="518"/>
      <c r="N501" s="518"/>
      <c r="O501" s="518"/>
      <c r="P501" s="518"/>
      <c r="Q501" s="518"/>
      <c r="R501" s="518"/>
      <c r="S501" s="518"/>
      <c r="T501" s="518"/>
      <c r="U501" s="518"/>
      <c r="V501" s="518"/>
      <c r="W501" s="519"/>
    </row>
    <row r="502" spans="1:23">
      <c r="A502" s="518"/>
      <c r="B502" s="518"/>
      <c r="C502" s="518"/>
      <c r="D502" s="567"/>
      <c r="E502" s="567"/>
      <c r="F502" s="567"/>
      <c r="G502" s="518" t="s">
        <v>3064</v>
      </c>
      <c r="H502" s="518"/>
      <c r="I502" s="518"/>
      <c r="J502" s="518"/>
      <c r="K502" s="518"/>
      <c r="L502" s="518"/>
      <c r="M502" s="518"/>
      <c r="N502" s="518"/>
      <c r="O502" s="518"/>
      <c r="P502" s="518"/>
      <c r="Q502" s="518"/>
      <c r="R502" s="518"/>
      <c r="S502" s="518"/>
      <c r="T502" s="518"/>
      <c r="U502" s="518"/>
      <c r="V502" s="518"/>
      <c r="W502" s="519"/>
    </row>
    <row r="503" spans="1:23">
      <c r="A503" s="518"/>
      <c r="B503" s="518"/>
      <c r="C503" s="518"/>
      <c r="D503" s="567"/>
      <c r="E503" s="567"/>
      <c r="F503" s="567"/>
      <c r="G503" s="518" t="s">
        <v>3060</v>
      </c>
      <c r="H503" s="518"/>
      <c r="I503" s="518"/>
      <c r="J503" s="518"/>
      <c r="K503" s="518"/>
      <c r="L503" s="518"/>
      <c r="M503" s="518"/>
      <c r="N503" s="518"/>
      <c r="O503" s="518"/>
      <c r="P503" s="518"/>
      <c r="Q503" s="518"/>
      <c r="R503" s="518"/>
      <c r="S503" s="518"/>
      <c r="T503" s="518"/>
      <c r="U503" s="518"/>
      <c r="V503" s="518"/>
      <c r="W503" s="519"/>
    </row>
    <row r="504" spans="1:23" ht="21">
      <c r="A504" s="518"/>
      <c r="B504" s="518"/>
      <c r="C504" s="518"/>
      <c r="D504" s="597" t="s">
        <v>704</v>
      </c>
      <c r="E504" s="597"/>
      <c r="F504" s="597"/>
      <c r="G504" s="518"/>
      <c r="H504" s="518"/>
      <c r="I504" s="518"/>
      <c r="J504" s="518"/>
      <c r="K504" s="518"/>
      <c r="L504" s="518"/>
      <c r="M504" s="518"/>
      <c r="N504" s="518"/>
      <c r="O504" s="518"/>
      <c r="P504" s="518"/>
      <c r="Q504" s="518"/>
      <c r="R504" s="518"/>
      <c r="S504" s="518"/>
      <c r="T504" s="518"/>
      <c r="U504" s="518"/>
      <c r="V504" s="518"/>
      <c r="W504" s="519"/>
    </row>
    <row r="505" spans="1:23">
      <c r="A505" s="518"/>
      <c r="B505" s="518"/>
      <c r="C505" s="518"/>
      <c r="D505" s="567" t="s">
        <v>3095</v>
      </c>
      <c r="E505" s="567"/>
      <c r="F505" s="567"/>
      <c r="G505" s="518"/>
      <c r="H505" s="518"/>
      <c r="I505" s="518"/>
      <c r="J505" s="518"/>
      <c r="K505" s="518"/>
      <c r="L505" s="518"/>
      <c r="M505" s="518"/>
      <c r="N505" s="518"/>
      <c r="O505" s="518"/>
      <c r="P505" s="518"/>
      <c r="Q505" s="518"/>
      <c r="R505" s="518"/>
      <c r="S505" s="518"/>
      <c r="T505" s="518"/>
      <c r="U505" s="518"/>
      <c r="V505" s="518"/>
      <c r="W505" s="519"/>
    </row>
    <row r="506" spans="1:23">
      <c r="A506" s="518"/>
      <c r="B506" s="518"/>
      <c r="C506" s="518"/>
      <c r="D506" s="567" t="s">
        <v>3869</v>
      </c>
      <c r="E506" s="567"/>
      <c r="F506" s="567"/>
      <c r="G506" s="518"/>
      <c r="H506" s="518"/>
      <c r="I506" s="518"/>
      <c r="J506" s="518"/>
      <c r="K506" s="518"/>
      <c r="L506" s="518"/>
      <c r="M506" s="518"/>
      <c r="N506" s="518"/>
      <c r="O506" s="518"/>
      <c r="P506" s="518"/>
      <c r="Q506" s="518"/>
      <c r="R506" s="518"/>
      <c r="S506" s="518"/>
      <c r="T506" s="518"/>
      <c r="U506" s="518"/>
      <c r="V506" s="518"/>
      <c r="W506" s="519"/>
    </row>
    <row r="507" spans="1:23">
      <c r="A507" s="518"/>
      <c r="B507" s="518"/>
      <c r="C507" s="518"/>
      <c r="D507" s="567" t="s">
        <v>3870</v>
      </c>
      <c r="E507" s="567"/>
      <c r="F507" s="567"/>
      <c r="G507" s="518"/>
      <c r="H507" s="518"/>
      <c r="I507" s="518"/>
      <c r="J507" s="518"/>
      <c r="K507" s="518"/>
      <c r="L507" s="518"/>
      <c r="M507" s="518"/>
      <c r="N507" s="518"/>
      <c r="O507" s="518"/>
      <c r="P507" s="518"/>
      <c r="Q507" s="518"/>
      <c r="R507" s="518"/>
      <c r="S507" s="518"/>
      <c r="T507" s="518"/>
      <c r="U507" s="518"/>
      <c r="V507" s="518"/>
      <c r="W507" s="519"/>
    </row>
    <row r="508" spans="1:23">
      <c r="A508" s="518"/>
      <c r="B508" s="518"/>
      <c r="C508" s="518"/>
      <c r="D508" s="567" t="s">
        <v>3871</v>
      </c>
      <c r="E508" s="567"/>
      <c r="F508" s="567"/>
      <c r="G508" s="518"/>
      <c r="H508" s="518"/>
      <c r="I508" s="518"/>
      <c r="J508" s="518"/>
      <c r="K508" s="518"/>
      <c r="L508" s="518"/>
      <c r="M508" s="518"/>
      <c r="N508" s="518"/>
      <c r="O508" s="518"/>
      <c r="P508" s="518"/>
      <c r="Q508" s="518"/>
      <c r="R508" s="518"/>
      <c r="S508" s="518"/>
      <c r="T508" s="518"/>
      <c r="U508" s="518"/>
      <c r="V508" s="518"/>
      <c r="W508" s="519"/>
    </row>
    <row r="509" spans="1:23">
      <c r="A509" s="518"/>
      <c r="B509" s="518"/>
      <c r="C509" s="518"/>
      <c r="D509" s="567" t="s">
        <v>3872</v>
      </c>
      <c r="E509" s="567"/>
      <c r="F509" s="567"/>
      <c r="G509" s="518"/>
      <c r="H509" s="518"/>
      <c r="I509" s="518"/>
      <c r="J509" s="518"/>
      <c r="K509" s="518"/>
      <c r="L509" s="518"/>
      <c r="M509" s="518"/>
      <c r="N509" s="518"/>
      <c r="O509" s="518"/>
      <c r="P509" s="518"/>
      <c r="Q509" s="518"/>
      <c r="R509" s="518"/>
      <c r="S509" s="518"/>
      <c r="T509" s="518"/>
      <c r="U509" s="518"/>
      <c r="V509" s="518"/>
      <c r="W509" s="519"/>
    </row>
    <row r="510" spans="1:23">
      <c r="A510" s="518"/>
      <c r="B510" s="518"/>
      <c r="C510" s="518"/>
      <c r="D510" s="567" t="s">
        <v>3873</v>
      </c>
      <c r="E510" s="567"/>
      <c r="F510" s="567"/>
      <c r="G510" s="518"/>
      <c r="H510" s="518"/>
      <c r="I510" s="518"/>
      <c r="J510" s="518"/>
      <c r="K510" s="518"/>
      <c r="L510" s="518"/>
      <c r="M510" s="518"/>
      <c r="N510" s="518"/>
      <c r="O510" s="518"/>
      <c r="P510" s="518"/>
      <c r="Q510" s="518"/>
      <c r="R510" s="518"/>
      <c r="S510" s="518"/>
      <c r="T510" s="518"/>
      <c r="U510" s="518"/>
      <c r="V510" s="518"/>
      <c r="W510" s="519"/>
    </row>
    <row r="511" spans="1:23" ht="17" thickBot="1">
      <c r="A511" s="546"/>
      <c r="B511" s="546"/>
      <c r="C511" s="546"/>
      <c r="D511" s="598" t="s">
        <v>3096</v>
      </c>
      <c r="E511" s="598"/>
      <c r="F511" s="598"/>
      <c r="G511" s="546"/>
      <c r="H511" s="546"/>
      <c r="I511" s="546"/>
      <c r="J511" s="546"/>
      <c r="K511" s="546"/>
      <c r="L511" s="546"/>
      <c r="M511" s="546"/>
      <c r="N511" s="546"/>
      <c r="O511" s="546"/>
      <c r="P511" s="546"/>
      <c r="Q511" s="546"/>
      <c r="R511" s="546"/>
      <c r="S511" s="546"/>
      <c r="T511" s="546"/>
      <c r="U511" s="546"/>
      <c r="V511" s="546"/>
      <c r="W511" s="547"/>
    </row>
  </sheetData>
  <mergeCells count="714">
    <mergeCell ref="H8:J8"/>
    <mergeCell ref="D509:F509"/>
    <mergeCell ref="D510:F510"/>
    <mergeCell ref="D511:F511"/>
    <mergeCell ref="D10:E10"/>
    <mergeCell ref="D25:E28"/>
    <mergeCell ref="A1:P1"/>
    <mergeCell ref="A3:P3"/>
    <mergeCell ref="A32:P32"/>
    <mergeCell ref="F5:F9"/>
    <mergeCell ref="D503:F503"/>
    <mergeCell ref="D504:F504"/>
    <mergeCell ref="D505:F505"/>
    <mergeCell ref="D506:F506"/>
    <mergeCell ref="D507:F507"/>
    <mergeCell ref="D508:F508"/>
    <mergeCell ref="D497:F497"/>
    <mergeCell ref="D498:F498"/>
    <mergeCell ref="D499:F499"/>
    <mergeCell ref="D500:F500"/>
    <mergeCell ref="D501:F501"/>
    <mergeCell ref="D502:F502"/>
    <mergeCell ref="D491:F491"/>
    <mergeCell ref="D492:F492"/>
    <mergeCell ref="D493:F493"/>
    <mergeCell ref="D494:F494"/>
    <mergeCell ref="D495:F495"/>
    <mergeCell ref="D496:F496"/>
    <mergeCell ref="D485:F485"/>
    <mergeCell ref="D486:F486"/>
    <mergeCell ref="D487:F487"/>
    <mergeCell ref="D488:F488"/>
    <mergeCell ref="D489:F489"/>
    <mergeCell ref="D490:F490"/>
    <mergeCell ref="D479:F479"/>
    <mergeCell ref="D480:F480"/>
    <mergeCell ref="D481:F481"/>
    <mergeCell ref="D482:F482"/>
    <mergeCell ref="D483:F483"/>
    <mergeCell ref="D484:F484"/>
    <mergeCell ref="D473:F473"/>
    <mergeCell ref="D474:F474"/>
    <mergeCell ref="D475:F475"/>
    <mergeCell ref="D476:F476"/>
    <mergeCell ref="D477:F477"/>
    <mergeCell ref="D478:F478"/>
    <mergeCell ref="D467:F467"/>
    <mergeCell ref="D468:F468"/>
    <mergeCell ref="D469:F469"/>
    <mergeCell ref="D470:F470"/>
    <mergeCell ref="D471:F471"/>
    <mergeCell ref="D472:F472"/>
    <mergeCell ref="D461:F461"/>
    <mergeCell ref="D462:F462"/>
    <mergeCell ref="D463:F463"/>
    <mergeCell ref="D464:F464"/>
    <mergeCell ref="D465:F465"/>
    <mergeCell ref="D466:F466"/>
    <mergeCell ref="D455:F455"/>
    <mergeCell ref="D456:F456"/>
    <mergeCell ref="D457:F457"/>
    <mergeCell ref="D458:F458"/>
    <mergeCell ref="D459:F459"/>
    <mergeCell ref="D460:F460"/>
    <mergeCell ref="D449:E449"/>
    <mergeCell ref="H449:J449"/>
    <mergeCell ref="D451:F451"/>
    <mergeCell ref="D452:F452"/>
    <mergeCell ref="D453:F453"/>
    <mergeCell ref="D454:F454"/>
    <mergeCell ref="A450:W450"/>
    <mergeCell ref="D446:E446"/>
    <mergeCell ref="H446:J446"/>
    <mergeCell ref="D447:E447"/>
    <mergeCell ref="H447:J447"/>
    <mergeCell ref="D448:E448"/>
    <mergeCell ref="H448:J448"/>
    <mergeCell ref="D443:E443"/>
    <mergeCell ref="H443:J443"/>
    <mergeCell ref="D444:E444"/>
    <mergeCell ref="H444:J444"/>
    <mergeCell ref="D445:E445"/>
    <mergeCell ref="H445:J445"/>
    <mergeCell ref="D440:E440"/>
    <mergeCell ref="H440:J440"/>
    <mergeCell ref="D441:E441"/>
    <mergeCell ref="H441:J441"/>
    <mergeCell ref="D442:E442"/>
    <mergeCell ref="H442:J442"/>
    <mergeCell ref="H431:J431"/>
    <mergeCell ref="D438:E438"/>
    <mergeCell ref="H438:J438"/>
    <mergeCell ref="D439:E439"/>
    <mergeCell ref="H439:J439"/>
    <mergeCell ref="A432:U432"/>
    <mergeCell ref="H425:J425"/>
    <mergeCell ref="H426:J426"/>
    <mergeCell ref="H427:J427"/>
    <mergeCell ref="H428:J428"/>
    <mergeCell ref="H429:J429"/>
    <mergeCell ref="H430:J430"/>
    <mergeCell ref="H419:J419"/>
    <mergeCell ref="H420:J420"/>
    <mergeCell ref="H421:J421"/>
    <mergeCell ref="H422:J422"/>
    <mergeCell ref="H423:J423"/>
    <mergeCell ref="H424:J424"/>
    <mergeCell ref="H413:J413"/>
    <mergeCell ref="H414:J414"/>
    <mergeCell ref="H415:J415"/>
    <mergeCell ref="H416:J416"/>
    <mergeCell ref="H417:J417"/>
    <mergeCell ref="H418:J418"/>
    <mergeCell ref="H407:J407"/>
    <mergeCell ref="H408:J408"/>
    <mergeCell ref="H409:J409"/>
    <mergeCell ref="H410:J410"/>
    <mergeCell ref="H411:J411"/>
    <mergeCell ref="H412:J412"/>
    <mergeCell ref="H401:J401"/>
    <mergeCell ref="H402:J402"/>
    <mergeCell ref="H403:J403"/>
    <mergeCell ref="H404:J404"/>
    <mergeCell ref="H405:J405"/>
    <mergeCell ref="H406:J406"/>
    <mergeCell ref="H395:J395"/>
    <mergeCell ref="H396:J396"/>
    <mergeCell ref="H397:J397"/>
    <mergeCell ref="H398:J398"/>
    <mergeCell ref="H399:J399"/>
    <mergeCell ref="H400:J400"/>
    <mergeCell ref="H389:J389"/>
    <mergeCell ref="H390:J390"/>
    <mergeCell ref="H391:J391"/>
    <mergeCell ref="H392:J392"/>
    <mergeCell ref="H393:J393"/>
    <mergeCell ref="H394:J394"/>
    <mergeCell ref="H383:I383"/>
    <mergeCell ref="H384:I384"/>
    <mergeCell ref="H385:I385"/>
    <mergeCell ref="H386:I386"/>
    <mergeCell ref="H387:I387"/>
    <mergeCell ref="H388:I388"/>
    <mergeCell ref="H377:I377"/>
    <mergeCell ref="H378:I378"/>
    <mergeCell ref="H379:I379"/>
    <mergeCell ref="H380:I380"/>
    <mergeCell ref="H381:I381"/>
    <mergeCell ref="H382:I382"/>
    <mergeCell ref="H371:J371"/>
    <mergeCell ref="H372:J372"/>
    <mergeCell ref="H373:J373"/>
    <mergeCell ref="H374:J374"/>
    <mergeCell ref="H375:J375"/>
    <mergeCell ref="H376:I376"/>
    <mergeCell ref="H366:J366"/>
    <mergeCell ref="H367:J367"/>
    <mergeCell ref="H368:J368"/>
    <mergeCell ref="H369:J369"/>
    <mergeCell ref="H370:J370"/>
    <mergeCell ref="A365:W365"/>
    <mergeCell ref="H361:J361"/>
    <mergeCell ref="K361:L361"/>
    <mergeCell ref="O362:P362"/>
    <mergeCell ref="K363:L363"/>
    <mergeCell ref="O363:P363"/>
    <mergeCell ref="K364:L364"/>
    <mergeCell ref="H358:J358"/>
    <mergeCell ref="K358:L358"/>
    <mergeCell ref="H359:J359"/>
    <mergeCell ref="K359:L359"/>
    <mergeCell ref="H360:J360"/>
    <mergeCell ref="K360:L360"/>
    <mergeCell ref="K355:L355"/>
    <mergeCell ref="H356:J356"/>
    <mergeCell ref="K356:L356"/>
    <mergeCell ref="H357:J357"/>
    <mergeCell ref="K357:L357"/>
    <mergeCell ref="A354:W354"/>
    <mergeCell ref="D351:E351"/>
    <mergeCell ref="H351:J351"/>
    <mergeCell ref="D352:E352"/>
    <mergeCell ref="H352:J352"/>
    <mergeCell ref="D353:E353"/>
    <mergeCell ref="H353:J353"/>
    <mergeCell ref="D348:E348"/>
    <mergeCell ref="H348:J348"/>
    <mergeCell ref="D349:E349"/>
    <mergeCell ref="H349:J349"/>
    <mergeCell ref="D350:E350"/>
    <mergeCell ref="H350:J350"/>
    <mergeCell ref="D346:E346"/>
    <mergeCell ref="H346:J346"/>
    <mergeCell ref="D347:E347"/>
    <mergeCell ref="H347:J347"/>
    <mergeCell ref="A344:W344"/>
    <mergeCell ref="A345:W345"/>
    <mergeCell ref="H330:J330"/>
    <mergeCell ref="H331:J331"/>
    <mergeCell ref="H332:J332"/>
    <mergeCell ref="H333:J333"/>
    <mergeCell ref="K338:L338"/>
    <mergeCell ref="K339:L339"/>
    <mergeCell ref="H324:J324"/>
    <mergeCell ref="H325:J325"/>
    <mergeCell ref="H326:J326"/>
    <mergeCell ref="H327:J327"/>
    <mergeCell ref="H328:J328"/>
    <mergeCell ref="H329:J329"/>
    <mergeCell ref="H318:J318"/>
    <mergeCell ref="H319:J319"/>
    <mergeCell ref="H320:J320"/>
    <mergeCell ref="H321:J321"/>
    <mergeCell ref="H322:J322"/>
    <mergeCell ref="H323:J323"/>
    <mergeCell ref="H312:J312"/>
    <mergeCell ref="H313:J313"/>
    <mergeCell ref="H314:J314"/>
    <mergeCell ref="H315:J315"/>
    <mergeCell ref="H316:J316"/>
    <mergeCell ref="H317:J317"/>
    <mergeCell ref="H306:J306"/>
    <mergeCell ref="H307:J307"/>
    <mergeCell ref="H308:J308"/>
    <mergeCell ref="H309:J309"/>
    <mergeCell ref="H310:J310"/>
    <mergeCell ref="H311:J311"/>
    <mergeCell ref="H300:J300"/>
    <mergeCell ref="H301:J301"/>
    <mergeCell ref="H302:J302"/>
    <mergeCell ref="H303:J303"/>
    <mergeCell ref="H304:J304"/>
    <mergeCell ref="H305:J305"/>
    <mergeCell ref="H294:J294"/>
    <mergeCell ref="H295:J295"/>
    <mergeCell ref="H296:J296"/>
    <mergeCell ref="H297:J297"/>
    <mergeCell ref="H298:J298"/>
    <mergeCell ref="H299:J299"/>
    <mergeCell ref="H288:J288"/>
    <mergeCell ref="H289:J289"/>
    <mergeCell ref="H290:J290"/>
    <mergeCell ref="H291:J291"/>
    <mergeCell ref="H292:J292"/>
    <mergeCell ref="H293:J293"/>
    <mergeCell ref="S283:S284"/>
    <mergeCell ref="T283:T284"/>
    <mergeCell ref="H284:J284"/>
    <mergeCell ref="H285:J285"/>
    <mergeCell ref="H286:J286"/>
    <mergeCell ref="H287:J287"/>
    <mergeCell ref="H280:J280"/>
    <mergeCell ref="H281:J281"/>
    <mergeCell ref="H282:J282"/>
    <mergeCell ref="B283:B284"/>
    <mergeCell ref="H283:J283"/>
    <mergeCell ref="Q283:Q284"/>
    <mergeCell ref="H274:J274"/>
    <mergeCell ref="H275:J275"/>
    <mergeCell ref="H276:J276"/>
    <mergeCell ref="H277:J277"/>
    <mergeCell ref="H278:J278"/>
    <mergeCell ref="H279:J279"/>
    <mergeCell ref="H267:J267"/>
    <mergeCell ref="H268:J268"/>
    <mergeCell ref="H270:J270"/>
    <mergeCell ref="H271:J271"/>
    <mergeCell ref="H272:J272"/>
    <mergeCell ref="H273:J273"/>
    <mergeCell ref="Q262:Q263"/>
    <mergeCell ref="S262:S263"/>
    <mergeCell ref="H263:J263"/>
    <mergeCell ref="H264:J264"/>
    <mergeCell ref="H265:J265"/>
    <mergeCell ref="H266:J266"/>
    <mergeCell ref="H257:J257"/>
    <mergeCell ref="H258:J258"/>
    <mergeCell ref="H259:J259"/>
    <mergeCell ref="H260:J260"/>
    <mergeCell ref="H261:J261"/>
    <mergeCell ref="H262:J262"/>
    <mergeCell ref="H251:J251"/>
    <mergeCell ref="H252:J252"/>
    <mergeCell ref="H253:J253"/>
    <mergeCell ref="H254:J254"/>
    <mergeCell ref="H255:J255"/>
    <mergeCell ref="H256:J256"/>
    <mergeCell ref="H245:J245"/>
    <mergeCell ref="H246:J246"/>
    <mergeCell ref="H247:J247"/>
    <mergeCell ref="H248:J248"/>
    <mergeCell ref="H249:J249"/>
    <mergeCell ref="H250:J250"/>
    <mergeCell ref="H239:J239"/>
    <mergeCell ref="H240:J240"/>
    <mergeCell ref="H241:J241"/>
    <mergeCell ref="H242:J242"/>
    <mergeCell ref="H243:J243"/>
    <mergeCell ref="H244:J244"/>
    <mergeCell ref="H233:J233"/>
    <mergeCell ref="H234:J234"/>
    <mergeCell ref="H235:J235"/>
    <mergeCell ref="H236:J236"/>
    <mergeCell ref="H237:J237"/>
    <mergeCell ref="H238:J238"/>
    <mergeCell ref="H227:J227"/>
    <mergeCell ref="H228:J228"/>
    <mergeCell ref="H229:J229"/>
    <mergeCell ref="H230:J230"/>
    <mergeCell ref="H231:J231"/>
    <mergeCell ref="H232:J232"/>
    <mergeCell ref="H221:J221"/>
    <mergeCell ref="H222:J222"/>
    <mergeCell ref="H223:J223"/>
    <mergeCell ref="H224:J224"/>
    <mergeCell ref="H225:J225"/>
    <mergeCell ref="H226:J226"/>
    <mergeCell ref="H215:J215"/>
    <mergeCell ref="H216:J216"/>
    <mergeCell ref="H217:J217"/>
    <mergeCell ref="H218:J218"/>
    <mergeCell ref="H219:J219"/>
    <mergeCell ref="H220:J220"/>
    <mergeCell ref="H209:J209"/>
    <mergeCell ref="H210:J210"/>
    <mergeCell ref="H211:J211"/>
    <mergeCell ref="H212:J212"/>
    <mergeCell ref="H213:J213"/>
    <mergeCell ref="H214:J214"/>
    <mergeCell ref="H203:J203"/>
    <mergeCell ref="H204:J204"/>
    <mergeCell ref="H205:J205"/>
    <mergeCell ref="H206:J206"/>
    <mergeCell ref="H207:J207"/>
    <mergeCell ref="H208:J208"/>
    <mergeCell ref="H197:J197"/>
    <mergeCell ref="H198:J198"/>
    <mergeCell ref="H199:J199"/>
    <mergeCell ref="H200:J200"/>
    <mergeCell ref="H201:J201"/>
    <mergeCell ref="H202:J202"/>
    <mergeCell ref="H191:J191"/>
    <mergeCell ref="H192:J192"/>
    <mergeCell ref="H193:J193"/>
    <mergeCell ref="H194:J194"/>
    <mergeCell ref="H195:J195"/>
    <mergeCell ref="H196:J196"/>
    <mergeCell ref="H185:J185"/>
    <mergeCell ref="H186:J186"/>
    <mergeCell ref="H187:J187"/>
    <mergeCell ref="H188:J188"/>
    <mergeCell ref="H189:J189"/>
    <mergeCell ref="H190:J190"/>
    <mergeCell ref="H179:J179"/>
    <mergeCell ref="H180:J180"/>
    <mergeCell ref="H181:J181"/>
    <mergeCell ref="H182:J182"/>
    <mergeCell ref="H183:J183"/>
    <mergeCell ref="H184:J184"/>
    <mergeCell ref="H173:J173"/>
    <mergeCell ref="H174:J174"/>
    <mergeCell ref="H175:J175"/>
    <mergeCell ref="H176:J176"/>
    <mergeCell ref="H177:J177"/>
    <mergeCell ref="H178:J178"/>
    <mergeCell ref="H167:J167"/>
    <mergeCell ref="H168:J168"/>
    <mergeCell ref="H169:J169"/>
    <mergeCell ref="H170:J170"/>
    <mergeCell ref="H171:J171"/>
    <mergeCell ref="H172:J172"/>
    <mergeCell ref="D163:F163"/>
    <mergeCell ref="H163:J163"/>
    <mergeCell ref="H164:J164"/>
    <mergeCell ref="H165:J165"/>
    <mergeCell ref="H166:J166"/>
    <mergeCell ref="A162:W162"/>
    <mergeCell ref="D153:F153"/>
    <mergeCell ref="H153:J153"/>
    <mergeCell ref="D154:F154"/>
    <mergeCell ref="H154:J154"/>
    <mergeCell ref="O156:P156"/>
    <mergeCell ref="A155:U155"/>
    <mergeCell ref="D150:F150"/>
    <mergeCell ref="H150:J150"/>
    <mergeCell ref="D151:F151"/>
    <mergeCell ref="H151:J151"/>
    <mergeCell ref="D152:F152"/>
    <mergeCell ref="H152:J152"/>
    <mergeCell ref="D147:F147"/>
    <mergeCell ref="H147:J147"/>
    <mergeCell ref="D148:F148"/>
    <mergeCell ref="H148:J148"/>
    <mergeCell ref="D149:F149"/>
    <mergeCell ref="H149:J149"/>
    <mergeCell ref="D144:F144"/>
    <mergeCell ref="H144:J144"/>
    <mergeCell ref="A145:P145"/>
    <mergeCell ref="D146:F146"/>
    <mergeCell ref="H146:J146"/>
    <mergeCell ref="O146:P146"/>
    <mergeCell ref="D141:F141"/>
    <mergeCell ref="H141:J141"/>
    <mergeCell ref="D142:F142"/>
    <mergeCell ref="H142:J142"/>
    <mergeCell ref="D143:F143"/>
    <mergeCell ref="H143:J143"/>
    <mergeCell ref="D137:F137"/>
    <mergeCell ref="H137:J137"/>
    <mergeCell ref="O137:O140"/>
    <mergeCell ref="D138:F138"/>
    <mergeCell ref="H138:J138"/>
    <mergeCell ref="D139:F139"/>
    <mergeCell ref="H139:J139"/>
    <mergeCell ref="D140:F140"/>
    <mergeCell ref="H140:J140"/>
    <mergeCell ref="D134:F134"/>
    <mergeCell ref="H134:J134"/>
    <mergeCell ref="D135:F135"/>
    <mergeCell ref="H135:J135"/>
    <mergeCell ref="D136:F136"/>
    <mergeCell ref="H136:J136"/>
    <mergeCell ref="H130:J130"/>
    <mergeCell ref="O130:P130"/>
    <mergeCell ref="A131:P131"/>
    <mergeCell ref="A132:P132"/>
    <mergeCell ref="D133:F133"/>
    <mergeCell ref="H133:J133"/>
    <mergeCell ref="O125:P125"/>
    <mergeCell ref="O126:P126"/>
    <mergeCell ref="Q127:S127"/>
    <mergeCell ref="A128:P128"/>
    <mergeCell ref="D129:F129"/>
    <mergeCell ref="H129:J129"/>
    <mergeCell ref="O129:P129"/>
    <mergeCell ref="D122:F122"/>
    <mergeCell ref="K122:L122"/>
    <mergeCell ref="O122:P122"/>
    <mergeCell ref="Q122:S122"/>
    <mergeCell ref="O123:P123"/>
    <mergeCell ref="O124:P124"/>
    <mergeCell ref="Q124:S124"/>
    <mergeCell ref="Q114:S114"/>
    <mergeCell ref="D120:F120"/>
    <mergeCell ref="J120:J121"/>
    <mergeCell ref="K120:L120"/>
    <mergeCell ref="Q120:S120"/>
    <mergeCell ref="D121:F121"/>
    <mergeCell ref="K121:L121"/>
    <mergeCell ref="Q121:S121"/>
    <mergeCell ref="D117:F117"/>
    <mergeCell ref="K117:L117"/>
    <mergeCell ref="O117:P117"/>
    <mergeCell ref="Q117:S117"/>
    <mergeCell ref="D118:F118"/>
    <mergeCell ref="H118:H121"/>
    <mergeCell ref="K118:L118"/>
    <mergeCell ref="O118:P121"/>
    <mergeCell ref="D119:F119"/>
    <mergeCell ref="K119:L119"/>
    <mergeCell ref="T110:U110"/>
    <mergeCell ref="D111:F111"/>
    <mergeCell ref="H111:H117"/>
    <mergeCell ref="K111:L111"/>
    <mergeCell ref="O111:P115"/>
    <mergeCell ref="Q111:S111"/>
    <mergeCell ref="D112:F112"/>
    <mergeCell ref="K112:L112"/>
    <mergeCell ref="Q112:S112"/>
    <mergeCell ref="T112:U112"/>
    <mergeCell ref="T114:U114"/>
    <mergeCell ref="D115:F115"/>
    <mergeCell ref="K115:L115"/>
    <mergeCell ref="Q115:S115"/>
    <mergeCell ref="D116:F116"/>
    <mergeCell ref="K116:L116"/>
    <mergeCell ref="O116:P116"/>
    <mergeCell ref="Q116:S116"/>
    <mergeCell ref="D113:F113"/>
    <mergeCell ref="K113:L113"/>
    <mergeCell ref="Q113:S113"/>
    <mergeCell ref="D114:F114"/>
    <mergeCell ref="I114:I116"/>
    <mergeCell ref="K114:L114"/>
    <mergeCell ref="D109:F109"/>
    <mergeCell ref="H109:H110"/>
    <mergeCell ref="K109:L109"/>
    <mergeCell ref="O109:P109"/>
    <mergeCell ref="Q109:S109"/>
    <mergeCell ref="D110:F110"/>
    <mergeCell ref="K110:L110"/>
    <mergeCell ref="O110:P110"/>
    <mergeCell ref="Q110:S110"/>
    <mergeCell ref="Q106:S106"/>
    <mergeCell ref="D107:F107"/>
    <mergeCell ref="K107:L107"/>
    <mergeCell ref="Q107:S107"/>
    <mergeCell ref="D108:F108"/>
    <mergeCell ref="K108:L108"/>
    <mergeCell ref="Q108:S108"/>
    <mergeCell ref="A104:W104"/>
    <mergeCell ref="A105:P105"/>
    <mergeCell ref="A106:A108"/>
    <mergeCell ref="D106:F106"/>
    <mergeCell ref="G106:G108"/>
    <mergeCell ref="H106:H108"/>
    <mergeCell ref="I106:I108"/>
    <mergeCell ref="J106:J108"/>
    <mergeCell ref="K106:L106"/>
    <mergeCell ref="O106:P108"/>
    <mergeCell ref="M96:M97"/>
    <mergeCell ref="H97:J97"/>
    <mergeCell ref="H98:J98"/>
    <mergeCell ref="H99:J99"/>
    <mergeCell ref="H100:J100"/>
    <mergeCell ref="H101:J101"/>
    <mergeCell ref="D93:E93"/>
    <mergeCell ref="H93:J93"/>
    <mergeCell ref="D94:E94"/>
    <mergeCell ref="H94:J94"/>
    <mergeCell ref="D95:E103"/>
    <mergeCell ref="H95:J95"/>
    <mergeCell ref="H96:J96"/>
    <mergeCell ref="H102:J102"/>
    <mergeCell ref="H103:J103"/>
    <mergeCell ref="D90:E90"/>
    <mergeCell ref="H90:J90"/>
    <mergeCell ref="D91:E91"/>
    <mergeCell ref="H91:J91"/>
    <mergeCell ref="D92:E92"/>
    <mergeCell ref="H92:J92"/>
    <mergeCell ref="K87:K88"/>
    <mergeCell ref="M87:M89"/>
    <mergeCell ref="N87:N89"/>
    <mergeCell ref="D88:E88"/>
    <mergeCell ref="H88:J88"/>
    <mergeCell ref="D89:E89"/>
    <mergeCell ref="H89:J89"/>
    <mergeCell ref="D86:E86"/>
    <mergeCell ref="H86:J86"/>
    <mergeCell ref="D87:E87"/>
    <mergeCell ref="H87:J87"/>
    <mergeCell ref="D82:E82"/>
    <mergeCell ref="H82:J82"/>
    <mergeCell ref="D83:E83"/>
    <mergeCell ref="H83:J83"/>
    <mergeCell ref="D84:E84"/>
    <mergeCell ref="H84:J84"/>
    <mergeCell ref="D80:E80"/>
    <mergeCell ref="H80:J80"/>
    <mergeCell ref="D81:E81"/>
    <mergeCell ref="H81:J81"/>
    <mergeCell ref="D77:E77"/>
    <mergeCell ref="H77:J77"/>
    <mergeCell ref="D78:E78"/>
    <mergeCell ref="H78:J78"/>
    <mergeCell ref="D85:E85"/>
    <mergeCell ref="H85:J85"/>
    <mergeCell ref="M78:M79"/>
    <mergeCell ref="D79:E79"/>
    <mergeCell ref="H79:J79"/>
    <mergeCell ref="D74:E74"/>
    <mergeCell ref="H74:J74"/>
    <mergeCell ref="D75:E75"/>
    <mergeCell ref="H75:J75"/>
    <mergeCell ref="D76:E76"/>
    <mergeCell ref="H76:J76"/>
    <mergeCell ref="D71:E71"/>
    <mergeCell ref="H71:J71"/>
    <mergeCell ref="D72:E72"/>
    <mergeCell ref="H72:J72"/>
    <mergeCell ref="D73:E73"/>
    <mergeCell ref="H73:J73"/>
    <mergeCell ref="D68:E68"/>
    <mergeCell ref="H68:J68"/>
    <mergeCell ref="D69:E69"/>
    <mergeCell ref="H69:J69"/>
    <mergeCell ref="D70:E70"/>
    <mergeCell ref="H70:J70"/>
    <mergeCell ref="N64:N65"/>
    <mergeCell ref="D65:E65"/>
    <mergeCell ref="H65:J65"/>
    <mergeCell ref="D66:E66"/>
    <mergeCell ref="H66:J66"/>
    <mergeCell ref="D67:E67"/>
    <mergeCell ref="H67:J67"/>
    <mergeCell ref="D63:E63"/>
    <mergeCell ref="H63:J63"/>
    <mergeCell ref="D64:E64"/>
    <mergeCell ref="H64:J64"/>
    <mergeCell ref="K64:K65"/>
    <mergeCell ref="M64:M65"/>
    <mergeCell ref="D60:E60"/>
    <mergeCell ref="H60:J60"/>
    <mergeCell ref="D61:E61"/>
    <mergeCell ref="H61:J61"/>
    <mergeCell ref="D62:E62"/>
    <mergeCell ref="H62:J62"/>
    <mergeCell ref="D57:E57"/>
    <mergeCell ref="H57:J57"/>
    <mergeCell ref="D58:E58"/>
    <mergeCell ref="H58:J58"/>
    <mergeCell ref="D59:E59"/>
    <mergeCell ref="H59:J59"/>
    <mergeCell ref="B55:B56"/>
    <mergeCell ref="C55:C56"/>
    <mergeCell ref="D55:E55"/>
    <mergeCell ref="H55:J55"/>
    <mergeCell ref="M55:M56"/>
    <mergeCell ref="D56:E56"/>
    <mergeCell ref="H56:J56"/>
    <mergeCell ref="D51:E51"/>
    <mergeCell ref="H51:J51"/>
    <mergeCell ref="D53:E53"/>
    <mergeCell ref="H53:J53"/>
    <mergeCell ref="D54:E54"/>
    <mergeCell ref="H54:J54"/>
    <mergeCell ref="D48:E48"/>
    <mergeCell ref="H48:J48"/>
    <mergeCell ref="D49:E49"/>
    <mergeCell ref="H49:J49"/>
    <mergeCell ref="D50:E50"/>
    <mergeCell ref="H50:J50"/>
    <mergeCell ref="D45:E45"/>
    <mergeCell ref="H45:J45"/>
    <mergeCell ref="D46:E46"/>
    <mergeCell ref="H46:J46"/>
    <mergeCell ref="D47:E47"/>
    <mergeCell ref="H47:J47"/>
    <mergeCell ref="D42:E42"/>
    <mergeCell ref="G42:G43"/>
    <mergeCell ref="H42:J42"/>
    <mergeCell ref="D43:E43"/>
    <mergeCell ref="H43:J43"/>
    <mergeCell ref="D44:E44"/>
    <mergeCell ref="H44:J44"/>
    <mergeCell ref="D36:E38"/>
    <mergeCell ref="F36:F38"/>
    <mergeCell ref="H36:J36"/>
    <mergeCell ref="H37:J37"/>
    <mergeCell ref="H38:J38"/>
    <mergeCell ref="D39:E41"/>
    <mergeCell ref="F39:F41"/>
    <mergeCell ref="H39:J39"/>
    <mergeCell ref="H40:J40"/>
    <mergeCell ref="H41:J41"/>
    <mergeCell ref="D33:F33"/>
    <mergeCell ref="B34:C34"/>
    <mergeCell ref="D34:E34"/>
    <mergeCell ref="H34:J34"/>
    <mergeCell ref="D35:E35"/>
    <mergeCell ref="H35:J35"/>
    <mergeCell ref="D29:E29"/>
    <mergeCell ref="H29:J29"/>
    <mergeCell ref="D30:E30"/>
    <mergeCell ref="H30:J30"/>
    <mergeCell ref="D31:E31"/>
    <mergeCell ref="H31:J31"/>
    <mergeCell ref="F25:F28"/>
    <mergeCell ref="H25:J25"/>
    <mergeCell ref="H26:J26"/>
    <mergeCell ref="H27:J27"/>
    <mergeCell ref="H28:J28"/>
    <mergeCell ref="D22:E22"/>
    <mergeCell ref="H22:J22"/>
    <mergeCell ref="D23:E23"/>
    <mergeCell ref="H23:J23"/>
    <mergeCell ref="D24:E24"/>
    <mergeCell ref="H24:J24"/>
    <mergeCell ref="B20:B21"/>
    <mergeCell ref="C20:C21"/>
    <mergeCell ref="D20:E21"/>
    <mergeCell ref="H20:J20"/>
    <mergeCell ref="H21:J21"/>
    <mergeCell ref="F20:F21"/>
    <mergeCell ref="D16:E16"/>
    <mergeCell ref="H16:J16"/>
    <mergeCell ref="D17:E17"/>
    <mergeCell ref="H17:J17"/>
    <mergeCell ref="D18:E18"/>
    <mergeCell ref="H18:J18"/>
    <mergeCell ref="H13:J13"/>
    <mergeCell ref="D14:E14"/>
    <mergeCell ref="H14:J14"/>
    <mergeCell ref="D15:E15"/>
    <mergeCell ref="H15:J15"/>
    <mergeCell ref="H10:J10"/>
    <mergeCell ref="D11:E11"/>
    <mergeCell ref="H11:J11"/>
    <mergeCell ref="D19:E19"/>
    <mergeCell ref="H19:J19"/>
    <mergeCell ref="Q1:W1"/>
    <mergeCell ref="B2:C2"/>
    <mergeCell ref="D2:F2"/>
    <mergeCell ref="H2:J2"/>
    <mergeCell ref="K2:L2"/>
    <mergeCell ref="O2:P2"/>
    <mergeCell ref="Q2:S2"/>
    <mergeCell ref="U2:V2"/>
    <mergeCell ref="B12:B13"/>
    <mergeCell ref="C12:C13"/>
    <mergeCell ref="D12:E13"/>
    <mergeCell ref="F12:F13"/>
    <mergeCell ref="G12:G13"/>
    <mergeCell ref="H12:J12"/>
    <mergeCell ref="D4:E4"/>
    <mergeCell ref="H4:J4"/>
    <mergeCell ref="D5:E9"/>
    <mergeCell ref="H5:J5"/>
    <mergeCell ref="H6:J6"/>
    <mergeCell ref="H7:J7"/>
    <mergeCell ref="H9:J9"/>
    <mergeCell ref="K12:K13"/>
    <mergeCell ref="L12:L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3D57-614A-4F42-BDCE-413C7E17C7B0}">
  <dimension ref="A1:AU340"/>
  <sheetViews>
    <sheetView topLeftCell="A214" workbookViewId="0">
      <selection activeCell="D214" sqref="D214"/>
    </sheetView>
  </sheetViews>
  <sheetFormatPr baseColWidth="10" defaultRowHeight="16"/>
  <sheetData>
    <row r="1" spans="1:47" ht="25">
      <c r="A1" s="21" t="s">
        <v>251</v>
      </c>
      <c r="B1" s="21"/>
      <c r="C1" s="21"/>
      <c r="D1" s="21"/>
      <c r="E1" s="21"/>
      <c r="F1" s="21"/>
      <c r="G1" s="21"/>
      <c r="H1" s="21"/>
      <c r="I1" s="21"/>
      <c r="J1" s="21"/>
      <c r="K1" s="21"/>
      <c r="L1" s="21"/>
      <c r="O1" s="185"/>
      <c r="P1" s="186"/>
      <c r="Q1" s="185"/>
      <c r="R1" s="185"/>
      <c r="S1" s="185"/>
      <c r="T1" s="185"/>
      <c r="U1" s="185"/>
      <c r="V1" s="185"/>
      <c r="W1" s="185"/>
      <c r="X1" s="185"/>
      <c r="Y1" s="185"/>
      <c r="Z1" s="185"/>
      <c r="AA1" s="185"/>
      <c r="AB1" s="185"/>
      <c r="AC1" s="185"/>
      <c r="AD1" s="185"/>
      <c r="AE1" s="185"/>
      <c r="AF1" s="185"/>
      <c r="AG1" s="185"/>
      <c r="AH1" s="185"/>
      <c r="AI1" s="185"/>
      <c r="AJ1" s="185"/>
      <c r="AK1" s="185"/>
      <c r="AL1" s="185"/>
      <c r="AM1" s="185"/>
      <c r="AN1" s="185"/>
      <c r="AO1" s="185"/>
      <c r="AP1" s="185"/>
      <c r="AQ1" s="185"/>
      <c r="AR1" s="185"/>
      <c r="AS1" s="185"/>
      <c r="AT1" s="185"/>
      <c r="AU1" s="185"/>
    </row>
    <row r="2" spans="1:47" ht="26" thickBot="1">
      <c r="A2" s="21"/>
      <c r="B2" s="21"/>
      <c r="C2" s="21"/>
      <c r="D2" s="21"/>
      <c r="E2" s="21"/>
      <c r="F2" s="21"/>
      <c r="G2" s="21"/>
      <c r="H2" s="21"/>
      <c r="I2" s="21"/>
      <c r="J2" s="21"/>
      <c r="K2" s="21"/>
      <c r="L2" s="21"/>
      <c r="O2" s="185"/>
      <c r="P2" s="185"/>
      <c r="Q2" s="185"/>
      <c r="R2" s="185"/>
      <c r="S2" s="185"/>
      <c r="T2" s="185"/>
      <c r="U2" s="185"/>
      <c r="V2" s="185"/>
      <c r="W2" s="185"/>
      <c r="X2" s="185"/>
      <c r="Y2" s="185"/>
      <c r="Z2" s="185"/>
      <c r="AA2" s="185"/>
      <c r="AB2" s="185"/>
      <c r="AC2" s="185"/>
      <c r="AD2" s="185"/>
      <c r="AE2" s="185"/>
      <c r="AF2" s="185"/>
      <c r="AG2" s="185"/>
      <c r="AH2" s="185"/>
      <c r="AI2" s="185"/>
      <c r="AJ2" s="185"/>
      <c r="AK2" s="185"/>
      <c r="AL2" s="185"/>
      <c r="AM2" s="185"/>
      <c r="AN2" s="185"/>
      <c r="AO2" s="185"/>
      <c r="AP2" s="185"/>
      <c r="AQ2" s="185"/>
      <c r="AR2" s="185"/>
      <c r="AS2" s="185"/>
      <c r="AT2" s="185"/>
      <c r="AU2" s="185"/>
    </row>
    <row r="3" spans="1:47" ht="19" thickBot="1">
      <c r="A3" s="839" t="s">
        <v>252</v>
      </c>
      <c r="B3" s="840"/>
      <c r="C3" s="840"/>
      <c r="D3" s="840"/>
      <c r="E3" s="840"/>
      <c r="F3" s="840"/>
      <c r="G3" s="840"/>
      <c r="H3" s="840"/>
      <c r="I3" s="840"/>
      <c r="J3" s="841"/>
      <c r="K3" s="22"/>
      <c r="L3" s="22"/>
      <c r="O3" s="185"/>
      <c r="P3" s="695" t="s">
        <v>538</v>
      </c>
      <c r="Q3" s="696"/>
      <c r="R3" s="696"/>
      <c r="S3" s="697"/>
      <c r="T3" s="780"/>
      <c r="U3" s="699"/>
      <c r="V3" s="699"/>
      <c r="W3" s="699"/>
      <c r="X3" s="699"/>
      <c r="Y3" s="699"/>
      <c r="Z3" s="699"/>
      <c r="AA3" s="699"/>
      <c r="AB3" s="699"/>
      <c r="AC3" s="699"/>
      <c r="AD3" s="699"/>
      <c r="AE3" s="699"/>
      <c r="AF3" s="699"/>
      <c r="AG3" s="699"/>
      <c r="AH3" s="699"/>
      <c r="AI3" s="699"/>
      <c r="AJ3" s="699"/>
      <c r="AK3" s="699"/>
      <c r="AL3" s="699"/>
      <c r="AM3" s="699"/>
      <c r="AN3" s="699"/>
      <c r="AO3" s="699"/>
      <c r="AP3" s="699"/>
      <c r="AQ3" s="699"/>
      <c r="AR3" s="699"/>
      <c r="AS3" s="700"/>
      <c r="AT3" s="185"/>
      <c r="AU3" s="757" t="s">
        <v>539</v>
      </c>
    </row>
    <row r="4" spans="1:47" ht="197" thickBot="1">
      <c r="A4" s="842">
        <v>0</v>
      </c>
      <c r="B4" s="843"/>
      <c r="C4" s="843"/>
      <c r="D4" s="843"/>
      <c r="E4" s="843"/>
      <c r="F4" s="843"/>
      <c r="G4" s="843"/>
      <c r="H4" s="843"/>
      <c r="I4" s="843"/>
      <c r="J4" s="844"/>
      <c r="K4" s="23"/>
      <c r="L4" s="23"/>
      <c r="O4" s="185"/>
      <c r="P4" s="187"/>
      <c r="Q4" s="188"/>
      <c r="R4" s="189">
        <f>[2]Building_description!T55</f>
        <v>0</v>
      </c>
      <c r="S4" s="190"/>
      <c r="T4" s="191" t="s">
        <v>513</v>
      </c>
      <c r="U4" s="192" t="s">
        <v>514</v>
      </c>
      <c r="V4" s="193" t="s">
        <v>515</v>
      </c>
      <c r="W4" s="194" t="s">
        <v>516</v>
      </c>
      <c r="X4" s="193" t="s">
        <v>517</v>
      </c>
      <c r="Y4" s="193" t="s">
        <v>518</v>
      </c>
      <c r="Z4" s="193" t="s">
        <v>519</v>
      </c>
      <c r="AA4" s="193" t="s">
        <v>520</v>
      </c>
      <c r="AB4" s="193" t="s">
        <v>521</v>
      </c>
      <c r="AC4" s="193" t="s">
        <v>522</v>
      </c>
      <c r="AD4" s="193" t="s">
        <v>540</v>
      </c>
      <c r="AE4" s="193" t="s">
        <v>541</v>
      </c>
      <c r="AF4" s="193" t="s">
        <v>542</v>
      </c>
      <c r="AG4" s="193" t="s">
        <v>543</v>
      </c>
      <c r="AH4" s="193" t="s">
        <v>544</v>
      </c>
      <c r="AI4" s="193" t="s">
        <v>545</v>
      </c>
      <c r="AJ4" s="193" t="s">
        <v>546</v>
      </c>
      <c r="AK4" s="193" t="s">
        <v>547</v>
      </c>
      <c r="AL4" s="193" t="s">
        <v>548</v>
      </c>
      <c r="AM4" s="193" t="s">
        <v>549</v>
      </c>
      <c r="AN4" s="193" t="s">
        <v>550</v>
      </c>
      <c r="AO4" s="193" t="s">
        <v>551</v>
      </c>
      <c r="AP4" s="193" t="s">
        <v>552</v>
      </c>
      <c r="AQ4" s="193" t="s">
        <v>553</v>
      </c>
      <c r="AR4" s="193"/>
      <c r="AS4" s="193"/>
      <c r="AT4" s="185"/>
      <c r="AU4" s="758"/>
    </row>
    <row r="5" spans="1:47" ht="26" thickBot="1">
      <c r="A5" s="24"/>
      <c r="B5" s="24"/>
      <c r="C5" s="24"/>
      <c r="D5" s="24"/>
      <c r="E5" s="24"/>
      <c r="F5" s="24"/>
      <c r="G5" s="24"/>
      <c r="H5" s="24"/>
      <c r="I5" s="24"/>
      <c r="J5" s="24"/>
      <c r="K5" s="24"/>
      <c r="L5" s="24"/>
      <c r="O5" s="185"/>
      <c r="P5" s="195"/>
      <c r="Q5" s="196"/>
      <c r="R5" s="196"/>
      <c r="S5" s="197"/>
      <c r="T5" s="198" t="s">
        <v>554</v>
      </c>
      <c r="U5" s="199" t="s">
        <v>112</v>
      </c>
      <c r="V5" s="198" t="s">
        <v>555</v>
      </c>
      <c r="W5" s="199" t="s">
        <v>116</v>
      </c>
      <c r="X5" s="198" t="s">
        <v>556</v>
      </c>
      <c r="Y5" s="198" t="s">
        <v>557</v>
      </c>
      <c r="Z5" s="198" t="s">
        <v>556</v>
      </c>
      <c r="AA5" s="198" t="s">
        <v>558</v>
      </c>
      <c r="AB5" s="198" t="s">
        <v>557</v>
      </c>
      <c r="AC5" s="198" t="s">
        <v>559</v>
      </c>
      <c r="AD5" s="198" t="s">
        <v>111</v>
      </c>
      <c r="AE5" s="198" t="s">
        <v>560</v>
      </c>
      <c r="AF5" s="198" t="s">
        <v>561</v>
      </c>
      <c r="AG5" s="198" t="s">
        <v>562</v>
      </c>
      <c r="AH5" s="198" t="s">
        <v>563</v>
      </c>
      <c r="AI5" s="198" t="s">
        <v>564</v>
      </c>
      <c r="AJ5" s="198" t="s">
        <v>565</v>
      </c>
      <c r="AK5" s="198" t="s">
        <v>566</v>
      </c>
      <c r="AL5" s="198" t="s">
        <v>567</v>
      </c>
      <c r="AM5" s="198" t="s">
        <v>568</v>
      </c>
      <c r="AN5" s="198" t="s">
        <v>569</v>
      </c>
      <c r="AO5" s="198" t="s">
        <v>570</v>
      </c>
      <c r="AP5" s="198" t="s">
        <v>571</v>
      </c>
      <c r="AQ5" s="198" t="s">
        <v>572</v>
      </c>
      <c r="AR5" s="200"/>
      <c r="AS5" s="200"/>
      <c r="AT5" s="185"/>
      <c r="AU5" s="758"/>
    </row>
    <row r="6" spans="1:47" ht="195" thickBot="1">
      <c r="A6" s="25" t="s">
        <v>253</v>
      </c>
      <c r="B6" s="845"/>
      <c r="C6" s="846"/>
      <c r="D6" s="846"/>
      <c r="E6" s="846"/>
      <c r="F6" s="846"/>
      <c r="G6" s="846"/>
      <c r="H6" s="846"/>
      <c r="I6" s="846"/>
      <c r="J6" s="847"/>
      <c r="K6" s="27"/>
      <c r="L6" s="28" t="s">
        <v>254</v>
      </c>
      <c r="O6" s="185"/>
      <c r="P6" s="201"/>
      <c r="Q6" s="202"/>
      <c r="R6" s="202"/>
      <c r="S6" s="203"/>
      <c r="T6" s="204" t="s">
        <v>573</v>
      </c>
      <c r="U6" s="205" t="s">
        <v>574</v>
      </c>
      <c r="V6" s="206" t="s">
        <v>575</v>
      </c>
      <c r="W6" s="205" t="s">
        <v>576</v>
      </c>
      <c r="X6" s="206" t="s">
        <v>577</v>
      </c>
      <c r="Y6" s="206" t="s">
        <v>577</v>
      </c>
      <c r="Z6" s="206" t="s">
        <v>577</v>
      </c>
      <c r="AA6" s="206" t="s">
        <v>577</v>
      </c>
      <c r="AB6" s="206" t="s">
        <v>577</v>
      </c>
      <c r="AC6" s="206" t="s">
        <v>577</v>
      </c>
      <c r="AD6" s="206" t="s">
        <v>578</v>
      </c>
      <c r="AE6" s="206" t="s">
        <v>579</v>
      </c>
      <c r="AF6" s="206" t="s">
        <v>577</v>
      </c>
      <c r="AG6" s="206" t="s">
        <v>580</v>
      </c>
      <c r="AH6" s="206" t="s">
        <v>577</v>
      </c>
      <c r="AI6" s="206" t="s">
        <v>577</v>
      </c>
      <c r="AJ6" s="206" t="s">
        <v>581</v>
      </c>
      <c r="AK6" s="206" t="s">
        <v>580</v>
      </c>
      <c r="AL6" s="206" t="s">
        <v>580</v>
      </c>
      <c r="AM6" s="206" t="s">
        <v>580</v>
      </c>
      <c r="AN6" s="206" t="s">
        <v>580</v>
      </c>
      <c r="AO6" s="206" t="s">
        <v>580</v>
      </c>
      <c r="AP6" s="206" t="s">
        <v>580</v>
      </c>
      <c r="AQ6" s="206" t="s">
        <v>577</v>
      </c>
      <c r="AR6" s="207"/>
      <c r="AS6" s="207"/>
      <c r="AT6" s="185"/>
      <c r="AU6" s="758"/>
    </row>
    <row r="7" spans="1:47" ht="18">
      <c r="A7" s="790" t="s">
        <v>255</v>
      </c>
      <c r="B7" s="29"/>
      <c r="C7" s="30"/>
      <c r="D7" s="30"/>
      <c r="E7" s="31"/>
      <c r="F7" s="31"/>
      <c r="G7" s="31"/>
      <c r="H7" s="31"/>
      <c r="I7" s="29"/>
      <c r="J7" s="32"/>
      <c r="K7" s="26"/>
      <c r="L7" s="757" t="s">
        <v>254</v>
      </c>
      <c r="O7" s="185"/>
      <c r="P7" s="195"/>
      <c r="Q7" s="196"/>
      <c r="R7" s="196"/>
      <c r="S7" s="197"/>
      <c r="T7" s="208"/>
      <c r="U7" s="209"/>
      <c r="V7" s="210"/>
      <c r="W7" s="209"/>
      <c r="X7" s="210"/>
      <c r="Y7" s="210"/>
      <c r="Z7" s="210"/>
      <c r="AA7" s="210"/>
      <c r="AB7" s="210"/>
      <c r="AC7" s="210"/>
      <c r="AD7" s="210"/>
      <c r="AE7" s="210"/>
      <c r="AF7" s="210"/>
      <c r="AG7" s="210"/>
      <c r="AH7" s="210"/>
      <c r="AI7" s="210"/>
      <c r="AJ7" s="210"/>
      <c r="AK7" s="210"/>
      <c r="AL7" s="210"/>
      <c r="AM7" s="210"/>
      <c r="AN7" s="210"/>
      <c r="AO7" s="210"/>
      <c r="AP7" s="210"/>
      <c r="AQ7" s="210"/>
      <c r="AR7" s="760"/>
      <c r="AS7" s="760"/>
      <c r="AT7" s="185"/>
      <c r="AU7" s="758"/>
    </row>
    <row r="8" spans="1:47" ht="18">
      <c r="A8" s="791"/>
      <c r="B8" s="29"/>
      <c r="C8" s="848" t="s">
        <v>256</v>
      </c>
      <c r="D8" s="848"/>
      <c r="E8" s="836"/>
      <c r="F8" s="836"/>
      <c r="G8" s="836"/>
      <c r="H8" s="836"/>
      <c r="I8" s="836"/>
      <c r="J8" s="33"/>
      <c r="K8" s="26"/>
      <c r="L8" s="758"/>
      <c r="O8" s="185"/>
      <c r="P8" s="195"/>
      <c r="Q8" s="763" t="s">
        <v>582</v>
      </c>
      <c r="R8" s="763"/>
      <c r="S8" s="764"/>
      <c r="T8" s="210"/>
      <c r="U8" s="209"/>
      <c r="V8" s="210"/>
      <c r="W8" s="209"/>
      <c r="X8" s="210"/>
      <c r="Y8" s="210"/>
      <c r="Z8" s="210"/>
      <c r="AA8" s="210"/>
      <c r="AB8" s="210"/>
      <c r="AC8" s="210"/>
      <c r="AD8" s="210"/>
      <c r="AE8" s="210"/>
      <c r="AF8" s="210"/>
      <c r="AG8" s="210"/>
      <c r="AH8" s="210"/>
      <c r="AI8" s="210"/>
      <c r="AJ8" s="210"/>
      <c r="AK8" s="210"/>
      <c r="AL8" s="210"/>
      <c r="AM8" s="210"/>
      <c r="AN8" s="210"/>
      <c r="AO8" s="210"/>
      <c r="AP8" s="210"/>
      <c r="AQ8" s="210"/>
      <c r="AR8" s="761"/>
      <c r="AS8" s="761"/>
      <c r="AT8" s="185"/>
      <c r="AU8" s="758"/>
    </row>
    <row r="9" spans="1:47" ht="19" thickBot="1">
      <c r="A9" s="791"/>
      <c r="B9" s="29"/>
      <c r="C9" s="30"/>
      <c r="D9" s="30"/>
      <c r="E9" s="31"/>
      <c r="F9" s="31"/>
      <c r="G9" s="31"/>
      <c r="H9" s="31"/>
      <c r="I9" s="31"/>
      <c r="J9" s="33"/>
      <c r="K9" s="26"/>
      <c r="L9" s="758"/>
      <c r="O9" s="185"/>
      <c r="P9" s="195"/>
      <c r="Q9" s="196"/>
      <c r="R9" s="196"/>
      <c r="S9" s="197"/>
      <c r="T9" s="210"/>
      <c r="U9" s="209"/>
      <c r="V9" s="210"/>
      <c r="W9" s="209"/>
      <c r="X9" s="210"/>
      <c r="Y9" s="210"/>
      <c r="Z9" s="210"/>
      <c r="AA9" s="210"/>
      <c r="AB9" s="210"/>
      <c r="AC9" s="210"/>
      <c r="AD9" s="210"/>
      <c r="AE9" s="210"/>
      <c r="AF9" s="210"/>
      <c r="AG9" s="210"/>
      <c r="AH9" s="210"/>
      <c r="AI9" s="210"/>
      <c r="AJ9" s="210"/>
      <c r="AK9" s="210"/>
      <c r="AL9" s="210"/>
      <c r="AM9" s="210"/>
      <c r="AN9" s="210"/>
      <c r="AO9" s="210"/>
      <c r="AP9" s="210"/>
      <c r="AQ9" s="210"/>
      <c r="AR9" s="762"/>
      <c r="AS9" s="762"/>
      <c r="AT9" s="185"/>
      <c r="AU9" s="758"/>
    </row>
    <row r="10" spans="1:47" ht="44" thickBot="1">
      <c r="A10" s="791"/>
      <c r="B10" s="29"/>
      <c r="C10" s="30" t="s">
        <v>257</v>
      </c>
      <c r="D10" s="30"/>
      <c r="E10" s="836"/>
      <c r="F10" s="836"/>
      <c r="G10" s="836"/>
      <c r="H10" s="836"/>
      <c r="I10" s="836"/>
      <c r="J10" s="33"/>
      <c r="K10" s="26"/>
      <c r="L10" s="758"/>
      <c r="O10" s="185"/>
      <c r="P10" s="211" t="s">
        <v>357</v>
      </c>
      <c r="Q10" s="212" t="s">
        <v>583</v>
      </c>
      <c r="R10" s="765" t="s">
        <v>584</v>
      </c>
      <c r="S10" s="766"/>
      <c r="T10" s="213"/>
      <c r="U10" s="214"/>
      <c r="V10" s="213"/>
      <c r="W10" s="214"/>
      <c r="X10" s="213"/>
      <c r="Y10" s="213"/>
      <c r="Z10" s="213"/>
      <c r="AA10" s="213"/>
      <c r="AB10" s="213"/>
      <c r="AC10" s="213"/>
      <c r="AD10" s="213"/>
      <c r="AE10" s="213"/>
      <c r="AF10" s="213"/>
      <c r="AG10" s="213"/>
      <c r="AH10" s="213"/>
      <c r="AI10" s="213"/>
      <c r="AJ10" s="213"/>
      <c r="AK10" s="213"/>
      <c r="AL10" s="213"/>
      <c r="AM10" s="213"/>
      <c r="AN10" s="213"/>
      <c r="AO10" s="213"/>
      <c r="AP10" s="213"/>
      <c r="AQ10" s="213"/>
      <c r="AR10" s="215"/>
      <c r="AS10" s="215"/>
      <c r="AT10" s="185"/>
      <c r="AU10" s="758"/>
    </row>
    <row r="11" spans="1:47">
      <c r="A11" s="791"/>
      <c r="B11" s="29"/>
      <c r="C11" s="30"/>
      <c r="D11" s="30"/>
      <c r="E11" s="31"/>
      <c r="F11" s="31"/>
      <c r="G11" s="31"/>
      <c r="H11" s="31"/>
      <c r="I11" s="31"/>
      <c r="J11" s="33"/>
      <c r="K11" s="26"/>
      <c r="L11" s="758"/>
      <c r="O11" s="185"/>
      <c r="P11" s="767" t="s">
        <v>364</v>
      </c>
      <c r="Q11" s="216" t="s">
        <v>365</v>
      </c>
      <c r="R11" s="769" t="s">
        <v>361</v>
      </c>
      <c r="S11" s="770"/>
      <c r="T11" s="217"/>
      <c r="U11" s="218"/>
      <c r="V11" s="217"/>
      <c r="W11" s="218"/>
      <c r="X11" s="217"/>
      <c r="Y11" s="217"/>
      <c r="Z11" s="217"/>
      <c r="AA11" s="217"/>
      <c r="AB11" s="217"/>
      <c r="AC11" s="217"/>
      <c r="AD11" s="217"/>
      <c r="AE11" s="217"/>
      <c r="AF11" s="217"/>
      <c r="AG11" s="217"/>
      <c r="AH11" s="217"/>
      <c r="AI11" s="217"/>
      <c r="AJ11" s="217"/>
      <c r="AK11" s="217"/>
      <c r="AL11" s="217"/>
      <c r="AM11" s="217"/>
      <c r="AN11" s="217"/>
      <c r="AO11" s="217"/>
      <c r="AP11" s="217"/>
      <c r="AQ11" s="217"/>
      <c r="AR11" s="217"/>
      <c r="AS11" s="217"/>
      <c r="AT11" s="185"/>
      <c r="AU11" s="758"/>
    </row>
    <row r="12" spans="1:47" ht="17" thickBot="1">
      <c r="A12" s="791"/>
      <c r="B12" s="29"/>
      <c r="C12" s="30" t="s">
        <v>258</v>
      </c>
      <c r="D12" s="30"/>
      <c r="E12" s="836"/>
      <c r="F12" s="836"/>
      <c r="G12" s="836"/>
      <c r="H12" s="836"/>
      <c r="I12" s="836"/>
      <c r="J12" s="33"/>
      <c r="K12" s="26"/>
      <c r="L12" s="758"/>
      <c r="O12" s="185"/>
      <c r="P12" s="768"/>
      <c r="Q12" s="219" t="s">
        <v>366</v>
      </c>
      <c r="R12" s="771" t="s">
        <v>367</v>
      </c>
      <c r="S12" s="772"/>
      <c r="T12" s="220"/>
      <c r="U12" s="221"/>
      <c r="V12" s="220"/>
      <c r="W12" s="221"/>
      <c r="X12" s="220"/>
      <c r="Y12" s="220"/>
      <c r="Z12" s="220"/>
      <c r="AA12" s="220"/>
      <c r="AB12" s="220"/>
      <c r="AC12" s="220"/>
      <c r="AD12" s="220"/>
      <c r="AE12" s="220"/>
      <c r="AF12" s="220"/>
      <c r="AG12" s="220"/>
      <c r="AH12" s="220"/>
      <c r="AI12" s="220"/>
      <c r="AJ12" s="220"/>
      <c r="AK12" s="220"/>
      <c r="AL12" s="220"/>
      <c r="AM12" s="220"/>
      <c r="AN12" s="220"/>
      <c r="AO12" s="220"/>
      <c r="AP12" s="220"/>
      <c r="AQ12" s="220"/>
      <c r="AR12" s="220"/>
      <c r="AS12" s="220"/>
      <c r="AT12" s="185"/>
      <c r="AU12" s="758"/>
    </row>
    <row r="13" spans="1:47">
      <c r="A13" s="791"/>
      <c r="B13" s="29"/>
      <c r="C13" s="30"/>
      <c r="D13" s="30"/>
      <c r="E13" s="31"/>
      <c r="F13" s="31"/>
      <c r="G13" s="31"/>
      <c r="H13" s="31"/>
      <c r="I13" s="31"/>
      <c r="J13" s="33"/>
      <c r="K13" s="26"/>
      <c r="L13" s="758"/>
      <c r="O13" s="185"/>
      <c r="P13" s="773" t="s">
        <v>368</v>
      </c>
      <c r="Q13" s="222" t="s">
        <v>369</v>
      </c>
      <c r="R13" s="776" t="s">
        <v>370</v>
      </c>
      <c r="S13" s="777"/>
      <c r="T13" s="223"/>
      <c r="U13" s="224"/>
      <c r="V13" s="223"/>
      <c r="W13" s="224"/>
      <c r="X13" s="223"/>
      <c r="Y13" s="223"/>
      <c r="Z13" s="223"/>
      <c r="AA13" s="223"/>
      <c r="AB13" s="223"/>
      <c r="AC13" s="223"/>
      <c r="AD13" s="223"/>
      <c r="AE13" s="223"/>
      <c r="AF13" s="223"/>
      <c r="AG13" s="223"/>
      <c r="AH13" s="223"/>
      <c r="AI13" s="223"/>
      <c r="AJ13" s="223"/>
      <c r="AK13" s="223"/>
      <c r="AL13" s="223"/>
      <c r="AM13" s="223"/>
      <c r="AN13" s="223"/>
      <c r="AO13" s="223"/>
      <c r="AP13" s="223"/>
      <c r="AQ13" s="223"/>
      <c r="AR13" s="223"/>
      <c r="AS13" s="225"/>
      <c r="AT13" s="185"/>
      <c r="AU13" s="758"/>
    </row>
    <row r="14" spans="1:47" ht="28" customHeight="1">
      <c r="A14" s="791"/>
      <c r="B14" s="29"/>
      <c r="C14" s="837" t="s">
        <v>259</v>
      </c>
      <c r="D14" s="837"/>
      <c r="E14" s="836"/>
      <c r="F14" s="836"/>
      <c r="G14" s="836"/>
      <c r="H14" s="836"/>
      <c r="I14" s="836"/>
      <c r="J14" s="33"/>
      <c r="K14" s="26"/>
      <c r="L14" s="758"/>
      <c r="O14" s="185"/>
      <c r="P14" s="774"/>
      <c r="Q14" s="226" t="s">
        <v>371</v>
      </c>
      <c r="R14" s="227" t="s">
        <v>372</v>
      </c>
      <c r="S14" s="228"/>
      <c r="T14" s="229"/>
      <c r="U14" s="230"/>
      <c r="V14" s="229"/>
      <c r="W14" s="230"/>
      <c r="X14" s="229"/>
      <c r="Y14" s="229"/>
      <c r="Z14" s="229"/>
      <c r="AA14" s="229"/>
      <c r="AB14" s="229"/>
      <c r="AC14" s="229"/>
      <c r="AD14" s="229"/>
      <c r="AE14" s="229"/>
      <c r="AF14" s="229"/>
      <c r="AG14" s="229"/>
      <c r="AH14" s="229"/>
      <c r="AI14" s="229"/>
      <c r="AJ14" s="229"/>
      <c r="AK14" s="229"/>
      <c r="AL14" s="229"/>
      <c r="AM14" s="229"/>
      <c r="AN14" s="229"/>
      <c r="AO14" s="229"/>
      <c r="AP14" s="229"/>
      <c r="AQ14" s="229"/>
      <c r="AR14" s="229"/>
      <c r="AS14" s="231"/>
      <c r="AT14" s="185"/>
      <c r="AU14" s="758"/>
    </row>
    <row r="15" spans="1:47">
      <c r="A15" s="791"/>
      <c r="B15" s="29"/>
      <c r="C15" s="30"/>
      <c r="D15" s="30"/>
      <c r="E15" s="31"/>
      <c r="F15" s="31"/>
      <c r="G15" s="31"/>
      <c r="H15" s="31"/>
      <c r="I15" s="31"/>
      <c r="J15" s="33"/>
      <c r="K15" s="26"/>
      <c r="L15" s="758"/>
      <c r="O15" s="185"/>
      <c r="P15" s="774"/>
      <c r="Q15" s="226" t="s">
        <v>373</v>
      </c>
      <c r="R15" s="710" t="s">
        <v>374</v>
      </c>
      <c r="S15" s="711"/>
      <c r="T15" s="229"/>
      <c r="U15" s="230"/>
      <c r="V15" s="229"/>
      <c r="W15" s="230"/>
      <c r="X15" s="229"/>
      <c r="Y15" s="229"/>
      <c r="Z15" s="229"/>
      <c r="AA15" s="229"/>
      <c r="AB15" s="229"/>
      <c r="AC15" s="229"/>
      <c r="AD15" s="229"/>
      <c r="AE15" s="229"/>
      <c r="AF15" s="229"/>
      <c r="AG15" s="229"/>
      <c r="AH15" s="229"/>
      <c r="AI15" s="229"/>
      <c r="AJ15" s="229"/>
      <c r="AK15" s="229"/>
      <c r="AL15" s="229"/>
      <c r="AM15" s="229"/>
      <c r="AN15" s="229"/>
      <c r="AO15" s="229"/>
      <c r="AP15" s="229"/>
      <c r="AQ15" s="229"/>
      <c r="AR15" s="229"/>
      <c r="AS15" s="231"/>
      <c r="AT15" s="185"/>
      <c r="AU15" s="758"/>
    </row>
    <row r="16" spans="1:47" ht="28" customHeight="1">
      <c r="A16" s="791"/>
      <c r="B16" s="29"/>
      <c r="C16" s="837" t="s">
        <v>260</v>
      </c>
      <c r="D16" s="837"/>
      <c r="E16" s="836"/>
      <c r="F16" s="836"/>
      <c r="G16" s="836"/>
      <c r="H16" s="836"/>
      <c r="I16" s="836"/>
      <c r="J16" s="33"/>
      <c r="K16" s="26"/>
      <c r="L16" s="758"/>
      <c r="O16" s="185"/>
      <c r="P16" s="774"/>
      <c r="Q16" s="226" t="s">
        <v>375</v>
      </c>
      <c r="R16" s="710" t="s">
        <v>376</v>
      </c>
      <c r="S16" s="711"/>
      <c r="T16" s="229"/>
      <c r="U16" s="230"/>
      <c r="V16" s="229"/>
      <c r="W16" s="230"/>
      <c r="X16" s="229"/>
      <c r="Y16" s="229"/>
      <c r="Z16" s="229"/>
      <c r="AA16" s="229"/>
      <c r="AB16" s="229"/>
      <c r="AC16" s="229"/>
      <c r="AD16" s="229"/>
      <c r="AE16" s="229"/>
      <c r="AF16" s="229"/>
      <c r="AG16" s="229"/>
      <c r="AH16" s="229"/>
      <c r="AI16" s="229"/>
      <c r="AJ16" s="229"/>
      <c r="AK16" s="229"/>
      <c r="AL16" s="229"/>
      <c r="AM16" s="229"/>
      <c r="AN16" s="229"/>
      <c r="AO16" s="229"/>
      <c r="AP16" s="229"/>
      <c r="AQ16" s="229"/>
      <c r="AR16" s="229"/>
      <c r="AS16" s="231"/>
      <c r="AT16" s="185"/>
      <c r="AU16" s="758"/>
    </row>
    <row r="17" spans="1:47">
      <c r="A17" s="791"/>
      <c r="B17" s="29"/>
      <c r="C17" s="34"/>
      <c r="D17" s="34"/>
      <c r="E17" s="34"/>
      <c r="F17" s="34"/>
      <c r="G17" s="34"/>
      <c r="H17" s="34"/>
      <c r="I17" s="31"/>
      <c r="J17" s="33"/>
      <c r="K17" s="26"/>
      <c r="L17" s="758"/>
      <c r="O17" s="185"/>
      <c r="P17" s="774"/>
      <c r="Q17" s="226" t="s">
        <v>377</v>
      </c>
      <c r="R17" s="710" t="s">
        <v>378</v>
      </c>
      <c r="S17" s="711"/>
      <c r="T17" s="229"/>
      <c r="U17" s="230"/>
      <c r="V17" s="229"/>
      <c r="W17" s="230"/>
      <c r="X17" s="229"/>
      <c r="Y17" s="229"/>
      <c r="Z17" s="229"/>
      <c r="AA17" s="229"/>
      <c r="AB17" s="229"/>
      <c r="AC17" s="229"/>
      <c r="AD17" s="229"/>
      <c r="AE17" s="229"/>
      <c r="AF17" s="229"/>
      <c r="AG17" s="229"/>
      <c r="AH17" s="229"/>
      <c r="AI17" s="229"/>
      <c r="AJ17" s="229"/>
      <c r="AK17" s="229"/>
      <c r="AL17" s="229"/>
      <c r="AM17" s="229"/>
      <c r="AN17" s="229"/>
      <c r="AO17" s="229"/>
      <c r="AP17" s="229"/>
      <c r="AQ17" s="229"/>
      <c r="AR17" s="229"/>
      <c r="AS17" s="231"/>
      <c r="AT17" s="185"/>
      <c r="AU17" s="758"/>
    </row>
    <row r="18" spans="1:47">
      <c r="A18" s="791"/>
      <c r="B18" s="29"/>
      <c r="C18" s="838" t="s">
        <v>261</v>
      </c>
      <c r="D18" s="838"/>
      <c r="E18" s="829" t="s">
        <v>262</v>
      </c>
      <c r="F18" s="829"/>
      <c r="G18" s="829"/>
      <c r="H18" s="829"/>
      <c r="I18" s="829"/>
      <c r="J18" s="33"/>
      <c r="K18" s="26"/>
      <c r="L18" s="758"/>
      <c r="O18" s="185"/>
      <c r="P18" s="774"/>
      <c r="Q18" s="226" t="s">
        <v>379</v>
      </c>
      <c r="R18" s="710" t="s">
        <v>380</v>
      </c>
      <c r="S18" s="711"/>
      <c r="T18" s="232"/>
      <c r="U18" s="233"/>
      <c r="V18" s="232"/>
      <c r="W18" s="233"/>
      <c r="X18" s="232"/>
      <c r="Y18" s="232"/>
      <c r="Z18" s="232"/>
      <c r="AA18" s="232"/>
      <c r="AB18" s="232"/>
      <c r="AC18" s="232"/>
      <c r="AD18" s="232"/>
      <c r="AE18" s="232"/>
      <c r="AF18" s="232"/>
      <c r="AG18" s="232"/>
      <c r="AH18" s="232"/>
      <c r="AI18" s="232"/>
      <c r="AJ18" s="232"/>
      <c r="AK18" s="232"/>
      <c r="AL18" s="232"/>
      <c r="AM18" s="232"/>
      <c r="AN18" s="232"/>
      <c r="AO18" s="232"/>
      <c r="AP18" s="232"/>
      <c r="AQ18" s="232"/>
      <c r="AR18" s="232"/>
      <c r="AS18" s="231"/>
      <c r="AT18" s="185"/>
      <c r="AU18" s="758"/>
    </row>
    <row r="19" spans="1:47" ht="17" thickBot="1">
      <c r="A19" s="791"/>
      <c r="B19" s="29"/>
      <c r="C19" s="35"/>
      <c r="D19" s="35"/>
      <c r="E19" s="35"/>
      <c r="F19" s="35"/>
      <c r="G19" s="35"/>
      <c r="H19" s="35"/>
      <c r="I19" s="31"/>
      <c r="J19" s="33"/>
      <c r="K19" s="26"/>
      <c r="L19" s="758"/>
      <c r="O19" s="185"/>
      <c r="P19" s="775"/>
      <c r="Q19" s="234" t="s">
        <v>381</v>
      </c>
      <c r="R19" s="745" t="s">
        <v>382</v>
      </c>
      <c r="S19" s="746"/>
      <c r="T19" s="235"/>
      <c r="U19" s="236"/>
      <c r="V19" s="235"/>
      <c r="W19" s="236"/>
      <c r="X19" s="235"/>
      <c r="Y19" s="235"/>
      <c r="Z19" s="235"/>
      <c r="AA19" s="235"/>
      <c r="AB19" s="235"/>
      <c r="AC19" s="235"/>
      <c r="AD19" s="235"/>
      <c r="AE19" s="235"/>
      <c r="AF19" s="235"/>
      <c r="AG19" s="235"/>
      <c r="AH19" s="235"/>
      <c r="AI19" s="235"/>
      <c r="AJ19" s="235"/>
      <c r="AK19" s="235"/>
      <c r="AL19" s="235"/>
      <c r="AM19" s="235"/>
      <c r="AN19" s="235"/>
      <c r="AO19" s="235"/>
      <c r="AP19" s="235"/>
      <c r="AQ19" s="235"/>
      <c r="AR19" s="235"/>
      <c r="AS19" s="237"/>
      <c r="AT19" s="185"/>
      <c r="AU19" s="758"/>
    </row>
    <row r="20" spans="1:47">
      <c r="A20" s="791"/>
      <c r="B20" s="29"/>
      <c r="C20" s="838" t="s">
        <v>263</v>
      </c>
      <c r="D20" s="838"/>
      <c r="E20" s="829"/>
      <c r="F20" s="829"/>
      <c r="G20" s="829"/>
      <c r="H20" s="829"/>
      <c r="I20" s="829"/>
      <c r="J20" s="33"/>
      <c r="K20" s="26"/>
      <c r="L20" s="758"/>
      <c r="O20" s="185"/>
      <c r="P20" s="747" t="s">
        <v>383</v>
      </c>
      <c r="Q20" s="238" t="s">
        <v>384</v>
      </c>
      <c r="R20" s="750" t="s">
        <v>385</v>
      </c>
      <c r="S20" s="751"/>
      <c r="T20" s="239"/>
      <c r="U20" s="240"/>
      <c r="V20" s="239"/>
      <c r="W20" s="240"/>
      <c r="X20" s="239"/>
      <c r="Y20" s="239"/>
      <c r="Z20" s="239"/>
      <c r="AA20" s="239"/>
      <c r="AB20" s="239"/>
      <c r="AC20" s="239"/>
      <c r="AD20" s="239"/>
      <c r="AE20" s="239"/>
      <c r="AF20" s="239"/>
      <c r="AG20" s="239"/>
      <c r="AH20" s="239"/>
      <c r="AI20" s="239"/>
      <c r="AJ20" s="239"/>
      <c r="AK20" s="239"/>
      <c r="AL20" s="239"/>
      <c r="AM20" s="239"/>
      <c r="AN20" s="239"/>
      <c r="AO20" s="239"/>
      <c r="AP20" s="239"/>
      <c r="AQ20" s="239"/>
      <c r="AR20" s="239"/>
      <c r="AS20" s="239"/>
      <c r="AT20" s="185"/>
      <c r="AU20" s="758"/>
    </row>
    <row r="21" spans="1:47">
      <c r="A21" s="791"/>
      <c r="B21" s="29"/>
      <c r="C21" s="35"/>
      <c r="D21" s="35"/>
      <c r="E21" s="35"/>
      <c r="F21" s="35"/>
      <c r="G21" s="35"/>
      <c r="H21" s="35"/>
      <c r="I21" s="31"/>
      <c r="J21" s="33"/>
      <c r="K21" s="26"/>
      <c r="L21" s="758"/>
      <c r="O21" s="185"/>
      <c r="P21" s="748"/>
      <c r="Q21" s="241" t="s">
        <v>386</v>
      </c>
      <c r="R21" s="752" t="s">
        <v>361</v>
      </c>
      <c r="S21" s="753"/>
      <c r="T21" s="242"/>
      <c r="U21" s="243"/>
      <c r="V21" s="242"/>
      <c r="W21" s="243"/>
      <c r="X21" s="242"/>
      <c r="Y21" s="242"/>
      <c r="Z21" s="242"/>
      <c r="AA21" s="242"/>
      <c r="AB21" s="242"/>
      <c r="AC21" s="242"/>
      <c r="AD21" s="242"/>
      <c r="AE21" s="242"/>
      <c r="AF21" s="242"/>
      <c r="AG21" s="242"/>
      <c r="AH21" s="242"/>
      <c r="AI21" s="242"/>
      <c r="AJ21" s="242"/>
      <c r="AK21" s="242"/>
      <c r="AL21" s="242"/>
      <c r="AM21" s="242"/>
      <c r="AN21" s="242"/>
      <c r="AO21" s="242"/>
      <c r="AP21" s="242"/>
      <c r="AQ21" s="242"/>
      <c r="AR21" s="242"/>
      <c r="AS21" s="242"/>
      <c r="AT21" s="185"/>
      <c r="AU21" s="758"/>
    </row>
    <row r="22" spans="1:47">
      <c r="A22" s="791"/>
      <c r="B22" s="29"/>
      <c r="C22" s="838" t="s">
        <v>264</v>
      </c>
      <c r="D22" s="838"/>
      <c r="E22" s="829" t="s">
        <v>265</v>
      </c>
      <c r="F22" s="829"/>
      <c r="G22" s="829"/>
      <c r="H22" s="829"/>
      <c r="I22" s="829"/>
      <c r="J22" s="33"/>
      <c r="K22" s="26"/>
      <c r="L22" s="758"/>
      <c r="O22" s="185"/>
      <c r="P22" s="748"/>
      <c r="Q22" s="241" t="s">
        <v>387</v>
      </c>
      <c r="R22" s="754" t="s">
        <v>585</v>
      </c>
      <c r="S22" s="753"/>
      <c r="T22" s="242"/>
      <c r="U22" s="243"/>
      <c r="V22" s="242"/>
      <c r="W22" s="243"/>
      <c r="X22" s="242"/>
      <c r="Y22" s="242"/>
      <c r="Z22" s="242"/>
      <c r="AA22" s="242"/>
      <c r="AB22" s="242"/>
      <c r="AC22" s="242"/>
      <c r="AD22" s="242"/>
      <c r="AE22" s="242"/>
      <c r="AF22" s="242"/>
      <c r="AG22" s="242"/>
      <c r="AH22" s="242"/>
      <c r="AI22" s="242"/>
      <c r="AJ22" s="242"/>
      <c r="AK22" s="242"/>
      <c r="AL22" s="242"/>
      <c r="AM22" s="242"/>
      <c r="AN22" s="242"/>
      <c r="AO22" s="242"/>
      <c r="AP22" s="242"/>
      <c r="AQ22" s="242"/>
      <c r="AR22" s="242"/>
      <c r="AS22" s="242"/>
      <c r="AT22" s="185"/>
      <c r="AU22" s="758"/>
    </row>
    <row r="23" spans="1:47" ht="17" thickBot="1">
      <c r="A23" s="791"/>
      <c r="B23" s="29"/>
      <c r="C23" s="35"/>
      <c r="D23" s="35"/>
      <c r="E23" s="35"/>
      <c r="F23" s="35"/>
      <c r="G23" s="35"/>
      <c r="H23" s="35"/>
      <c r="I23" s="31"/>
      <c r="J23" s="33"/>
      <c r="K23" s="26"/>
      <c r="L23" s="758"/>
      <c r="O23" s="185"/>
      <c r="P23" s="749"/>
      <c r="Q23" s="244" t="s">
        <v>389</v>
      </c>
      <c r="R23" s="781" t="s">
        <v>390</v>
      </c>
      <c r="S23" s="782"/>
      <c r="T23" s="245"/>
      <c r="U23" s="246"/>
      <c r="V23" s="245"/>
      <c r="W23" s="246"/>
      <c r="X23" s="245"/>
      <c r="Y23" s="245"/>
      <c r="Z23" s="245"/>
      <c r="AA23" s="245"/>
      <c r="AB23" s="245"/>
      <c r="AC23" s="245"/>
      <c r="AD23" s="245"/>
      <c r="AE23" s="245"/>
      <c r="AF23" s="245"/>
      <c r="AG23" s="245"/>
      <c r="AH23" s="245"/>
      <c r="AI23" s="245"/>
      <c r="AJ23" s="245"/>
      <c r="AK23" s="245"/>
      <c r="AL23" s="245"/>
      <c r="AM23" s="245"/>
      <c r="AN23" s="245"/>
      <c r="AO23" s="245"/>
      <c r="AP23" s="245"/>
      <c r="AQ23" s="245"/>
      <c r="AR23" s="245"/>
      <c r="AS23" s="245"/>
      <c r="AT23" s="185"/>
      <c r="AU23" s="758"/>
    </row>
    <row r="24" spans="1:47" ht="89" thickBot="1">
      <c r="A24" s="791"/>
      <c r="B24" s="29"/>
      <c r="C24" s="838" t="s">
        <v>266</v>
      </c>
      <c r="D24" s="838"/>
      <c r="E24" s="829" t="s">
        <v>267</v>
      </c>
      <c r="F24" s="829"/>
      <c r="G24" s="829"/>
      <c r="H24" s="829"/>
      <c r="I24" s="829"/>
      <c r="J24" s="33"/>
      <c r="K24" s="26"/>
      <c r="L24" s="758"/>
      <c r="O24" s="185"/>
      <c r="P24" s="247" t="s">
        <v>391</v>
      </c>
      <c r="Q24" s="248" t="s">
        <v>392</v>
      </c>
      <c r="R24" s="778" t="s">
        <v>586</v>
      </c>
      <c r="S24" s="779"/>
      <c r="T24" s="249"/>
      <c r="U24" s="250"/>
      <c r="V24" s="249"/>
      <c r="W24" s="250"/>
      <c r="X24" s="249"/>
      <c r="Y24" s="249"/>
      <c r="Z24" s="249"/>
      <c r="AA24" s="249"/>
      <c r="AB24" s="249"/>
      <c r="AC24" s="249"/>
      <c r="AD24" s="249"/>
      <c r="AE24" s="249"/>
      <c r="AF24" s="249"/>
      <c r="AG24" s="249"/>
      <c r="AH24" s="249"/>
      <c r="AI24" s="249"/>
      <c r="AJ24" s="249"/>
      <c r="AK24" s="249"/>
      <c r="AL24" s="249"/>
      <c r="AM24" s="249"/>
      <c r="AN24" s="249"/>
      <c r="AO24" s="249"/>
      <c r="AP24" s="249"/>
      <c r="AQ24" s="249"/>
      <c r="AR24" s="249"/>
      <c r="AS24" s="249"/>
      <c r="AT24" s="185"/>
      <c r="AU24" s="759"/>
    </row>
    <row r="25" spans="1:47" ht="17" thickBot="1">
      <c r="A25" s="792"/>
      <c r="B25" s="36"/>
      <c r="C25" s="37"/>
      <c r="D25" s="37"/>
      <c r="E25" s="38"/>
      <c r="F25" s="38"/>
      <c r="G25" s="38"/>
      <c r="H25" s="38"/>
      <c r="I25" s="38"/>
      <c r="J25" s="39"/>
      <c r="K25" s="26"/>
      <c r="L25" s="803"/>
      <c r="O25" s="185"/>
      <c r="P25" s="185"/>
      <c r="Q25" s="185"/>
      <c r="R25" s="185"/>
      <c r="S25" s="185"/>
      <c r="T25" s="185"/>
      <c r="U25" s="185"/>
      <c r="V25" s="185"/>
      <c r="W25" s="185"/>
      <c r="X25" s="185"/>
      <c r="Y25" s="185"/>
      <c r="Z25" s="185"/>
      <c r="AA25" s="185"/>
      <c r="AB25" s="185"/>
      <c r="AC25" s="185"/>
      <c r="AD25" s="185"/>
      <c r="AE25" s="185"/>
      <c r="AF25" s="185"/>
      <c r="AG25" s="185"/>
      <c r="AH25" s="185"/>
      <c r="AI25" s="185"/>
      <c r="AJ25" s="185"/>
      <c r="AK25" s="185"/>
      <c r="AL25" s="185"/>
      <c r="AM25" s="185"/>
      <c r="AN25" s="185"/>
      <c r="AO25" s="185"/>
      <c r="AP25" s="185"/>
      <c r="AQ25" s="185"/>
      <c r="AR25" s="185"/>
      <c r="AS25" s="185"/>
      <c r="AT25" s="185"/>
      <c r="AU25" s="185"/>
    </row>
    <row r="26" spans="1:47" ht="19" thickBot="1">
      <c r="A26" s="800" t="s">
        <v>268</v>
      </c>
      <c r="B26" s="40"/>
      <c r="C26" s="40"/>
      <c r="D26" s="40"/>
      <c r="E26" s="41"/>
      <c r="F26" s="40"/>
      <c r="G26" s="40"/>
      <c r="H26" s="40"/>
      <c r="I26" s="40"/>
      <c r="J26" s="42"/>
      <c r="K26" s="26"/>
      <c r="L26" s="802" t="s">
        <v>269</v>
      </c>
      <c r="O26" s="185"/>
      <c r="P26" s="695" t="s">
        <v>538</v>
      </c>
      <c r="Q26" s="696"/>
      <c r="R26" s="696"/>
      <c r="S26" s="697"/>
      <c r="T26" s="712"/>
      <c r="U26" s="713"/>
      <c r="V26" s="713"/>
      <c r="W26" s="713"/>
      <c r="X26" s="713"/>
      <c r="Y26" s="713"/>
      <c r="Z26" s="713"/>
      <c r="AA26" s="713"/>
      <c r="AB26" s="713"/>
      <c r="AC26" s="713"/>
      <c r="AD26" s="713"/>
      <c r="AE26" s="713"/>
      <c r="AF26" s="713"/>
      <c r="AG26" s="713"/>
      <c r="AH26" s="713"/>
      <c r="AI26" s="713"/>
      <c r="AJ26" s="713"/>
      <c r="AK26" s="713"/>
      <c r="AL26" s="713"/>
      <c r="AM26" s="713"/>
      <c r="AN26" s="713"/>
      <c r="AO26" s="713"/>
      <c r="AP26" s="713"/>
      <c r="AQ26" s="713"/>
      <c r="AR26" s="713"/>
      <c r="AS26" s="714"/>
      <c r="AT26" s="185"/>
      <c r="AU26" s="715" t="s">
        <v>539</v>
      </c>
    </row>
    <row r="27" spans="1:47" ht="196">
      <c r="A27" s="791"/>
      <c r="B27" s="40"/>
      <c r="C27" s="831" t="s">
        <v>270</v>
      </c>
      <c r="D27" s="831"/>
      <c r="E27" s="43" t="b">
        <v>0</v>
      </c>
      <c r="F27" s="40" t="s">
        <v>271</v>
      </c>
      <c r="G27" s="40"/>
      <c r="H27" s="40"/>
      <c r="I27" s="40"/>
      <c r="J27" s="42"/>
      <c r="K27" s="26"/>
      <c r="L27" s="758"/>
      <c r="O27" s="185"/>
      <c r="P27" s="187"/>
      <c r="Q27" s="188">
        <f>Q4</f>
        <v>0</v>
      </c>
      <c r="R27" s="189" t="s">
        <v>587</v>
      </c>
      <c r="S27" s="190"/>
      <c r="T27" s="191" t="s">
        <v>513</v>
      </c>
      <c r="U27" s="192" t="s">
        <v>514</v>
      </c>
      <c r="V27" s="193" t="s">
        <v>515</v>
      </c>
      <c r="W27" s="251" t="s">
        <v>516</v>
      </c>
      <c r="X27" s="193" t="s">
        <v>517</v>
      </c>
      <c r="Y27" s="193" t="s">
        <v>518</v>
      </c>
      <c r="Z27" s="193" t="s">
        <v>519</v>
      </c>
      <c r="AA27" s="193" t="s">
        <v>520</v>
      </c>
      <c r="AB27" s="193" t="s">
        <v>521</v>
      </c>
      <c r="AC27" s="193" t="s">
        <v>522</v>
      </c>
      <c r="AD27" s="193" t="s">
        <v>540</v>
      </c>
      <c r="AE27" s="193" t="s">
        <v>541</v>
      </c>
      <c r="AF27" s="193" t="s">
        <v>542</v>
      </c>
      <c r="AG27" s="193" t="s">
        <v>543</v>
      </c>
      <c r="AH27" s="193" t="s">
        <v>544</v>
      </c>
      <c r="AI27" s="193" t="s">
        <v>545</v>
      </c>
      <c r="AJ27" s="193" t="s">
        <v>546</v>
      </c>
      <c r="AK27" s="193" t="s">
        <v>547</v>
      </c>
      <c r="AL27" s="193" t="s">
        <v>548</v>
      </c>
      <c r="AM27" s="193" t="s">
        <v>549</v>
      </c>
      <c r="AN27" s="193" t="s">
        <v>550</v>
      </c>
      <c r="AO27" s="193" t="s">
        <v>551</v>
      </c>
      <c r="AP27" s="193" t="s">
        <v>552</v>
      </c>
      <c r="AQ27" s="193" t="s">
        <v>553</v>
      </c>
      <c r="AR27" s="193"/>
      <c r="AS27" s="193"/>
      <c r="AT27" s="185"/>
      <c r="AU27" s="716"/>
    </row>
    <row r="28" spans="1:47" ht="19" thickBot="1">
      <c r="A28" s="791"/>
      <c r="B28" s="40"/>
      <c r="C28" s="831"/>
      <c r="D28" s="831"/>
      <c r="E28" s="43" t="b">
        <v>1</v>
      </c>
      <c r="F28" s="40"/>
      <c r="G28" s="40"/>
      <c r="H28" s="40"/>
      <c r="I28" s="40"/>
      <c r="J28" s="42"/>
      <c r="K28" s="26"/>
      <c r="L28" s="758"/>
      <c r="O28" s="185"/>
      <c r="P28" s="195"/>
      <c r="Q28" s="196"/>
      <c r="R28" s="196"/>
      <c r="S28" s="197"/>
      <c r="T28" s="198" t="s">
        <v>554</v>
      </c>
      <c r="U28" s="199" t="s">
        <v>112</v>
      </c>
      <c r="V28" s="198" t="s">
        <v>555</v>
      </c>
      <c r="W28" s="199" t="s">
        <v>116</v>
      </c>
      <c r="X28" s="198" t="s">
        <v>556</v>
      </c>
      <c r="Y28" s="198" t="s">
        <v>557</v>
      </c>
      <c r="Z28" s="198" t="s">
        <v>556</v>
      </c>
      <c r="AA28" s="198" t="s">
        <v>558</v>
      </c>
      <c r="AB28" s="198" t="s">
        <v>557</v>
      </c>
      <c r="AC28" s="198" t="s">
        <v>559</v>
      </c>
      <c r="AD28" s="198" t="s">
        <v>111</v>
      </c>
      <c r="AE28" s="198" t="s">
        <v>560</v>
      </c>
      <c r="AF28" s="198" t="s">
        <v>561</v>
      </c>
      <c r="AG28" s="198" t="s">
        <v>562</v>
      </c>
      <c r="AH28" s="198" t="s">
        <v>563</v>
      </c>
      <c r="AI28" s="198" t="s">
        <v>564</v>
      </c>
      <c r="AJ28" s="198" t="s">
        <v>565</v>
      </c>
      <c r="AK28" s="198" t="s">
        <v>566</v>
      </c>
      <c r="AL28" s="198" t="s">
        <v>567</v>
      </c>
      <c r="AM28" s="198" t="s">
        <v>568</v>
      </c>
      <c r="AN28" s="198" t="s">
        <v>569</v>
      </c>
      <c r="AO28" s="198" t="s">
        <v>570</v>
      </c>
      <c r="AP28" s="198" t="s">
        <v>571</v>
      </c>
      <c r="AQ28" s="198" t="s">
        <v>572</v>
      </c>
      <c r="AR28" s="252"/>
      <c r="AS28" s="252"/>
      <c r="AT28" s="185"/>
      <c r="AU28" s="716"/>
    </row>
    <row r="29" spans="1:47" ht="19" thickBot="1">
      <c r="A29" s="791"/>
      <c r="B29" s="40"/>
      <c r="C29" s="831"/>
      <c r="D29" s="831"/>
      <c r="E29" s="43" t="b">
        <v>0</v>
      </c>
      <c r="F29" s="40" t="s">
        <v>272</v>
      </c>
      <c r="G29" s="40"/>
      <c r="H29" s="40"/>
      <c r="I29" s="40"/>
      <c r="J29" s="42"/>
      <c r="K29" s="26"/>
      <c r="L29" s="758"/>
      <c r="O29" s="185"/>
      <c r="P29" s="201"/>
      <c r="Q29" s="202"/>
      <c r="R29" s="202"/>
      <c r="S29" s="203"/>
      <c r="T29" s="206" t="s">
        <v>573</v>
      </c>
      <c r="U29" s="205" t="s">
        <v>574</v>
      </c>
      <c r="V29" s="206" t="s">
        <v>575</v>
      </c>
      <c r="W29" s="205" t="s">
        <v>576</v>
      </c>
      <c r="X29" s="206" t="s">
        <v>577</v>
      </c>
      <c r="Y29" s="206" t="s">
        <v>577</v>
      </c>
      <c r="Z29" s="206" t="s">
        <v>577</v>
      </c>
      <c r="AA29" s="206" t="s">
        <v>577</v>
      </c>
      <c r="AB29" s="206" t="s">
        <v>577</v>
      </c>
      <c r="AC29" s="206" t="s">
        <v>577</v>
      </c>
      <c r="AD29" s="206" t="s">
        <v>578</v>
      </c>
      <c r="AE29" s="206" t="s">
        <v>579</v>
      </c>
      <c r="AF29" s="206" t="s">
        <v>577</v>
      </c>
      <c r="AG29" s="206" t="s">
        <v>580</v>
      </c>
      <c r="AH29" s="206" t="s">
        <v>577</v>
      </c>
      <c r="AI29" s="206" t="s">
        <v>577</v>
      </c>
      <c r="AJ29" s="206" t="s">
        <v>581</v>
      </c>
      <c r="AK29" s="206" t="s">
        <v>580</v>
      </c>
      <c r="AL29" s="206" t="s">
        <v>580</v>
      </c>
      <c r="AM29" s="206" t="s">
        <v>580</v>
      </c>
      <c r="AN29" s="206" t="s">
        <v>580</v>
      </c>
      <c r="AO29" s="206" t="s">
        <v>580</v>
      </c>
      <c r="AP29" s="206" t="s">
        <v>580</v>
      </c>
      <c r="AQ29" s="206" t="s">
        <v>577</v>
      </c>
      <c r="AR29" s="207"/>
      <c r="AS29" s="207"/>
      <c r="AT29" s="185"/>
      <c r="AU29" s="716"/>
    </row>
    <row r="30" spans="1:47" ht="17" thickBot="1">
      <c r="A30" s="791"/>
      <c r="B30" s="40"/>
      <c r="C30" s="831"/>
      <c r="D30" s="831"/>
      <c r="E30" s="43"/>
      <c r="F30" s="40"/>
      <c r="G30" s="40"/>
      <c r="H30" s="40"/>
      <c r="I30" s="40"/>
      <c r="J30" s="42"/>
      <c r="K30" s="26"/>
      <c r="L30" s="758"/>
      <c r="O30" s="185"/>
      <c r="P30" s="718" t="s">
        <v>357</v>
      </c>
      <c r="Q30" s="719"/>
      <c r="R30" s="719"/>
      <c r="S30" s="720"/>
      <c r="T30" s="253">
        <f t="shared" ref="T30:AQ30" si="0">T10</f>
        <v>0</v>
      </c>
      <c r="U30" s="254">
        <f t="shared" si="0"/>
        <v>0</v>
      </c>
      <c r="V30" s="253">
        <f t="shared" si="0"/>
        <v>0</v>
      </c>
      <c r="W30" s="254">
        <f t="shared" si="0"/>
        <v>0</v>
      </c>
      <c r="X30" s="253">
        <f t="shared" si="0"/>
        <v>0</v>
      </c>
      <c r="Y30" s="253">
        <f t="shared" si="0"/>
        <v>0</v>
      </c>
      <c r="Z30" s="253">
        <f t="shared" si="0"/>
        <v>0</v>
      </c>
      <c r="AA30" s="253">
        <f t="shared" si="0"/>
        <v>0</v>
      </c>
      <c r="AB30" s="253">
        <f t="shared" si="0"/>
        <v>0</v>
      </c>
      <c r="AC30" s="253">
        <f t="shared" si="0"/>
        <v>0</v>
      </c>
      <c r="AD30" s="253">
        <f t="shared" si="0"/>
        <v>0</v>
      </c>
      <c r="AE30" s="253">
        <f t="shared" si="0"/>
        <v>0</v>
      </c>
      <c r="AF30" s="253">
        <f t="shared" si="0"/>
        <v>0</v>
      </c>
      <c r="AG30" s="253">
        <f t="shared" si="0"/>
        <v>0</v>
      </c>
      <c r="AH30" s="253">
        <f t="shared" si="0"/>
        <v>0</v>
      </c>
      <c r="AI30" s="253">
        <f t="shared" si="0"/>
        <v>0</v>
      </c>
      <c r="AJ30" s="253">
        <f t="shared" si="0"/>
        <v>0</v>
      </c>
      <c r="AK30" s="253">
        <f t="shared" si="0"/>
        <v>0</v>
      </c>
      <c r="AL30" s="253">
        <f t="shared" si="0"/>
        <v>0</v>
      </c>
      <c r="AM30" s="253">
        <f t="shared" si="0"/>
        <v>0</v>
      </c>
      <c r="AN30" s="253">
        <f t="shared" si="0"/>
        <v>0</v>
      </c>
      <c r="AO30" s="253">
        <f t="shared" si="0"/>
        <v>0</v>
      </c>
      <c r="AP30" s="253">
        <f t="shared" si="0"/>
        <v>0</v>
      </c>
      <c r="AQ30" s="253">
        <f t="shared" si="0"/>
        <v>0</v>
      </c>
      <c r="AR30" s="253"/>
      <c r="AS30" s="253"/>
      <c r="AT30" s="185"/>
      <c r="AU30" s="716"/>
    </row>
    <row r="31" spans="1:47" ht="17" thickBot="1">
      <c r="A31" s="791"/>
      <c r="B31" s="40"/>
      <c r="C31" s="831"/>
      <c r="D31" s="831"/>
      <c r="E31" s="43" t="b">
        <v>0</v>
      </c>
      <c r="F31" s="40" t="s">
        <v>273</v>
      </c>
      <c r="G31" s="40"/>
      <c r="H31" s="40"/>
      <c r="I31" s="40"/>
      <c r="J31" s="42"/>
      <c r="K31" s="26"/>
      <c r="L31" s="758"/>
      <c r="O31" s="185"/>
      <c r="P31" s="721" t="s">
        <v>364</v>
      </c>
      <c r="Q31" s="722"/>
      <c r="R31" s="722"/>
      <c r="S31" s="723"/>
      <c r="T31" s="255">
        <f>SUM(T11:T12)</f>
        <v>0</v>
      </c>
      <c r="U31" s="256">
        <f>SUM(U11:U12)</f>
        <v>0</v>
      </c>
      <c r="V31" s="255">
        <f>SUM(V11:V12)</f>
        <v>0</v>
      </c>
      <c r="W31" s="256">
        <f>SUM(W11:W12)</f>
        <v>0</v>
      </c>
      <c r="X31" s="255">
        <f t="shared" ref="X31:AQ31" si="1">SUM(X11:X12)</f>
        <v>0</v>
      </c>
      <c r="Y31" s="255">
        <f t="shared" si="1"/>
        <v>0</v>
      </c>
      <c r="Z31" s="255">
        <f t="shared" si="1"/>
        <v>0</v>
      </c>
      <c r="AA31" s="255">
        <f t="shared" si="1"/>
        <v>0</v>
      </c>
      <c r="AB31" s="255">
        <f t="shared" si="1"/>
        <v>0</v>
      </c>
      <c r="AC31" s="255">
        <f t="shared" si="1"/>
        <v>0</v>
      </c>
      <c r="AD31" s="255">
        <f t="shared" si="1"/>
        <v>0</v>
      </c>
      <c r="AE31" s="255">
        <f t="shared" si="1"/>
        <v>0</v>
      </c>
      <c r="AF31" s="255">
        <f t="shared" si="1"/>
        <v>0</v>
      </c>
      <c r="AG31" s="255">
        <f t="shared" si="1"/>
        <v>0</v>
      </c>
      <c r="AH31" s="255">
        <f t="shared" si="1"/>
        <v>0</v>
      </c>
      <c r="AI31" s="255">
        <f t="shared" si="1"/>
        <v>0</v>
      </c>
      <c r="AJ31" s="255">
        <f t="shared" si="1"/>
        <v>0</v>
      </c>
      <c r="AK31" s="255">
        <f t="shared" si="1"/>
        <v>0</v>
      </c>
      <c r="AL31" s="255">
        <f t="shared" si="1"/>
        <v>0</v>
      </c>
      <c r="AM31" s="255">
        <f t="shared" si="1"/>
        <v>0</v>
      </c>
      <c r="AN31" s="255">
        <f t="shared" si="1"/>
        <v>0</v>
      </c>
      <c r="AO31" s="255">
        <f t="shared" si="1"/>
        <v>0</v>
      </c>
      <c r="AP31" s="255">
        <f t="shared" si="1"/>
        <v>0</v>
      </c>
      <c r="AQ31" s="255">
        <f t="shared" si="1"/>
        <v>0</v>
      </c>
      <c r="AR31" s="255"/>
      <c r="AS31" s="255"/>
      <c r="AT31" s="185"/>
      <c r="AU31" s="716"/>
    </row>
    <row r="32" spans="1:47" ht="17" thickBot="1">
      <c r="A32" s="791"/>
      <c r="B32" s="40"/>
      <c r="C32" s="44"/>
      <c r="D32" s="44"/>
      <c r="E32" s="43"/>
      <c r="F32" s="40"/>
      <c r="G32" s="40"/>
      <c r="H32" s="40"/>
      <c r="I32" s="40"/>
      <c r="J32" s="42"/>
      <c r="K32" s="26"/>
      <c r="L32" s="758"/>
      <c r="O32" s="185"/>
      <c r="P32" s="724" t="s">
        <v>368</v>
      </c>
      <c r="Q32" s="725"/>
      <c r="R32" s="725"/>
      <c r="S32" s="726"/>
      <c r="T32" s="257">
        <f>SUM(T13:T19)</f>
        <v>0</v>
      </c>
      <c r="U32" s="258">
        <f>SUM(U13:U19)</f>
        <v>0</v>
      </c>
      <c r="V32" s="257">
        <f>SUM(V13:V19)</f>
        <v>0</v>
      </c>
      <c r="W32" s="258">
        <f>SUM(W13:W19)</f>
        <v>0</v>
      </c>
      <c r="X32" s="257">
        <f t="shared" ref="X32:AQ32" si="2">SUM(X13:X19)</f>
        <v>0</v>
      </c>
      <c r="Y32" s="257">
        <f t="shared" si="2"/>
        <v>0</v>
      </c>
      <c r="Z32" s="257">
        <f t="shared" si="2"/>
        <v>0</v>
      </c>
      <c r="AA32" s="257">
        <f t="shared" si="2"/>
        <v>0</v>
      </c>
      <c r="AB32" s="257">
        <f t="shared" si="2"/>
        <v>0</v>
      </c>
      <c r="AC32" s="257">
        <f t="shared" si="2"/>
        <v>0</v>
      </c>
      <c r="AD32" s="257">
        <f t="shared" si="2"/>
        <v>0</v>
      </c>
      <c r="AE32" s="257">
        <f t="shared" si="2"/>
        <v>0</v>
      </c>
      <c r="AF32" s="257">
        <f t="shared" si="2"/>
        <v>0</v>
      </c>
      <c r="AG32" s="257">
        <f t="shared" si="2"/>
        <v>0</v>
      </c>
      <c r="AH32" s="257">
        <f t="shared" si="2"/>
        <v>0</v>
      </c>
      <c r="AI32" s="257">
        <f t="shared" si="2"/>
        <v>0</v>
      </c>
      <c r="AJ32" s="257">
        <f t="shared" si="2"/>
        <v>0</v>
      </c>
      <c r="AK32" s="257">
        <f t="shared" si="2"/>
        <v>0</v>
      </c>
      <c r="AL32" s="257">
        <f t="shared" si="2"/>
        <v>0</v>
      </c>
      <c r="AM32" s="257">
        <f t="shared" si="2"/>
        <v>0</v>
      </c>
      <c r="AN32" s="257">
        <f t="shared" si="2"/>
        <v>0</v>
      </c>
      <c r="AO32" s="257">
        <f t="shared" si="2"/>
        <v>0</v>
      </c>
      <c r="AP32" s="257">
        <f t="shared" si="2"/>
        <v>0</v>
      </c>
      <c r="AQ32" s="257">
        <f t="shared" si="2"/>
        <v>0</v>
      </c>
      <c r="AR32" s="257"/>
      <c r="AS32" s="257"/>
      <c r="AT32" s="185"/>
      <c r="AU32" s="716"/>
    </row>
    <row r="33" spans="1:47" ht="17" thickBot="1">
      <c r="A33" s="791"/>
      <c r="B33" s="40"/>
      <c r="C33" s="831" t="s">
        <v>274</v>
      </c>
      <c r="D33" s="831"/>
      <c r="E33" s="43"/>
      <c r="F33" s="40" t="s">
        <v>275</v>
      </c>
      <c r="G33" s="40"/>
      <c r="H33" s="40"/>
      <c r="I33" s="40"/>
      <c r="J33" s="42"/>
      <c r="K33" s="26"/>
      <c r="L33" s="758"/>
      <c r="O33" s="185"/>
      <c r="P33" s="727" t="s">
        <v>383</v>
      </c>
      <c r="Q33" s="728"/>
      <c r="R33" s="728"/>
      <c r="S33" s="729"/>
      <c r="T33" s="259">
        <f>SUM(T20:T23)</f>
        <v>0</v>
      </c>
      <c r="U33" s="260">
        <f>SUM(U20:U23)</f>
        <v>0</v>
      </c>
      <c r="V33" s="259">
        <f>SUM(V20:V23)</f>
        <v>0</v>
      </c>
      <c r="W33" s="260">
        <f>SUM(W20:W23)</f>
        <v>0</v>
      </c>
      <c r="X33" s="259">
        <f t="shared" ref="X33:AQ33" si="3">SUM(X20:X23)</f>
        <v>0</v>
      </c>
      <c r="Y33" s="259">
        <f t="shared" si="3"/>
        <v>0</v>
      </c>
      <c r="Z33" s="259">
        <f t="shared" si="3"/>
        <v>0</v>
      </c>
      <c r="AA33" s="259">
        <f t="shared" si="3"/>
        <v>0</v>
      </c>
      <c r="AB33" s="259">
        <f t="shared" si="3"/>
        <v>0</v>
      </c>
      <c r="AC33" s="259">
        <f t="shared" si="3"/>
        <v>0</v>
      </c>
      <c r="AD33" s="259">
        <f t="shared" si="3"/>
        <v>0</v>
      </c>
      <c r="AE33" s="259">
        <f t="shared" si="3"/>
        <v>0</v>
      </c>
      <c r="AF33" s="259">
        <f t="shared" si="3"/>
        <v>0</v>
      </c>
      <c r="AG33" s="259">
        <f t="shared" si="3"/>
        <v>0</v>
      </c>
      <c r="AH33" s="259">
        <f t="shared" si="3"/>
        <v>0</v>
      </c>
      <c r="AI33" s="259">
        <f t="shared" si="3"/>
        <v>0</v>
      </c>
      <c r="AJ33" s="259">
        <f t="shared" si="3"/>
        <v>0</v>
      </c>
      <c r="AK33" s="259">
        <f t="shared" si="3"/>
        <v>0</v>
      </c>
      <c r="AL33" s="259">
        <f t="shared" si="3"/>
        <v>0</v>
      </c>
      <c r="AM33" s="259">
        <f t="shared" si="3"/>
        <v>0</v>
      </c>
      <c r="AN33" s="259">
        <f t="shared" si="3"/>
        <v>0</v>
      </c>
      <c r="AO33" s="259">
        <f t="shared" si="3"/>
        <v>0</v>
      </c>
      <c r="AP33" s="259">
        <f t="shared" si="3"/>
        <v>0</v>
      </c>
      <c r="AQ33" s="259">
        <f t="shared" si="3"/>
        <v>0</v>
      </c>
      <c r="AR33" s="259"/>
      <c r="AS33" s="259"/>
      <c r="AT33" s="185"/>
      <c r="AU33" s="716"/>
    </row>
    <row r="34" spans="1:47" ht="17" thickBot="1">
      <c r="A34" s="791"/>
      <c r="B34" s="40"/>
      <c r="C34" s="831"/>
      <c r="D34" s="831"/>
      <c r="E34" s="43"/>
      <c r="F34" s="40"/>
      <c r="G34" s="40"/>
      <c r="H34" s="40"/>
      <c r="I34" s="40"/>
      <c r="J34" s="42"/>
      <c r="K34" s="26"/>
      <c r="L34" s="758"/>
      <c r="O34" s="185"/>
      <c r="P34" s="730" t="s">
        <v>391</v>
      </c>
      <c r="Q34" s="731"/>
      <c r="R34" s="731"/>
      <c r="S34" s="732"/>
      <c r="T34" s="261">
        <f>T24</f>
        <v>0</v>
      </c>
      <c r="U34" s="262">
        <f>U24</f>
        <v>0</v>
      </c>
      <c r="V34" s="261">
        <f>V24</f>
        <v>0</v>
      </c>
      <c r="W34" s="262">
        <f>W24</f>
        <v>0</v>
      </c>
      <c r="X34" s="261">
        <f t="shared" ref="X34:AQ34" si="4">X24</f>
        <v>0</v>
      </c>
      <c r="Y34" s="261">
        <f t="shared" si="4"/>
        <v>0</v>
      </c>
      <c r="Z34" s="261">
        <f t="shared" si="4"/>
        <v>0</v>
      </c>
      <c r="AA34" s="261">
        <f t="shared" si="4"/>
        <v>0</v>
      </c>
      <c r="AB34" s="261">
        <f t="shared" si="4"/>
        <v>0</v>
      </c>
      <c r="AC34" s="261">
        <f t="shared" si="4"/>
        <v>0</v>
      </c>
      <c r="AD34" s="261">
        <f t="shared" si="4"/>
        <v>0</v>
      </c>
      <c r="AE34" s="261">
        <f t="shared" si="4"/>
        <v>0</v>
      </c>
      <c r="AF34" s="261">
        <f t="shared" si="4"/>
        <v>0</v>
      </c>
      <c r="AG34" s="261">
        <f t="shared" si="4"/>
        <v>0</v>
      </c>
      <c r="AH34" s="261">
        <f t="shared" si="4"/>
        <v>0</v>
      </c>
      <c r="AI34" s="261">
        <f t="shared" si="4"/>
        <v>0</v>
      </c>
      <c r="AJ34" s="261">
        <f t="shared" si="4"/>
        <v>0</v>
      </c>
      <c r="AK34" s="261">
        <f t="shared" si="4"/>
        <v>0</v>
      </c>
      <c r="AL34" s="261">
        <f t="shared" si="4"/>
        <v>0</v>
      </c>
      <c r="AM34" s="261">
        <f t="shared" si="4"/>
        <v>0</v>
      </c>
      <c r="AN34" s="261">
        <f t="shared" si="4"/>
        <v>0</v>
      </c>
      <c r="AO34" s="261">
        <f t="shared" si="4"/>
        <v>0</v>
      </c>
      <c r="AP34" s="261">
        <f t="shared" si="4"/>
        <v>0</v>
      </c>
      <c r="AQ34" s="261">
        <f t="shared" si="4"/>
        <v>0</v>
      </c>
      <c r="AR34" s="261"/>
      <c r="AS34" s="261"/>
      <c r="AT34" s="185"/>
      <c r="AU34" s="717"/>
    </row>
    <row r="35" spans="1:47">
      <c r="A35" s="791"/>
      <c r="B35" s="40"/>
      <c r="C35" s="831"/>
      <c r="D35" s="831"/>
      <c r="E35" s="43"/>
      <c r="F35" s="40" t="s">
        <v>276</v>
      </c>
      <c r="G35" s="40"/>
      <c r="H35" s="40"/>
      <c r="I35" s="40"/>
      <c r="J35" s="42"/>
      <c r="K35" s="26"/>
      <c r="L35" s="758"/>
      <c r="O35" s="185"/>
      <c r="P35" s="185"/>
      <c r="Q35" s="185"/>
      <c r="R35" s="185"/>
      <c r="S35" s="185"/>
      <c r="T35" s="185"/>
      <c r="U35" s="185"/>
      <c r="V35" s="185"/>
      <c r="W35" s="185"/>
      <c r="X35" s="185"/>
      <c r="Y35" s="185"/>
      <c r="Z35" s="185"/>
      <c r="AA35" s="185"/>
      <c r="AB35" s="185"/>
      <c r="AC35" s="185"/>
      <c r="AD35" s="185"/>
      <c r="AE35" s="185"/>
      <c r="AF35" s="185"/>
      <c r="AG35" s="185"/>
      <c r="AH35" s="185"/>
      <c r="AI35" s="185"/>
      <c r="AJ35" s="185"/>
      <c r="AK35" s="185"/>
      <c r="AL35" s="185"/>
      <c r="AM35" s="185"/>
      <c r="AN35" s="185"/>
      <c r="AO35" s="185"/>
      <c r="AP35" s="185"/>
      <c r="AQ35" s="185"/>
      <c r="AR35" s="185"/>
      <c r="AS35" s="185"/>
      <c r="AT35" s="185"/>
      <c r="AU35" s="185"/>
    </row>
    <row r="36" spans="1:47">
      <c r="A36" s="791"/>
      <c r="B36" s="40"/>
      <c r="C36" s="40"/>
      <c r="D36" s="40"/>
      <c r="E36" s="43"/>
      <c r="F36" s="40"/>
      <c r="G36" s="40"/>
      <c r="H36" s="40"/>
      <c r="I36" s="40"/>
      <c r="J36" s="42"/>
      <c r="K36" s="26"/>
      <c r="L36" s="758"/>
      <c r="O36" s="185"/>
      <c r="P36" s="185"/>
      <c r="Q36" s="185"/>
      <c r="R36" s="185"/>
      <c r="S36" s="185"/>
      <c r="T36" s="185"/>
      <c r="U36" s="185"/>
      <c r="V36" s="185"/>
      <c r="W36" s="185"/>
      <c r="X36" s="185"/>
      <c r="Y36" s="185"/>
      <c r="Z36" s="185"/>
      <c r="AA36" s="185"/>
      <c r="AB36" s="185"/>
      <c r="AC36" s="185"/>
      <c r="AD36" s="185"/>
      <c r="AE36" s="185"/>
      <c r="AF36" s="185"/>
      <c r="AG36" s="185"/>
      <c r="AH36" s="733" t="s">
        <v>539</v>
      </c>
      <c r="AI36" s="185"/>
      <c r="AJ36" s="185"/>
      <c r="AK36" s="185"/>
      <c r="AL36" s="185"/>
      <c r="AM36" s="185"/>
      <c r="AN36" s="185"/>
      <c r="AO36" s="185"/>
      <c r="AP36" s="185"/>
      <c r="AQ36" s="185"/>
      <c r="AR36" s="185"/>
      <c r="AS36" s="185"/>
      <c r="AT36" s="185"/>
      <c r="AU36" s="185"/>
    </row>
    <row r="37" spans="1:47">
      <c r="A37" s="791"/>
      <c r="B37" s="40"/>
      <c r="C37" s="40"/>
      <c r="D37" s="40"/>
      <c r="E37" s="43"/>
      <c r="F37" s="40"/>
      <c r="G37" s="40"/>
      <c r="H37" s="40"/>
      <c r="I37" s="40"/>
      <c r="J37" s="42"/>
      <c r="K37" s="26"/>
      <c r="L37" s="758"/>
      <c r="O37" s="185"/>
      <c r="P37" s="185"/>
      <c r="Q37" s="185"/>
      <c r="R37" s="185"/>
      <c r="S37" s="185"/>
      <c r="T37" s="185"/>
      <c r="U37" s="185"/>
      <c r="V37" s="185"/>
      <c r="W37" s="185"/>
      <c r="X37" s="185"/>
      <c r="Y37" s="185"/>
      <c r="Z37" s="185"/>
      <c r="AA37" s="185"/>
      <c r="AB37" s="185"/>
      <c r="AC37" s="185"/>
      <c r="AD37" s="185"/>
      <c r="AE37" s="185"/>
      <c r="AF37" s="185"/>
      <c r="AG37" s="185"/>
      <c r="AH37" s="734"/>
      <c r="AI37" s="185"/>
      <c r="AJ37" s="185"/>
      <c r="AK37" s="185"/>
      <c r="AL37" s="185"/>
      <c r="AM37" s="185"/>
      <c r="AN37" s="185"/>
      <c r="AO37" s="185"/>
      <c r="AP37" s="185"/>
      <c r="AQ37" s="185"/>
      <c r="AR37" s="185"/>
      <c r="AS37" s="185"/>
      <c r="AT37" s="185"/>
      <c r="AU37" s="185"/>
    </row>
    <row r="38" spans="1:47">
      <c r="A38" s="791"/>
      <c r="B38" s="40"/>
      <c r="C38" s="831" t="s">
        <v>277</v>
      </c>
      <c r="D38" s="831"/>
      <c r="E38" s="43" t="b">
        <v>0</v>
      </c>
      <c r="F38" s="40" t="s">
        <v>278</v>
      </c>
      <c r="G38" s="40"/>
      <c r="H38" s="40"/>
      <c r="I38" s="40"/>
      <c r="J38" s="42"/>
      <c r="K38" s="26"/>
      <c r="L38" s="758"/>
      <c r="O38" s="185"/>
      <c r="P38" s="185"/>
      <c r="Q38" s="185"/>
      <c r="R38" s="185"/>
      <c r="S38" s="185"/>
      <c r="T38" s="185"/>
      <c r="U38" s="185"/>
      <c r="V38" s="185"/>
      <c r="W38" s="185"/>
      <c r="X38" s="185"/>
      <c r="Y38" s="185"/>
      <c r="Z38" s="185"/>
      <c r="AA38" s="185"/>
      <c r="AB38" s="185"/>
      <c r="AC38" s="185"/>
      <c r="AD38" s="185"/>
      <c r="AE38" s="185"/>
      <c r="AF38" s="185"/>
      <c r="AG38" s="185"/>
      <c r="AH38" s="734"/>
      <c r="AI38" s="185"/>
      <c r="AJ38" s="185"/>
      <c r="AK38" s="185"/>
      <c r="AL38" s="185"/>
      <c r="AM38" s="185"/>
      <c r="AN38" s="185"/>
      <c r="AO38" s="185"/>
      <c r="AP38" s="185"/>
      <c r="AQ38" s="185"/>
      <c r="AR38" s="185"/>
      <c r="AS38" s="185"/>
      <c r="AT38" s="185"/>
      <c r="AU38" s="185"/>
    </row>
    <row r="39" spans="1:47">
      <c r="A39" s="791"/>
      <c r="B39" s="40"/>
      <c r="C39" s="831"/>
      <c r="D39" s="831"/>
      <c r="E39" s="43"/>
      <c r="F39" s="40"/>
      <c r="G39" s="40"/>
      <c r="H39" s="40"/>
      <c r="I39" s="40"/>
      <c r="J39" s="42"/>
      <c r="K39" s="26"/>
      <c r="L39" s="758"/>
      <c r="O39" s="185"/>
      <c r="P39" s="185"/>
      <c r="Q39" s="185"/>
      <c r="R39" s="185"/>
      <c r="S39" s="185"/>
      <c r="T39" s="185"/>
      <c r="U39" s="185"/>
      <c r="V39" s="185"/>
      <c r="W39" s="185"/>
      <c r="X39" s="185"/>
      <c r="Y39" s="185"/>
      <c r="Z39" s="185"/>
      <c r="AA39" s="185"/>
      <c r="AB39" s="185"/>
      <c r="AC39" s="185"/>
      <c r="AD39" s="185"/>
      <c r="AE39" s="185"/>
      <c r="AF39" s="185"/>
      <c r="AG39" s="185"/>
      <c r="AH39" s="734"/>
      <c r="AI39" s="185"/>
      <c r="AJ39" s="185"/>
      <c r="AK39" s="185"/>
      <c r="AL39" s="185"/>
      <c r="AM39" s="185"/>
      <c r="AN39" s="185"/>
      <c r="AO39" s="185"/>
      <c r="AP39" s="185"/>
      <c r="AQ39" s="185"/>
      <c r="AR39" s="185"/>
      <c r="AS39" s="185"/>
      <c r="AT39" s="185"/>
      <c r="AU39" s="185"/>
    </row>
    <row r="40" spans="1:47">
      <c r="A40" s="791"/>
      <c r="B40" s="40"/>
      <c r="C40" s="831"/>
      <c r="D40" s="831"/>
      <c r="E40" s="43" t="b">
        <v>1</v>
      </c>
      <c r="F40" s="40" t="s">
        <v>279</v>
      </c>
      <c r="G40" s="40"/>
      <c r="H40" s="40"/>
      <c r="I40" s="40"/>
      <c r="J40" s="42"/>
      <c r="K40" s="26"/>
      <c r="L40" s="758"/>
      <c r="O40" s="185"/>
      <c r="P40" s="185"/>
      <c r="Q40" s="185"/>
      <c r="R40" s="185"/>
      <c r="S40" s="185"/>
      <c r="T40" s="185"/>
      <c r="U40" s="185"/>
      <c r="V40" s="185"/>
      <c r="W40" s="185"/>
      <c r="X40" s="185"/>
      <c r="Y40" s="185"/>
      <c r="Z40" s="185"/>
      <c r="AA40" s="185"/>
      <c r="AB40" s="185"/>
      <c r="AC40" s="185"/>
      <c r="AD40" s="185"/>
      <c r="AE40" s="185"/>
      <c r="AF40" s="185"/>
      <c r="AG40" s="185"/>
      <c r="AH40" s="734"/>
      <c r="AI40" s="185"/>
      <c r="AJ40" s="185"/>
      <c r="AK40" s="185"/>
      <c r="AL40" s="185"/>
      <c r="AM40" s="185"/>
      <c r="AN40" s="185"/>
      <c r="AO40" s="185"/>
      <c r="AP40" s="185"/>
      <c r="AQ40" s="185"/>
      <c r="AR40" s="185"/>
      <c r="AS40" s="185"/>
      <c r="AT40" s="185"/>
      <c r="AU40" s="185"/>
    </row>
    <row r="41" spans="1:47">
      <c r="A41" s="791"/>
      <c r="B41" s="40"/>
      <c r="C41" s="45"/>
      <c r="D41" s="45"/>
      <c r="E41" s="43"/>
      <c r="F41" s="40"/>
      <c r="G41" s="40"/>
      <c r="H41" s="40"/>
      <c r="I41" s="40"/>
      <c r="J41" s="42"/>
      <c r="K41" s="26"/>
      <c r="L41" s="758"/>
      <c r="O41" s="185"/>
      <c r="P41" s="185"/>
      <c r="Q41" s="185"/>
      <c r="R41" s="185"/>
      <c r="S41" s="185"/>
      <c r="T41" s="185"/>
      <c r="U41" s="185"/>
      <c r="V41" s="185"/>
      <c r="W41" s="185"/>
      <c r="X41" s="185"/>
      <c r="Y41" s="185"/>
      <c r="Z41" s="185"/>
      <c r="AA41" s="185"/>
      <c r="AB41" s="185"/>
      <c r="AC41" s="185"/>
      <c r="AD41" s="185"/>
      <c r="AE41" s="185"/>
      <c r="AF41" s="185"/>
      <c r="AG41" s="185"/>
      <c r="AH41" s="734"/>
      <c r="AI41" s="185"/>
      <c r="AJ41" s="185"/>
      <c r="AK41" s="185"/>
      <c r="AL41" s="185"/>
      <c r="AM41" s="185"/>
      <c r="AN41" s="185"/>
      <c r="AO41" s="185"/>
      <c r="AP41" s="185"/>
      <c r="AQ41" s="185"/>
      <c r="AR41" s="185"/>
      <c r="AS41" s="185"/>
      <c r="AT41" s="185"/>
      <c r="AU41" s="185"/>
    </row>
    <row r="42" spans="1:47">
      <c r="A42" s="791"/>
      <c r="B42" s="40"/>
      <c r="C42" s="831" t="s">
        <v>280</v>
      </c>
      <c r="D42" s="831"/>
      <c r="E42" s="43" t="b">
        <v>0</v>
      </c>
      <c r="F42" s="40" t="s">
        <v>281</v>
      </c>
      <c r="G42" s="40"/>
      <c r="H42" s="40"/>
      <c r="I42" s="40"/>
      <c r="J42" s="42"/>
      <c r="K42" s="26"/>
      <c r="L42" s="758"/>
      <c r="O42" s="185"/>
      <c r="P42" s="185"/>
      <c r="Q42" s="185"/>
      <c r="R42" s="185"/>
      <c r="S42" s="185"/>
      <c r="T42" s="185"/>
      <c r="U42" s="185"/>
      <c r="V42" s="185"/>
      <c r="W42" s="185"/>
      <c r="X42" s="185"/>
      <c r="Y42" s="185"/>
      <c r="Z42" s="185"/>
      <c r="AA42" s="185"/>
      <c r="AB42" s="185"/>
      <c r="AC42" s="185"/>
      <c r="AD42" s="185"/>
      <c r="AE42" s="185"/>
      <c r="AF42" s="185"/>
      <c r="AG42" s="185"/>
      <c r="AH42" s="734"/>
      <c r="AI42" s="185"/>
      <c r="AJ42" s="185"/>
      <c r="AK42" s="185"/>
      <c r="AL42" s="185"/>
      <c r="AM42" s="185"/>
      <c r="AN42" s="185"/>
      <c r="AO42" s="185"/>
      <c r="AP42" s="185"/>
      <c r="AQ42" s="185"/>
      <c r="AR42" s="185"/>
      <c r="AS42" s="185"/>
      <c r="AT42" s="185"/>
      <c r="AU42" s="185"/>
    </row>
    <row r="43" spans="1:47">
      <c r="A43" s="791"/>
      <c r="B43" s="40"/>
      <c r="C43" s="831"/>
      <c r="D43" s="831"/>
      <c r="E43" s="43"/>
      <c r="F43" s="40" t="s">
        <v>282</v>
      </c>
      <c r="G43" s="40"/>
      <c r="H43" s="40"/>
      <c r="I43" s="40"/>
      <c r="J43" s="42"/>
      <c r="K43" s="26"/>
      <c r="L43" s="758"/>
      <c r="O43" s="185"/>
      <c r="P43" s="185"/>
      <c r="Q43" s="185"/>
      <c r="R43" s="185"/>
      <c r="S43" s="185"/>
      <c r="T43" s="185"/>
      <c r="U43" s="185"/>
      <c r="V43" s="185"/>
      <c r="W43" s="185"/>
      <c r="X43" s="185"/>
      <c r="Y43" s="185"/>
      <c r="Z43" s="185"/>
      <c r="AA43" s="185"/>
      <c r="AB43" s="185"/>
      <c r="AC43" s="185"/>
      <c r="AD43" s="185"/>
      <c r="AE43" s="185"/>
      <c r="AF43" s="185"/>
      <c r="AG43" s="185"/>
      <c r="AH43" s="734"/>
      <c r="AI43" s="185"/>
      <c r="AJ43" s="185"/>
      <c r="AK43" s="185"/>
      <c r="AL43" s="185"/>
      <c r="AM43" s="185"/>
      <c r="AN43" s="185"/>
      <c r="AO43" s="185"/>
      <c r="AP43" s="185"/>
      <c r="AQ43" s="185"/>
      <c r="AR43" s="185"/>
      <c r="AS43" s="185"/>
      <c r="AT43" s="185"/>
      <c r="AU43" s="185"/>
    </row>
    <row r="44" spans="1:47">
      <c r="A44" s="791"/>
      <c r="B44" s="40"/>
      <c r="C44" s="831"/>
      <c r="D44" s="831"/>
      <c r="E44" s="43"/>
      <c r="F44" s="40" t="s">
        <v>283</v>
      </c>
      <c r="G44" s="40"/>
      <c r="H44" s="40"/>
      <c r="I44" s="40"/>
      <c r="J44" s="42"/>
      <c r="K44" s="26"/>
      <c r="L44" s="758"/>
      <c r="O44" s="185"/>
      <c r="P44" s="185"/>
      <c r="Q44" s="185"/>
      <c r="R44" s="185"/>
      <c r="S44" s="185"/>
      <c r="T44" s="185"/>
      <c r="U44" s="185"/>
      <c r="V44" s="185"/>
      <c r="W44" s="185"/>
      <c r="X44" s="185"/>
      <c r="Y44" s="185"/>
      <c r="Z44" s="185"/>
      <c r="AA44" s="185"/>
      <c r="AB44" s="185"/>
      <c r="AC44" s="185"/>
      <c r="AD44" s="185"/>
      <c r="AE44" s="185"/>
      <c r="AF44" s="185"/>
      <c r="AG44" s="185"/>
      <c r="AH44" s="734"/>
      <c r="AI44" s="185"/>
      <c r="AJ44" s="185"/>
      <c r="AK44" s="185"/>
      <c r="AL44" s="185"/>
      <c r="AM44" s="185"/>
      <c r="AN44" s="185"/>
      <c r="AO44" s="185"/>
      <c r="AP44" s="185"/>
      <c r="AQ44" s="185"/>
      <c r="AR44" s="185"/>
      <c r="AS44" s="185"/>
      <c r="AT44" s="185"/>
      <c r="AU44" s="185"/>
    </row>
    <row r="45" spans="1:47">
      <c r="A45" s="791"/>
      <c r="B45" s="40"/>
      <c r="C45" s="831"/>
      <c r="D45" s="831"/>
      <c r="E45" s="43"/>
      <c r="F45" s="40" t="s">
        <v>284</v>
      </c>
      <c r="G45" s="40"/>
      <c r="H45" s="40"/>
      <c r="I45" s="40"/>
      <c r="J45" s="42"/>
      <c r="K45" s="26"/>
      <c r="L45" s="758"/>
      <c r="O45" s="185"/>
      <c r="P45" s="185"/>
      <c r="Q45" s="185"/>
      <c r="R45" s="185"/>
      <c r="S45" s="185"/>
      <c r="T45" s="185"/>
      <c r="U45" s="185"/>
      <c r="V45" s="185"/>
      <c r="W45" s="185"/>
      <c r="X45" s="185"/>
      <c r="Y45" s="185"/>
      <c r="Z45" s="185"/>
      <c r="AA45" s="185"/>
      <c r="AB45" s="185"/>
      <c r="AC45" s="185"/>
      <c r="AD45" s="185"/>
      <c r="AE45" s="185"/>
      <c r="AF45" s="185"/>
      <c r="AG45" s="185"/>
      <c r="AH45" s="734"/>
      <c r="AI45" s="185"/>
      <c r="AJ45" s="185"/>
      <c r="AK45" s="185"/>
      <c r="AL45" s="185"/>
      <c r="AM45" s="185"/>
      <c r="AN45" s="185"/>
      <c r="AO45" s="185"/>
      <c r="AP45" s="185"/>
      <c r="AQ45" s="185"/>
      <c r="AR45" s="185"/>
      <c r="AS45" s="185"/>
      <c r="AT45" s="185"/>
      <c r="AU45" s="185"/>
    </row>
    <row r="46" spans="1:47" ht="28" customHeight="1">
      <c r="A46" s="791"/>
      <c r="B46" s="40"/>
      <c r="C46" s="831"/>
      <c r="D46" s="831"/>
      <c r="E46" s="43"/>
      <c r="F46" s="832" t="s">
        <v>285</v>
      </c>
      <c r="G46" s="832"/>
      <c r="H46" s="832"/>
      <c r="I46" s="40"/>
      <c r="J46" s="42"/>
      <c r="K46" s="26"/>
      <c r="L46" s="758"/>
      <c r="O46" s="185"/>
      <c r="P46" s="185"/>
      <c r="Q46" s="185"/>
      <c r="R46" s="185"/>
      <c r="S46" s="185"/>
      <c r="T46" s="185"/>
      <c r="U46" s="185"/>
      <c r="V46" s="185"/>
      <c r="W46" s="185"/>
      <c r="X46" s="185"/>
      <c r="Y46" s="185"/>
      <c r="Z46" s="185"/>
      <c r="AA46" s="185"/>
      <c r="AB46" s="185"/>
      <c r="AC46" s="185"/>
      <c r="AD46" s="185"/>
      <c r="AE46" s="185"/>
      <c r="AF46" s="185"/>
      <c r="AG46" s="185"/>
      <c r="AH46" s="734"/>
      <c r="AI46" s="185"/>
      <c r="AJ46" s="185"/>
      <c r="AK46" s="185"/>
      <c r="AL46" s="185"/>
      <c r="AM46" s="185"/>
      <c r="AN46" s="185"/>
      <c r="AO46" s="185"/>
      <c r="AP46" s="185"/>
      <c r="AQ46" s="185"/>
      <c r="AR46" s="185"/>
      <c r="AS46" s="185"/>
      <c r="AT46" s="185"/>
      <c r="AU46" s="185"/>
    </row>
    <row r="47" spans="1:47" ht="17" thickBot="1">
      <c r="A47" s="792"/>
      <c r="B47" s="46"/>
      <c r="C47" s="46"/>
      <c r="D47" s="46"/>
      <c r="E47" s="47"/>
      <c r="F47" s="46"/>
      <c r="G47" s="46"/>
      <c r="H47" s="46"/>
      <c r="I47" s="46"/>
      <c r="J47" s="48"/>
      <c r="K47" s="27"/>
      <c r="L47" s="803"/>
      <c r="O47" s="185"/>
      <c r="P47" s="185"/>
      <c r="Q47" s="185"/>
      <c r="R47" s="185"/>
      <c r="S47" s="185"/>
      <c r="T47" s="185"/>
      <c r="U47" s="185"/>
      <c r="V47" s="185"/>
      <c r="W47" s="185"/>
      <c r="X47" s="185"/>
      <c r="Y47" s="185"/>
      <c r="Z47" s="185"/>
      <c r="AA47" s="185"/>
      <c r="AB47" s="185"/>
      <c r="AC47" s="185"/>
      <c r="AD47" s="185"/>
      <c r="AE47" s="185"/>
      <c r="AF47" s="185"/>
      <c r="AG47" s="185"/>
      <c r="AH47" s="734"/>
      <c r="AI47" s="185"/>
      <c r="AJ47" s="185"/>
      <c r="AK47" s="185"/>
      <c r="AL47" s="185"/>
      <c r="AM47" s="185"/>
      <c r="AN47" s="185"/>
      <c r="AO47" s="185"/>
      <c r="AP47" s="185"/>
      <c r="AQ47" s="185"/>
      <c r="AR47" s="185"/>
      <c r="AS47" s="185"/>
      <c r="AT47" s="185"/>
      <c r="AU47" s="185"/>
    </row>
    <row r="48" spans="1:47">
      <c r="A48" s="800" t="s">
        <v>286</v>
      </c>
      <c r="B48" s="49"/>
      <c r="C48" s="49"/>
      <c r="D48" s="49"/>
      <c r="E48" s="50"/>
      <c r="F48" s="49"/>
      <c r="G48" s="49"/>
      <c r="H48" s="49"/>
      <c r="I48" s="49"/>
      <c r="J48" s="51"/>
      <c r="K48" s="27"/>
      <c r="L48" s="802" t="s">
        <v>287</v>
      </c>
      <c r="O48" s="185"/>
      <c r="P48" s="185"/>
      <c r="Q48" s="185"/>
      <c r="R48" s="185"/>
      <c r="S48" s="185"/>
      <c r="T48" s="185"/>
      <c r="U48" s="185"/>
      <c r="V48" s="185"/>
      <c r="W48" s="185"/>
      <c r="X48" s="185"/>
      <c r="Y48" s="185"/>
      <c r="Z48" s="185"/>
      <c r="AA48" s="185"/>
      <c r="AB48" s="185"/>
      <c r="AC48" s="185"/>
      <c r="AD48" s="185"/>
      <c r="AE48" s="185"/>
      <c r="AF48" s="185"/>
      <c r="AG48" s="185"/>
      <c r="AH48" s="734"/>
      <c r="AI48" s="185"/>
      <c r="AJ48" s="185"/>
      <c r="AK48" s="185"/>
      <c r="AL48" s="185"/>
      <c r="AM48" s="185"/>
      <c r="AN48" s="185"/>
      <c r="AO48" s="185"/>
      <c r="AP48" s="185"/>
      <c r="AQ48" s="185"/>
      <c r="AR48" s="185"/>
      <c r="AS48" s="185"/>
      <c r="AT48" s="185"/>
      <c r="AU48" s="185"/>
    </row>
    <row r="49" spans="1:47">
      <c r="A49" s="791"/>
      <c r="B49" s="49"/>
      <c r="C49" s="833" t="s">
        <v>288</v>
      </c>
      <c r="D49" s="833"/>
      <c r="E49" s="834" t="s">
        <v>289</v>
      </c>
      <c r="F49" s="834"/>
      <c r="G49" s="834"/>
      <c r="H49" s="834"/>
      <c r="I49" s="834"/>
      <c r="J49" s="51"/>
      <c r="K49" s="27"/>
      <c r="L49" s="758"/>
      <c r="O49" s="185"/>
      <c r="P49" s="185"/>
      <c r="Q49" s="185"/>
      <c r="R49" s="185"/>
      <c r="S49" s="185"/>
      <c r="T49" s="185"/>
      <c r="U49" s="185"/>
      <c r="V49" s="185"/>
      <c r="W49" s="185"/>
      <c r="X49" s="185"/>
      <c r="Y49" s="185"/>
      <c r="Z49" s="185"/>
      <c r="AA49" s="185"/>
      <c r="AB49" s="185"/>
      <c r="AC49" s="185"/>
      <c r="AD49" s="185"/>
      <c r="AE49" s="185"/>
      <c r="AF49" s="185"/>
      <c r="AG49" s="185"/>
      <c r="AH49" s="734"/>
      <c r="AI49" s="185"/>
      <c r="AJ49" s="185"/>
      <c r="AK49" s="185"/>
      <c r="AL49" s="185"/>
      <c r="AM49" s="185"/>
      <c r="AN49" s="185"/>
      <c r="AO49" s="185"/>
      <c r="AP49" s="185"/>
      <c r="AQ49" s="185"/>
      <c r="AR49" s="185"/>
      <c r="AS49" s="185"/>
      <c r="AT49" s="185"/>
      <c r="AU49" s="185"/>
    </row>
    <row r="50" spans="1:47">
      <c r="A50" s="791"/>
      <c r="B50" s="49"/>
      <c r="C50" s="49"/>
      <c r="D50" s="49"/>
      <c r="E50" s="50"/>
      <c r="F50" s="49"/>
      <c r="G50" s="49"/>
      <c r="H50" s="49"/>
      <c r="I50" s="49"/>
      <c r="J50" s="51"/>
      <c r="K50" s="27"/>
      <c r="L50" s="758"/>
      <c r="O50" s="185"/>
      <c r="P50" s="185"/>
      <c r="Q50" s="185"/>
      <c r="R50" s="185"/>
      <c r="S50" s="185"/>
      <c r="T50" s="185"/>
      <c r="U50" s="185"/>
      <c r="V50" s="185"/>
      <c r="W50" s="185"/>
      <c r="X50" s="185"/>
      <c r="Y50" s="185"/>
      <c r="Z50" s="185"/>
      <c r="AA50" s="185"/>
      <c r="AB50" s="185"/>
      <c r="AC50" s="185"/>
      <c r="AD50" s="185"/>
      <c r="AE50" s="185"/>
      <c r="AF50" s="185"/>
      <c r="AG50" s="185"/>
      <c r="AH50" s="734"/>
      <c r="AI50" s="185"/>
      <c r="AJ50" s="185"/>
      <c r="AK50" s="185"/>
      <c r="AL50" s="185"/>
      <c r="AM50" s="185"/>
      <c r="AN50" s="185"/>
      <c r="AO50" s="185"/>
      <c r="AP50" s="185"/>
      <c r="AQ50" s="185"/>
      <c r="AR50" s="185"/>
      <c r="AS50" s="185"/>
      <c r="AT50" s="185"/>
      <c r="AU50" s="185"/>
    </row>
    <row r="51" spans="1:47">
      <c r="A51" s="791"/>
      <c r="B51" s="49"/>
      <c r="C51" s="833" t="s">
        <v>290</v>
      </c>
      <c r="D51" s="833"/>
      <c r="E51" s="834" t="s">
        <v>291</v>
      </c>
      <c r="F51" s="834"/>
      <c r="G51" s="834"/>
      <c r="H51" s="834"/>
      <c r="I51" s="834"/>
      <c r="J51" s="51"/>
      <c r="K51" s="27"/>
      <c r="L51" s="758"/>
      <c r="O51" s="185"/>
      <c r="P51" s="185"/>
      <c r="Q51" s="185"/>
      <c r="R51" s="185"/>
      <c r="S51" s="185"/>
      <c r="T51" s="185"/>
      <c r="U51" s="185"/>
      <c r="V51" s="185"/>
      <c r="W51" s="185"/>
      <c r="X51" s="185"/>
      <c r="Y51" s="185"/>
      <c r="Z51" s="185"/>
      <c r="AA51" s="185"/>
      <c r="AB51" s="185"/>
      <c r="AC51" s="185"/>
      <c r="AD51" s="185"/>
      <c r="AE51" s="185"/>
      <c r="AF51" s="185"/>
      <c r="AG51" s="185"/>
      <c r="AH51" s="734"/>
      <c r="AI51" s="185"/>
      <c r="AJ51" s="185"/>
      <c r="AK51" s="185"/>
      <c r="AL51" s="185"/>
      <c r="AM51" s="185"/>
      <c r="AN51" s="185"/>
      <c r="AO51" s="185"/>
      <c r="AP51" s="185"/>
      <c r="AQ51" s="185"/>
      <c r="AR51" s="185"/>
      <c r="AS51" s="185"/>
      <c r="AT51" s="185"/>
      <c r="AU51" s="185"/>
    </row>
    <row r="52" spans="1:47">
      <c r="A52" s="791"/>
      <c r="B52" s="49"/>
      <c r="C52" s="49"/>
      <c r="D52" s="49"/>
      <c r="E52" s="50"/>
      <c r="F52" s="49"/>
      <c r="G52" s="49"/>
      <c r="H52" s="49"/>
      <c r="I52" s="49"/>
      <c r="J52" s="51"/>
      <c r="K52" s="27"/>
      <c r="L52" s="758"/>
      <c r="O52" s="185"/>
      <c r="P52" s="185"/>
      <c r="Q52" s="185"/>
      <c r="R52" s="185"/>
      <c r="S52" s="185"/>
      <c r="T52" s="185"/>
      <c r="U52" s="185"/>
      <c r="V52" s="185"/>
      <c r="W52" s="185"/>
      <c r="X52" s="185"/>
      <c r="Y52" s="185"/>
      <c r="Z52" s="185"/>
      <c r="AA52" s="185"/>
      <c r="AB52" s="185"/>
      <c r="AC52" s="185"/>
      <c r="AD52" s="185"/>
      <c r="AE52" s="185"/>
      <c r="AF52" s="185"/>
      <c r="AG52" s="185"/>
      <c r="AH52" s="734"/>
      <c r="AI52" s="185"/>
      <c r="AJ52" s="185"/>
      <c r="AK52" s="185"/>
      <c r="AL52" s="185"/>
      <c r="AM52" s="185"/>
      <c r="AN52" s="185"/>
      <c r="AO52" s="185"/>
      <c r="AP52" s="185"/>
      <c r="AQ52" s="185"/>
      <c r="AR52" s="185"/>
      <c r="AS52" s="185"/>
      <c r="AT52" s="185"/>
      <c r="AU52" s="185"/>
    </row>
    <row r="53" spans="1:47">
      <c r="A53" s="791"/>
      <c r="B53" s="49"/>
      <c r="C53" s="833" t="s">
        <v>292</v>
      </c>
      <c r="D53" s="833"/>
      <c r="E53" s="834"/>
      <c r="F53" s="834"/>
      <c r="G53" s="834"/>
      <c r="H53" s="834"/>
      <c r="I53" s="834"/>
      <c r="J53" s="51"/>
      <c r="K53" s="27"/>
      <c r="L53" s="758"/>
      <c r="O53" s="185"/>
      <c r="P53" s="185"/>
      <c r="Q53" s="185"/>
      <c r="R53" s="185"/>
      <c r="S53" s="185"/>
      <c r="T53" s="185"/>
      <c r="U53" s="185"/>
      <c r="V53" s="185"/>
      <c r="W53" s="185"/>
      <c r="X53" s="185"/>
      <c r="Y53" s="185"/>
      <c r="Z53" s="185"/>
      <c r="AA53" s="185"/>
      <c r="AB53" s="185"/>
      <c r="AC53" s="185"/>
      <c r="AD53" s="185"/>
      <c r="AE53" s="185"/>
      <c r="AF53" s="185"/>
      <c r="AG53" s="185"/>
      <c r="AH53" s="734"/>
      <c r="AI53" s="185"/>
      <c r="AJ53" s="185"/>
      <c r="AK53" s="185"/>
      <c r="AL53" s="185"/>
      <c r="AM53" s="185"/>
      <c r="AN53" s="185"/>
      <c r="AO53" s="185"/>
      <c r="AP53" s="185"/>
      <c r="AQ53" s="185"/>
      <c r="AR53" s="185"/>
      <c r="AS53" s="185"/>
      <c r="AT53" s="185"/>
      <c r="AU53" s="185"/>
    </row>
    <row r="54" spans="1:47">
      <c r="A54" s="791"/>
      <c r="B54" s="49"/>
      <c r="C54" s="49"/>
      <c r="D54" s="49"/>
      <c r="E54" s="50"/>
      <c r="F54" s="49"/>
      <c r="G54" s="49"/>
      <c r="H54" s="49"/>
      <c r="I54" s="49"/>
      <c r="J54" s="51"/>
      <c r="K54" s="27"/>
      <c r="L54" s="758"/>
      <c r="O54" s="185"/>
      <c r="P54" s="185"/>
      <c r="Q54" s="185"/>
      <c r="R54" s="185"/>
      <c r="S54" s="185"/>
      <c r="T54" s="185"/>
      <c r="U54" s="185"/>
      <c r="V54" s="185"/>
      <c r="W54" s="185"/>
      <c r="X54" s="185"/>
      <c r="Y54" s="185"/>
      <c r="Z54" s="185"/>
      <c r="AA54" s="185"/>
      <c r="AB54" s="185"/>
      <c r="AC54" s="185"/>
      <c r="AD54" s="185"/>
      <c r="AE54" s="185"/>
      <c r="AF54" s="185"/>
      <c r="AG54" s="185"/>
      <c r="AH54" s="734"/>
      <c r="AI54" s="185"/>
      <c r="AJ54" s="185"/>
      <c r="AK54" s="185"/>
      <c r="AL54" s="185"/>
      <c r="AM54" s="185"/>
      <c r="AN54" s="185"/>
      <c r="AO54" s="185"/>
      <c r="AP54" s="185"/>
      <c r="AQ54" s="185"/>
      <c r="AR54" s="185"/>
      <c r="AS54" s="185"/>
      <c r="AT54" s="185"/>
      <c r="AU54" s="185"/>
    </row>
    <row r="55" spans="1:47">
      <c r="A55" s="791"/>
      <c r="B55" s="49"/>
      <c r="C55" s="835" t="s">
        <v>293</v>
      </c>
      <c r="D55" s="835"/>
      <c r="E55" s="834" t="s">
        <v>294</v>
      </c>
      <c r="F55" s="834"/>
      <c r="G55" s="834"/>
      <c r="H55" s="834"/>
      <c r="I55" s="834"/>
      <c r="J55" s="51"/>
      <c r="K55" s="27"/>
      <c r="L55" s="758"/>
      <c r="O55" s="185"/>
      <c r="P55" s="185"/>
      <c r="Q55" s="185"/>
      <c r="R55" s="185"/>
      <c r="S55" s="185"/>
      <c r="T55" s="185"/>
      <c r="U55" s="185"/>
      <c r="V55" s="185"/>
      <c r="W55" s="185"/>
      <c r="X55" s="185"/>
      <c r="Y55" s="185"/>
      <c r="Z55" s="185"/>
      <c r="AA55" s="185"/>
      <c r="AB55" s="185"/>
      <c r="AC55" s="185"/>
      <c r="AD55" s="185"/>
      <c r="AE55" s="185"/>
      <c r="AF55" s="185"/>
      <c r="AG55" s="185"/>
      <c r="AH55" s="734"/>
      <c r="AI55" s="185"/>
      <c r="AJ55" s="185"/>
      <c r="AK55" s="185"/>
      <c r="AL55" s="185"/>
      <c r="AM55" s="185"/>
      <c r="AN55" s="185"/>
      <c r="AO55" s="185"/>
      <c r="AP55" s="185"/>
      <c r="AQ55" s="185"/>
      <c r="AR55" s="185"/>
      <c r="AS55" s="185"/>
      <c r="AT55" s="185"/>
      <c r="AU55" s="185"/>
    </row>
    <row r="56" spans="1:47">
      <c r="A56" s="791"/>
      <c r="B56" s="49"/>
      <c r="C56" s="49"/>
      <c r="D56" s="49"/>
      <c r="E56" s="50"/>
      <c r="F56" s="49"/>
      <c r="G56" s="49"/>
      <c r="H56" s="49"/>
      <c r="I56" s="49"/>
      <c r="J56" s="51"/>
      <c r="K56" s="27"/>
      <c r="L56" s="758"/>
      <c r="O56" s="185"/>
      <c r="P56" s="185"/>
      <c r="Q56" s="185"/>
      <c r="R56" s="185"/>
      <c r="S56" s="185"/>
      <c r="T56" s="185"/>
      <c r="U56" s="185"/>
      <c r="V56" s="185"/>
      <c r="W56" s="185"/>
      <c r="X56" s="185"/>
      <c r="Y56" s="185"/>
      <c r="Z56" s="185"/>
      <c r="AA56" s="185"/>
      <c r="AB56" s="185"/>
      <c r="AC56" s="185"/>
      <c r="AD56" s="185"/>
      <c r="AE56" s="185"/>
      <c r="AF56" s="185"/>
      <c r="AG56" s="185"/>
      <c r="AH56" s="734"/>
      <c r="AI56" s="185"/>
      <c r="AJ56" s="185"/>
      <c r="AK56" s="185"/>
      <c r="AL56" s="185"/>
      <c r="AM56" s="185"/>
      <c r="AN56" s="185"/>
      <c r="AO56" s="185"/>
      <c r="AP56" s="185"/>
      <c r="AQ56" s="185"/>
      <c r="AR56" s="185"/>
      <c r="AS56" s="185"/>
      <c r="AT56" s="185"/>
      <c r="AU56" s="185"/>
    </row>
    <row r="57" spans="1:47" ht="42" customHeight="1">
      <c r="A57" s="791"/>
      <c r="B57" s="49"/>
      <c r="C57" s="835" t="s">
        <v>295</v>
      </c>
      <c r="D57" s="835"/>
      <c r="E57" s="834" t="s">
        <v>296</v>
      </c>
      <c r="F57" s="834"/>
      <c r="G57" s="834"/>
      <c r="H57" s="834"/>
      <c r="I57" s="834"/>
      <c r="J57" s="51"/>
      <c r="K57" s="27"/>
      <c r="L57" s="758"/>
      <c r="O57" s="185"/>
      <c r="P57" s="185"/>
      <c r="Q57" s="185"/>
      <c r="R57" s="185"/>
      <c r="S57" s="185"/>
      <c r="T57" s="185"/>
      <c r="U57" s="185"/>
      <c r="V57" s="185"/>
      <c r="W57" s="185"/>
      <c r="X57" s="185"/>
      <c r="Y57" s="185"/>
      <c r="Z57" s="185"/>
      <c r="AA57" s="185"/>
      <c r="AB57" s="185"/>
      <c r="AC57" s="185"/>
      <c r="AD57" s="185"/>
      <c r="AE57" s="185"/>
      <c r="AF57" s="185"/>
      <c r="AG57" s="185"/>
      <c r="AH57" s="734"/>
      <c r="AI57" s="185"/>
      <c r="AJ57" s="185"/>
      <c r="AK57" s="185"/>
      <c r="AL57" s="185"/>
      <c r="AM57" s="185"/>
      <c r="AN57" s="185"/>
      <c r="AO57" s="185"/>
      <c r="AP57" s="185"/>
      <c r="AQ57" s="185"/>
      <c r="AR57" s="185"/>
      <c r="AS57" s="185"/>
      <c r="AT57" s="185"/>
      <c r="AU57" s="185"/>
    </row>
    <row r="58" spans="1:47" ht="17" thickBot="1">
      <c r="A58" s="792"/>
      <c r="B58" s="52"/>
      <c r="C58" s="52"/>
      <c r="D58" s="52"/>
      <c r="E58" s="53"/>
      <c r="F58" s="52"/>
      <c r="G58" s="52"/>
      <c r="H58" s="52"/>
      <c r="I58" s="52"/>
      <c r="J58" s="54"/>
      <c r="K58" s="27"/>
      <c r="L58" s="803"/>
      <c r="O58" s="185"/>
      <c r="P58" s="185"/>
      <c r="Q58" s="185"/>
      <c r="R58" s="185"/>
      <c r="S58" s="185"/>
      <c r="T58" s="185"/>
      <c r="U58" s="185"/>
      <c r="V58" s="185"/>
      <c r="W58" s="185"/>
      <c r="X58" s="185"/>
      <c r="Y58" s="185"/>
      <c r="Z58" s="185"/>
      <c r="AA58" s="185"/>
      <c r="AB58" s="185"/>
      <c r="AC58" s="185"/>
      <c r="AD58" s="185"/>
      <c r="AE58" s="185"/>
      <c r="AF58" s="185"/>
      <c r="AG58" s="185"/>
      <c r="AH58" s="735"/>
      <c r="AI58" s="185"/>
      <c r="AJ58" s="185"/>
      <c r="AK58" s="185"/>
      <c r="AL58" s="185"/>
      <c r="AM58" s="185"/>
      <c r="AN58" s="185"/>
      <c r="AO58" s="185"/>
      <c r="AP58" s="185"/>
      <c r="AQ58" s="185"/>
      <c r="AR58" s="185"/>
      <c r="AS58" s="185"/>
      <c r="AT58" s="185"/>
      <c r="AU58" s="185"/>
    </row>
    <row r="59" spans="1:47">
      <c r="A59" s="800" t="s">
        <v>297</v>
      </c>
      <c r="B59" s="55"/>
      <c r="C59" s="56"/>
      <c r="D59" s="56"/>
      <c r="E59" s="57"/>
      <c r="F59" s="57"/>
      <c r="G59" s="57"/>
      <c r="H59" s="57"/>
      <c r="I59" s="57"/>
      <c r="J59" s="58"/>
      <c r="K59" s="26"/>
      <c r="L59" s="802" t="s">
        <v>298</v>
      </c>
      <c r="O59" s="185"/>
      <c r="P59" s="185"/>
      <c r="Q59" s="185"/>
      <c r="R59" s="185"/>
      <c r="S59" s="185"/>
      <c r="T59" s="185"/>
      <c r="U59" s="185"/>
      <c r="V59" s="185"/>
      <c r="W59" s="185"/>
      <c r="X59" s="185"/>
      <c r="Y59" s="185"/>
      <c r="Z59" s="185"/>
      <c r="AA59" s="185"/>
      <c r="AB59" s="185"/>
      <c r="AC59" s="185"/>
      <c r="AD59" s="185"/>
      <c r="AE59" s="185"/>
      <c r="AF59" s="185"/>
      <c r="AG59" s="185"/>
      <c r="AH59" s="185"/>
      <c r="AI59" s="185"/>
      <c r="AJ59" s="185"/>
      <c r="AK59" s="185"/>
      <c r="AL59" s="185"/>
      <c r="AM59" s="185"/>
      <c r="AN59" s="185"/>
      <c r="AO59" s="185"/>
      <c r="AP59" s="185"/>
      <c r="AQ59" s="185"/>
      <c r="AR59" s="185"/>
      <c r="AS59" s="185"/>
      <c r="AT59" s="185"/>
      <c r="AU59" s="185"/>
    </row>
    <row r="60" spans="1:47">
      <c r="A60" s="791"/>
      <c r="B60" s="55"/>
      <c r="C60" s="828" t="s">
        <v>299</v>
      </c>
      <c r="D60" s="828"/>
      <c r="E60" s="829" t="s">
        <v>300</v>
      </c>
      <c r="F60" s="829"/>
      <c r="G60" s="829"/>
      <c r="H60" s="829"/>
      <c r="I60" s="829"/>
      <c r="J60" s="58"/>
      <c r="K60" s="26"/>
      <c r="L60" s="758"/>
      <c r="O60" s="185"/>
      <c r="P60" s="185"/>
      <c r="Q60" s="185"/>
      <c r="R60" s="185"/>
      <c r="S60" s="185"/>
      <c r="T60" s="185"/>
      <c r="U60" s="185"/>
      <c r="V60" s="185"/>
      <c r="W60" s="185"/>
      <c r="X60" s="185"/>
      <c r="Y60" s="185"/>
      <c r="Z60" s="185"/>
      <c r="AA60" s="185"/>
      <c r="AB60" s="185"/>
      <c r="AC60" s="185"/>
      <c r="AD60" s="185"/>
      <c r="AE60" s="185"/>
      <c r="AF60" s="185"/>
      <c r="AG60" s="185"/>
      <c r="AH60" s="185"/>
      <c r="AI60" s="185"/>
      <c r="AJ60" s="185"/>
      <c r="AK60" s="185"/>
      <c r="AL60" s="185"/>
      <c r="AM60" s="185"/>
      <c r="AN60" s="185"/>
      <c r="AO60" s="185"/>
      <c r="AP60" s="185"/>
      <c r="AQ60" s="185"/>
      <c r="AR60" s="185"/>
      <c r="AS60" s="185"/>
      <c r="AT60" s="185"/>
      <c r="AU60" s="185"/>
    </row>
    <row r="61" spans="1:47" ht="17" thickBot="1">
      <c r="A61" s="791"/>
      <c r="B61" s="55"/>
      <c r="C61" s="56"/>
      <c r="D61" s="56"/>
      <c r="E61" s="57"/>
      <c r="F61" s="57"/>
      <c r="G61" s="57"/>
      <c r="H61" s="57"/>
      <c r="I61" s="57"/>
      <c r="J61" s="58"/>
      <c r="K61" s="26"/>
      <c r="L61" s="758"/>
      <c r="O61" s="185"/>
      <c r="P61" s="185"/>
      <c r="Q61" s="185"/>
      <c r="R61" s="185"/>
      <c r="S61" s="185"/>
      <c r="T61" s="185"/>
      <c r="U61" s="185"/>
      <c r="V61" s="185"/>
      <c r="W61" s="185"/>
      <c r="X61" s="185"/>
      <c r="Y61" s="185"/>
      <c r="Z61" s="185"/>
      <c r="AA61" s="185"/>
      <c r="AB61" s="185"/>
      <c r="AC61" s="185"/>
      <c r="AD61" s="185"/>
      <c r="AE61" s="185"/>
      <c r="AF61" s="185"/>
      <c r="AG61" s="185"/>
      <c r="AH61" s="185"/>
      <c r="AI61" s="185"/>
      <c r="AJ61" s="185"/>
      <c r="AK61" s="185"/>
      <c r="AL61" s="185"/>
      <c r="AM61" s="185"/>
      <c r="AN61" s="185"/>
      <c r="AO61" s="185"/>
      <c r="AP61" s="185"/>
      <c r="AQ61" s="185"/>
      <c r="AR61" s="185"/>
      <c r="AS61" s="185"/>
      <c r="AT61" s="185"/>
      <c r="AU61" s="185"/>
    </row>
    <row r="62" spans="1:47" ht="28" customHeight="1" thickBot="1">
      <c r="A62" s="791"/>
      <c r="B62" s="55"/>
      <c r="C62" s="827" t="s">
        <v>301</v>
      </c>
      <c r="D62" s="827"/>
      <c r="E62" s="829" t="s">
        <v>302</v>
      </c>
      <c r="F62" s="829"/>
      <c r="G62" s="829"/>
      <c r="H62" s="829"/>
      <c r="I62" s="829"/>
      <c r="J62" s="58"/>
      <c r="K62" s="26"/>
      <c r="L62" s="758"/>
      <c r="O62" s="185"/>
      <c r="P62" s="736" t="s">
        <v>588</v>
      </c>
      <c r="Q62" s="737"/>
      <c r="R62" s="737"/>
      <c r="S62" s="738"/>
      <c r="T62" s="263" t="s">
        <v>589</v>
      </c>
      <c r="U62" s="264"/>
      <c r="V62" s="264"/>
      <c r="W62" s="264"/>
      <c r="X62" s="264"/>
      <c r="Y62" s="264"/>
      <c r="Z62" s="264"/>
      <c r="AA62" s="264"/>
      <c r="AB62" s="264"/>
      <c r="AC62" s="264"/>
      <c r="AD62" s="264"/>
      <c r="AE62" s="264"/>
      <c r="AF62" s="264"/>
      <c r="AG62" s="264"/>
      <c r="AH62" s="264"/>
      <c r="AI62" s="264"/>
      <c r="AJ62" s="264"/>
      <c r="AK62" s="264"/>
      <c r="AL62" s="264"/>
      <c r="AM62" s="264"/>
      <c r="AN62" s="264"/>
      <c r="AO62" s="264"/>
      <c r="AP62" s="264"/>
      <c r="AQ62" s="264"/>
      <c r="AR62" s="264"/>
      <c r="AS62" s="265"/>
      <c r="AT62" s="185"/>
      <c r="AU62" s="739" t="s">
        <v>539</v>
      </c>
    </row>
    <row r="63" spans="1:47" ht="197" thickBot="1">
      <c r="A63" s="791"/>
      <c r="B63" s="55"/>
      <c r="C63" s="56"/>
      <c r="D63" s="56"/>
      <c r="E63" s="57"/>
      <c r="F63" s="57"/>
      <c r="G63" s="57"/>
      <c r="H63" s="57"/>
      <c r="I63" s="57"/>
      <c r="J63" s="58"/>
      <c r="K63" s="26"/>
      <c r="L63" s="758"/>
      <c r="O63" s="185"/>
      <c r="P63" s="187"/>
      <c r="Q63" s="188" t="s">
        <v>590</v>
      </c>
      <c r="R63" s="189"/>
      <c r="S63" s="190"/>
      <c r="T63" s="191" t="s">
        <v>513</v>
      </c>
      <c r="U63" s="266" t="s">
        <v>514</v>
      </c>
      <c r="V63" s="193" t="s">
        <v>515</v>
      </c>
      <c r="W63" s="267" t="s">
        <v>516</v>
      </c>
      <c r="X63" s="193" t="s">
        <v>517</v>
      </c>
      <c r="Y63" s="193" t="s">
        <v>518</v>
      </c>
      <c r="Z63" s="193" t="s">
        <v>519</v>
      </c>
      <c r="AA63" s="193" t="s">
        <v>520</v>
      </c>
      <c r="AB63" s="193" t="s">
        <v>521</v>
      </c>
      <c r="AC63" s="193" t="s">
        <v>522</v>
      </c>
      <c r="AD63" s="193" t="s">
        <v>540</v>
      </c>
      <c r="AE63" s="193" t="s">
        <v>541</v>
      </c>
      <c r="AF63" s="193" t="s">
        <v>542</v>
      </c>
      <c r="AG63" s="193" t="s">
        <v>543</v>
      </c>
      <c r="AH63" s="193" t="s">
        <v>544</v>
      </c>
      <c r="AI63" s="193" t="s">
        <v>545</v>
      </c>
      <c r="AJ63" s="193" t="s">
        <v>546</v>
      </c>
      <c r="AK63" s="193" t="s">
        <v>547</v>
      </c>
      <c r="AL63" s="193" t="s">
        <v>548</v>
      </c>
      <c r="AM63" s="193" t="s">
        <v>549</v>
      </c>
      <c r="AN63" s="193" t="s">
        <v>550</v>
      </c>
      <c r="AO63" s="193" t="s">
        <v>551</v>
      </c>
      <c r="AP63" s="193" t="s">
        <v>552</v>
      </c>
      <c r="AQ63" s="193" t="s">
        <v>553</v>
      </c>
      <c r="AR63" s="268"/>
      <c r="AS63" s="268"/>
      <c r="AT63" s="185"/>
      <c r="AU63" s="740"/>
    </row>
    <row r="64" spans="1:47" ht="19" thickBot="1">
      <c r="A64" s="791"/>
      <c r="B64" s="55"/>
      <c r="C64" s="828" t="s">
        <v>303</v>
      </c>
      <c r="D64" s="828"/>
      <c r="E64" s="829" t="s">
        <v>304</v>
      </c>
      <c r="F64" s="829"/>
      <c r="G64" s="829"/>
      <c r="H64" s="829"/>
      <c r="I64" s="829"/>
      <c r="J64" s="58"/>
      <c r="K64" s="26"/>
      <c r="L64" s="758"/>
      <c r="O64" s="185"/>
      <c r="P64" s="195"/>
      <c r="Q64" s="196"/>
      <c r="R64" s="196"/>
      <c r="S64" s="197"/>
      <c r="T64" s="269" t="s">
        <v>554</v>
      </c>
      <c r="U64" s="270" t="s">
        <v>112</v>
      </c>
      <c r="V64" s="198" t="s">
        <v>555</v>
      </c>
      <c r="W64" s="270" t="s">
        <v>116</v>
      </c>
      <c r="X64" s="198" t="s">
        <v>556</v>
      </c>
      <c r="Y64" s="198" t="s">
        <v>557</v>
      </c>
      <c r="Z64" s="198" t="s">
        <v>556</v>
      </c>
      <c r="AA64" s="198" t="s">
        <v>558</v>
      </c>
      <c r="AB64" s="198" t="s">
        <v>557</v>
      </c>
      <c r="AC64" s="198" t="s">
        <v>559</v>
      </c>
      <c r="AD64" s="198" t="s">
        <v>111</v>
      </c>
      <c r="AE64" s="198" t="s">
        <v>560</v>
      </c>
      <c r="AF64" s="198" t="s">
        <v>561</v>
      </c>
      <c r="AG64" s="198" t="s">
        <v>562</v>
      </c>
      <c r="AH64" s="198" t="s">
        <v>563</v>
      </c>
      <c r="AI64" s="198" t="s">
        <v>564</v>
      </c>
      <c r="AJ64" s="198" t="s">
        <v>565</v>
      </c>
      <c r="AK64" s="198" t="s">
        <v>566</v>
      </c>
      <c r="AL64" s="198" t="s">
        <v>567</v>
      </c>
      <c r="AM64" s="198" t="s">
        <v>568</v>
      </c>
      <c r="AN64" s="198" t="s">
        <v>569</v>
      </c>
      <c r="AO64" s="198" t="s">
        <v>570</v>
      </c>
      <c r="AP64" s="198" t="s">
        <v>571</v>
      </c>
      <c r="AQ64" s="198" t="s">
        <v>572</v>
      </c>
      <c r="AR64" s="271"/>
      <c r="AS64" s="271"/>
      <c r="AT64" s="185"/>
      <c r="AU64" s="740"/>
    </row>
    <row r="65" spans="1:47" ht="19" thickBot="1">
      <c r="A65" s="791"/>
      <c r="B65" s="55"/>
      <c r="C65" s="56"/>
      <c r="D65" s="56"/>
      <c r="E65" s="57"/>
      <c r="F65" s="57"/>
      <c r="G65" s="57"/>
      <c r="H65" s="57"/>
      <c r="I65" s="57"/>
      <c r="J65" s="58"/>
      <c r="K65" s="26"/>
      <c r="L65" s="758"/>
      <c r="O65" s="185"/>
      <c r="P65" s="201"/>
      <c r="Q65" s="202"/>
      <c r="R65" s="202"/>
      <c r="S65" s="203"/>
      <c r="T65" s="207" t="s">
        <v>573</v>
      </c>
      <c r="U65" s="272" t="s">
        <v>574</v>
      </c>
      <c r="V65" s="206" t="s">
        <v>575</v>
      </c>
      <c r="W65" s="272" t="s">
        <v>576</v>
      </c>
      <c r="X65" s="206" t="s">
        <v>577</v>
      </c>
      <c r="Y65" s="206" t="s">
        <v>577</v>
      </c>
      <c r="Z65" s="206" t="s">
        <v>577</v>
      </c>
      <c r="AA65" s="206" t="s">
        <v>577</v>
      </c>
      <c r="AB65" s="206" t="s">
        <v>577</v>
      </c>
      <c r="AC65" s="206" t="s">
        <v>577</v>
      </c>
      <c r="AD65" s="206" t="s">
        <v>578</v>
      </c>
      <c r="AE65" s="206" t="s">
        <v>579</v>
      </c>
      <c r="AF65" s="206" t="s">
        <v>577</v>
      </c>
      <c r="AG65" s="206" t="s">
        <v>580</v>
      </c>
      <c r="AH65" s="206" t="s">
        <v>577</v>
      </c>
      <c r="AI65" s="206" t="s">
        <v>577</v>
      </c>
      <c r="AJ65" s="206" t="s">
        <v>581</v>
      </c>
      <c r="AK65" s="206" t="s">
        <v>580</v>
      </c>
      <c r="AL65" s="206" t="s">
        <v>580</v>
      </c>
      <c r="AM65" s="206" t="s">
        <v>580</v>
      </c>
      <c r="AN65" s="206" t="s">
        <v>580</v>
      </c>
      <c r="AO65" s="206" t="s">
        <v>580</v>
      </c>
      <c r="AP65" s="206" t="s">
        <v>580</v>
      </c>
      <c r="AQ65" s="206" t="s">
        <v>577</v>
      </c>
      <c r="AR65" s="273"/>
      <c r="AS65" s="273"/>
      <c r="AT65" s="185"/>
      <c r="AU65" s="740"/>
    </row>
    <row r="66" spans="1:47" ht="17" thickBot="1">
      <c r="A66" s="791"/>
      <c r="B66" s="55"/>
      <c r="C66" s="828" t="s">
        <v>305</v>
      </c>
      <c r="D66" s="828"/>
      <c r="E66" s="830" t="s">
        <v>306</v>
      </c>
      <c r="F66" s="830"/>
      <c r="G66" s="830"/>
      <c r="H66" s="830"/>
      <c r="I66" s="830"/>
      <c r="J66" s="61"/>
      <c r="K66" s="60"/>
      <c r="L66" s="758"/>
      <c r="O66" s="185"/>
      <c r="P66" s="742" t="s">
        <v>591</v>
      </c>
      <c r="Q66" s="743"/>
      <c r="R66" s="743"/>
      <c r="S66" s="744"/>
      <c r="T66" s="274"/>
      <c r="U66" s="275"/>
      <c r="V66" s="274"/>
      <c r="W66" s="275"/>
      <c r="X66" s="274"/>
      <c r="Y66" s="274"/>
      <c r="Z66" s="274"/>
      <c r="AA66" s="274"/>
      <c r="AB66" s="274"/>
      <c r="AC66" s="274"/>
      <c r="AD66" s="274"/>
      <c r="AE66" s="274"/>
      <c r="AF66" s="274"/>
      <c r="AG66" s="274"/>
      <c r="AH66" s="274"/>
      <c r="AI66" s="274"/>
      <c r="AJ66" s="274"/>
      <c r="AK66" s="274"/>
      <c r="AL66" s="274"/>
      <c r="AM66" s="274"/>
      <c r="AN66" s="274"/>
      <c r="AO66" s="274"/>
      <c r="AP66" s="274"/>
      <c r="AQ66" s="274"/>
      <c r="AR66" s="274"/>
      <c r="AS66" s="274"/>
      <c r="AT66" s="185"/>
      <c r="AU66" s="740"/>
    </row>
    <row r="67" spans="1:47" ht="35" thickBot="1">
      <c r="A67" s="791"/>
      <c r="B67" s="55"/>
      <c r="C67" s="56"/>
      <c r="D67" s="56"/>
      <c r="E67" s="57"/>
      <c r="F67" s="57"/>
      <c r="G67" s="57"/>
      <c r="H67" s="57"/>
      <c r="I67" s="57"/>
      <c r="J67" s="58"/>
      <c r="K67" s="26"/>
      <c r="L67" s="758"/>
      <c r="O67" s="185"/>
      <c r="P67" s="684" t="s">
        <v>592</v>
      </c>
      <c r="Q67" s="685"/>
      <c r="R67" s="686"/>
      <c r="S67" s="276" t="s">
        <v>593</v>
      </c>
      <c r="T67" s="274"/>
      <c r="U67" s="275"/>
      <c r="V67" s="274"/>
      <c r="W67" s="275"/>
      <c r="X67" s="274"/>
      <c r="Y67" s="274"/>
      <c r="Z67" s="274"/>
      <c r="AA67" s="274"/>
      <c r="AB67" s="274"/>
      <c r="AC67" s="274"/>
      <c r="AD67" s="274"/>
      <c r="AE67" s="274"/>
      <c r="AF67" s="274"/>
      <c r="AG67" s="274"/>
      <c r="AH67" s="274"/>
      <c r="AI67" s="274"/>
      <c r="AJ67" s="274"/>
      <c r="AK67" s="274"/>
      <c r="AL67" s="274"/>
      <c r="AM67" s="274"/>
      <c r="AN67" s="274"/>
      <c r="AO67" s="274"/>
      <c r="AP67" s="274"/>
      <c r="AQ67" s="274"/>
      <c r="AR67" s="274"/>
      <c r="AS67" s="274"/>
      <c r="AT67" s="185"/>
      <c r="AU67" s="740"/>
    </row>
    <row r="68" spans="1:47" ht="35" thickBot="1">
      <c r="A68" s="791"/>
      <c r="B68" s="55"/>
      <c r="C68" s="828" t="s">
        <v>307</v>
      </c>
      <c r="D68" s="828"/>
      <c r="E68" s="829" t="s">
        <v>308</v>
      </c>
      <c r="F68" s="829"/>
      <c r="G68" s="829"/>
      <c r="H68" s="829"/>
      <c r="I68" s="829"/>
      <c r="J68" s="58"/>
      <c r="K68" s="26"/>
      <c r="L68" s="758"/>
      <c r="O68" s="185"/>
      <c r="P68" s="687"/>
      <c r="Q68" s="688"/>
      <c r="R68" s="689"/>
      <c r="S68" s="277" t="s">
        <v>594</v>
      </c>
      <c r="T68" s="278"/>
      <c r="U68" s="279"/>
      <c r="V68" s="278"/>
      <c r="W68" s="279"/>
      <c r="X68" s="278"/>
      <c r="Y68" s="278"/>
      <c r="Z68" s="278"/>
      <c r="AA68" s="278"/>
      <c r="AB68" s="278"/>
      <c r="AC68" s="278"/>
      <c r="AD68" s="278"/>
      <c r="AE68" s="278"/>
      <c r="AF68" s="278"/>
      <c r="AG68" s="278"/>
      <c r="AH68" s="278"/>
      <c r="AI68" s="278"/>
      <c r="AJ68" s="278"/>
      <c r="AK68" s="278"/>
      <c r="AL68" s="278"/>
      <c r="AM68" s="278"/>
      <c r="AN68" s="278"/>
      <c r="AO68" s="278"/>
      <c r="AP68" s="278"/>
      <c r="AQ68" s="278"/>
      <c r="AR68" s="278"/>
      <c r="AS68" s="278"/>
      <c r="AT68" s="185"/>
      <c r="AU68" s="740"/>
    </row>
    <row r="69" spans="1:47" ht="35" thickBot="1">
      <c r="A69" s="791"/>
      <c r="B69" s="55"/>
      <c r="C69" s="56"/>
      <c r="D69" s="56"/>
      <c r="E69" s="57"/>
      <c r="F69" s="57"/>
      <c r="G69" s="57"/>
      <c r="H69" s="57"/>
      <c r="I69" s="57"/>
      <c r="J69" s="58"/>
      <c r="K69" s="26"/>
      <c r="L69" s="758"/>
      <c r="O69" s="185"/>
      <c r="P69" s="687"/>
      <c r="Q69" s="688"/>
      <c r="R69" s="689"/>
      <c r="S69" s="280" t="s">
        <v>595</v>
      </c>
      <c r="T69" s="281"/>
      <c r="U69" s="282"/>
      <c r="V69" s="281"/>
      <c r="W69" s="282"/>
      <c r="X69" s="281"/>
      <c r="Y69" s="281"/>
      <c r="Z69" s="281"/>
      <c r="AA69" s="281"/>
      <c r="AB69" s="281"/>
      <c r="AC69" s="281"/>
      <c r="AD69" s="281"/>
      <c r="AE69" s="281"/>
      <c r="AF69" s="281"/>
      <c r="AG69" s="281"/>
      <c r="AH69" s="281"/>
      <c r="AI69" s="281"/>
      <c r="AJ69" s="281"/>
      <c r="AK69" s="281"/>
      <c r="AL69" s="281"/>
      <c r="AM69" s="281"/>
      <c r="AN69" s="281"/>
      <c r="AO69" s="281"/>
      <c r="AP69" s="281"/>
      <c r="AQ69" s="281"/>
      <c r="AR69" s="281"/>
      <c r="AS69" s="281"/>
      <c r="AT69" s="185"/>
      <c r="AU69" s="740"/>
    </row>
    <row r="70" spans="1:47" ht="18" thickBot="1">
      <c r="A70" s="791"/>
      <c r="B70" s="55"/>
      <c r="C70" s="828" t="s">
        <v>309</v>
      </c>
      <c r="D70" s="828"/>
      <c r="E70" s="829" t="s">
        <v>308</v>
      </c>
      <c r="F70" s="829"/>
      <c r="G70" s="829"/>
      <c r="H70" s="829"/>
      <c r="I70" s="829"/>
      <c r="J70" s="58"/>
      <c r="K70" s="26"/>
      <c r="L70" s="758"/>
      <c r="O70" s="185"/>
      <c r="P70" s="687"/>
      <c r="Q70" s="688"/>
      <c r="R70" s="689"/>
      <c r="S70" s="283" t="s">
        <v>596</v>
      </c>
      <c r="T70" s="284"/>
      <c r="U70" s="285"/>
      <c r="V70" s="284"/>
      <c r="W70" s="285"/>
      <c r="X70" s="284"/>
      <c r="Y70" s="284"/>
      <c r="Z70" s="284"/>
      <c r="AA70" s="284"/>
      <c r="AB70" s="284"/>
      <c r="AC70" s="284"/>
      <c r="AD70" s="284"/>
      <c r="AE70" s="284"/>
      <c r="AF70" s="284"/>
      <c r="AG70" s="284"/>
      <c r="AH70" s="284"/>
      <c r="AI70" s="284"/>
      <c r="AJ70" s="284"/>
      <c r="AK70" s="284"/>
      <c r="AL70" s="284"/>
      <c r="AM70" s="284"/>
      <c r="AN70" s="284"/>
      <c r="AO70" s="284"/>
      <c r="AP70" s="284"/>
      <c r="AQ70" s="284"/>
      <c r="AR70" s="284"/>
      <c r="AS70" s="284"/>
      <c r="AT70" s="185"/>
      <c r="AU70" s="740"/>
    </row>
    <row r="71" spans="1:47" ht="35" thickBot="1">
      <c r="A71" s="791"/>
      <c r="B71" s="55"/>
      <c r="C71" s="56"/>
      <c r="D71" s="56"/>
      <c r="E71" s="57"/>
      <c r="F71" s="57"/>
      <c r="G71" s="57"/>
      <c r="H71" s="57"/>
      <c r="I71" s="57"/>
      <c r="J71" s="58"/>
      <c r="K71" s="26"/>
      <c r="L71" s="758"/>
      <c r="O71" s="185"/>
      <c r="P71" s="690"/>
      <c r="Q71" s="691"/>
      <c r="R71" s="692"/>
      <c r="S71" s="286" t="s">
        <v>597</v>
      </c>
      <c r="T71" s="287"/>
      <c r="U71" s="288"/>
      <c r="V71" s="287"/>
      <c r="W71" s="288"/>
      <c r="X71" s="287"/>
      <c r="Y71" s="287"/>
      <c r="Z71" s="287"/>
      <c r="AA71" s="287"/>
      <c r="AB71" s="287"/>
      <c r="AC71" s="287"/>
      <c r="AD71" s="287"/>
      <c r="AE71" s="287"/>
      <c r="AF71" s="287"/>
      <c r="AG71" s="287"/>
      <c r="AH71" s="287"/>
      <c r="AI71" s="287"/>
      <c r="AJ71" s="287"/>
      <c r="AK71" s="287"/>
      <c r="AL71" s="287"/>
      <c r="AM71" s="287"/>
      <c r="AN71" s="287"/>
      <c r="AO71" s="287"/>
      <c r="AP71" s="287"/>
      <c r="AQ71" s="287"/>
      <c r="AR71" s="287"/>
      <c r="AS71" s="287"/>
      <c r="AT71" s="185"/>
      <c r="AU71" s="740"/>
    </row>
    <row r="72" spans="1:47" ht="42" customHeight="1" thickBot="1">
      <c r="A72" s="791"/>
      <c r="B72" s="55"/>
      <c r="C72" s="827" t="s">
        <v>310</v>
      </c>
      <c r="D72" s="827"/>
      <c r="E72" s="829" t="s">
        <v>311</v>
      </c>
      <c r="F72" s="829"/>
      <c r="G72" s="829"/>
      <c r="H72" s="829"/>
      <c r="I72" s="829"/>
      <c r="J72" s="58"/>
      <c r="K72" s="26"/>
      <c r="L72" s="758"/>
      <c r="O72" s="185"/>
      <c r="P72" s="684" t="s">
        <v>598</v>
      </c>
      <c r="Q72" s="685"/>
      <c r="R72" s="686"/>
      <c r="S72" s="276" t="s">
        <v>593</v>
      </c>
      <c r="T72" s="274"/>
      <c r="U72" s="275"/>
      <c r="V72" s="274"/>
      <c r="W72" s="275"/>
      <c r="X72" s="274"/>
      <c r="Y72" s="274"/>
      <c r="Z72" s="274"/>
      <c r="AA72" s="274"/>
      <c r="AB72" s="274"/>
      <c r="AC72" s="274"/>
      <c r="AD72" s="274"/>
      <c r="AE72" s="274"/>
      <c r="AF72" s="274"/>
      <c r="AG72" s="274"/>
      <c r="AH72" s="274"/>
      <c r="AI72" s="274"/>
      <c r="AJ72" s="274"/>
      <c r="AK72" s="274"/>
      <c r="AL72" s="274"/>
      <c r="AM72" s="274"/>
      <c r="AN72" s="274"/>
      <c r="AO72" s="274"/>
      <c r="AP72" s="274"/>
      <c r="AQ72" s="274"/>
      <c r="AR72" s="274"/>
      <c r="AS72" s="274"/>
      <c r="AT72" s="185"/>
      <c r="AU72" s="740"/>
    </row>
    <row r="73" spans="1:47" ht="35" thickBot="1">
      <c r="A73" s="791"/>
      <c r="B73" s="55"/>
      <c r="C73" s="56"/>
      <c r="D73" s="56"/>
      <c r="E73" s="57"/>
      <c r="F73" s="57"/>
      <c r="G73" s="57"/>
      <c r="H73" s="57"/>
      <c r="I73" s="57"/>
      <c r="J73" s="58"/>
      <c r="K73" s="26"/>
      <c r="L73" s="758"/>
      <c r="O73" s="185"/>
      <c r="P73" s="687"/>
      <c r="Q73" s="688"/>
      <c r="R73" s="689"/>
      <c r="S73" s="277" t="s">
        <v>594</v>
      </c>
      <c r="T73" s="278"/>
      <c r="U73" s="279"/>
      <c r="V73" s="278"/>
      <c r="W73" s="279"/>
      <c r="X73" s="278"/>
      <c r="Y73" s="278"/>
      <c r="Z73" s="278"/>
      <c r="AA73" s="278"/>
      <c r="AB73" s="278"/>
      <c r="AC73" s="278"/>
      <c r="AD73" s="278"/>
      <c r="AE73" s="278"/>
      <c r="AF73" s="278"/>
      <c r="AG73" s="278"/>
      <c r="AH73" s="278"/>
      <c r="AI73" s="278"/>
      <c r="AJ73" s="278"/>
      <c r="AK73" s="278"/>
      <c r="AL73" s="278"/>
      <c r="AM73" s="278"/>
      <c r="AN73" s="278"/>
      <c r="AO73" s="278"/>
      <c r="AP73" s="278"/>
      <c r="AQ73" s="278"/>
      <c r="AR73" s="278"/>
      <c r="AS73" s="278"/>
      <c r="AT73" s="185"/>
      <c r="AU73" s="740"/>
    </row>
    <row r="74" spans="1:47" ht="70" customHeight="1" thickBot="1">
      <c r="A74" s="791"/>
      <c r="B74" s="55"/>
      <c r="C74" s="827" t="s">
        <v>312</v>
      </c>
      <c r="D74" s="827"/>
      <c r="E74" s="829" t="s">
        <v>311</v>
      </c>
      <c r="F74" s="829"/>
      <c r="G74" s="829"/>
      <c r="H74" s="829"/>
      <c r="I74" s="829"/>
      <c r="J74" s="58"/>
      <c r="K74" s="26"/>
      <c r="L74" s="758"/>
      <c r="O74" s="185"/>
      <c r="P74" s="687"/>
      <c r="Q74" s="688"/>
      <c r="R74" s="689"/>
      <c r="S74" s="280" t="s">
        <v>595</v>
      </c>
      <c r="T74" s="281"/>
      <c r="U74" s="282"/>
      <c r="V74" s="281"/>
      <c r="W74" s="282"/>
      <c r="X74" s="281"/>
      <c r="Y74" s="281"/>
      <c r="Z74" s="281"/>
      <c r="AA74" s="281"/>
      <c r="AB74" s="281"/>
      <c r="AC74" s="281"/>
      <c r="AD74" s="281"/>
      <c r="AE74" s="281"/>
      <c r="AF74" s="281"/>
      <c r="AG74" s="281"/>
      <c r="AH74" s="281"/>
      <c r="AI74" s="281"/>
      <c r="AJ74" s="281"/>
      <c r="AK74" s="281"/>
      <c r="AL74" s="281"/>
      <c r="AM74" s="281"/>
      <c r="AN74" s="281"/>
      <c r="AO74" s="281"/>
      <c r="AP74" s="281"/>
      <c r="AQ74" s="281"/>
      <c r="AR74" s="281"/>
      <c r="AS74" s="281"/>
      <c r="AT74" s="185"/>
      <c r="AU74" s="740"/>
    </row>
    <row r="75" spans="1:47" ht="18" thickBot="1">
      <c r="A75" s="791"/>
      <c r="B75" s="55"/>
      <c r="C75" s="56"/>
      <c r="D75" s="56"/>
      <c r="E75" s="57"/>
      <c r="F75" s="57"/>
      <c r="G75" s="57"/>
      <c r="H75" s="57"/>
      <c r="I75" s="57"/>
      <c r="J75" s="58"/>
      <c r="K75" s="26"/>
      <c r="L75" s="758"/>
      <c r="O75" s="185"/>
      <c r="P75" s="687"/>
      <c r="Q75" s="688"/>
      <c r="R75" s="689"/>
      <c r="S75" s="283" t="s">
        <v>596</v>
      </c>
      <c r="T75" s="284"/>
      <c r="U75" s="285"/>
      <c r="V75" s="284"/>
      <c r="W75" s="285"/>
      <c r="X75" s="284"/>
      <c r="Y75" s="284"/>
      <c r="Z75" s="284"/>
      <c r="AA75" s="284"/>
      <c r="AB75" s="284"/>
      <c r="AC75" s="284"/>
      <c r="AD75" s="284"/>
      <c r="AE75" s="284"/>
      <c r="AF75" s="284"/>
      <c r="AG75" s="284"/>
      <c r="AH75" s="284"/>
      <c r="AI75" s="284"/>
      <c r="AJ75" s="284"/>
      <c r="AK75" s="284"/>
      <c r="AL75" s="284"/>
      <c r="AM75" s="284"/>
      <c r="AN75" s="284"/>
      <c r="AO75" s="284"/>
      <c r="AP75" s="284"/>
      <c r="AQ75" s="284"/>
      <c r="AR75" s="284"/>
      <c r="AS75" s="284"/>
      <c r="AT75" s="185"/>
      <c r="AU75" s="740"/>
    </row>
    <row r="76" spans="1:47" ht="28" customHeight="1" thickBot="1">
      <c r="A76" s="791"/>
      <c r="B76" s="55"/>
      <c r="C76" s="827" t="s">
        <v>313</v>
      </c>
      <c r="D76" s="827"/>
      <c r="E76" s="829" t="s">
        <v>314</v>
      </c>
      <c r="F76" s="829"/>
      <c r="G76" s="829"/>
      <c r="H76" s="829"/>
      <c r="I76" s="829"/>
      <c r="J76" s="58"/>
      <c r="K76" s="26"/>
      <c r="L76" s="758"/>
      <c r="O76" s="185"/>
      <c r="P76" s="690"/>
      <c r="Q76" s="691"/>
      <c r="R76" s="692"/>
      <c r="S76" s="286" t="s">
        <v>597</v>
      </c>
      <c r="T76" s="287"/>
      <c r="U76" s="288"/>
      <c r="V76" s="287"/>
      <c r="W76" s="288"/>
      <c r="X76" s="287"/>
      <c r="Y76" s="287"/>
      <c r="Z76" s="287"/>
      <c r="AA76" s="287"/>
      <c r="AB76" s="287"/>
      <c r="AC76" s="287"/>
      <c r="AD76" s="287"/>
      <c r="AE76" s="287"/>
      <c r="AF76" s="287"/>
      <c r="AG76" s="287"/>
      <c r="AH76" s="287"/>
      <c r="AI76" s="287"/>
      <c r="AJ76" s="287"/>
      <c r="AK76" s="287"/>
      <c r="AL76" s="287"/>
      <c r="AM76" s="287"/>
      <c r="AN76" s="287"/>
      <c r="AO76" s="287"/>
      <c r="AP76" s="287"/>
      <c r="AQ76" s="287"/>
      <c r="AR76" s="287"/>
      <c r="AS76" s="287"/>
      <c r="AT76" s="185"/>
      <c r="AU76" s="740"/>
    </row>
    <row r="77" spans="1:47" ht="35" thickBot="1">
      <c r="A77" s="791"/>
      <c r="B77" s="55"/>
      <c r="C77" s="56"/>
      <c r="D77" s="56"/>
      <c r="E77" s="57"/>
      <c r="F77" s="57"/>
      <c r="G77" s="57"/>
      <c r="H77" s="57"/>
      <c r="I77" s="57"/>
      <c r="J77" s="58"/>
      <c r="K77" s="26"/>
      <c r="L77" s="758"/>
      <c r="O77" s="185"/>
      <c r="P77" s="684" t="s">
        <v>599</v>
      </c>
      <c r="Q77" s="685"/>
      <c r="R77" s="686"/>
      <c r="S77" s="276" t="s">
        <v>593</v>
      </c>
      <c r="T77" s="274"/>
      <c r="U77" s="275"/>
      <c r="V77" s="274"/>
      <c r="W77" s="275"/>
      <c r="X77" s="274"/>
      <c r="Y77" s="274"/>
      <c r="Z77" s="274"/>
      <c r="AA77" s="274"/>
      <c r="AB77" s="274"/>
      <c r="AC77" s="274"/>
      <c r="AD77" s="274"/>
      <c r="AE77" s="274"/>
      <c r="AF77" s="274"/>
      <c r="AG77" s="274"/>
      <c r="AH77" s="274"/>
      <c r="AI77" s="274"/>
      <c r="AJ77" s="274"/>
      <c r="AK77" s="274"/>
      <c r="AL77" s="274"/>
      <c r="AM77" s="274"/>
      <c r="AN77" s="274"/>
      <c r="AO77" s="274"/>
      <c r="AP77" s="274"/>
      <c r="AQ77" s="274"/>
      <c r="AR77" s="274"/>
      <c r="AS77" s="274"/>
      <c r="AT77" s="185"/>
      <c r="AU77" s="740"/>
    </row>
    <row r="78" spans="1:47" ht="28" customHeight="1" thickBot="1">
      <c r="A78" s="791"/>
      <c r="B78" s="55"/>
      <c r="C78" s="828" t="s">
        <v>315</v>
      </c>
      <c r="D78" s="828"/>
      <c r="E78" s="783" t="s">
        <v>316</v>
      </c>
      <c r="F78" s="783"/>
      <c r="G78" s="783"/>
      <c r="H78" s="783"/>
      <c r="I78" s="783"/>
      <c r="J78" s="58"/>
      <c r="K78" s="26"/>
      <c r="L78" s="758"/>
      <c r="O78" s="185"/>
      <c r="P78" s="687"/>
      <c r="Q78" s="688"/>
      <c r="R78" s="689"/>
      <c r="S78" s="277" t="s">
        <v>594</v>
      </c>
      <c r="T78" s="278"/>
      <c r="U78" s="279"/>
      <c r="V78" s="278"/>
      <c r="W78" s="279"/>
      <c r="X78" s="278"/>
      <c r="Y78" s="278"/>
      <c r="Z78" s="278"/>
      <c r="AA78" s="278"/>
      <c r="AB78" s="278"/>
      <c r="AC78" s="278"/>
      <c r="AD78" s="278"/>
      <c r="AE78" s="278"/>
      <c r="AF78" s="278"/>
      <c r="AG78" s="278"/>
      <c r="AH78" s="278"/>
      <c r="AI78" s="278"/>
      <c r="AJ78" s="278"/>
      <c r="AK78" s="278"/>
      <c r="AL78" s="278"/>
      <c r="AM78" s="278"/>
      <c r="AN78" s="278"/>
      <c r="AO78" s="278"/>
      <c r="AP78" s="278"/>
      <c r="AQ78" s="278"/>
      <c r="AR78" s="278"/>
      <c r="AS78" s="278"/>
      <c r="AT78" s="185"/>
      <c r="AU78" s="740"/>
    </row>
    <row r="79" spans="1:47" ht="35" thickBot="1">
      <c r="A79" s="791"/>
      <c r="B79" s="55"/>
      <c r="C79" s="56"/>
      <c r="D79" s="56"/>
      <c r="E79" s="57"/>
      <c r="F79" s="57"/>
      <c r="G79" s="57"/>
      <c r="H79" s="57"/>
      <c r="I79" s="57"/>
      <c r="J79" s="58"/>
      <c r="K79" s="26"/>
      <c r="L79" s="758"/>
      <c r="O79" s="185"/>
      <c r="P79" s="687"/>
      <c r="Q79" s="688"/>
      <c r="R79" s="689"/>
      <c r="S79" s="280" t="s">
        <v>595</v>
      </c>
      <c r="T79" s="281"/>
      <c r="U79" s="282"/>
      <c r="V79" s="281"/>
      <c r="W79" s="282"/>
      <c r="X79" s="281"/>
      <c r="Y79" s="281"/>
      <c r="Z79" s="281"/>
      <c r="AA79" s="281"/>
      <c r="AB79" s="281"/>
      <c r="AC79" s="281"/>
      <c r="AD79" s="281"/>
      <c r="AE79" s="281"/>
      <c r="AF79" s="281"/>
      <c r="AG79" s="281"/>
      <c r="AH79" s="281"/>
      <c r="AI79" s="281"/>
      <c r="AJ79" s="281"/>
      <c r="AK79" s="281"/>
      <c r="AL79" s="281"/>
      <c r="AM79" s="281"/>
      <c r="AN79" s="281"/>
      <c r="AO79" s="281"/>
      <c r="AP79" s="281"/>
      <c r="AQ79" s="281"/>
      <c r="AR79" s="281"/>
      <c r="AS79" s="281"/>
      <c r="AT79" s="185"/>
      <c r="AU79" s="740"/>
    </row>
    <row r="80" spans="1:47" ht="18" thickBot="1">
      <c r="A80" s="791"/>
      <c r="B80" s="55"/>
      <c r="C80" s="804" t="s">
        <v>317</v>
      </c>
      <c r="D80" s="804"/>
      <c r="E80" s="783" t="s">
        <v>318</v>
      </c>
      <c r="F80" s="783"/>
      <c r="G80" s="783"/>
      <c r="H80" s="783"/>
      <c r="I80" s="783"/>
      <c r="J80" s="58"/>
      <c r="K80" s="26"/>
      <c r="L80" s="758"/>
      <c r="O80" s="185"/>
      <c r="P80" s="687"/>
      <c r="Q80" s="688"/>
      <c r="R80" s="689"/>
      <c r="S80" s="283" t="s">
        <v>596</v>
      </c>
      <c r="T80" s="284"/>
      <c r="U80" s="285"/>
      <c r="V80" s="284"/>
      <c r="W80" s="285"/>
      <c r="X80" s="284"/>
      <c r="Y80" s="284"/>
      <c r="Z80" s="284"/>
      <c r="AA80" s="284"/>
      <c r="AB80" s="284"/>
      <c r="AC80" s="284"/>
      <c r="AD80" s="284"/>
      <c r="AE80" s="284"/>
      <c r="AF80" s="284"/>
      <c r="AG80" s="284"/>
      <c r="AH80" s="284"/>
      <c r="AI80" s="284"/>
      <c r="AJ80" s="284"/>
      <c r="AK80" s="284"/>
      <c r="AL80" s="284"/>
      <c r="AM80" s="284"/>
      <c r="AN80" s="284"/>
      <c r="AO80" s="284"/>
      <c r="AP80" s="284"/>
      <c r="AQ80" s="284"/>
      <c r="AR80" s="284"/>
      <c r="AS80" s="284"/>
      <c r="AT80" s="185"/>
      <c r="AU80" s="740"/>
    </row>
    <row r="81" spans="1:47" ht="35" thickBot="1">
      <c r="A81" s="791"/>
      <c r="B81" s="55"/>
      <c r="C81" s="804"/>
      <c r="D81" s="804"/>
      <c r="E81" s="783"/>
      <c r="F81" s="783"/>
      <c r="G81" s="783"/>
      <c r="H81" s="783"/>
      <c r="I81" s="783"/>
      <c r="J81" s="58"/>
      <c r="K81" s="26"/>
      <c r="L81" s="758"/>
      <c r="O81" s="185"/>
      <c r="P81" s="690"/>
      <c r="Q81" s="691"/>
      <c r="R81" s="692"/>
      <c r="S81" s="286" t="s">
        <v>597</v>
      </c>
      <c r="T81" s="287"/>
      <c r="U81" s="288"/>
      <c r="V81" s="287"/>
      <c r="W81" s="288"/>
      <c r="X81" s="287"/>
      <c r="Y81" s="287"/>
      <c r="Z81" s="287"/>
      <c r="AA81" s="287"/>
      <c r="AB81" s="287"/>
      <c r="AC81" s="287"/>
      <c r="AD81" s="287"/>
      <c r="AE81" s="287"/>
      <c r="AF81" s="287"/>
      <c r="AG81" s="287"/>
      <c r="AH81" s="287"/>
      <c r="AI81" s="287"/>
      <c r="AJ81" s="287"/>
      <c r="AK81" s="287"/>
      <c r="AL81" s="287"/>
      <c r="AM81" s="287"/>
      <c r="AN81" s="287"/>
      <c r="AO81" s="287"/>
      <c r="AP81" s="287"/>
      <c r="AQ81" s="287"/>
      <c r="AR81" s="287"/>
      <c r="AS81" s="287"/>
      <c r="AT81" s="185"/>
      <c r="AU81" s="740"/>
    </row>
    <row r="82" spans="1:47" ht="35" thickBot="1">
      <c r="A82" s="791"/>
      <c r="B82" s="55"/>
      <c r="C82" s="804"/>
      <c r="D82" s="804"/>
      <c r="E82" s="783"/>
      <c r="F82" s="783"/>
      <c r="G82" s="783"/>
      <c r="H82" s="783"/>
      <c r="I82" s="783"/>
      <c r="J82" s="58"/>
      <c r="K82" s="26"/>
      <c r="L82" s="758"/>
      <c r="O82" s="185"/>
      <c r="P82" s="684" t="s">
        <v>600</v>
      </c>
      <c r="Q82" s="685"/>
      <c r="R82" s="686"/>
      <c r="S82" s="276" t="s">
        <v>593</v>
      </c>
      <c r="T82" s="274"/>
      <c r="U82" s="275"/>
      <c r="V82" s="274"/>
      <c r="W82" s="275"/>
      <c r="X82" s="274"/>
      <c r="Y82" s="274"/>
      <c r="Z82" s="274"/>
      <c r="AA82" s="274"/>
      <c r="AB82" s="274"/>
      <c r="AC82" s="274"/>
      <c r="AD82" s="274"/>
      <c r="AE82" s="274"/>
      <c r="AF82" s="274"/>
      <c r="AG82" s="274"/>
      <c r="AH82" s="274"/>
      <c r="AI82" s="274"/>
      <c r="AJ82" s="274"/>
      <c r="AK82" s="274"/>
      <c r="AL82" s="274"/>
      <c r="AM82" s="274"/>
      <c r="AN82" s="274"/>
      <c r="AO82" s="274"/>
      <c r="AP82" s="274"/>
      <c r="AQ82" s="274"/>
      <c r="AR82" s="274"/>
      <c r="AS82" s="274"/>
      <c r="AT82" s="185"/>
      <c r="AU82" s="740"/>
    </row>
    <row r="83" spans="1:47" ht="35" thickBot="1">
      <c r="A83" s="791"/>
      <c r="B83" s="55"/>
      <c r="C83" s="56"/>
      <c r="D83" s="56"/>
      <c r="E83" s="57"/>
      <c r="F83" s="57"/>
      <c r="G83" s="57"/>
      <c r="H83" s="57"/>
      <c r="I83" s="57"/>
      <c r="J83" s="58"/>
      <c r="K83" s="26"/>
      <c r="L83" s="758"/>
      <c r="O83" s="185"/>
      <c r="P83" s="687"/>
      <c r="Q83" s="688"/>
      <c r="R83" s="689"/>
      <c r="S83" s="277" t="s">
        <v>594</v>
      </c>
      <c r="T83" s="278"/>
      <c r="U83" s="279"/>
      <c r="V83" s="278"/>
      <c r="W83" s="279"/>
      <c r="X83" s="278"/>
      <c r="Y83" s="278"/>
      <c r="Z83" s="278"/>
      <c r="AA83" s="278"/>
      <c r="AB83" s="278"/>
      <c r="AC83" s="278"/>
      <c r="AD83" s="278"/>
      <c r="AE83" s="278"/>
      <c r="AF83" s="278"/>
      <c r="AG83" s="278"/>
      <c r="AH83" s="278"/>
      <c r="AI83" s="278"/>
      <c r="AJ83" s="278"/>
      <c r="AK83" s="278"/>
      <c r="AL83" s="278"/>
      <c r="AM83" s="278"/>
      <c r="AN83" s="278"/>
      <c r="AO83" s="278"/>
      <c r="AP83" s="278"/>
      <c r="AQ83" s="278"/>
      <c r="AR83" s="278"/>
      <c r="AS83" s="278"/>
      <c r="AT83" s="185"/>
      <c r="AU83" s="740"/>
    </row>
    <row r="84" spans="1:47" ht="35" thickBot="1">
      <c r="A84" s="791"/>
      <c r="B84" s="55"/>
      <c r="C84" s="828" t="s">
        <v>319</v>
      </c>
      <c r="D84" s="828"/>
      <c r="E84" s="829" t="s">
        <v>320</v>
      </c>
      <c r="F84" s="829"/>
      <c r="G84" s="829"/>
      <c r="H84" s="829"/>
      <c r="I84" s="829"/>
      <c r="J84" s="58"/>
      <c r="K84" s="26"/>
      <c r="L84" s="758"/>
      <c r="O84" s="185"/>
      <c r="P84" s="687"/>
      <c r="Q84" s="688"/>
      <c r="R84" s="689"/>
      <c r="S84" s="280" t="s">
        <v>595</v>
      </c>
      <c r="T84" s="281"/>
      <c r="U84" s="282"/>
      <c r="V84" s="281"/>
      <c r="W84" s="282"/>
      <c r="X84" s="281"/>
      <c r="Y84" s="281"/>
      <c r="Z84" s="281"/>
      <c r="AA84" s="281"/>
      <c r="AB84" s="281"/>
      <c r="AC84" s="281"/>
      <c r="AD84" s="281"/>
      <c r="AE84" s="281"/>
      <c r="AF84" s="281"/>
      <c r="AG84" s="281"/>
      <c r="AH84" s="281"/>
      <c r="AI84" s="281"/>
      <c r="AJ84" s="281"/>
      <c r="AK84" s="281"/>
      <c r="AL84" s="281"/>
      <c r="AM84" s="281"/>
      <c r="AN84" s="281"/>
      <c r="AO84" s="281"/>
      <c r="AP84" s="281"/>
      <c r="AQ84" s="281"/>
      <c r="AR84" s="281"/>
      <c r="AS84" s="281"/>
      <c r="AT84" s="185"/>
      <c r="AU84" s="740"/>
    </row>
    <row r="85" spans="1:47" ht="18" thickBot="1">
      <c r="A85" s="791"/>
      <c r="B85" s="55"/>
      <c r="C85" s="56"/>
      <c r="D85" s="56"/>
      <c r="E85" s="57"/>
      <c r="F85" s="57"/>
      <c r="G85" s="57"/>
      <c r="H85" s="57"/>
      <c r="I85" s="57"/>
      <c r="J85" s="58"/>
      <c r="K85" s="26"/>
      <c r="L85" s="758"/>
      <c r="O85" s="185"/>
      <c r="P85" s="687"/>
      <c r="Q85" s="688"/>
      <c r="R85" s="689"/>
      <c r="S85" s="283" t="s">
        <v>596</v>
      </c>
      <c r="T85" s="284"/>
      <c r="U85" s="285"/>
      <c r="V85" s="284"/>
      <c r="W85" s="285"/>
      <c r="X85" s="284"/>
      <c r="Y85" s="284"/>
      <c r="Z85" s="284"/>
      <c r="AA85" s="284"/>
      <c r="AB85" s="284"/>
      <c r="AC85" s="284"/>
      <c r="AD85" s="284"/>
      <c r="AE85" s="284"/>
      <c r="AF85" s="284"/>
      <c r="AG85" s="284"/>
      <c r="AH85" s="284"/>
      <c r="AI85" s="284"/>
      <c r="AJ85" s="284"/>
      <c r="AK85" s="284"/>
      <c r="AL85" s="284"/>
      <c r="AM85" s="284"/>
      <c r="AN85" s="284"/>
      <c r="AO85" s="284"/>
      <c r="AP85" s="284"/>
      <c r="AQ85" s="284"/>
      <c r="AR85" s="284"/>
      <c r="AS85" s="284"/>
      <c r="AT85" s="185"/>
      <c r="AU85" s="740"/>
    </row>
    <row r="86" spans="1:47" ht="54" customHeight="1" thickBot="1">
      <c r="A86" s="791"/>
      <c r="B86" s="55"/>
      <c r="C86" s="827" t="s">
        <v>321</v>
      </c>
      <c r="D86" s="827"/>
      <c r="E86" s="783" t="s">
        <v>322</v>
      </c>
      <c r="F86" s="783"/>
      <c r="G86" s="783"/>
      <c r="H86" s="783"/>
      <c r="I86" s="783"/>
      <c r="J86" s="58"/>
      <c r="K86" s="26"/>
      <c r="L86" s="758"/>
      <c r="O86" s="185"/>
      <c r="P86" s="690"/>
      <c r="Q86" s="691"/>
      <c r="R86" s="692"/>
      <c r="S86" s="286" t="s">
        <v>597</v>
      </c>
      <c r="T86" s="287"/>
      <c r="U86" s="288"/>
      <c r="V86" s="287"/>
      <c r="W86" s="288"/>
      <c r="X86" s="287"/>
      <c r="Y86" s="287"/>
      <c r="Z86" s="287"/>
      <c r="AA86" s="287"/>
      <c r="AB86" s="287"/>
      <c r="AC86" s="287"/>
      <c r="AD86" s="287"/>
      <c r="AE86" s="287"/>
      <c r="AF86" s="287"/>
      <c r="AG86" s="287"/>
      <c r="AH86" s="287"/>
      <c r="AI86" s="287"/>
      <c r="AJ86" s="287"/>
      <c r="AK86" s="287"/>
      <c r="AL86" s="287"/>
      <c r="AM86" s="287"/>
      <c r="AN86" s="287"/>
      <c r="AO86" s="287"/>
      <c r="AP86" s="287"/>
      <c r="AQ86" s="287"/>
      <c r="AR86" s="287"/>
      <c r="AS86" s="287"/>
      <c r="AT86" s="185"/>
      <c r="AU86" s="740"/>
    </row>
    <row r="87" spans="1:47" ht="35" thickBot="1">
      <c r="A87" s="791"/>
      <c r="B87" s="55"/>
      <c r="C87" s="827"/>
      <c r="D87" s="827"/>
      <c r="E87" s="783"/>
      <c r="F87" s="783"/>
      <c r="G87" s="783"/>
      <c r="H87" s="783"/>
      <c r="I87" s="783"/>
      <c r="J87" s="58"/>
      <c r="K87" s="26"/>
      <c r="L87" s="758"/>
      <c r="O87" s="185"/>
      <c r="P87" s="684" t="s">
        <v>601</v>
      </c>
      <c r="Q87" s="685"/>
      <c r="R87" s="686"/>
      <c r="S87" s="276" t="s">
        <v>593</v>
      </c>
      <c r="T87" s="274"/>
      <c r="U87" s="275"/>
      <c r="V87" s="274"/>
      <c r="W87" s="275"/>
      <c r="X87" s="274"/>
      <c r="Y87" s="274"/>
      <c r="Z87" s="274"/>
      <c r="AA87" s="274"/>
      <c r="AB87" s="274"/>
      <c r="AC87" s="274"/>
      <c r="AD87" s="274"/>
      <c r="AE87" s="274"/>
      <c r="AF87" s="274"/>
      <c r="AG87" s="274"/>
      <c r="AH87" s="274"/>
      <c r="AI87" s="274"/>
      <c r="AJ87" s="274"/>
      <c r="AK87" s="274"/>
      <c r="AL87" s="274"/>
      <c r="AM87" s="274"/>
      <c r="AN87" s="274"/>
      <c r="AO87" s="274"/>
      <c r="AP87" s="274"/>
      <c r="AQ87" s="274"/>
      <c r="AR87" s="274"/>
      <c r="AS87" s="274"/>
      <c r="AT87" s="185"/>
      <c r="AU87" s="740"/>
    </row>
    <row r="88" spans="1:47" ht="35" thickBot="1">
      <c r="A88" s="791"/>
      <c r="B88" s="55"/>
      <c r="C88" s="59"/>
      <c r="D88" s="59"/>
      <c r="E88" s="57"/>
      <c r="F88" s="57"/>
      <c r="G88" s="57"/>
      <c r="H88" s="57"/>
      <c r="I88" s="57"/>
      <c r="J88" s="58"/>
      <c r="K88" s="26"/>
      <c r="L88" s="758"/>
      <c r="O88" s="185"/>
      <c r="P88" s="687"/>
      <c r="Q88" s="688"/>
      <c r="R88" s="689"/>
      <c r="S88" s="277" t="s">
        <v>594</v>
      </c>
      <c r="T88" s="278"/>
      <c r="U88" s="279"/>
      <c r="V88" s="278"/>
      <c r="W88" s="279"/>
      <c r="X88" s="278"/>
      <c r="Y88" s="278"/>
      <c r="Z88" s="278"/>
      <c r="AA88" s="278"/>
      <c r="AB88" s="278"/>
      <c r="AC88" s="278"/>
      <c r="AD88" s="278"/>
      <c r="AE88" s="278"/>
      <c r="AF88" s="278"/>
      <c r="AG88" s="278"/>
      <c r="AH88" s="278"/>
      <c r="AI88" s="278"/>
      <c r="AJ88" s="278"/>
      <c r="AK88" s="278"/>
      <c r="AL88" s="278"/>
      <c r="AM88" s="278"/>
      <c r="AN88" s="278"/>
      <c r="AO88" s="278"/>
      <c r="AP88" s="278"/>
      <c r="AQ88" s="278"/>
      <c r="AR88" s="278"/>
      <c r="AS88" s="278"/>
      <c r="AT88" s="185"/>
      <c r="AU88" s="740"/>
    </row>
    <row r="89" spans="1:47" ht="28" customHeight="1" thickBot="1">
      <c r="A89" s="791"/>
      <c r="B89" s="55"/>
      <c r="C89" s="827" t="s">
        <v>323</v>
      </c>
      <c r="D89" s="827"/>
      <c r="E89" s="783" t="s">
        <v>324</v>
      </c>
      <c r="F89" s="783"/>
      <c r="G89" s="783"/>
      <c r="H89" s="783"/>
      <c r="I89" s="783"/>
      <c r="J89" s="58"/>
      <c r="K89" s="26"/>
      <c r="L89" s="758"/>
      <c r="O89" s="185"/>
      <c r="P89" s="687"/>
      <c r="Q89" s="688"/>
      <c r="R89" s="689"/>
      <c r="S89" s="280" t="s">
        <v>595</v>
      </c>
      <c r="T89" s="281"/>
      <c r="U89" s="282"/>
      <c r="V89" s="281"/>
      <c r="W89" s="282"/>
      <c r="X89" s="281"/>
      <c r="Y89" s="281"/>
      <c r="Z89" s="281"/>
      <c r="AA89" s="281"/>
      <c r="AB89" s="281"/>
      <c r="AC89" s="281"/>
      <c r="AD89" s="281"/>
      <c r="AE89" s="281"/>
      <c r="AF89" s="281"/>
      <c r="AG89" s="281"/>
      <c r="AH89" s="281"/>
      <c r="AI89" s="281"/>
      <c r="AJ89" s="281"/>
      <c r="AK89" s="281"/>
      <c r="AL89" s="281"/>
      <c r="AM89" s="281"/>
      <c r="AN89" s="281"/>
      <c r="AO89" s="281"/>
      <c r="AP89" s="281"/>
      <c r="AQ89" s="281"/>
      <c r="AR89" s="281"/>
      <c r="AS89" s="281"/>
      <c r="AT89" s="185"/>
      <c r="AU89" s="740"/>
    </row>
    <row r="90" spans="1:47" ht="18" thickBot="1">
      <c r="A90" s="791"/>
      <c r="B90" s="55"/>
      <c r="C90" s="59"/>
      <c r="D90" s="59"/>
      <c r="E90" s="783"/>
      <c r="F90" s="783"/>
      <c r="G90" s="783"/>
      <c r="H90" s="783"/>
      <c r="I90" s="783"/>
      <c r="J90" s="58"/>
      <c r="K90" s="26"/>
      <c r="L90" s="758"/>
      <c r="O90" s="185"/>
      <c r="P90" s="687"/>
      <c r="Q90" s="688"/>
      <c r="R90" s="689"/>
      <c r="S90" s="283" t="s">
        <v>596</v>
      </c>
      <c r="T90" s="284"/>
      <c r="U90" s="285"/>
      <c r="V90" s="284"/>
      <c r="W90" s="285"/>
      <c r="X90" s="284"/>
      <c r="Y90" s="284"/>
      <c r="Z90" s="284"/>
      <c r="AA90" s="284"/>
      <c r="AB90" s="284"/>
      <c r="AC90" s="284"/>
      <c r="AD90" s="284"/>
      <c r="AE90" s="284"/>
      <c r="AF90" s="284"/>
      <c r="AG90" s="284"/>
      <c r="AH90" s="284"/>
      <c r="AI90" s="284"/>
      <c r="AJ90" s="284"/>
      <c r="AK90" s="284"/>
      <c r="AL90" s="284"/>
      <c r="AM90" s="284"/>
      <c r="AN90" s="284"/>
      <c r="AO90" s="284"/>
      <c r="AP90" s="284"/>
      <c r="AQ90" s="284"/>
      <c r="AR90" s="284"/>
      <c r="AS90" s="284"/>
      <c r="AT90" s="185"/>
      <c r="AU90" s="740"/>
    </row>
    <row r="91" spans="1:47" ht="35" thickBot="1">
      <c r="A91" s="791"/>
      <c r="B91" s="55"/>
      <c r="C91" s="59"/>
      <c r="D91" s="59"/>
      <c r="E91" s="57"/>
      <c r="F91" s="57"/>
      <c r="G91" s="57"/>
      <c r="H91" s="57"/>
      <c r="I91" s="57"/>
      <c r="J91" s="58"/>
      <c r="K91" s="26"/>
      <c r="L91" s="758"/>
      <c r="O91" s="185"/>
      <c r="P91" s="690"/>
      <c r="Q91" s="691"/>
      <c r="R91" s="692"/>
      <c r="S91" s="286" t="s">
        <v>597</v>
      </c>
      <c r="T91" s="287"/>
      <c r="U91" s="288"/>
      <c r="V91" s="287"/>
      <c r="W91" s="288"/>
      <c r="X91" s="287"/>
      <c r="Y91" s="287"/>
      <c r="Z91" s="287"/>
      <c r="AA91" s="287"/>
      <c r="AB91" s="287"/>
      <c r="AC91" s="287"/>
      <c r="AD91" s="287"/>
      <c r="AE91" s="287"/>
      <c r="AF91" s="287"/>
      <c r="AG91" s="287"/>
      <c r="AH91" s="287"/>
      <c r="AI91" s="287"/>
      <c r="AJ91" s="287"/>
      <c r="AK91" s="287"/>
      <c r="AL91" s="287"/>
      <c r="AM91" s="287"/>
      <c r="AN91" s="287"/>
      <c r="AO91" s="287"/>
      <c r="AP91" s="287"/>
      <c r="AQ91" s="287"/>
      <c r="AR91" s="287"/>
      <c r="AS91" s="287"/>
      <c r="AT91" s="185"/>
      <c r="AU91" s="740"/>
    </row>
    <row r="92" spans="1:47" ht="35" thickBot="1">
      <c r="A92" s="791"/>
      <c r="B92" s="55"/>
      <c r="C92" s="59"/>
      <c r="D92" s="59"/>
      <c r="E92" s="57"/>
      <c r="F92" s="57"/>
      <c r="G92" s="57"/>
      <c r="H92" s="57"/>
      <c r="I92" s="57"/>
      <c r="J92" s="58"/>
      <c r="K92" s="26"/>
      <c r="L92" s="758"/>
      <c r="O92" s="185"/>
      <c r="P92" s="684" t="s">
        <v>602</v>
      </c>
      <c r="Q92" s="685"/>
      <c r="R92" s="686"/>
      <c r="S92" s="276" t="s">
        <v>593</v>
      </c>
      <c r="T92" s="274"/>
      <c r="U92" s="275"/>
      <c r="V92" s="274"/>
      <c r="W92" s="275"/>
      <c r="X92" s="274"/>
      <c r="Y92" s="274"/>
      <c r="Z92" s="274"/>
      <c r="AA92" s="274"/>
      <c r="AB92" s="274"/>
      <c r="AC92" s="274"/>
      <c r="AD92" s="274"/>
      <c r="AE92" s="274"/>
      <c r="AF92" s="274"/>
      <c r="AG92" s="274"/>
      <c r="AH92" s="274"/>
      <c r="AI92" s="274"/>
      <c r="AJ92" s="274"/>
      <c r="AK92" s="274"/>
      <c r="AL92" s="274"/>
      <c r="AM92" s="274"/>
      <c r="AN92" s="274"/>
      <c r="AO92" s="274"/>
      <c r="AP92" s="274"/>
      <c r="AQ92" s="274"/>
      <c r="AR92" s="274"/>
      <c r="AS92" s="274"/>
      <c r="AT92" s="185"/>
      <c r="AU92" s="740"/>
    </row>
    <row r="93" spans="1:47" ht="28" customHeight="1" thickBot="1">
      <c r="A93" s="791"/>
      <c r="B93" s="55"/>
      <c r="C93" s="827" t="s">
        <v>325</v>
      </c>
      <c r="D93" s="827"/>
      <c r="E93" s="783" t="s">
        <v>326</v>
      </c>
      <c r="F93" s="783"/>
      <c r="G93" s="783"/>
      <c r="H93" s="783"/>
      <c r="I93" s="783"/>
      <c r="J93" s="58"/>
      <c r="K93" s="26"/>
      <c r="L93" s="758"/>
      <c r="O93" s="185"/>
      <c r="P93" s="687"/>
      <c r="Q93" s="688"/>
      <c r="R93" s="689"/>
      <c r="S93" s="277" t="s">
        <v>594</v>
      </c>
      <c r="T93" s="278"/>
      <c r="U93" s="279"/>
      <c r="V93" s="278"/>
      <c r="W93" s="279"/>
      <c r="X93" s="278"/>
      <c r="Y93" s="278"/>
      <c r="Z93" s="278"/>
      <c r="AA93" s="278"/>
      <c r="AB93" s="278"/>
      <c r="AC93" s="278"/>
      <c r="AD93" s="278"/>
      <c r="AE93" s="278"/>
      <c r="AF93" s="278"/>
      <c r="AG93" s="278"/>
      <c r="AH93" s="278"/>
      <c r="AI93" s="278"/>
      <c r="AJ93" s="278"/>
      <c r="AK93" s="278"/>
      <c r="AL93" s="278"/>
      <c r="AM93" s="278"/>
      <c r="AN93" s="278"/>
      <c r="AO93" s="278"/>
      <c r="AP93" s="278"/>
      <c r="AQ93" s="278"/>
      <c r="AR93" s="278"/>
      <c r="AS93" s="278"/>
      <c r="AT93" s="185"/>
      <c r="AU93" s="740"/>
    </row>
    <row r="94" spans="1:47" ht="35" thickBot="1">
      <c r="A94" s="792"/>
      <c r="B94" s="55"/>
      <c r="C94" s="56"/>
      <c r="D94" s="56"/>
      <c r="E94" s="57"/>
      <c r="F94" s="57"/>
      <c r="G94" s="57"/>
      <c r="H94" s="57"/>
      <c r="I94" s="57"/>
      <c r="J94" s="63"/>
      <c r="K94" s="26"/>
      <c r="L94" s="803"/>
      <c r="O94" s="185"/>
      <c r="P94" s="687"/>
      <c r="Q94" s="688"/>
      <c r="R94" s="689"/>
      <c r="S94" s="280" t="s">
        <v>595</v>
      </c>
      <c r="T94" s="281"/>
      <c r="U94" s="282"/>
      <c r="V94" s="281"/>
      <c r="W94" s="282"/>
      <c r="X94" s="281"/>
      <c r="Y94" s="281"/>
      <c r="Z94" s="281"/>
      <c r="AA94" s="281"/>
      <c r="AB94" s="281"/>
      <c r="AC94" s="281"/>
      <c r="AD94" s="281"/>
      <c r="AE94" s="281"/>
      <c r="AF94" s="281"/>
      <c r="AG94" s="281"/>
      <c r="AH94" s="281"/>
      <c r="AI94" s="281"/>
      <c r="AJ94" s="281"/>
      <c r="AK94" s="281"/>
      <c r="AL94" s="281"/>
      <c r="AM94" s="281"/>
      <c r="AN94" s="281"/>
      <c r="AO94" s="281"/>
      <c r="AP94" s="281"/>
      <c r="AQ94" s="281"/>
      <c r="AR94" s="281"/>
      <c r="AS94" s="281"/>
      <c r="AT94" s="185"/>
      <c r="AU94" s="740"/>
    </row>
    <row r="95" spans="1:47" ht="18" thickBot="1">
      <c r="A95" s="800" t="s">
        <v>327</v>
      </c>
      <c r="B95" s="64"/>
      <c r="C95" s="65"/>
      <c r="D95" s="65"/>
      <c r="E95" s="66"/>
      <c r="F95" s="66"/>
      <c r="G95" s="66"/>
      <c r="H95" s="66"/>
      <c r="I95" s="66"/>
      <c r="J95" s="58"/>
      <c r="K95" s="26"/>
      <c r="L95" s="802" t="s">
        <v>298</v>
      </c>
      <c r="O95" s="185"/>
      <c r="P95" s="687"/>
      <c r="Q95" s="688"/>
      <c r="R95" s="689"/>
      <c r="S95" s="283" t="s">
        <v>596</v>
      </c>
      <c r="T95" s="284"/>
      <c r="U95" s="285"/>
      <c r="V95" s="284"/>
      <c r="W95" s="285"/>
      <c r="X95" s="284"/>
      <c r="Y95" s="284"/>
      <c r="Z95" s="284"/>
      <c r="AA95" s="284"/>
      <c r="AB95" s="284"/>
      <c r="AC95" s="284"/>
      <c r="AD95" s="284"/>
      <c r="AE95" s="284"/>
      <c r="AF95" s="284"/>
      <c r="AG95" s="284"/>
      <c r="AH95" s="284"/>
      <c r="AI95" s="284"/>
      <c r="AJ95" s="284"/>
      <c r="AK95" s="284"/>
      <c r="AL95" s="284"/>
      <c r="AM95" s="284"/>
      <c r="AN95" s="284"/>
      <c r="AO95" s="284"/>
      <c r="AP95" s="284"/>
      <c r="AQ95" s="284"/>
      <c r="AR95" s="284"/>
      <c r="AS95" s="284"/>
      <c r="AT95" s="185"/>
      <c r="AU95" s="740"/>
    </row>
    <row r="96" spans="1:47" ht="35" thickBot="1">
      <c r="A96" s="791"/>
      <c r="B96" s="55"/>
      <c r="C96" s="826" t="s">
        <v>328</v>
      </c>
      <c r="D96" s="826"/>
      <c r="E96" s="783" t="s">
        <v>329</v>
      </c>
      <c r="F96" s="783"/>
      <c r="G96" s="783"/>
      <c r="H96" s="783"/>
      <c r="I96" s="783"/>
      <c r="J96" s="58"/>
      <c r="K96" s="26"/>
      <c r="L96" s="758"/>
      <c r="O96" s="185"/>
      <c r="P96" s="690"/>
      <c r="Q96" s="691"/>
      <c r="R96" s="692"/>
      <c r="S96" s="286" t="s">
        <v>597</v>
      </c>
      <c r="T96" s="287"/>
      <c r="U96" s="288"/>
      <c r="V96" s="287"/>
      <c r="W96" s="288"/>
      <c r="X96" s="287"/>
      <c r="Y96" s="287"/>
      <c r="Z96" s="287"/>
      <c r="AA96" s="287"/>
      <c r="AB96" s="287"/>
      <c r="AC96" s="287"/>
      <c r="AD96" s="287"/>
      <c r="AE96" s="287"/>
      <c r="AF96" s="287"/>
      <c r="AG96" s="287"/>
      <c r="AH96" s="287"/>
      <c r="AI96" s="287"/>
      <c r="AJ96" s="287"/>
      <c r="AK96" s="287"/>
      <c r="AL96" s="287"/>
      <c r="AM96" s="287"/>
      <c r="AN96" s="287"/>
      <c r="AO96" s="287"/>
      <c r="AP96" s="287"/>
      <c r="AQ96" s="287"/>
      <c r="AR96" s="287"/>
      <c r="AS96" s="287"/>
      <c r="AT96" s="185"/>
      <c r="AU96" s="740"/>
    </row>
    <row r="97" spans="1:47" ht="35" thickBot="1">
      <c r="A97" s="791"/>
      <c r="B97" s="55"/>
      <c r="C97" s="67"/>
      <c r="D97" s="67"/>
      <c r="E97" s="57"/>
      <c r="F97" s="57"/>
      <c r="G97" s="57"/>
      <c r="H97" s="57"/>
      <c r="I97" s="57"/>
      <c r="J97" s="58"/>
      <c r="K97" s="26"/>
      <c r="L97" s="758"/>
      <c r="O97" s="185"/>
      <c r="P97" s="684" t="s">
        <v>421</v>
      </c>
      <c r="Q97" s="685"/>
      <c r="R97" s="686"/>
      <c r="S97" s="276" t="s">
        <v>593</v>
      </c>
      <c r="T97" s="274"/>
      <c r="U97" s="275"/>
      <c r="V97" s="274"/>
      <c r="W97" s="275"/>
      <c r="X97" s="274"/>
      <c r="Y97" s="274"/>
      <c r="Z97" s="274"/>
      <c r="AA97" s="274"/>
      <c r="AB97" s="274"/>
      <c r="AC97" s="274"/>
      <c r="AD97" s="274"/>
      <c r="AE97" s="274"/>
      <c r="AF97" s="274"/>
      <c r="AG97" s="274"/>
      <c r="AH97" s="274"/>
      <c r="AI97" s="274"/>
      <c r="AJ97" s="274"/>
      <c r="AK97" s="274"/>
      <c r="AL97" s="274"/>
      <c r="AM97" s="274"/>
      <c r="AN97" s="274"/>
      <c r="AO97" s="274"/>
      <c r="AP97" s="274"/>
      <c r="AQ97" s="274"/>
      <c r="AR97" s="274"/>
      <c r="AS97" s="274"/>
      <c r="AT97" s="185"/>
      <c r="AU97" s="740"/>
    </row>
    <row r="98" spans="1:47" ht="28" customHeight="1" thickBot="1">
      <c r="A98" s="791"/>
      <c r="B98" s="55"/>
      <c r="C98" s="826" t="s">
        <v>330</v>
      </c>
      <c r="D98" s="826"/>
      <c r="E98" s="783" t="s">
        <v>331</v>
      </c>
      <c r="F98" s="783"/>
      <c r="G98" s="783"/>
      <c r="H98" s="783"/>
      <c r="I98" s="783"/>
      <c r="J98" s="58"/>
      <c r="K98" s="26"/>
      <c r="L98" s="758"/>
      <c r="O98" s="185"/>
      <c r="P98" s="687"/>
      <c r="Q98" s="688"/>
      <c r="R98" s="689"/>
      <c r="S98" s="277" t="s">
        <v>594</v>
      </c>
      <c r="T98" s="278"/>
      <c r="U98" s="279"/>
      <c r="V98" s="278"/>
      <c r="W98" s="279"/>
      <c r="X98" s="278"/>
      <c r="Y98" s="278"/>
      <c r="Z98" s="278"/>
      <c r="AA98" s="278"/>
      <c r="AB98" s="278"/>
      <c r="AC98" s="278"/>
      <c r="AD98" s="278"/>
      <c r="AE98" s="278"/>
      <c r="AF98" s="278"/>
      <c r="AG98" s="278"/>
      <c r="AH98" s="278"/>
      <c r="AI98" s="278"/>
      <c r="AJ98" s="278"/>
      <c r="AK98" s="278"/>
      <c r="AL98" s="278"/>
      <c r="AM98" s="278"/>
      <c r="AN98" s="278"/>
      <c r="AO98" s="278"/>
      <c r="AP98" s="278"/>
      <c r="AQ98" s="278"/>
      <c r="AR98" s="278"/>
      <c r="AS98" s="278"/>
      <c r="AT98" s="185"/>
      <c r="AU98" s="740"/>
    </row>
    <row r="99" spans="1:47" ht="35" thickBot="1">
      <c r="A99" s="791"/>
      <c r="B99" s="55"/>
      <c r="C99" s="67"/>
      <c r="D99" s="67"/>
      <c r="E99" s="57"/>
      <c r="F99" s="57"/>
      <c r="G99" s="57"/>
      <c r="H99" s="57"/>
      <c r="I99" s="57"/>
      <c r="J99" s="58"/>
      <c r="K99" s="26"/>
      <c r="L99" s="758"/>
      <c r="O99" s="185"/>
      <c r="P99" s="687"/>
      <c r="Q99" s="688"/>
      <c r="R99" s="689"/>
      <c r="S99" s="280" t="s">
        <v>595</v>
      </c>
      <c r="T99" s="281"/>
      <c r="U99" s="282"/>
      <c r="V99" s="281"/>
      <c r="W99" s="282"/>
      <c r="X99" s="281"/>
      <c r="Y99" s="281"/>
      <c r="Z99" s="281"/>
      <c r="AA99" s="281"/>
      <c r="AB99" s="281"/>
      <c r="AC99" s="281"/>
      <c r="AD99" s="281"/>
      <c r="AE99" s="281"/>
      <c r="AF99" s="281"/>
      <c r="AG99" s="281"/>
      <c r="AH99" s="281"/>
      <c r="AI99" s="281"/>
      <c r="AJ99" s="281"/>
      <c r="AK99" s="281"/>
      <c r="AL99" s="281"/>
      <c r="AM99" s="281"/>
      <c r="AN99" s="281"/>
      <c r="AO99" s="281"/>
      <c r="AP99" s="281"/>
      <c r="AQ99" s="281"/>
      <c r="AR99" s="281"/>
      <c r="AS99" s="281"/>
      <c r="AT99" s="185"/>
      <c r="AU99" s="740"/>
    </row>
    <row r="100" spans="1:47" ht="42" customHeight="1" thickBot="1">
      <c r="A100" s="791"/>
      <c r="B100" s="55"/>
      <c r="C100" s="825" t="s">
        <v>332</v>
      </c>
      <c r="D100" s="825"/>
      <c r="E100" s="783" t="s">
        <v>331</v>
      </c>
      <c r="F100" s="783"/>
      <c r="G100" s="783"/>
      <c r="H100" s="783"/>
      <c r="I100" s="783"/>
      <c r="J100" s="58"/>
      <c r="K100" s="26"/>
      <c r="L100" s="758"/>
      <c r="O100" s="185"/>
      <c r="P100" s="687"/>
      <c r="Q100" s="688"/>
      <c r="R100" s="689"/>
      <c r="S100" s="283" t="s">
        <v>596</v>
      </c>
      <c r="T100" s="284"/>
      <c r="U100" s="285"/>
      <c r="V100" s="284"/>
      <c r="W100" s="285"/>
      <c r="X100" s="284"/>
      <c r="Y100" s="284"/>
      <c r="Z100" s="284"/>
      <c r="AA100" s="284"/>
      <c r="AB100" s="284"/>
      <c r="AC100" s="284"/>
      <c r="AD100" s="284"/>
      <c r="AE100" s="284"/>
      <c r="AF100" s="284"/>
      <c r="AG100" s="284"/>
      <c r="AH100" s="284"/>
      <c r="AI100" s="284"/>
      <c r="AJ100" s="284"/>
      <c r="AK100" s="284"/>
      <c r="AL100" s="284"/>
      <c r="AM100" s="284"/>
      <c r="AN100" s="284"/>
      <c r="AO100" s="284"/>
      <c r="AP100" s="284"/>
      <c r="AQ100" s="284"/>
      <c r="AR100" s="284"/>
      <c r="AS100" s="284"/>
      <c r="AT100" s="185"/>
      <c r="AU100" s="740"/>
    </row>
    <row r="101" spans="1:47" ht="35" thickBot="1">
      <c r="A101" s="791"/>
      <c r="B101" s="55"/>
      <c r="C101" s="67"/>
      <c r="D101" s="67"/>
      <c r="E101" s="57"/>
      <c r="F101" s="57"/>
      <c r="G101" s="57"/>
      <c r="H101" s="57"/>
      <c r="I101" s="57"/>
      <c r="J101" s="58"/>
      <c r="K101" s="26"/>
      <c r="L101" s="758"/>
      <c r="O101" s="185"/>
      <c r="P101" s="690"/>
      <c r="Q101" s="691"/>
      <c r="R101" s="692"/>
      <c r="S101" s="286" t="s">
        <v>597</v>
      </c>
      <c r="T101" s="287"/>
      <c r="U101" s="288"/>
      <c r="V101" s="287"/>
      <c r="W101" s="288"/>
      <c r="X101" s="287"/>
      <c r="Y101" s="287"/>
      <c r="Z101" s="287"/>
      <c r="AA101" s="287"/>
      <c r="AB101" s="287"/>
      <c r="AC101" s="287"/>
      <c r="AD101" s="287"/>
      <c r="AE101" s="287"/>
      <c r="AF101" s="287"/>
      <c r="AG101" s="287"/>
      <c r="AH101" s="287"/>
      <c r="AI101" s="287"/>
      <c r="AJ101" s="287"/>
      <c r="AK101" s="287"/>
      <c r="AL101" s="287"/>
      <c r="AM101" s="287"/>
      <c r="AN101" s="287"/>
      <c r="AO101" s="287"/>
      <c r="AP101" s="287"/>
      <c r="AQ101" s="287"/>
      <c r="AR101" s="287"/>
      <c r="AS101" s="287"/>
      <c r="AT101" s="185"/>
      <c r="AU101" s="740"/>
    </row>
    <row r="102" spans="1:47" ht="42" customHeight="1" thickBot="1">
      <c r="A102" s="791"/>
      <c r="B102" s="55"/>
      <c r="C102" s="825" t="s">
        <v>333</v>
      </c>
      <c r="D102" s="825"/>
      <c r="E102" s="783" t="s">
        <v>334</v>
      </c>
      <c r="F102" s="783"/>
      <c r="G102" s="783"/>
      <c r="H102" s="783"/>
      <c r="I102" s="783"/>
      <c r="J102" s="58"/>
      <c r="K102" s="26"/>
      <c r="L102" s="758"/>
      <c r="O102" s="185"/>
      <c r="P102" s="684" t="s">
        <v>424</v>
      </c>
      <c r="Q102" s="685"/>
      <c r="R102" s="686"/>
      <c r="S102" s="276" t="s">
        <v>593</v>
      </c>
      <c r="T102" s="274"/>
      <c r="U102" s="275"/>
      <c r="V102" s="274"/>
      <c r="W102" s="275"/>
      <c r="X102" s="274"/>
      <c r="Y102" s="274"/>
      <c r="Z102" s="274"/>
      <c r="AA102" s="274"/>
      <c r="AB102" s="274"/>
      <c r="AC102" s="274"/>
      <c r="AD102" s="274"/>
      <c r="AE102" s="274"/>
      <c r="AF102" s="274"/>
      <c r="AG102" s="274"/>
      <c r="AH102" s="274"/>
      <c r="AI102" s="274"/>
      <c r="AJ102" s="274"/>
      <c r="AK102" s="274"/>
      <c r="AL102" s="274"/>
      <c r="AM102" s="274"/>
      <c r="AN102" s="274"/>
      <c r="AO102" s="274"/>
      <c r="AP102" s="274"/>
      <c r="AQ102" s="274"/>
      <c r="AR102" s="274"/>
      <c r="AS102" s="274"/>
      <c r="AT102" s="185"/>
      <c r="AU102" s="740"/>
    </row>
    <row r="103" spans="1:47" ht="35" thickBot="1">
      <c r="A103" s="791"/>
      <c r="B103" s="55"/>
      <c r="C103" s="67"/>
      <c r="D103" s="67"/>
      <c r="E103" s="57"/>
      <c r="F103" s="57"/>
      <c r="G103" s="57"/>
      <c r="H103" s="57"/>
      <c r="I103" s="57"/>
      <c r="J103" s="58"/>
      <c r="K103" s="26"/>
      <c r="L103" s="758"/>
      <c r="O103" s="185"/>
      <c r="P103" s="687"/>
      <c r="Q103" s="688"/>
      <c r="R103" s="689"/>
      <c r="S103" s="277" t="s">
        <v>594</v>
      </c>
      <c r="T103" s="278"/>
      <c r="U103" s="279"/>
      <c r="V103" s="278"/>
      <c r="W103" s="279"/>
      <c r="X103" s="278"/>
      <c r="Y103" s="278"/>
      <c r="Z103" s="278"/>
      <c r="AA103" s="278"/>
      <c r="AB103" s="278"/>
      <c r="AC103" s="278"/>
      <c r="AD103" s="278"/>
      <c r="AE103" s="278"/>
      <c r="AF103" s="278"/>
      <c r="AG103" s="278"/>
      <c r="AH103" s="278"/>
      <c r="AI103" s="278"/>
      <c r="AJ103" s="278"/>
      <c r="AK103" s="278"/>
      <c r="AL103" s="278"/>
      <c r="AM103" s="278"/>
      <c r="AN103" s="278"/>
      <c r="AO103" s="278"/>
      <c r="AP103" s="278"/>
      <c r="AQ103" s="278"/>
      <c r="AR103" s="278"/>
      <c r="AS103" s="278"/>
      <c r="AT103" s="185"/>
      <c r="AU103" s="740"/>
    </row>
    <row r="104" spans="1:47" ht="56" customHeight="1" thickBot="1">
      <c r="A104" s="791"/>
      <c r="B104" s="55"/>
      <c r="C104" s="825" t="s">
        <v>335</v>
      </c>
      <c r="D104" s="825"/>
      <c r="E104" s="783" t="s">
        <v>334</v>
      </c>
      <c r="F104" s="783"/>
      <c r="G104" s="783"/>
      <c r="H104" s="783"/>
      <c r="I104" s="783"/>
      <c r="J104" s="58"/>
      <c r="K104" s="26"/>
      <c r="L104" s="758"/>
      <c r="O104" s="185"/>
      <c r="P104" s="687"/>
      <c r="Q104" s="688"/>
      <c r="R104" s="689"/>
      <c r="S104" s="280" t="s">
        <v>595</v>
      </c>
      <c r="T104" s="281"/>
      <c r="U104" s="282"/>
      <c r="V104" s="281"/>
      <c r="W104" s="282"/>
      <c r="X104" s="281"/>
      <c r="Y104" s="281"/>
      <c r="Z104" s="281"/>
      <c r="AA104" s="281"/>
      <c r="AB104" s="281"/>
      <c r="AC104" s="281"/>
      <c r="AD104" s="281"/>
      <c r="AE104" s="281"/>
      <c r="AF104" s="281"/>
      <c r="AG104" s="281"/>
      <c r="AH104" s="281"/>
      <c r="AI104" s="281"/>
      <c r="AJ104" s="281"/>
      <c r="AK104" s="281"/>
      <c r="AL104" s="281"/>
      <c r="AM104" s="281"/>
      <c r="AN104" s="281"/>
      <c r="AO104" s="281"/>
      <c r="AP104" s="281"/>
      <c r="AQ104" s="281"/>
      <c r="AR104" s="281"/>
      <c r="AS104" s="281"/>
      <c r="AT104" s="185"/>
      <c r="AU104" s="740"/>
    </row>
    <row r="105" spans="1:47" ht="18" thickBot="1">
      <c r="A105" s="791"/>
      <c r="B105" s="55"/>
      <c r="C105" s="67"/>
      <c r="D105" s="67"/>
      <c r="E105" s="57"/>
      <c r="F105" s="57"/>
      <c r="G105" s="57"/>
      <c r="H105" s="57"/>
      <c r="I105" s="57"/>
      <c r="J105" s="58"/>
      <c r="K105" s="26"/>
      <c r="L105" s="758"/>
      <c r="O105" s="185"/>
      <c r="P105" s="687"/>
      <c r="Q105" s="688"/>
      <c r="R105" s="689"/>
      <c r="S105" s="283" t="s">
        <v>596</v>
      </c>
      <c r="T105" s="284"/>
      <c r="U105" s="285"/>
      <c r="V105" s="284"/>
      <c r="W105" s="285"/>
      <c r="X105" s="284"/>
      <c r="Y105" s="284"/>
      <c r="Z105" s="284"/>
      <c r="AA105" s="284"/>
      <c r="AB105" s="284"/>
      <c r="AC105" s="284"/>
      <c r="AD105" s="284"/>
      <c r="AE105" s="284"/>
      <c r="AF105" s="284"/>
      <c r="AG105" s="284"/>
      <c r="AH105" s="284"/>
      <c r="AI105" s="284"/>
      <c r="AJ105" s="284"/>
      <c r="AK105" s="284"/>
      <c r="AL105" s="284"/>
      <c r="AM105" s="284"/>
      <c r="AN105" s="284"/>
      <c r="AO105" s="284"/>
      <c r="AP105" s="284"/>
      <c r="AQ105" s="284"/>
      <c r="AR105" s="284"/>
      <c r="AS105" s="284"/>
      <c r="AT105" s="185"/>
      <c r="AU105" s="740"/>
    </row>
    <row r="106" spans="1:47" ht="28" customHeight="1" thickBot="1">
      <c r="A106" s="791"/>
      <c r="B106" s="55"/>
      <c r="C106" s="825" t="s">
        <v>336</v>
      </c>
      <c r="D106" s="825"/>
      <c r="E106" s="783" t="s">
        <v>334</v>
      </c>
      <c r="F106" s="783"/>
      <c r="G106" s="783"/>
      <c r="H106" s="783"/>
      <c r="I106" s="783"/>
      <c r="J106" s="58"/>
      <c r="K106" s="26"/>
      <c r="L106" s="758"/>
      <c r="O106" s="185"/>
      <c r="P106" s="690"/>
      <c r="Q106" s="691"/>
      <c r="R106" s="692"/>
      <c r="S106" s="286" t="s">
        <v>597</v>
      </c>
      <c r="T106" s="287"/>
      <c r="U106" s="288"/>
      <c r="V106" s="287"/>
      <c r="W106" s="288"/>
      <c r="X106" s="287"/>
      <c r="Y106" s="287"/>
      <c r="Z106" s="287"/>
      <c r="AA106" s="287"/>
      <c r="AB106" s="287"/>
      <c r="AC106" s="287"/>
      <c r="AD106" s="287"/>
      <c r="AE106" s="287"/>
      <c r="AF106" s="287"/>
      <c r="AG106" s="287"/>
      <c r="AH106" s="287"/>
      <c r="AI106" s="287"/>
      <c r="AJ106" s="287"/>
      <c r="AK106" s="287"/>
      <c r="AL106" s="287"/>
      <c r="AM106" s="287"/>
      <c r="AN106" s="287"/>
      <c r="AO106" s="287"/>
      <c r="AP106" s="287"/>
      <c r="AQ106" s="287"/>
      <c r="AR106" s="287"/>
      <c r="AS106" s="287"/>
      <c r="AT106" s="185"/>
      <c r="AU106" s="740"/>
    </row>
    <row r="107" spans="1:47" ht="35" thickBot="1">
      <c r="A107" s="791"/>
      <c r="B107" s="55"/>
      <c r="C107" s="67"/>
      <c r="D107" s="67"/>
      <c r="E107" s="57"/>
      <c r="F107" s="57"/>
      <c r="G107" s="57"/>
      <c r="H107" s="57"/>
      <c r="I107" s="57"/>
      <c r="J107" s="58"/>
      <c r="K107" s="26"/>
      <c r="L107" s="758"/>
      <c r="O107" s="185"/>
      <c r="P107" s="684" t="s">
        <v>603</v>
      </c>
      <c r="Q107" s="685"/>
      <c r="R107" s="686"/>
      <c r="S107" s="276" t="s">
        <v>593</v>
      </c>
      <c r="T107" s="274"/>
      <c r="U107" s="275"/>
      <c r="V107" s="274"/>
      <c r="W107" s="275"/>
      <c r="X107" s="274"/>
      <c r="Y107" s="274"/>
      <c r="Z107" s="274"/>
      <c r="AA107" s="274"/>
      <c r="AB107" s="274"/>
      <c r="AC107" s="274"/>
      <c r="AD107" s="274"/>
      <c r="AE107" s="274"/>
      <c r="AF107" s="274"/>
      <c r="AG107" s="274"/>
      <c r="AH107" s="274"/>
      <c r="AI107" s="274"/>
      <c r="AJ107" s="274"/>
      <c r="AK107" s="274"/>
      <c r="AL107" s="274"/>
      <c r="AM107" s="274"/>
      <c r="AN107" s="274"/>
      <c r="AO107" s="274"/>
      <c r="AP107" s="274"/>
      <c r="AQ107" s="274"/>
      <c r="AR107" s="274"/>
      <c r="AS107" s="274"/>
      <c r="AT107" s="185"/>
      <c r="AU107" s="740"/>
    </row>
    <row r="108" spans="1:47" ht="42" customHeight="1" thickBot="1">
      <c r="A108" s="791"/>
      <c r="B108" s="55"/>
      <c r="C108" s="825" t="s">
        <v>337</v>
      </c>
      <c r="D108" s="825"/>
      <c r="E108" s="783" t="s">
        <v>334</v>
      </c>
      <c r="F108" s="783"/>
      <c r="G108" s="783"/>
      <c r="H108" s="783"/>
      <c r="I108" s="783"/>
      <c r="J108" s="58"/>
      <c r="K108" s="26"/>
      <c r="L108" s="758"/>
      <c r="O108" s="185"/>
      <c r="P108" s="687"/>
      <c r="Q108" s="688"/>
      <c r="R108" s="689"/>
      <c r="S108" s="277" t="s">
        <v>594</v>
      </c>
      <c r="T108" s="278"/>
      <c r="U108" s="279"/>
      <c r="V108" s="278"/>
      <c r="W108" s="279"/>
      <c r="X108" s="278"/>
      <c r="Y108" s="278"/>
      <c r="Z108" s="278"/>
      <c r="AA108" s="278"/>
      <c r="AB108" s="278"/>
      <c r="AC108" s="278"/>
      <c r="AD108" s="278"/>
      <c r="AE108" s="278"/>
      <c r="AF108" s="278"/>
      <c r="AG108" s="278"/>
      <c r="AH108" s="278"/>
      <c r="AI108" s="278"/>
      <c r="AJ108" s="278"/>
      <c r="AK108" s="278"/>
      <c r="AL108" s="278"/>
      <c r="AM108" s="278"/>
      <c r="AN108" s="278"/>
      <c r="AO108" s="278"/>
      <c r="AP108" s="278"/>
      <c r="AQ108" s="278"/>
      <c r="AR108" s="278"/>
      <c r="AS108" s="278"/>
      <c r="AT108" s="185"/>
      <c r="AU108" s="740"/>
    </row>
    <row r="109" spans="1:47" ht="35" thickBot="1">
      <c r="A109" s="791"/>
      <c r="B109" s="55"/>
      <c r="C109" s="56"/>
      <c r="D109" s="56"/>
      <c r="E109" s="57"/>
      <c r="F109" s="57"/>
      <c r="G109" s="57"/>
      <c r="H109" s="57"/>
      <c r="I109" s="57"/>
      <c r="J109" s="58"/>
      <c r="K109" s="26"/>
      <c r="L109" s="758"/>
      <c r="O109" s="185"/>
      <c r="P109" s="687"/>
      <c r="Q109" s="688"/>
      <c r="R109" s="689"/>
      <c r="S109" s="280" t="s">
        <v>595</v>
      </c>
      <c r="T109" s="281"/>
      <c r="U109" s="282"/>
      <c r="V109" s="281"/>
      <c r="W109" s="282"/>
      <c r="X109" s="281"/>
      <c r="Y109" s="281"/>
      <c r="Z109" s="281"/>
      <c r="AA109" s="281"/>
      <c r="AB109" s="281"/>
      <c r="AC109" s="281"/>
      <c r="AD109" s="281"/>
      <c r="AE109" s="281"/>
      <c r="AF109" s="281"/>
      <c r="AG109" s="281"/>
      <c r="AH109" s="281"/>
      <c r="AI109" s="281"/>
      <c r="AJ109" s="281"/>
      <c r="AK109" s="281"/>
      <c r="AL109" s="281"/>
      <c r="AM109" s="281"/>
      <c r="AN109" s="281"/>
      <c r="AO109" s="281"/>
      <c r="AP109" s="281"/>
      <c r="AQ109" s="281"/>
      <c r="AR109" s="281"/>
      <c r="AS109" s="281"/>
      <c r="AT109" s="185"/>
      <c r="AU109" s="740"/>
    </row>
    <row r="110" spans="1:47" ht="18" thickBot="1">
      <c r="A110" s="791"/>
      <c r="B110" s="55"/>
      <c r="C110" s="69" t="s">
        <v>338</v>
      </c>
      <c r="D110" s="69"/>
      <c r="E110" s="69"/>
      <c r="F110" s="69"/>
      <c r="G110" s="69"/>
      <c r="H110" s="57"/>
      <c r="I110" s="57"/>
      <c r="J110" s="58"/>
      <c r="K110" s="26"/>
      <c r="L110" s="758"/>
      <c r="O110" s="185"/>
      <c r="P110" s="687"/>
      <c r="Q110" s="688"/>
      <c r="R110" s="689"/>
      <c r="S110" s="283" t="s">
        <v>596</v>
      </c>
      <c r="T110" s="284"/>
      <c r="U110" s="285"/>
      <c r="V110" s="284"/>
      <c r="W110" s="285"/>
      <c r="X110" s="284"/>
      <c r="Y110" s="284"/>
      <c r="Z110" s="284"/>
      <c r="AA110" s="284"/>
      <c r="AB110" s="284"/>
      <c r="AC110" s="284"/>
      <c r="AD110" s="284"/>
      <c r="AE110" s="284"/>
      <c r="AF110" s="284"/>
      <c r="AG110" s="284"/>
      <c r="AH110" s="284"/>
      <c r="AI110" s="284"/>
      <c r="AJ110" s="284"/>
      <c r="AK110" s="284"/>
      <c r="AL110" s="284"/>
      <c r="AM110" s="284"/>
      <c r="AN110" s="284"/>
      <c r="AO110" s="284"/>
      <c r="AP110" s="284"/>
      <c r="AQ110" s="284"/>
      <c r="AR110" s="284"/>
      <c r="AS110" s="284"/>
      <c r="AT110" s="185"/>
      <c r="AU110" s="740"/>
    </row>
    <row r="111" spans="1:47" ht="35" thickBot="1">
      <c r="A111" s="792"/>
      <c r="B111" s="70"/>
      <c r="C111" s="71"/>
      <c r="D111" s="71"/>
      <c r="E111" s="72"/>
      <c r="F111" s="72"/>
      <c r="G111" s="72"/>
      <c r="H111" s="72"/>
      <c r="I111" s="72"/>
      <c r="J111" s="63"/>
      <c r="K111" s="26"/>
      <c r="L111" s="803"/>
      <c r="O111" s="185"/>
      <c r="P111" s="690"/>
      <c r="Q111" s="691"/>
      <c r="R111" s="692"/>
      <c r="S111" s="286" t="s">
        <v>597</v>
      </c>
      <c r="T111" s="287"/>
      <c r="U111" s="288"/>
      <c r="V111" s="287"/>
      <c r="W111" s="288"/>
      <c r="X111" s="287"/>
      <c r="Y111" s="287"/>
      <c r="Z111" s="287"/>
      <c r="AA111" s="287"/>
      <c r="AB111" s="287"/>
      <c r="AC111" s="287"/>
      <c r="AD111" s="287"/>
      <c r="AE111" s="287"/>
      <c r="AF111" s="287"/>
      <c r="AG111" s="287"/>
      <c r="AH111" s="287"/>
      <c r="AI111" s="287"/>
      <c r="AJ111" s="287"/>
      <c r="AK111" s="287"/>
      <c r="AL111" s="287"/>
      <c r="AM111" s="287"/>
      <c r="AN111" s="287"/>
      <c r="AO111" s="287"/>
      <c r="AP111" s="287"/>
      <c r="AQ111" s="287"/>
      <c r="AR111" s="287"/>
      <c r="AS111" s="287"/>
      <c r="AT111" s="185"/>
      <c r="AU111" s="740"/>
    </row>
    <row r="112" spans="1:47" ht="35" thickBot="1">
      <c r="A112" s="800" t="s">
        <v>339</v>
      </c>
      <c r="B112" s="55"/>
      <c r="C112" s="55"/>
      <c r="D112" s="55"/>
      <c r="E112" s="73"/>
      <c r="F112" s="55"/>
      <c r="G112" s="55"/>
      <c r="H112" s="55"/>
      <c r="I112" s="55"/>
      <c r="J112" s="74"/>
      <c r="K112" s="27"/>
      <c r="L112" s="802" t="s">
        <v>340</v>
      </c>
      <c r="O112" s="185"/>
      <c r="P112" s="684" t="s">
        <v>429</v>
      </c>
      <c r="Q112" s="685"/>
      <c r="R112" s="686"/>
      <c r="S112" s="276" t="s">
        <v>593</v>
      </c>
      <c r="T112" s="274"/>
      <c r="U112" s="275"/>
      <c r="V112" s="274"/>
      <c r="W112" s="275"/>
      <c r="X112" s="274"/>
      <c r="Y112" s="274"/>
      <c r="Z112" s="274"/>
      <c r="AA112" s="274"/>
      <c r="AB112" s="274"/>
      <c r="AC112" s="274"/>
      <c r="AD112" s="274"/>
      <c r="AE112" s="274"/>
      <c r="AF112" s="274"/>
      <c r="AG112" s="274"/>
      <c r="AH112" s="274"/>
      <c r="AI112" s="274"/>
      <c r="AJ112" s="274"/>
      <c r="AK112" s="274"/>
      <c r="AL112" s="274"/>
      <c r="AM112" s="274"/>
      <c r="AN112" s="274"/>
      <c r="AO112" s="274"/>
      <c r="AP112" s="274"/>
      <c r="AQ112" s="274"/>
      <c r="AR112" s="274"/>
      <c r="AS112" s="274"/>
      <c r="AT112" s="185"/>
      <c r="AU112" s="740"/>
    </row>
    <row r="113" spans="1:47" ht="42" customHeight="1" thickBot="1">
      <c r="A113" s="791"/>
      <c r="B113" s="55"/>
      <c r="C113" s="805" t="s">
        <v>341</v>
      </c>
      <c r="D113" s="805"/>
      <c r="E113" s="824" t="s">
        <v>342</v>
      </c>
      <c r="F113" s="824"/>
      <c r="G113" s="824"/>
      <c r="H113" s="824"/>
      <c r="I113" s="824"/>
      <c r="J113" s="74"/>
      <c r="K113" s="27"/>
      <c r="L113" s="758"/>
      <c r="O113" s="185"/>
      <c r="P113" s="687"/>
      <c r="Q113" s="688"/>
      <c r="R113" s="689"/>
      <c r="S113" s="277" t="s">
        <v>594</v>
      </c>
      <c r="T113" s="278"/>
      <c r="U113" s="279"/>
      <c r="V113" s="278"/>
      <c r="W113" s="279"/>
      <c r="X113" s="278"/>
      <c r="Y113" s="278"/>
      <c r="Z113" s="278"/>
      <c r="AA113" s="278"/>
      <c r="AB113" s="278"/>
      <c r="AC113" s="278"/>
      <c r="AD113" s="278"/>
      <c r="AE113" s="278"/>
      <c r="AF113" s="278"/>
      <c r="AG113" s="278"/>
      <c r="AH113" s="278"/>
      <c r="AI113" s="278"/>
      <c r="AJ113" s="278"/>
      <c r="AK113" s="278"/>
      <c r="AL113" s="278"/>
      <c r="AM113" s="278"/>
      <c r="AN113" s="278"/>
      <c r="AO113" s="278"/>
      <c r="AP113" s="278"/>
      <c r="AQ113" s="278"/>
      <c r="AR113" s="278"/>
      <c r="AS113" s="278"/>
      <c r="AT113" s="185"/>
      <c r="AU113" s="740"/>
    </row>
    <row r="114" spans="1:47" ht="35" thickBot="1">
      <c r="A114" s="791"/>
      <c r="B114" s="55"/>
      <c r="C114" s="75"/>
      <c r="D114" s="75"/>
      <c r="E114" s="73"/>
      <c r="F114" s="55"/>
      <c r="G114" s="55"/>
      <c r="H114" s="55"/>
      <c r="I114" s="55"/>
      <c r="J114" s="74"/>
      <c r="K114" s="27"/>
      <c r="L114" s="758"/>
      <c r="O114" s="185"/>
      <c r="P114" s="687"/>
      <c r="Q114" s="688"/>
      <c r="R114" s="689"/>
      <c r="S114" s="280" t="s">
        <v>595</v>
      </c>
      <c r="T114" s="281"/>
      <c r="U114" s="282"/>
      <c r="V114" s="281"/>
      <c r="W114" s="282"/>
      <c r="X114" s="281"/>
      <c r="Y114" s="281"/>
      <c r="Z114" s="281"/>
      <c r="AA114" s="281"/>
      <c r="AB114" s="281"/>
      <c r="AC114" s="281"/>
      <c r="AD114" s="281"/>
      <c r="AE114" s="281"/>
      <c r="AF114" s="281"/>
      <c r="AG114" s="281"/>
      <c r="AH114" s="281"/>
      <c r="AI114" s="281"/>
      <c r="AJ114" s="281"/>
      <c r="AK114" s="281"/>
      <c r="AL114" s="281"/>
      <c r="AM114" s="281"/>
      <c r="AN114" s="281"/>
      <c r="AO114" s="281"/>
      <c r="AP114" s="281"/>
      <c r="AQ114" s="281"/>
      <c r="AR114" s="281"/>
      <c r="AS114" s="281"/>
      <c r="AT114" s="185"/>
      <c r="AU114" s="740"/>
    </row>
    <row r="115" spans="1:47" ht="42" customHeight="1" thickBot="1">
      <c r="A115" s="791"/>
      <c r="B115" s="55"/>
      <c r="C115" s="805" t="s">
        <v>343</v>
      </c>
      <c r="D115" s="805"/>
      <c r="E115" s="824" t="s">
        <v>344</v>
      </c>
      <c r="F115" s="824"/>
      <c r="G115" s="824"/>
      <c r="H115" s="824"/>
      <c r="I115" s="824"/>
      <c r="J115" s="74"/>
      <c r="K115" s="27"/>
      <c r="L115" s="758"/>
      <c r="O115" s="185"/>
      <c r="P115" s="687"/>
      <c r="Q115" s="688"/>
      <c r="R115" s="689"/>
      <c r="S115" s="283" t="s">
        <v>596</v>
      </c>
      <c r="T115" s="284"/>
      <c r="U115" s="285"/>
      <c r="V115" s="284"/>
      <c r="W115" s="285"/>
      <c r="X115" s="284"/>
      <c r="Y115" s="284"/>
      <c r="Z115" s="284"/>
      <c r="AA115" s="284"/>
      <c r="AB115" s="284"/>
      <c r="AC115" s="284"/>
      <c r="AD115" s="284"/>
      <c r="AE115" s="284"/>
      <c r="AF115" s="284"/>
      <c r="AG115" s="284"/>
      <c r="AH115" s="284"/>
      <c r="AI115" s="284"/>
      <c r="AJ115" s="284"/>
      <c r="AK115" s="284"/>
      <c r="AL115" s="284"/>
      <c r="AM115" s="284"/>
      <c r="AN115" s="284"/>
      <c r="AO115" s="284"/>
      <c r="AP115" s="284"/>
      <c r="AQ115" s="284"/>
      <c r="AR115" s="284"/>
      <c r="AS115" s="284"/>
      <c r="AT115" s="185"/>
      <c r="AU115" s="740"/>
    </row>
    <row r="116" spans="1:47" ht="35" thickBot="1">
      <c r="A116" s="791"/>
      <c r="B116" s="55"/>
      <c r="C116" s="75"/>
      <c r="D116" s="75"/>
      <c r="E116" s="73"/>
      <c r="F116" s="55"/>
      <c r="G116" s="55"/>
      <c r="H116" s="55"/>
      <c r="I116" s="55"/>
      <c r="J116" s="74"/>
      <c r="K116" s="27"/>
      <c r="L116" s="758"/>
      <c r="O116" s="185"/>
      <c r="P116" s="690"/>
      <c r="Q116" s="691"/>
      <c r="R116" s="692"/>
      <c r="S116" s="286" t="s">
        <v>597</v>
      </c>
      <c r="T116" s="287"/>
      <c r="U116" s="288"/>
      <c r="V116" s="287"/>
      <c r="W116" s="288"/>
      <c r="X116" s="287"/>
      <c r="Y116" s="287"/>
      <c r="Z116" s="287"/>
      <c r="AA116" s="287"/>
      <c r="AB116" s="287"/>
      <c r="AC116" s="287"/>
      <c r="AD116" s="287"/>
      <c r="AE116" s="287"/>
      <c r="AF116" s="287"/>
      <c r="AG116" s="287"/>
      <c r="AH116" s="287"/>
      <c r="AI116" s="287"/>
      <c r="AJ116" s="287"/>
      <c r="AK116" s="287"/>
      <c r="AL116" s="287"/>
      <c r="AM116" s="287"/>
      <c r="AN116" s="287"/>
      <c r="AO116" s="287"/>
      <c r="AP116" s="287"/>
      <c r="AQ116" s="287"/>
      <c r="AR116" s="287"/>
      <c r="AS116" s="287"/>
      <c r="AT116" s="185"/>
      <c r="AU116" s="740"/>
    </row>
    <row r="117" spans="1:47" ht="56" customHeight="1" thickBot="1">
      <c r="A117" s="791"/>
      <c r="B117" s="55"/>
      <c r="C117" s="805" t="s">
        <v>345</v>
      </c>
      <c r="D117" s="805"/>
      <c r="E117" s="824" t="s">
        <v>346</v>
      </c>
      <c r="F117" s="824"/>
      <c r="G117" s="824"/>
      <c r="H117" s="824"/>
      <c r="I117" s="824"/>
      <c r="J117" s="74"/>
      <c r="K117" s="27"/>
      <c r="L117" s="758"/>
      <c r="O117" s="185"/>
      <c r="P117" s="684" t="s">
        <v>604</v>
      </c>
      <c r="Q117" s="685"/>
      <c r="R117" s="686"/>
      <c r="S117" s="276" t="s">
        <v>593</v>
      </c>
      <c r="T117" s="274"/>
      <c r="U117" s="275"/>
      <c r="V117" s="274"/>
      <c r="W117" s="275"/>
      <c r="X117" s="274"/>
      <c r="Y117" s="274"/>
      <c r="Z117" s="274"/>
      <c r="AA117" s="274"/>
      <c r="AB117" s="274"/>
      <c r="AC117" s="274"/>
      <c r="AD117" s="274"/>
      <c r="AE117" s="274"/>
      <c r="AF117" s="274"/>
      <c r="AG117" s="274"/>
      <c r="AH117" s="274"/>
      <c r="AI117" s="274"/>
      <c r="AJ117" s="274"/>
      <c r="AK117" s="274"/>
      <c r="AL117" s="274"/>
      <c r="AM117" s="274"/>
      <c r="AN117" s="274"/>
      <c r="AO117" s="274"/>
      <c r="AP117" s="274"/>
      <c r="AQ117" s="274"/>
      <c r="AR117" s="274"/>
      <c r="AS117" s="274"/>
      <c r="AT117" s="185"/>
      <c r="AU117" s="740"/>
    </row>
    <row r="118" spans="1:47" ht="35" thickBot="1">
      <c r="A118" s="791"/>
      <c r="B118" s="55"/>
      <c r="C118" s="75"/>
      <c r="D118" s="75"/>
      <c r="E118" s="73"/>
      <c r="F118" s="55"/>
      <c r="G118" s="55"/>
      <c r="H118" s="55"/>
      <c r="I118" s="55"/>
      <c r="J118" s="74"/>
      <c r="K118" s="27"/>
      <c r="L118" s="758"/>
      <c r="O118" s="185"/>
      <c r="P118" s="687"/>
      <c r="Q118" s="688"/>
      <c r="R118" s="689"/>
      <c r="S118" s="277" t="s">
        <v>594</v>
      </c>
      <c r="T118" s="278"/>
      <c r="U118" s="279"/>
      <c r="V118" s="278"/>
      <c r="W118" s="279"/>
      <c r="X118" s="278"/>
      <c r="Y118" s="278"/>
      <c r="Z118" s="278"/>
      <c r="AA118" s="278"/>
      <c r="AB118" s="278"/>
      <c r="AC118" s="278"/>
      <c r="AD118" s="278"/>
      <c r="AE118" s="278"/>
      <c r="AF118" s="278"/>
      <c r="AG118" s="278"/>
      <c r="AH118" s="278"/>
      <c r="AI118" s="278"/>
      <c r="AJ118" s="278"/>
      <c r="AK118" s="278"/>
      <c r="AL118" s="278"/>
      <c r="AM118" s="278"/>
      <c r="AN118" s="278"/>
      <c r="AO118" s="278"/>
      <c r="AP118" s="278"/>
      <c r="AQ118" s="278"/>
      <c r="AR118" s="278"/>
      <c r="AS118" s="278"/>
      <c r="AT118" s="185"/>
      <c r="AU118" s="740"/>
    </row>
    <row r="119" spans="1:47" ht="35" thickBot="1">
      <c r="A119" s="791"/>
      <c r="B119" s="55"/>
      <c r="C119" s="805" t="s">
        <v>347</v>
      </c>
      <c r="D119" s="805"/>
      <c r="E119" s="824" t="s">
        <v>348</v>
      </c>
      <c r="F119" s="824"/>
      <c r="G119" s="824"/>
      <c r="H119" s="824"/>
      <c r="I119" s="824"/>
      <c r="J119" s="74"/>
      <c r="K119" s="27"/>
      <c r="L119" s="758"/>
      <c r="O119" s="185"/>
      <c r="P119" s="687"/>
      <c r="Q119" s="688"/>
      <c r="R119" s="689"/>
      <c r="S119" s="280" t="s">
        <v>595</v>
      </c>
      <c r="T119" s="281"/>
      <c r="U119" s="282"/>
      <c r="V119" s="281"/>
      <c r="W119" s="282"/>
      <c r="X119" s="281"/>
      <c r="Y119" s="281"/>
      <c r="Z119" s="281"/>
      <c r="AA119" s="281"/>
      <c r="AB119" s="281"/>
      <c r="AC119" s="281"/>
      <c r="AD119" s="281"/>
      <c r="AE119" s="281"/>
      <c r="AF119" s="281"/>
      <c r="AG119" s="281"/>
      <c r="AH119" s="281"/>
      <c r="AI119" s="281"/>
      <c r="AJ119" s="281"/>
      <c r="AK119" s="281"/>
      <c r="AL119" s="281"/>
      <c r="AM119" s="281"/>
      <c r="AN119" s="281"/>
      <c r="AO119" s="281"/>
      <c r="AP119" s="281"/>
      <c r="AQ119" s="281"/>
      <c r="AR119" s="281"/>
      <c r="AS119" s="281"/>
      <c r="AT119" s="185"/>
      <c r="AU119" s="740"/>
    </row>
    <row r="120" spans="1:47" ht="18" thickBot="1">
      <c r="A120" s="791"/>
      <c r="B120" s="55"/>
      <c r="C120" s="75"/>
      <c r="D120" s="75"/>
      <c r="E120" s="73"/>
      <c r="F120" s="55"/>
      <c r="G120" s="55"/>
      <c r="H120" s="55"/>
      <c r="I120" s="55"/>
      <c r="J120" s="74"/>
      <c r="K120" s="27"/>
      <c r="L120" s="758"/>
      <c r="O120" s="185"/>
      <c r="P120" s="687"/>
      <c r="Q120" s="688"/>
      <c r="R120" s="689"/>
      <c r="S120" s="283" t="s">
        <v>596</v>
      </c>
      <c r="T120" s="284"/>
      <c r="U120" s="285"/>
      <c r="V120" s="284"/>
      <c r="W120" s="285"/>
      <c r="X120" s="284"/>
      <c r="Y120" s="284"/>
      <c r="Z120" s="284"/>
      <c r="AA120" s="284"/>
      <c r="AB120" s="284"/>
      <c r="AC120" s="284"/>
      <c r="AD120" s="284"/>
      <c r="AE120" s="284"/>
      <c r="AF120" s="284"/>
      <c r="AG120" s="284"/>
      <c r="AH120" s="284"/>
      <c r="AI120" s="284"/>
      <c r="AJ120" s="284"/>
      <c r="AK120" s="284"/>
      <c r="AL120" s="284"/>
      <c r="AM120" s="284"/>
      <c r="AN120" s="284"/>
      <c r="AO120" s="284"/>
      <c r="AP120" s="284"/>
      <c r="AQ120" s="284"/>
      <c r="AR120" s="284"/>
      <c r="AS120" s="284"/>
      <c r="AT120" s="185"/>
      <c r="AU120" s="740"/>
    </row>
    <row r="121" spans="1:47" ht="35" thickBot="1">
      <c r="A121" s="791"/>
      <c r="B121" s="55"/>
      <c r="C121" s="805" t="s">
        <v>349</v>
      </c>
      <c r="D121" s="805"/>
      <c r="E121" s="824" t="s">
        <v>350</v>
      </c>
      <c r="F121" s="824"/>
      <c r="G121" s="824"/>
      <c r="H121" s="824"/>
      <c r="I121" s="824"/>
      <c r="J121" s="74"/>
      <c r="K121" s="27"/>
      <c r="L121" s="758"/>
      <c r="O121" s="185"/>
      <c r="P121" s="690"/>
      <c r="Q121" s="691"/>
      <c r="R121" s="692"/>
      <c r="S121" s="286" t="s">
        <v>597</v>
      </c>
      <c r="T121" s="287"/>
      <c r="U121" s="288"/>
      <c r="V121" s="287"/>
      <c r="W121" s="288"/>
      <c r="X121" s="287"/>
      <c r="Y121" s="287"/>
      <c r="Z121" s="287"/>
      <c r="AA121" s="287"/>
      <c r="AB121" s="287"/>
      <c r="AC121" s="287"/>
      <c r="AD121" s="287"/>
      <c r="AE121" s="287"/>
      <c r="AF121" s="287"/>
      <c r="AG121" s="287"/>
      <c r="AH121" s="287"/>
      <c r="AI121" s="287"/>
      <c r="AJ121" s="287"/>
      <c r="AK121" s="287"/>
      <c r="AL121" s="287"/>
      <c r="AM121" s="287"/>
      <c r="AN121" s="287"/>
      <c r="AO121" s="287"/>
      <c r="AP121" s="287"/>
      <c r="AQ121" s="287"/>
      <c r="AR121" s="287"/>
      <c r="AS121" s="287"/>
      <c r="AT121" s="185"/>
      <c r="AU121" s="740"/>
    </row>
    <row r="122" spans="1:47" ht="35" thickBot="1">
      <c r="A122" s="791"/>
      <c r="B122" s="55"/>
      <c r="C122" s="75"/>
      <c r="D122" s="75"/>
      <c r="E122" s="73"/>
      <c r="F122" s="55"/>
      <c r="G122" s="55"/>
      <c r="H122" s="55"/>
      <c r="I122" s="55"/>
      <c r="J122" s="74"/>
      <c r="K122" s="27"/>
      <c r="L122" s="758"/>
      <c r="O122" s="185"/>
      <c r="P122" s="684" t="s">
        <v>605</v>
      </c>
      <c r="Q122" s="685"/>
      <c r="R122" s="686"/>
      <c r="S122" s="276" t="s">
        <v>593</v>
      </c>
      <c r="T122" s="274"/>
      <c r="U122" s="275"/>
      <c r="V122" s="274"/>
      <c r="W122" s="275"/>
      <c r="X122" s="274"/>
      <c r="Y122" s="274"/>
      <c r="Z122" s="274"/>
      <c r="AA122" s="274"/>
      <c r="AB122" s="274"/>
      <c r="AC122" s="274"/>
      <c r="AD122" s="274"/>
      <c r="AE122" s="274"/>
      <c r="AF122" s="274"/>
      <c r="AG122" s="274"/>
      <c r="AH122" s="274"/>
      <c r="AI122" s="274"/>
      <c r="AJ122" s="274"/>
      <c r="AK122" s="274"/>
      <c r="AL122" s="274"/>
      <c r="AM122" s="274"/>
      <c r="AN122" s="274"/>
      <c r="AO122" s="274"/>
      <c r="AP122" s="274"/>
      <c r="AQ122" s="274"/>
      <c r="AR122" s="274"/>
      <c r="AS122" s="274"/>
      <c r="AT122" s="185"/>
      <c r="AU122" s="740"/>
    </row>
    <row r="123" spans="1:47" ht="35" thickBot="1">
      <c r="A123" s="791"/>
      <c r="B123" s="55"/>
      <c r="C123" s="805" t="s">
        <v>351</v>
      </c>
      <c r="D123" s="805"/>
      <c r="E123" s="824" t="s">
        <v>352</v>
      </c>
      <c r="F123" s="824"/>
      <c r="G123" s="824"/>
      <c r="H123" s="824"/>
      <c r="I123" s="824"/>
      <c r="J123" s="74"/>
      <c r="K123" s="27"/>
      <c r="L123" s="758"/>
      <c r="O123" s="185"/>
      <c r="P123" s="687"/>
      <c r="Q123" s="688"/>
      <c r="R123" s="689"/>
      <c r="S123" s="277" t="s">
        <v>594</v>
      </c>
      <c r="T123" s="278"/>
      <c r="U123" s="279"/>
      <c r="V123" s="278"/>
      <c r="W123" s="279"/>
      <c r="X123" s="278"/>
      <c r="Y123" s="278"/>
      <c r="Z123" s="278"/>
      <c r="AA123" s="278"/>
      <c r="AB123" s="278"/>
      <c r="AC123" s="278"/>
      <c r="AD123" s="278"/>
      <c r="AE123" s="278"/>
      <c r="AF123" s="278"/>
      <c r="AG123" s="278"/>
      <c r="AH123" s="278"/>
      <c r="AI123" s="278"/>
      <c r="AJ123" s="278"/>
      <c r="AK123" s="278"/>
      <c r="AL123" s="278"/>
      <c r="AM123" s="278"/>
      <c r="AN123" s="278"/>
      <c r="AO123" s="278"/>
      <c r="AP123" s="278"/>
      <c r="AQ123" s="278"/>
      <c r="AR123" s="278"/>
      <c r="AS123" s="278"/>
      <c r="AT123" s="185"/>
      <c r="AU123" s="740"/>
    </row>
    <row r="124" spans="1:47" ht="35" thickBot="1">
      <c r="A124" s="791"/>
      <c r="B124" s="55"/>
      <c r="C124" s="75"/>
      <c r="D124" s="75"/>
      <c r="E124" s="73"/>
      <c r="F124" s="55"/>
      <c r="G124" s="55"/>
      <c r="H124" s="55"/>
      <c r="I124" s="55"/>
      <c r="J124" s="74"/>
      <c r="K124" s="27"/>
      <c r="L124" s="758"/>
      <c r="O124" s="185"/>
      <c r="P124" s="687"/>
      <c r="Q124" s="688"/>
      <c r="R124" s="689"/>
      <c r="S124" s="280" t="s">
        <v>595</v>
      </c>
      <c r="T124" s="281"/>
      <c r="U124" s="282"/>
      <c r="V124" s="281"/>
      <c r="W124" s="282"/>
      <c r="X124" s="281"/>
      <c r="Y124" s="281"/>
      <c r="Z124" s="281"/>
      <c r="AA124" s="281"/>
      <c r="AB124" s="281"/>
      <c r="AC124" s="281"/>
      <c r="AD124" s="281"/>
      <c r="AE124" s="281"/>
      <c r="AF124" s="281"/>
      <c r="AG124" s="281"/>
      <c r="AH124" s="281"/>
      <c r="AI124" s="281"/>
      <c r="AJ124" s="281"/>
      <c r="AK124" s="281"/>
      <c r="AL124" s="281"/>
      <c r="AM124" s="281"/>
      <c r="AN124" s="281"/>
      <c r="AO124" s="281"/>
      <c r="AP124" s="281"/>
      <c r="AQ124" s="281"/>
      <c r="AR124" s="281"/>
      <c r="AS124" s="281"/>
      <c r="AT124" s="185"/>
      <c r="AU124" s="740"/>
    </row>
    <row r="125" spans="1:47" ht="28" customHeight="1" thickBot="1">
      <c r="A125" s="791"/>
      <c r="B125" s="55"/>
      <c r="C125" s="805" t="s">
        <v>353</v>
      </c>
      <c r="D125" s="805"/>
      <c r="E125" s="824" t="s">
        <v>354</v>
      </c>
      <c r="F125" s="824"/>
      <c r="G125" s="824"/>
      <c r="H125" s="824"/>
      <c r="I125" s="824"/>
      <c r="J125" s="74"/>
      <c r="K125" s="27"/>
      <c r="L125" s="758"/>
      <c r="O125" s="185"/>
      <c r="P125" s="687"/>
      <c r="Q125" s="688"/>
      <c r="R125" s="689"/>
      <c r="S125" s="283" t="s">
        <v>596</v>
      </c>
      <c r="T125" s="284"/>
      <c r="U125" s="285"/>
      <c r="V125" s="284"/>
      <c r="W125" s="285"/>
      <c r="X125" s="284"/>
      <c r="Y125" s="284"/>
      <c r="Z125" s="284"/>
      <c r="AA125" s="284"/>
      <c r="AB125" s="284"/>
      <c r="AC125" s="284"/>
      <c r="AD125" s="284"/>
      <c r="AE125" s="284"/>
      <c r="AF125" s="284"/>
      <c r="AG125" s="284"/>
      <c r="AH125" s="284"/>
      <c r="AI125" s="284"/>
      <c r="AJ125" s="284"/>
      <c r="AK125" s="284"/>
      <c r="AL125" s="284"/>
      <c r="AM125" s="284"/>
      <c r="AN125" s="284"/>
      <c r="AO125" s="284"/>
      <c r="AP125" s="284"/>
      <c r="AQ125" s="284"/>
      <c r="AR125" s="284"/>
      <c r="AS125" s="284"/>
      <c r="AT125" s="185"/>
      <c r="AU125" s="740"/>
    </row>
    <row r="126" spans="1:47" ht="35" thickBot="1">
      <c r="A126" s="792"/>
      <c r="B126" s="70"/>
      <c r="C126" s="70"/>
      <c r="D126" s="70"/>
      <c r="E126" s="76"/>
      <c r="F126" s="70"/>
      <c r="G126" s="70"/>
      <c r="H126" s="70"/>
      <c r="I126" s="70"/>
      <c r="J126" s="77"/>
      <c r="K126" s="27"/>
      <c r="L126" s="803"/>
      <c r="O126" s="185"/>
      <c r="P126" s="690"/>
      <c r="Q126" s="691"/>
      <c r="R126" s="692"/>
      <c r="S126" s="286" t="s">
        <v>597</v>
      </c>
      <c r="T126" s="287"/>
      <c r="U126" s="288"/>
      <c r="V126" s="287"/>
      <c r="W126" s="288"/>
      <c r="X126" s="287"/>
      <c r="Y126" s="287"/>
      <c r="Z126" s="287"/>
      <c r="AA126" s="287"/>
      <c r="AB126" s="287"/>
      <c r="AC126" s="287"/>
      <c r="AD126" s="287"/>
      <c r="AE126" s="287"/>
      <c r="AF126" s="287"/>
      <c r="AG126" s="287"/>
      <c r="AH126" s="287"/>
      <c r="AI126" s="287"/>
      <c r="AJ126" s="287"/>
      <c r="AK126" s="287"/>
      <c r="AL126" s="287"/>
      <c r="AM126" s="287"/>
      <c r="AN126" s="287"/>
      <c r="AO126" s="287"/>
      <c r="AP126" s="287"/>
      <c r="AQ126" s="287"/>
      <c r="AR126" s="287"/>
      <c r="AS126" s="287"/>
      <c r="AT126" s="185"/>
      <c r="AU126" s="740"/>
    </row>
    <row r="127" spans="1:47" ht="35" thickBot="1">
      <c r="A127" s="800" t="s">
        <v>355</v>
      </c>
      <c r="B127" s="78"/>
      <c r="C127" s="79"/>
      <c r="D127" s="79"/>
      <c r="E127" s="80"/>
      <c r="F127" s="81"/>
      <c r="G127" s="78"/>
      <c r="H127" s="78"/>
      <c r="I127" s="78"/>
      <c r="J127" s="82"/>
      <c r="K127" s="26"/>
      <c r="L127" s="802" t="s">
        <v>356</v>
      </c>
      <c r="O127" s="185"/>
      <c r="P127" s="684" t="s">
        <v>436</v>
      </c>
      <c r="Q127" s="685"/>
      <c r="R127" s="686"/>
      <c r="S127" s="276" t="s">
        <v>593</v>
      </c>
      <c r="T127" s="274"/>
      <c r="U127" s="275"/>
      <c r="V127" s="274"/>
      <c r="W127" s="275"/>
      <c r="X127" s="274"/>
      <c r="Y127" s="274"/>
      <c r="Z127" s="274"/>
      <c r="AA127" s="274"/>
      <c r="AB127" s="274"/>
      <c r="AC127" s="274"/>
      <c r="AD127" s="274"/>
      <c r="AE127" s="274"/>
      <c r="AF127" s="274"/>
      <c r="AG127" s="274"/>
      <c r="AH127" s="274"/>
      <c r="AI127" s="274"/>
      <c r="AJ127" s="274"/>
      <c r="AK127" s="274"/>
      <c r="AL127" s="274"/>
      <c r="AM127" s="274"/>
      <c r="AN127" s="274"/>
      <c r="AO127" s="274"/>
      <c r="AP127" s="274"/>
      <c r="AQ127" s="274"/>
      <c r="AR127" s="274"/>
      <c r="AS127" s="274"/>
      <c r="AT127" s="185"/>
      <c r="AU127" s="740"/>
    </row>
    <row r="128" spans="1:47" ht="35" thickBot="1">
      <c r="A128" s="791"/>
      <c r="B128" s="83"/>
      <c r="C128" s="812" t="s">
        <v>357</v>
      </c>
      <c r="D128" s="812"/>
      <c r="E128" s="84" t="b">
        <v>0</v>
      </c>
      <c r="F128" s="85" t="s">
        <v>358</v>
      </c>
      <c r="G128" s="813" t="s">
        <v>359</v>
      </c>
      <c r="H128" s="813"/>
      <c r="I128" s="813"/>
      <c r="J128" s="82"/>
      <c r="K128" s="26"/>
      <c r="L128" s="758"/>
      <c r="O128" s="185"/>
      <c r="P128" s="687"/>
      <c r="Q128" s="688"/>
      <c r="R128" s="689"/>
      <c r="S128" s="277" t="s">
        <v>594</v>
      </c>
      <c r="T128" s="278"/>
      <c r="U128" s="279"/>
      <c r="V128" s="278"/>
      <c r="W128" s="279"/>
      <c r="X128" s="278"/>
      <c r="Y128" s="278"/>
      <c r="Z128" s="278"/>
      <c r="AA128" s="278"/>
      <c r="AB128" s="278"/>
      <c r="AC128" s="278"/>
      <c r="AD128" s="278"/>
      <c r="AE128" s="278"/>
      <c r="AF128" s="278"/>
      <c r="AG128" s="278"/>
      <c r="AH128" s="278"/>
      <c r="AI128" s="278"/>
      <c r="AJ128" s="278"/>
      <c r="AK128" s="278"/>
      <c r="AL128" s="278"/>
      <c r="AM128" s="278"/>
      <c r="AN128" s="278"/>
      <c r="AO128" s="278"/>
      <c r="AP128" s="278"/>
      <c r="AQ128" s="278"/>
      <c r="AR128" s="278"/>
      <c r="AS128" s="278"/>
      <c r="AT128" s="185"/>
      <c r="AU128" s="740"/>
    </row>
    <row r="129" spans="1:47" ht="35" thickBot="1">
      <c r="A129" s="791"/>
      <c r="B129" s="83"/>
      <c r="C129" s="812"/>
      <c r="D129" s="812"/>
      <c r="E129" s="84" t="b">
        <v>0</v>
      </c>
      <c r="F129" s="78" t="s">
        <v>360</v>
      </c>
      <c r="G129" s="813" t="s">
        <v>361</v>
      </c>
      <c r="H129" s="813"/>
      <c r="I129" s="813"/>
      <c r="J129" s="82"/>
      <c r="K129" s="26"/>
      <c r="L129" s="758"/>
      <c r="O129" s="185"/>
      <c r="P129" s="687"/>
      <c r="Q129" s="688"/>
      <c r="R129" s="689"/>
      <c r="S129" s="280" t="s">
        <v>595</v>
      </c>
      <c r="T129" s="281"/>
      <c r="U129" s="282"/>
      <c r="V129" s="281"/>
      <c r="W129" s="282"/>
      <c r="X129" s="281"/>
      <c r="Y129" s="281"/>
      <c r="Z129" s="281"/>
      <c r="AA129" s="281"/>
      <c r="AB129" s="281"/>
      <c r="AC129" s="281"/>
      <c r="AD129" s="281"/>
      <c r="AE129" s="281"/>
      <c r="AF129" s="281"/>
      <c r="AG129" s="281"/>
      <c r="AH129" s="281"/>
      <c r="AI129" s="281"/>
      <c r="AJ129" s="281"/>
      <c r="AK129" s="281"/>
      <c r="AL129" s="281"/>
      <c r="AM129" s="281"/>
      <c r="AN129" s="281"/>
      <c r="AO129" s="281"/>
      <c r="AP129" s="281"/>
      <c r="AQ129" s="281"/>
      <c r="AR129" s="281"/>
      <c r="AS129" s="281"/>
      <c r="AT129" s="185"/>
      <c r="AU129" s="740"/>
    </row>
    <row r="130" spans="1:47" ht="18" thickBot="1">
      <c r="A130" s="791"/>
      <c r="B130" s="83"/>
      <c r="C130" s="812"/>
      <c r="D130" s="812"/>
      <c r="E130" s="84" t="b">
        <v>0</v>
      </c>
      <c r="F130" s="86" t="s">
        <v>362</v>
      </c>
      <c r="G130" s="814" t="s">
        <v>363</v>
      </c>
      <c r="H130" s="814"/>
      <c r="I130" s="814"/>
      <c r="J130" s="82"/>
      <c r="K130" s="26"/>
      <c r="L130" s="758"/>
      <c r="O130" s="185"/>
      <c r="P130" s="687"/>
      <c r="Q130" s="688"/>
      <c r="R130" s="689"/>
      <c r="S130" s="283" t="s">
        <v>596</v>
      </c>
      <c r="T130" s="284"/>
      <c r="U130" s="285"/>
      <c r="V130" s="284"/>
      <c r="W130" s="285"/>
      <c r="X130" s="284"/>
      <c r="Y130" s="284"/>
      <c r="Z130" s="284"/>
      <c r="AA130" s="284"/>
      <c r="AB130" s="284"/>
      <c r="AC130" s="284"/>
      <c r="AD130" s="284"/>
      <c r="AE130" s="284"/>
      <c r="AF130" s="284"/>
      <c r="AG130" s="284"/>
      <c r="AH130" s="284"/>
      <c r="AI130" s="284"/>
      <c r="AJ130" s="284"/>
      <c r="AK130" s="284"/>
      <c r="AL130" s="284"/>
      <c r="AM130" s="284"/>
      <c r="AN130" s="284"/>
      <c r="AO130" s="284"/>
      <c r="AP130" s="284"/>
      <c r="AQ130" s="284"/>
      <c r="AR130" s="284"/>
      <c r="AS130" s="284"/>
      <c r="AT130" s="185"/>
      <c r="AU130" s="740"/>
    </row>
    <row r="131" spans="1:47" ht="35" thickBot="1">
      <c r="A131" s="791"/>
      <c r="B131" s="87"/>
      <c r="C131" s="815" t="s">
        <v>364</v>
      </c>
      <c r="D131" s="815"/>
      <c r="E131" s="88" t="b">
        <v>0</v>
      </c>
      <c r="F131" s="89" t="s">
        <v>365</v>
      </c>
      <c r="G131" s="816" t="s">
        <v>361</v>
      </c>
      <c r="H131" s="816"/>
      <c r="I131" s="816"/>
      <c r="J131" s="58"/>
      <c r="K131" s="26"/>
      <c r="L131" s="758"/>
      <c r="O131" s="185"/>
      <c r="P131" s="690"/>
      <c r="Q131" s="691"/>
      <c r="R131" s="692"/>
      <c r="S131" s="286" t="s">
        <v>597</v>
      </c>
      <c r="T131" s="287"/>
      <c r="U131" s="288"/>
      <c r="V131" s="287"/>
      <c r="W131" s="288"/>
      <c r="X131" s="287"/>
      <c r="Y131" s="287"/>
      <c r="Z131" s="287"/>
      <c r="AA131" s="287"/>
      <c r="AB131" s="287"/>
      <c r="AC131" s="287"/>
      <c r="AD131" s="287"/>
      <c r="AE131" s="287"/>
      <c r="AF131" s="287"/>
      <c r="AG131" s="287"/>
      <c r="AH131" s="287"/>
      <c r="AI131" s="287"/>
      <c r="AJ131" s="287"/>
      <c r="AK131" s="287"/>
      <c r="AL131" s="287"/>
      <c r="AM131" s="287"/>
      <c r="AN131" s="287"/>
      <c r="AO131" s="287"/>
      <c r="AP131" s="287"/>
      <c r="AQ131" s="287"/>
      <c r="AR131" s="287"/>
      <c r="AS131" s="287"/>
      <c r="AT131" s="185"/>
      <c r="AU131" s="740"/>
    </row>
    <row r="132" spans="1:47" ht="35" thickBot="1">
      <c r="A132" s="791"/>
      <c r="B132" s="87"/>
      <c r="C132" s="815"/>
      <c r="D132" s="815"/>
      <c r="E132" s="91" t="b">
        <v>0</v>
      </c>
      <c r="F132" s="89" t="s">
        <v>366</v>
      </c>
      <c r="G132" s="816" t="s">
        <v>367</v>
      </c>
      <c r="H132" s="816"/>
      <c r="I132" s="816"/>
      <c r="J132" s="58"/>
      <c r="K132" s="26"/>
      <c r="L132" s="758"/>
      <c r="O132" s="185"/>
      <c r="P132" s="684" t="s">
        <v>438</v>
      </c>
      <c r="Q132" s="685"/>
      <c r="R132" s="686"/>
      <c r="S132" s="276" t="s">
        <v>593</v>
      </c>
      <c r="T132" s="274"/>
      <c r="U132" s="275"/>
      <c r="V132" s="274"/>
      <c r="W132" s="275"/>
      <c r="X132" s="274"/>
      <c r="Y132" s="274"/>
      <c r="Z132" s="274"/>
      <c r="AA132" s="274"/>
      <c r="AB132" s="274"/>
      <c r="AC132" s="274"/>
      <c r="AD132" s="274"/>
      <c r="AE132" s="274"/>
      <c r="AF132" s="274"/>
      <c r="AG132" s="274"/>
      <c r="AH132" s="274"/>
      <c r="AI132" s="274"/>
      <c r="AJ132" s="274"/>
      <c r="AK132" s="274"/>
      <c r="AL132" s="274"/>
      <c r="AM132" s="274"/>
      <c r="AN132" s="274"/>
      <c r="AO132" s="274"/>
      <c r="AP132" s="274"/>
      <c r="AQ132" s="274"/>
      <c r="AR132" s="274"/>
      <c r="AS132" s="274"/>
      <c r="AT132" s="185"/>
      <c r="AU132" s="740"/>
    </row>
    <row r="133" spans="1:47" ht="35" thickBot="1">
      <c r="A133" s="791"/>
      <c r="B133" s="92"/>
      <c r="C133" s="823" t="s">
        <v>368</v>
      </c>
      <c r="D133" s="823"/>
      <c r="E133" s="93" t="b">
        <v>0</v>
      </c>
      <c r="F133" s="94" t="s">
        <v>369</v>
      </c>
      <c r="G133" s="822" t="s">
        <v>370</v>
      </c>
      <c r="H133" s="822"/>
      <c r="I133" s="822"/>
      <c r="J133" s="96"/>
      <c r="K133" s="26"/>
      <c r="L133" s="758"/>
      <c r="O133" s="185"/>
      <c r="P133" s="687"/>
      <c r="Q133" s="688"/>
      <c r="R133" s="689"/>
      <c r="S133" s="277" t="s">
        <v>594</v>
      </c>
      <c r="T133" s="278"/>
      <c r="U133" s="279"/>
      <c r="V133" s="278"/>
      <c r="W133" s="279"/>
      <c r="X133" s="278"/>
      <c r="Y133" s="278"/>
      <c r="Z133" s="278"/>
      <c r="AA133" s="278"/>
      <c r="AB133" s="278"/>
      <c r="AC133" s="278"/>
      <c r="AD133" s="278"/>
      <c r="AE133" s="278"/>
      <c r="AF133" s="278"/>
      <c r="AG133" s="278"/>
      <c r="AH133" s="278"/>
      <c r="AI133" s="278"/>
      <c r="AJ133" s="278"/>
      <c r="AK133" s="278"/>
      <c r="AL133" s="278"/>
      <c r="AM133" s="278"/>
      <c r="AN133" s="278"/>
      <c r="AO133" s="278"/>
      <c r="AP133" s="278"/>
      <c r="AQ133" s="278"/>
      <c r="AR133" s="278"/>
      <c r="AS133" s="278"/>
      <c r="AT133" s="185"/>
      <c r="AU133" s="740"/>
    </row>
    <row r="134" spans="1:47" ht="35" thickBot="1">
      <c r="A134" s="791"/>
      <c r="B134" s="92"/>
      <c r="C134" s="823"/>
      <c r="D134" s="823"/>
      <c r="E134" s="93" t="b">
        <v>0</v>
      </c>
      <c r="F134" s="94" t="s">
        <v>371</v>
      </c>
      <c r="G134" s="95" t="s">
        <v>372</v>
      </c>
      <c r="H134" s="95"/>
      <c r="I134" s="95"/>
      <c r="J134" s="96"/>
      <c r="K134" s="26"/>
      <c r="L134" s="758"/>
      <c r="O134" s="185"/>
      <c r="P134" s="687"/>
      <c r="Q134" s="688"/>
      <c r="R134" s="689"/>
      <c r="S134" s="280" t="s">
        <v>595</v>
      </c>
      <c r="T134" s="281"/>
      <c r="U134" s="282"/>
      <c r="V134" s="281"/>
      <c r="W134" s="282"/>
      <c r="X134" s="281"/>
      <c r="Y134" s="281"/>
      <c r="Z134" s="281"/>
      <c r="AA134" s="281"/>
      <c r="AB134" s="281"/>
      <c r="AC134" s="281"/>
      <c r="AD134" s="281"/>
      <c r="AE134" s="281"/>
      <c r="AF134" s="281"/>
      <c r="AG134" s="281"/>
      <c r="AH134" s="281"/>
      <c r="AI134" s="281"/>
      <c r="AJ134" s="281"/>
      <c r="AK134" s="281"/>
      <c r="AL134" s="281"/>
      <c r="AM134" s="281"/>
      <c r="AN134" s="281"/>
      <c r="AO134" s="281"/>
      <c r="AP134" s="281"/>
      <c r="AQ134" s="281"/>
      <c r="AR134" s="281"/>
      <c r="AS134" s="281"/>
      <c r="AT134" s="185"/>
      <c r="AU134" s="740"/>
    </row>
    <row r="135" spans="1:47" ht="18" thickBot="1">
      <c r="A135" s="791"/>
      <c r="B135" s="92"/>
      <c r="C135" s="823"/>
      <c r="D135" s="823"/>
      <c r="E135" s="93" t="b">
        <v>0</v>
      </c>
      <c r="F135" s="94" t="s">
        <v>373</v>
      </c>
      <c r="G135" s="822" t="s">
        <v>374</v>
      </c>
      <c r="H135" s="822"/>
      <c r="I135" s="822"/>
      <c r="J135" s="96"/>
      <c r="K135" s="26"/>
      <c r="L135" s="758"/>
      <c r="O135" s="185"/>
      <c r="P135" s="687"/>
      <c r="Q135" s="688"/>
      <c r="R135" s="689"/>
      <c r="S135" s="283" t="s">
        <v>596</v>
      </c>
      <c r="T135" s="284"/>
      <c r="U135" s="285"/>
      <c r="V135" s="284"/>
      <c r="W135" s="285"/>
      <c r="X135" s="284"/>
      <c r="Y135" s="284"/>
      <c r="Z135" s="284"/>
      <c r="AA135" s="284"/>
      <c r="AB135" s="284"/>
      <c r="AC135" s="284"/>
      <c r="AD135" s="284"/>
      <c r="AE135" s="284"/>
      <c r="AF135" s="284"/>
      <c r="AG135" s="284"/>
      <c r="AH135" s="284"/>
      <c r="AI135" s="284"/>
      <c r="AJ135" s="284"/>
      <c r="AK135" s="284"/>
      <c r="AL135" s="284"/>
      <c r="AM135" s="284"/>
      <c r="AN135" s="284"/>
      <c r="AO135" s="284"/>
      <c r="AP135" s="284"/>
      <c r="AQ135" s="284"/>
      <c r="AR135" s="284"/>
      <c r="AS135" s="284"/>
      <c r="AT135" s="185"/>
      <c r="AU135" s="740"/>
    </row>
    <row r="136" spans="1:47" ht="35" thickBot="1">
      <c r="A136" s="791"/>
      <c r="B136" s="92"/>
      <c r="C136" s="823"/>
      <c r="D136" s="823"/>
      <c r="E136" s="93" t="b">
        <v>0</v>
      </c>
      <c r="F136" s="94" t="s">
        <v>375</v>
      </c>
      <c r="G136" s="822" t="s">
        <v>376</v>
      </c>
      <c r="H136" s="822"/>
      <c r="I136" s="822"/>
      <c r="J136" s="96"/>
      <c r="K136" s="26"/>
      <c r="L136" s="758"/>
      <c r="O136" s="185"/>
      <c r="P136" s="690"/>
      <c r="Q136" s="691"/>
      <c r="R136" s="692"/>
      <c r="S136" s="286" t="s">
        <v>597</v>
      </c>
      <c r="T136" s="287"/>
      <c r="U136" s="288"/>
      <c r="V136" s="287"/>
      <c r="W136" s="288"/>
      <c r="X136" s="287"/>
      <c r="Y136" s="287"/>
      <c r="Z136" s="287"/>
      <c r="AA136" s="287"/>
      <c r="AB136" s="287"/>
      <c r="AC136" s="287"/>
      <c r="AD136" s="287"/>
      <c r="AE136" s="287"/>
      <c r="AF136" s="287"/>
      <c r="AG136" s="287"/>
      <c r="AH136" s="287"/>
      <c r="AI136" s="287"/>
      <c r="AJ136" s="287"/>
      <c r="AK136" s="287"/>
      <c r="AL136" s="287"/>
      <c r="AM136" s="287"/>
      <c r="AN136" s="287"/>
      <c r="AO136" s="287"/>
      <c r="AP136" s="287"/>
      <c r="AQ136" s="287"/>
      <c r="AR136" s="287"/>
      <c r="AS136" s="287"/>
      <c r="AT136" s="185"/>
      <c r="AU136" s="740"/>
    </row>
    <row r="137" spans="1:47" ht="35" thickBot="1">
      <c r="A137" s="791"/>
      <c r="B137" s="92"/>
      <c r="C137" s="823"/>
      <c r="D137" s="823"/>
      <c r="E137" s="93" t="b">
        <v>0</v>
      </c>
      <c r="F137" s="94" t="s">
        <v>377</v>
      </c>
      <c r="G137" s="822" t="s">
        <v>378</v>
      </c>
      <c r="H137" s="822"/>
      <c r="I137" s="822"/>
      <c r="J137" s="96"/>
      <c r="K137" s="26"/>
      <c r="L137" s="758"/>
      <c r="O137" s="185"/>
      <c r="P137" s="684" t="s">
        <v>440</v>
      </c>
      <c r="Q137" s="685"/>
      <c r="R137" s="686"/>
      <c r="S137" s="276" t="s">
        <v>593</v>
      </c>
      <c r="T137" s="274"/>
      <c r="U137" s="275"/>
      <c r="V137" s="274"/>
      <c r="W137" s="275"/>
      <c r="X137" s="274"/>
      <c r="Y137" s="274"/>
      <c r="Z137" s="274"/>
      <c r="AA137" s="274"/>
      <c r="AB137" s="274"/>
      <c r="AC137" s="274"/>
      <c r="AD137" s="274"/>
      <c r="AE137" s="274"/>
      <c r="AF137" s="274"/>
      <c r="AG137" s="274"/>
      <c r="AH137" s="274"/>
      <c r="AI137" s="274"/>
      <c r="AJ137" s="274"/>
      <c r="AK137" s="274"/>
      <c r="AL137" s="274"/>
      <c r="AM137" s="274"/>
      <c r="AN137" s="274"/>
      <c r="AO137" s="274"/>
      <c r="AP137" s="274"/>
      <c r="AQ137" s="274"/>
      <c r="AR137" s="274"/>
      <c r="AS137" s="274"/>
      <c r="AT137" s="185"/>
      <c r="AU137" s="740"/>
    </row>
    <row r="138" spans="1:47" ht="35" thickBot="1">
      <c r="A138" s="791"/>
      <c r="B138" s="92"/>
      <c r="C138" s="823"/>
      <c r="D138" s="823"/>
      <c r="E138" s="93" t="b">
        <v>0</v>
      </c>
      <c r="F138" s="94" t="s">
        <v>379</v>
      </c>
      <c r="G138" s="822" t="s">
        <v>380</v>
      </c>
      <c r="H138" s="822"/>
      <c r="I138" s="822"/>
      <c r="J138" s="96"/>
      <c r="K138" s="26"/>
      <c r="L138" s="758"/>
      <c r="O138" s="185"/>
      <c r="P138" s="687"/>
      <c r="Q138" s="688"/>
      <c r="R138" s="689"/>
      <c r="S138" s="277" t="s">
        <v>594</v>
      </c>
      <c r="T138" s="278"/>
      <c r="U138" s="279"/>
      <c r="V138" s="278"/>
      <c r="W138" s="279"/>
      <c r="X138" s="278"/>
      <c r="Y138" s="278"/>
      <c r="Z138" s="278"/>
      <c r="AA138" s="278"/>
      <c r="AB138" s="278"/>
      <c r="AC138" s="278"/>
      <c r="AD138" s="278"/>
      <c r="AE138" s="278"/>
      <c r="AF138" s="278"/>
      <c r="AG138" s="278"/>
      <c r="AH138" s="278"/>
      <c r="AI138" s="278"/>
      <c r="AJ138" s="278"/>
      <c r="AK138" s="278"/>
      <c r="AL138" s="278"/>
      <c r="AM138" s="278"/>
      <c r="AN138" s="278"/>
      <c r="AO138" s="278"/>
      <c r="AP138" s="278"/>
      <c r="AQ138" s="278"/>
      <c r="AR138" s="278"/>
      <c r="AS138" s="278"/>
      <c r="AT138" s="185"/>
      <c r="AU138" s="740"/>
    </row>
    <row r="139" spans="1:47" ht="35" thickBot="1">
      <c r="A139" s="791"/>
      <c r="B139" s="92"/>
      <c r="C139" s="823"/>
      <c r="D139" s="823"/>
      <c r="E139" s="93" t="b">
        <v>0</v>
      </c>
      <c r="F139" s="94" t="s">
        <v>381</v>
      </c>
      <c r="G139" s="822" t="s">
        <v>382</v>
      </c>
      <c r="H139" s="822"/>
      <c r="I139" s="822"/>
      <c r="J139" s="96"/>
      <c r="K139" s="26"/>
      <c r="L139" s="758"/>
      <c r="O139" s="185"/>
      <c r="P139" s="687"/>
      <c r="Q139" s="688"/>
      <c r="R139" s="689"/>
      <c r="S139" s="280" t="s">
        <v>595</v>
      </c>
      <c r="T139" s="281"/>
      <c r="U139" s="282"/>
      <c r="V139" s="281"/>
      <c r="W139" s="282"/>
      <c r="X139" s="281"/>
      <c r="Y139" s="281"/>
      <c r="Z139" s="281"/>
      <c r="AA139" s="281"/>
      <c r="AB139" s="281"/>
      <c r="AC139" s="281"/>
      <c r="AD139" s="281"/>
      <c r="AE139" s="281"/>
      <c r="AF139" s="281"/>
      <c r="AG139" s="281"/>
      <c r="AH139" s="281"/>
      <c r="AI139" s="281"/>
      <c r="AJ139" s="281"/>
      <c r="AK139" s="281"/>
      <c r="AL139" s="281"/>
      <c r="AM139" s="281"/>
      <c r="AN139" s="281"/>
      <c r="AO139" s="281"/>
      <c r="AP139" s="281"/>
      <c r="AQ139" s="281"/>
      <c r="AR139" s="281"/>
      <c r="AS139" s="281"/>
      <c r="AT139" s="185"/>
      <c r="AU139" s="740"/>
    </row>
    <row r="140" spans="1:47" ht="18" thickBot="1">
      <c r="A140" s="791"/>
      <c r="B140" s="97"/>
      <c r="C140" s="817" t="s">
        <v>383</v>
      </c>
      <c r="D140" s="817"/>
      <c r="E140" s="98" t="b">
        <v>0</v>
      </c>
      <c r="F140" s="99" t="s">
        <v>384</v>
      </c>
      <c r="G140" s="818" t="s">
        <v>385</v>
      </c>
      <c r="H140" s="818"/>
      <c r="I140" s="818"/>
      <c r="J140" s="100"/>
      <c r="K140" s="26"/>
      <c r="L140" s="758"/>
      <c r="O140" s="185"/>
      <c r="P140" s="687"/>
      <c r="Q140" s="688"/>
      <c r="R140" s="689"/>
      <c r="S140" s="283" t="s">
        <v>596</v>
      </c>
      <c r="T140" s="284"/>
      <c r="U140" s="285"/>
      <c r="V140" s="284"/>
      <c r="W140" s="285"/>
      <c r="X140" s="284"/>
      <c r="Y140" s="284"/>
      <c r="Z140" s="284"/>
      <c r="AA140" s="284"/>
      <c r="AB140" s="284"/>
      <c r="AC140" s="284"/>
      <c r="AD140" s="284"/>
      <c r="AE140" s="284"/>
      <c r="AF140" s="284"/>
      <c r="AG140" s="284"/>
      <c r="AH140" s="284"/>
      <c r="AI140" s="284"/>
      <c r="AJ140" s="284"/>
      <c r="AK140" s="284"/>
      <c r="AL140" s="284"/>
      <c r="AM140" s="284"/>
      <c r="AN140" s="284"/>
      <c r="AO140" s="284"/>
      <c r="AP140" s="284"/>
      <c r="AQ140" s="284"/>
      <c r="AR140" s="284"/>
      <c r="AS140" s="284"/>
      <c r="AT140" s="185"/>
      <c r="AU140" s="740"/>
    </row>
    <row r="141" spans="1:47" ht="35" thickBot="1">
      <c r="A141" s="791"/>
      <c r="B141" s="97"/>
      <c r="C141" s="817"/>
      <c r="D141" s="817"/>
      <c r="E141" s="98" t="b">
        <v>0</v>
      </c>
      <c r="F141" s="99" t="s">
        <v>386</v>
      </c>
      <c r="G141" s="818" t="s">
        <v>361</v>
      </c>
      <c r="H141" s="818"/>
      <c r="I141" s="818"/>
      <c r="J141" s="100"/>
      <c r="K141" s="26"/>
      <c r="L141" s="758"/>
      <c r="O141" s="185"/>
      <c r="P141" s="690"/>
      <c r="Q141" s="691"/>
      <c r="R141" s="692"/>
      <c r="S141" s="286" t="s">
        <v>597</v>
      </c>
      <c r="T141" s="287"/>
      <c r="U141" s="288"/>
      <c r="V141" s="287"/>
      <c r="W141" s="288"/>
      <c r="X141" s="287"/>
      <c r="Y141" s="287"/>
      <c r="Z141" s="287"/>
      <c r="AA141" s="287"/>
      <c r="AB141" s="287"/>
      <c r="AC141" s="287"/>
      <c r="AD141" s="287"/>
      <c r="AE141" s="287"/>
      <c r="AF141" s="287"/>
      <c r="AG141" s="287"/>
      <c r="AH141" s="287"/>
      <c r="AI141" s="287"/>
      <c r="AJ141" s="287"/>
      <c r="AK141" s="287"/>
      <c r="AL141" s="287"/>
      <c r="AM141" s="287"/>
      <c r="AN141" s="287"/>
      <c r="AO141" s="287"/>
      <c r="AP141" s="287"/>
      <c r="AQ141" s="287"/>
      <c r="AR141" s="287"/>
      <c r="AS141" s="287"/>
      <c r="AT141" s="185"/>
      <c r="AU141" s="741"/>
    </row>
    <row r="142" spans="1:47" ht="28" customHeight="1">
      <c r="A142" s="791"/>
      <c r="B142" s="97"/>
      <c r="C142" s="817"/>
      <c r="D142" s="817"/>
      <c r="E142" s="98" t="b">
        <v>0</v>
      </c>
      <c r="F142" s="99" t="s">
        <v>387</v>
      </c>
      <c r="G142" s="819" t="s">
        <v>388</v>
      </c>
      <c r="H142" s="819"/>
      <c r="I142" s="819"/>
      <c r="J142" s="100"/>
      <c r="K142" s="26"/>
      <c r="L142" s="758"/>
      <c r="O142" s="185"/>
      <c r="P142" s="185"/>
      <c r="Q142" s="185"/>
      <c r="R142" s="185"/>
      <c r="S142" s="185"/>
      <c r="T142" s="185"/>
      <c r="U142" s="185"/>
      <c r="V142" s="185"/>
      <c r="W142" s="185"/>
      <c r="X142" s="185"/>
      <c r="Y142" s="185"/>
      <c r="Z142" s="185"/>
      <c r="AA142" s="185"/>
      <c r="AB142" s="185"/>
      <c r="AC142" s="185"/>
      <c r="AD142" s="185"/>
      <c r="AE142" s="185"/>
      <c r="AF142" s="185"/>
      <c r="AG142" s="185"/>
      <c r="AH142" s="185"/>
      <c r="AI142" s="185"/>
      <c r="AJ142" s="185"/>
      <c r="AK142" s="185"/>
      <c r="AL142" s="185"/>
      <c r="AM142" s="185"/>
      <c r="AN142" s="185"/>
      <c r="AO142" s="185"/>
      <c r="AP142" s="185"/>
      <c r="AQ142" s="185"/>
      <c r="AR142" s="185"/>
      <c r="AS142" s="185"/>
      <c r="AT142" s="185"/>
      <c r="AU142" s="185"/>
    </row>
    <row r="143" spans="1:47">
      <c r="A143" s="791"/>
      <c r="B143" s="97"/>
      <c r="C143" s="817"/>
      <c r="D143" s="817"/>
      <c r="E143" s="98" t="b">
        <v>0</v>
      </c>
      <c r="F143" s="99" t="s">
        <v>389</v>
      </c>
      <c r="G143" s="818" t="s">
        <v>390</v>
      </c>
      <c r="H143" s="818"/>
      <c r="I143" s="818"/>
      <c r="J143" s="100"/>
      <c r="K143" s="26"/>
      <c r="L143" s="758"/>
      <c r="O143" s="185"/>
      <c r="P143" s="185"/>
      <c r="Q143" s="185"/>
      <c r="R143" s="185"/>
      <c r="S143" s="185"/>
      <c r="T143" s="185"/>
      <c r="U143" s="185"/>
      <c r="V143" s="185"/>
      <c r="W143" s="185"/>
      <c r="X143" s="185"/>
      <c r="Y143" s="185"/>
      <c r="Z143" s="185"/>
      <c r="AA143" s="185"/>
      <c r="AB143" s="185"/>
      <c r="AC143" s="185"/>
      <c r="AD143" s="185"/>
      <c r="AE143" s="185"/>
      <c r="AF143" s="185"/>
      <c r="AG143" s="185"/>
      <c r="AH143" s="185"/>
      <c r="AI143" s="185"/>
      <c r="AJ143" s="185"/>
      <c r="AK143" s="693" t="s">
        <v>606</v>
      </c>
      <c r="AL143" s="185"/>
      <c r="AM143" s="185"/>
      <c r="AN143" s="185"/>
      <c r="AO143" s="185"/>
      <c r="AP143" s="185"/>
      <c r="AQ143" s="185"/>
      <c r="AR143" s="185"/>
      <c r="AS143" s="185"/>
      <c r="AT143" s="185"/>
      <c r="AU143" s="185"/>
    </row>
    <row r="144" spans="1:47" ht="42" customHeight="1">
      <c r="A144" s="791"/>
      <c r="B144" s="101"/>
      <c r="C144" s="820" t="s">
        <v>391</v>
      </c>
      <c r="D144" s="820"/>
      <c r="E144" s="103" t="b">
        <v>0</v>
      </c>
      <c r="F144" s="104" t="s">
        <v>392</v>
      </c>
      <c r="G144" s="821" t="s">
        <v>393</v>
      </c>
      <c r="H144" s="821"/>
      <c r="I144" s="821"/>
      <c r="J144" s="105"/>
      <c r="K144" s="26"/>
      <c r="L144" s="758"/>
      <c r="O144" s="185"/>
      <c r="P144" s="185"/>
      <c r="Q144" s="185"/>
      <c r="R144" s="185"/>
      <c r="S144" s="185"/>
      <c r="T144" s="185"/>
      <c r="U144" s="185"/>
      <c r="V144" s="185"/>
      <c r="W144" s="185"/>
      <c r="X144" s="185"/>
      <c r="Y144" s="185"/>
      <c r="Z144" s="185"/>
      <c r="AA144" s="185"/>
      <c r="AB144" s="185"/>
      <c r="AC144" s="185"/>
      <c r="AD144" s="185"/>
      <c r="AE144" s="185"/>
      <c r="AF144" s="185"/>
      <c r="AG144" s="185"/>
      <c r="AH144" s="185"/>
      <c r="AI144" s="185"/>
      <c r="AJ144" s="185"/>
      <c r="AK144" s="694"/>
      <c r="AL144" s="185"/>
      <c r="AM144" s="185"/>
      <c r="AN144" s="185"/>
      <c r="AO144" s="185"/>
      <c r="AP144" s="185"/>
      <c r="AQ144" s="185"/>
      <c r="AR144" s="185"/>
      <c r="AS144" s="185"/>
      <c r="AT144" s="185"/>
      <c r="AU144" s="185"/>
    </row>
    <row r="145" spans="1:47" ht="17" thickBot="1">
      <c r="A145" s="792"/>
      <c r="B145" s="102"/>
      <c r="C145" s="102"/>
      <c r="D145" s="102"/>
      <c r="E145" s="102"/>
      <c r="F145" s="104"/>
      <c r="G145" s="784"/>
      <c r="H145" s="784"/>
      <c r="I145" s="784"/>
      <c r="J145" s="105"/>
      <c r="K145" s="26"/>
      <c r="L145" s="803"/>
      <c r="O145" s="185"/>
      <c r="P145" s="185"/>
      <c r="Q145" s="185"/>
      <c r="R145" s="185"/>
      <c r="S145" s="185"/>
      <c r="T145" s="185"/>
      <c r="U145" s="185"/>
      <c r="V145" s="185"/>
      <c r="W145" s="185"/>
      <c r="X145" s="185"/>
      <c r="Y145" s="185"/>
      <c r="Z145" s="185"/>
      <c r="AA145" s="185"/>
      <c r="AB145" s="185"/>
      <c r="AC145" s="185"/>
      <c r="AD145" s="185"/>
      <c r="AE145" s="185"/>
      <c r="AF145" s="185"/>
      <c r="AG145" s="185"/>
      <c r="AH145" s="185"/>
      <c r="AI145" s="185"/>
      <c r="AJ145" s="185"/>
      <c r="AK145" s="694"/>
      <c r="AL145" s="185"/>
      <c r="AM145" s="185"/>
      <c r="AN145" s="185"/>
      <c r="AO145" s="185"/>
      <c r="AP145" s="185"/>
      <c r="AQ145" s="185"/>
      <c r="AR145" s="185"/>
      <c r="AS145" s="185"/>
      <c r="AT145" s="185"/>
      <c r="AU145" s="185"/>
    </row>
    <row r="146" spans="1:47">
      <c r="A146" s="800" t="s">
        <v>394</v>
      </c>
      <c r="B146" s="106"/>
      <c r="C146" s="106"/>
      <c r="D146" s="106"/>
      <c r="E146" s="106"/>
      <c r="F146" s="107"/>
      <c r="G146" s="108"/>
      <c r="H146" s="108"/>
      <c r="I146" s="108"/>
      <c r="J146" s="109"/>
      <c r="K146" s="110"/>
      <c r="L146" s="802" t="s">
        <v>395</v>
      </c>
      <c r="O146" s="185"/>
      <c r="P146" s="185"/>
      <c r="Q146" s="185"/>
      <c r="R146" s="185"/>
      <c r="S146" s="185"/>
      <c r="T146" s="185"/>
      <c r="U146" s="185"/>
      <c r="V146" s="185"/>
      <c r="W146" s="185"/>
      <c r="X146" s="185"/>
      <c r="Y146" s="185"/>
      <c r="Z146" s="185"/>
      <c r="AA146" s="185"/>
      <c r="AB146" s="185"/>
      <c r="AC146" s="185"/>
      <c r="AD146" s="185"/>
      <c r="AE146" s="185"/>
      <c r="AF146" s="185"/>
      <c r="AG146" s="185"/>
      <c r="AH146" s="185"/>
      <c r="AI146" s="185"/>
      <c r="AJ146" s="185"/>
      <c r="AK146" s="694"/>
      <c r="AL146" s="185"/>
      <c r="AM146" s="185"/>
      <c r="AN146" s="185"/>
      <c r="AO146" s="185"/>
      <c r="AP146" s="185"/>
      <c r="AQ146" s="185"/>
      <c r="AR146" s="185"/>
      <c r="AS146" s="185"/>
      <c r="AT146" s="185"/>
      <c r="AU146" s="185"/>
    </row>
    <row r="147" spans="1:47">
      <c r="A147" s="791"/>
      <c r="B147" s="111"/>
      <c r="C147" s="111"/>
      <c r="D147" s="111"/>
      <c r="E147" s="111"/>
      <c r="F147" s="112"/>
      <c r="G147" s="113"/>
      <c r="H147" s="113"/>
      <c r="I147" s="113"/>
      <c r="J147" s="114"/>
      <c r="K147" s="110"/>
      <c r="L147" s="758"/>
      <c r="O147" s="185"/>
      <c r="P147" s="185"/>
      <c r="Q147" s="185"/>
      <c r="R147" s="185"/>
      <c r="S147" s="185"/>
      <c r="T147" s="185"/>
      <c r="U147" s="185"/>
      <c r="V147" s="185"/>
      <c r="W147" s="185"/>
      <c r="X147" s="185"/>
      <c r="Y147" s="185"/>
      <c r="Z147" s="185"/>
      <c r="AA147" s="185"/>
      <c r="AB147" s="185"/>
      <c r="AC147" s="185"/>
      <c r="AD147" s="185"/>
      <c r="AE147" s="185"/>
      <c r="AF147" s="185"/>
      <c r="AG147" s="185"/>
      <c r="AH147" s="185"/>
      <c r="AI147" s="185"/>
      <c r="AJ147" s="185"/>
      <c r="AK147" s="694"/>
      <c r="AL147" s="185"/>
      <c r="AM147" s="185"/>
      <c r="AN147" s="185"/>
      <c r="AO147" s="185"/>
      <c r="AP147" s="185"/>
      <c r="AQ147" s="185"/>
      <c r="AR147" s="185"/>
      <c r="AS147" s="185"/>
      <c r="AT147" s="185"/>
      <c r="AU147" s="185"/>
    </row>
    <row r="148" spans="1:47" ht="24" customHeight="1">
      <c r="A148" s="791"/>
      <c r="B148" s="111"/>
      <c r="C148" s="111"/>
      <c r="D148" s="115"/>
      <c r="E148" s="810" t="s">
        <v>396</v>
      </c>
      <c r="F148" s="26"/>
      <c r="G148" s="810" t="s">
        <v>397</v>
      </c>
      <c r="H148" s="113"/>
      <c r="I148" s="113"/>
      <c r="J148" s="114"/>
      <c r="K148" s="110"/>
      <c r="L148" s="758"/>
      <c r="O148" s="185"/>
      <c r="P148" s="185"/>
      <c r="Q148" s="185"/>
      <c r="R148" s="185"/>
      <c r="S148" s="185"/>
      <c r="T148" s="185"/>
      <c r="U148" s="185"/>
      <c r="V148" s="185"/>
      <c r="W148" s="185"/>
      <c r="X148" s="185"/>
      <c r="Y148" s="185"/>
      <c r="Z148" s="185"/>
      <c r="AA148" s="185"/>
      <c r="AB148" s="185"/>
      <c r="AC148" s="185"/>
      <c r="AD148" s="185"/>
      <c r="AE148" s="185"/>
      <c r="AF148" s="185"/>
      <c r="AG148" s="185"/>
      <c r="AH148" s="185"/>
      <c r="AI148" s="185"/>
      <c r="AJ148" s="185"/>
      <c r="AK148" s="694"/>
      <c r="AL148" s="185"/>
      <c r="AM148" s="185"/>
      <c r="AN148" s="185"/>
      <c r="AO148" s="185"/>
      <c r="AP148" s="185"/>
      <c r="AQ148" s="185"/>
      <c r="AR148" s="185"/>
      <c r="AS148" s="185"/>
      <c r="AT148" s="185"/>
      <c r="AU148" s="185"/>
    </row>
    <row r="149" spans="1:47">
      <c r="A149" s="791"/>
      <c r="B149" s="111"/>
      <c r="C149" s="111"/>
      <c r="D149" s="115"/>
      <c r="E149" s="810"/>
      <c r="F149" s="111"/>
      <c r="G149" s="810"/>
      <c r="H149" s="113"/>
      <c r="I149" s="113"/>
      <c r="J149" s="114"/>
      <c r="K149" s="110"/>
      <c r="L149" s="758"/>
      <c r="O149" s="185"/>
      <c r="P149" s="185"/>
      <c r="Q149" s="185"/>
      <c r="R149" s="185"/>
      <c r="S149" s="185"/>
      <c r="T149" s="185"/>
      <c r="U149" s="185"/>
      <c r="V149" s="185"/>
      <c r="W149" s="185"/>
      <c r="X149" s="185"/>
      <c r="Y149" s="185"/>
      <c r="Z149" s="185"/>
      <c r="AA149" s="185"/>
      <c r="AB149" s="185"/>
      <c r="AC149" s="185"/>
      <c r="AD149" s="185"/>
      <c r="AE149" s="185"/>
      <c r="AF149" s="185"/>
      <c r="AG149" s="185"/>
      <c r="AH149" s="185"/>
      <c r="AI149" s="185"/>
      <c r="AJ149" s="185"/>
      <c r="AK149" s="694"/>
      <c r="AL149" s="185"/>
      <c r="AM149" s="185"/>
      <c r="AN149" s="185"/>
      <c r="AO149" s="185"/>
      <c r="AP149" s="185"/>
      <c r="AQ149" s="185"/>
      <c r="AR149" s="185"/>
      <c r="AS149" s="185"/>
      <c r="AT149" s="185"/>
      <c r="AU149" s="185"/>
    </row>
    <row r="150" spans="1:47">
      <c r="A150" s="791"/>
      <c r="B150" s="111"/>
      <c r="C150" s="111"/>
      <c r="D150" s="115"/>
      <c r="E150" s="810"/>
      <c r="F150" s="111"/>
      <c r="G150" s="810"/>
      <c r="H150" s="116" t="s">
        <v>398</v>
      </c>
      <c r="I150" s="116" t="s">
        <v>272</v>
      </c>
      <c r="J150" s="117" t="s">
        <v>273</v>
      </c>
      <c r="K150" s="110"/>
      <c r="L150" s="758"/>
      <c r="O150" s="185"/>
      <c r="P150" s="185"/>
      <c r="Q150" s="185"/>
      <c r="R150" s="185"/>
      <c r="S150" s="185"/>
      <c r="T150" s="185"/>
      <c r="U150" s="185"/>
      <c r="V150" s="185"/>
      <c r="W150" s="185"/>
      <c r="X150" s="185"/>
      <c r="Y150" s="185"/>
      <c r="Z150" s="185"/>
      <c r="AA150" s="185"/>
      <c r="AB150" s="185"/>
      <c r="AC150" s="185"/>
      <c r="AD150" s="185"/>
      <c r="AE150" s="185"/>
      <c r="AF150" s="185"/>
      <c r="AG150" s="185"/>
      <c r="AH150" s="185"/>
      <c r="AI150" s="185"/>
      <c r="AJ150" s="185"/>
      <c r="AK150" s="694"/>
      <c r="AL150" s="185"/>
      <c r="AM150" s="185"/>
      <c r="AN150" s="185"/>
      <c r="AO150" s="185"/>
      <c r="AP150" s="185"/>
      <c r="AQ150" s="185"/>
      <c r="AR150" s="185"/>
      <c r="AS150" s="185"/>
      <c r="AT150" s="185"/>
      <c r="AU150" s="185"/>
    </row>
    <row r="151" spans="1:47" ht="90">
      <c r="A151" s="791"/>
      <c r="B151" s="111"/>
      <c r="C151" s="811" t="s">
        <v>399</v>
      </c>
      <c r="D151" s="118" t="s">
        <v>400</v>
      </c>
      <c r="E151" s="119" t="b">
        <v>0</v>
      </c>
      <c r="F151" s="119" t="s">
        <v>401</v>
      </c>
      <c r="G151" s="120"/>
      <c r="H151" s="121">
        <v>0</v>
      </c>
      <c r="I151" s="121">
        <v>0</v>
      </c>
      <c r="J151" s="122" t="s">
        <v>402</v>
      </c>
      <c r="K151" s="110"/>
      <c r="L151" s="758"/>
      <c r="O151" s="185"/>
      <c r="P151" s="185"/>
      <c r="Q151" s="185"/>
      <c r="R151" s="185"/>
      <c r="S151" s="185"/>
      <c r="T151" s="185"/>
      <c r="U151" s="185"/>
      <c r="V151" s="185"/>
      <c r="W151" s="185"/>
      <c r="X151" s="185"/>
      <c r="Y151" s="185"/>
      <c r="Z151" s="185"/>
      <c r="AA151" s="185"/>
      <c r="AB151" s="185"/>
      <c r="AC151" s="185"/>
      <c r="AD151" s="185"/>
      <c r="AE151" s="185"/>
      <c r="AF151" s="185"/>
      <c r="AG151" s="185"/>
      <c r="AH151" s="185"/>
      <c r="AI151" s="185"/>
      <c r="AJ151" s="185"/>
      <c r="AK151" s="694"/>
      <c r="AL151" s="185"/>
      <c r="AM151" s="185"/>
      <c r="AN151" s="185"/>
      <c r="AO151" s="185"/>
      <c r="AP151" s="185"/>
      <c r="AQ151" s="185"/>
      <c r="AR151" s="185"/>
      <c r="AS151" s="185"/>
      <c r="AT151" s="185"/>
      <c r="AU151" s="185"/>
    </row>
    <row r="152" spans="1:47" ht="60">
      <c r="A152" s="791"/>
      <c r="B152" s="111"/>
      <c r="C152" s="811"/>
      <c r="D152" s="118" t="s">
        <v>403</v>
      </c>
      <c r="E152" s="119" t="b">
        <v>0</v>
      </c>
      <c r="F152" s="119" t="s">
        <v>401</v>
      </c>
      <c r="G152" s="119" t="b">
        <v>0</v>
      </c>
      <c r="H152" s="121">
        <v>0</v>
      </c>
      <c r="I152" s="121">
        <v>0</v>
      </c>
      <c r="J152" s="122" t="s">
        <v>402</v>
      </c>
      <c r="K152" s="110"/>
      <c r="L152" s="758"/>
      <c r="O152" s="185"/>
      <c r="P152" s="185"/>
      <c r="Q152" s="185"/>
      <c r="R152" s="185"/>
      <c r="S152" s="185"/>
      <c r="T152" s="185"/>
      <c r="U152" s="185"/>
      <c r="V152" s="185"/>
      <c r="W152" s="185"/>
      <c r="X152" s="185"/>
      <c r="Y152" s="185"/>
      <c r="Z152" s="185"/>
      <c r="AA152" s="185"/>
      <c r="AB152" s="185"/>
      <c r="AC152" s="185"/>
      <c r="AD152" s="185"/>
      <c r="AE152" s="185"/>
      <c r="AF152" s="185"/>
      <c r="AG152" s="185"/>
      <c r="AH152" s="185"/>
      <c r="AI152" s="185"/>
      <c r="AJ152" s="185"/>
      <c r="AK152" s="694"/>
      <c r="AL152" s="185"/>
      <c r="AM152" s="185"/>
      <c r="AN152" s="185"/>
      <c r="AO152" s="185"/>
      <c r="AP152" s="185"/>
      <c r="AQ152" s="185"/>
      <c r="AR152" s="185"/>
      <c r="AS152" s="185"/>
      <c r="AT152" s="185"/>
      <c r="AU152" s="185"/>
    </row>
    <row r="153" spans="1:47" ht="60">
      <c r="A153" s="791"/>
      <c r="B153" s="111"/>
      <c r="C153" s="811"/>
      <c r="D153" s="118" t="s">
        <v>404</v>
      </c>
      <c r="E153" s="119" t="b">
        <v>0</v>
      </c>
      <c r="F153" s="119" t="s">
        <v>401</v>
      </c>
      <c r="G153" s="120"/>
      <c r="H153" s="121">
        <v>0</v>
      </c>
      <c r="I153" s="121">
        <v>0</v>
      </c>
      <c r="J153" s="122" t="s">
        <v>402</v>
      </c>
      <c r="K153" s="110"/>
      <c r="L153" s="758"/>
      <c r="O153" s="185"/>
      <c r="P153" s="185"/>
      <c r="Q153" s="185"/>
      <c r="R153" s="185"/>
      <c r="S153" s="185"/>
      <c r="T153" s="185"/>
      <c r="U153" s="185"/>
      <c r="V153" s="185"/>
      <c r="W153" s="185"/>
      <c r="X153" s="185"/>
      <c r="Y153" s="185"/>
      <c r="Z153" s="185"/>
      <c r="AA153" s="185"/>
      <c r="AB153" s="185"/>
      <c r="AC153" s="185"/>
      <c r="AD153" s="185"/>
      <c r="AE153" s="185"/>
      <c r="AF153" s="185"/>
      <c r="AG153" s="185"/>
      <c r="AH153" s="185"/>
      <c r="AI153" s="185"/>
      <c r="AJ153" s="185"/>
      <c r="AK153" s="694"/>
      <c r="AL153" s="185"/>
      <c r="AM153" s="185"/>
      <c r="AN153" s="185"/>
      <c r="AO153" s="185"/>
      <c r="AP153" s="185"/>
      <c r="AQ153" s="185"/>
      <c r="AR153" s="185"/>
      <c r="AS153" s="185"/>
      <c r="AT153" s="185"/>
      <c r="AU153" s="185"/>
    </row>
    <row r="154" spans="1:47" ht="75">
      <c r="A154" s="791"/>
      <c r="B154" s="111"/>
      <c r="C154" s="118" t="s">
        <v>405</v>
      </c>
      <c r="D154" s="118" t="s">
        <v>406</v>
      </c>
      <c r="E154" s="119" t="b">
        <v>0</v>
      </c>
      <c r="F154" s="119" t="s">
        <v>401</v>
      </c>
      <c r="G154" s="123"/>
      <c r="H154" s="124" t="s">
        <v>402</v>
      </c>
      <c r="I154" s="124" t="s">
        <v>402</v>
      </c>
      <c r="J154" s="122" t="s">
        <v>402</v>
      </c>
      <c r="K154" s="110"/>
      <c r="L154" s="758"/>
      <c r="O154" s="185"/>
      <c r="P154" s="185"/>
      <c r="Q154" s="185"/>
      <c r="R154" s="185"/>
      <c r="S154" s="185"/>
      <c r="T154" s="185"/>
      <c r="U154" s="185"/>
      <c r="V154" s="185"/>
      <c r="W154" s="185"/>
      <c r="X154" s="185"/>
      <c r="Y154" s="185"/>
      <c r="Z154" s="185"/>
      <c r="AA154" s="185"/>
      <c r="AB154" s="185"/>
      <c r="AC154" s="185"/>
      <c r="AD154" s="185"/>
      <c r="AE154" s="185"/>
      <c r="AF154" s="185"/>
      <c r="AG154" s="185"/>
      <c r="AH154" s="185"/>
      <c r="AI154" s="185"/>
      <c r="AJ154" s="185"/>
      <c r="AK154" s="694"/>
      <c r="AL154" s="185"/>
      <c r="AM154" s="185"/>
      <c r="AN154" s="185"/>
      <c r="AO154" s="185"/>
      <c r="AP154" s="185"/>
      <c r="AQ154" s="185"/>
      <c r="AR154" s="185"/>
      <c r="AS154" s="185"/>
      <c r="AT154" s="185"/>
      <c r="AU154" s="185"/>
    </row>
    <row r="155" spans="1:47" ht="30">
      <c r="A155" s="791"/>
      <c r="B155" s="111"/>
      <c r="C155" s="118"/>
      <c r="D155" s="118" t="s">
        <v>407</v>
      </c>
      <c r="E155" s="119" t="b">
        <v>0</v>
      </c>
      <c r="F155" s="119" t="s">
        <v>401</v>
      </c>
      <c r="G155" s="123"/>
      <c r="H155" s="124" t="s">
        <v>402</v>
      </c>
      <c r="I155" s="124" t="s">
        <v>402</v>
      </c>
      <c r="J155" s="122" t="s">
        <v>402</v>
      </c>
      <c r="K155" s="110"/>
      <c r="L155" s="758"/>
      <c r="O155" s="185"/>
      <c r="P155" s="185"/>
      <c r="Q155" s="185"/>
      <c r="R155" s="185"/>
      <c r="S155" s="185"/>
      <c r="T155" s="185"/>
      <c r="U155" s="185"/>
      <c r="V155" s="185"/>
      <c r="W155" s="185"/>
      <c r="X155" s="185"/>
      <c r="Y155" s="185"/>
      <c r="Z155" s="185"/>
      <c r="AA155" s="185"/>
      <c r="AB155" s="185"/>
      <c r="AC155" s="185"/>
      <c r="AD155" s="185"/>
      <c r="AE155" s="185"/>
      <c r="AF155" s="185"/>
      <c r="AG155" s="185"/>
      <c r="AH155" s="185"/>
      <c r="AI155" s="185"/>
      <c r="AJ155" s="185"/>
      <c r="AK155" s="694"/>
      <c r="AL155" s="185"/>
      <c r="AM155" s="185"/>
      <c r="AN155" s="185"/>
      <c r="AO155" s="185"/>
      <c r="AP155" s="185"/>
      <c r="AQ155" s="185"/>
      <c r="AR155" s="185"/>
      <c r="AS155" s="185"/>
      <c r="AT155" s="185"/>
      <c r="AU155" s="185"/>
    </row>
    <row r="156" spans="1:47" ht="30">
      <c r="A156" s="791"/>
      <c r="B156" s="111"/>
      <c r="C156" s="811" t="s">
        <v>408</v>
      </c>
      <c r="D156" s="118" t="s">
        <v>409</v>
      </c>
      <c r="E156" s="119" t="b">
        <v>0</v>
      </c>
      <c r="F156" s="119" t="s">
        <v>401</v>
      </c>
      <c r="G156" s="120"/>
      <c r="H156" s="124" t="s">
        <v>402</v>
      </c>
      <c r="I156" s="124" t="s">
        <v>402</v>
      </c>
      <c r="J156" s="122" t="s">
        <v>402</v>
      </c>
      <c r="K156" s="110"/>
      <c r="L156" s="758"/>
      <c r="O156" s="185"/>
      <c r="P156" s="185"/>
      <c r="Q156" s="185"/>
      <c r="R156" s="185"/>
      <c r="S156" s="185"/>
      <c r="T156" s="185"/>
      <c r="U156" s="185"/>
      <c r="V156" s="185"/>
      <c r="W156" s="185"/>
      <c r="X156" s="185"/>
      <c r="Y156" s="185"/>
      <c r="Z156" s="185"/>
      <c r="AA156" s="185"/>
      <c r="AB156" s="185"/>
      <c r="AC156" s="185"/>
      <c r="AD156" s="185"/>
      <c r="AE156" s="185"/>
      <c r="AF156" s="185"/>
      <c r="AG156" s="185"/>
      <c r="AH156" s="185"/>
      <c r="AI156" s="185"/>
      <c r="AJ156" s="185"/>
      <c r="AK156" s="694"/>
      <c r="AL156" s="185"/>
      <c r="AM156" s="185"/>
      <c r="AN156" s="185"/>
      <c r="AO156" s="185"/>
      <c r="AP156" s="185"/>
      <c r="AQ156" s="185"/>
      <c r="AR156" s="185"/>
      <c r="AS156" s="185"/>
      <c r="AT156" s="185"/>
      <c r="AU156" s="185"/>
    </row>
    <row r="157" spans="1:47" ht="45">
      <c r="A157" s="791"/>
      <c r="B157" s="111"/>
      <c r="C157" s="811"/>
      <c r="D157" s="118" t="s">
        <v>410</v>
      </c>
      <c r="E157" s="119" t="b">
        <v>0</v>
      </c>
      <c r="F157" s="119" t="s">
        <v>401</v>
      </c>
      <c r="G157" s="120"/>
      <c r="H157" s="124" t="s">
        <v>402</v>
      </c>
      <c r="I157" s="124" t="s">
        <v>402</v>
      </c>
      <c r="J157" s="122" t="s">
        <v>402</v>
      </c>
      <c r="K157" s="110"/>
      <c r="L157" s="758"/>
      <c r="O157" s="185"/>
      <c r="P157" s="185"/>
      <c r="Q157" s="185"/>
      <c r="R157" s="185"/>
      <c r="S157" s="185"/>
      <c r="T157" s="185"/>
      <c r="U157" s="185"/>
      <c r="V157" s="185"/>
      <c r="W157" s="185"/>
      <c r="X157" s="185"/>
      <c r="Y157" s="185"/>
      <c r="Z157" s="185"/>
      <c r="AA157" s="185"/>
      <c r="AB157" s="185"/>
      <c r="AC157" s="185"/>
      <c r="AD157" s="185"/>
      <c r="AE157" s="185"/>
      <c r="AF157" s="185"/>
      <c r="AG157" s="185"/>
      <c r="AH157" s="185"/>
      <c r="AI157" s="185"/>
      <c r="AJ157" s="185"/>
      <c r="AK157" s="694"/>
      <c r="AL157" s="185"/>
      <c r="AM157" s="185"/>
      <c r="AN157" s="185"/>
      <c r="AO157" s="185"/>
      <c r="AP157" s="185"/>
      <c r="AQ157" s="185"/>
      <c r="AR157" s="185"/>
      <c r="AS157" s="185"/>
      <c r="AT157" s="185"/>
      <c r="AU157" s="185"/>
    </row>
    <row r="158" spans="1:47" ht="45">
      <c r="A158" s="791"/>
      <c r="B158" s="111"/>
      <c r="C158" s="811"/>
      <c r="D158" s="118" t="s">
        <v>411</v>
      </c>
      <c r="E158" s="119" t="b">
        <v>0</v>
      </c>
      <c r="F158" s="119" t="s">
        <v>401</v>
      </c>
      <c r="G158" s="120"/>
      <c r="H158" s="124">
        <v>0</v>
      </c>
      <c r="I158" s="124">
        <v>0</v>
      </c>
      <c r="J158" s="122" t="s">
        <v>402</v>
      </c>
      <c r="K158" s="110"/>
      <c r="L158" s="758"/>
      <c r="O158" s="185"/>
      <c r="P158" s="185"/>
      <c r="Q158" s="185"/>
      <c r="R158" s="185"/>
      <c r="S158" s="185"/>
      <c r="T158" s="185"/>
      <c r="U158" s="185"/>
      <c r="V158" s="185"/>
      <c r="W158" s="185"/>
      <c r="X158" s="185"/>
      <c r="Y158" s="185"/>
      <c r="Z158" s="185"/>
      <c r="AA158" s="185"/>
      <c r="AB158" s="185"/>
      <c r="AC158" s="185"/>
      <c r="AD158" s="185"/>
      <c r="AE158" s="185"/>
      <c r="AF158" s="185"/>
      <c r="AG158" s="185"/>
      <c r="AH158" s="185"/>
      <c r="AI158" s="185"/>
      <c r="AJ158" s="185"/>
      <c r="AK158" s="694"/>
      <c r="AL158" s="185"/>
      <c r="AM158" s="185"/>
      <c r="AN158" s="185"/>
      <c r="AO158" s="185"/>
      <c r="AP158" s="185"/>
      <c r="AQ158" s="185"/>
      <c r="AR158" s="185"/>
      <c r="AS158" s="185"/>
      <c r="AT158" s="185"/>
      <c r="AU158" s="185"/>
    </row>
    <row r="159" spans="1:47" ht="75">
      <c r="A159" s="791"/>
      <c r="B159" s="111"/>
      <c r="C159" s="811"/>
      <c r="D159" s="118" t="s">
        <v>412</v>
      </c>
      <c r="E159" s="119" t="b">
        <v>0</v>
      </c>
      <c r="F159" s="119" t="s">
        <v>401</v>
      </c>
      <c r="G159" s="120"/>
      <c r="H159" s="124" t="s">
        <v>402</v>
      </c>
      <c r="I159" s="124" t="s">
        <v>402</v>
      </c>
      <c r="J159" s="122" t="s">
        <v>402</v>
      </c>
      <c r="K159" s="110"/>
      <c r="L159" s="758"/>
      <c r="O159" s="185"/>
      <c r="P159" s="185"/>
      <c r="Q159" s="185"/>
      <c r="R159" s="185"/>
      <c r="S159" s="185"/>
      <c r="T159" s="185"/>
      <c r="U159" s="185"/>
      <c r="V159" s="185"/>
      <c r="W159" s="185"/>
      <c r="X159" s="185"/>
      <c r="Y159" s="185"/>
      <c r="Z159" s="185"/>
      <c r="AA159" s="185"/>
      <c r="AB159" s="185"/>
      <c r="AC159" s="185"/>
      <c r="AD159" s="185"/>
      <c r="AE159" s="185"/>
      <c r="AF159" s="185"/>
      <c r="AG159" s="185"/>
      <c r="AH159" s="185"/>
      <c r="AI159" s="185"/>
      <c r="AJ159" s="185"/>
      <c r="AK159" s="694"/>
      <c r="AL159" s="185"/>
      <c r="AM159" s="185"/>
      <c r="AN159" s="185"/>
      <c r="AO159" s="185"/>
      <c r="AP159" s="185"/>
      <c r="AQ159" s="185"/>
      <c r="AR159" s="185"/>
      <c r="AS159" s="185"/>
      <c r="AT159" s="185"/>
      <c r="AU159" s="185"/>
    </row>
    <row r="160" spans="1:47" ht="45">
      <c r="A160" s="791"/>
      <c r="B160" s="111"/>
      <c r="C160" s="118" t="s">
        <v>413</v>
      </c>
      <c r="D160" s="118" t="s">
        <v>414</v>
      </c>
      <c r="E160" s="119" t="b">
        <v>0</v>
      </c>
      <c r="F160" s="119" t="s">
        <v>401</v>
      </c>
      <c r="G160" s="123"/>
      <c r="H160" s="124" t="s">
        <v>402</v>
      </c>
      <c r="I160" s="124" t="s">
        <v>402</v>
      </c>
      <c r="J160" s="122" t="s">
        <v>402</v>
      </c>
      <c r="K160" s="110"/>
      <c r="L160" s="758"/>
      <c r="O160" s="185"/>
      <c r="P160" s="185"/>
      <c r="Q160" s="185"/>
      <c r="R160" s="185"/>
      <c r="S160" s="185"/>
      <c r="T160" s="185"/>
      <c r="U160" s="185"/>
      <c r="V160" s="185"/>
      <c r="W160" s="185"/>
      <c r="X160" s="185"/>
      <c r="Y160" s="185"/>
      <c r="Z160" s="185"/>
      <c r="AA160" s="185"/>
      <c r="AB160" s="185"/>
      <c r="AC160" s="185"/>
      <c r="AD160" s="185"/>
      <c r="AE160" s="185"/>
      <c r="AF160" s="185"/>
      <c r="AG160" s="185"/>
      <c r="AH160" s="185"/>
      <c r="AI160" s="185"/>
      <c r="AJ160" s="185"/>
      <c r="AK160" s="694"/>
      <c r="AL160" s="185"/>
      <c r="AM160" s="185"/>
      <c r="AN160" s="185"/>
      <c r="AO160" s="185"/>
      <c r="AP160" s="185"/>
      <c r="AQ160" s="185"/>
      <c r="AR160" s="185"/>
      <c r="AS160" s="185"/>
      <c r="AT160" s="185"/>
      <c r="AU160" s="185"/>
    </row>
    <row r="161" spans="1:47" ht="60">
      <c r="A161" s="791"/>
      <c r="B161" s="111"/>
      <c r="C161" s="811" t="s">
        <v>415</v>
      </c>
      <c r="D161" s="118" t="s">
        <v>416</v>
      </c>
      <c r="E161" s="119" t="b">
        <v>0</v>
      </c>
      <c r="F161" s="119" t="s">
        <v>401</v>
      </c>
      <c r="G161" s="120"/>
      <c r="H161" s="124" t="s">
        <v>402</v>
      </c>
      <c r="I161" s="124" t="s">
        <v>402</v>
      </c>
      <c r="J161" s="122" t="s">
        <v>402</v>
      </c>
      <c r="K161" s="110"/>
      <c r="L161" s="758"/>
      <c r="O161" s="185"/>
      <c r="P161" s="185"/>
      <c r="Q161" s="185"/>
      <c r="R161" s="185"/>
      <c r="S161" s="185"/>
      <c r="T161" s="185"/>
      <c r="U161" s="185"/>
      <c r="V161" s="185"/>
      <c r="W161" s="185"/>
      <c r="X161" s="185"/>
      <c r="Y161" s="185"/>
      <c r="Z161" s="185"/>
      <c r="AA161" s="185"/>
      <c r="AB161" s="185"/>
      <c r="AC161" s="185"/>
      <c r="AD161" s="185"/>
      <c r="AE161" s="185"/>
      <c r="AF161" s="185"/>
      <c r="AG161" s="185"/>
      <c r="AH161" s="185"/>
      <c r="AI161" s="185"/>
      <c r="AJ161" s="185"/>
      <c r="AK161" s="694"/>
      <c r="AL161" s="185"/>
      <c r="AM161" s="185"/>
      <c r="AN161" s="185"/>
      <c r="AO161" s="185"/>
      <c r="AP161" s="185"/>
      <c r="AQ161" s="185"/>
      <c r="AR161" s="185"/>
      <c r="AS161" s="185"/>
      <c r="AT161" s="185"/>
      <c r="AU161" s="185"/>
    </row>
    <row r="162" spans="1:47" ht="30">
      <c r="A162" s="791"/>
      <c r="B162" s="111"/>
      <c r="C162" s="811"/>
      <c r="D162" s="118" t="s">
        <v>417</v>
      </c>
      <c r="E162" s="119" t="b">
        <v>0</v>
      </c>
      <c r="F162" s="119" t="s">
        <v>401</v>
      </c>
      <c r="G162" s="120"/>
      <c r="H162" s="124" t="s">
        <v>402</v>
      </c>
      <c r="I162" s="124" t="s">
        <v>402</v>
      </c>
      <c r="J162" s="122" t="s">
        <v>402</v>
      </c>
      <c r="K162" s="110"/>
      <c r="L162" s="758"/>
      <c r="O162" s="185"/>
      <c r="P162" s="185"/>
      <c r="Q162" s="185"/>
      <c r="R162" s="185"/>
      <c r="S162" s="185"/>
      <c r="T162" s="185"/>
      <c r="U162" s="185"/>
      <c r="V162" s="185"/>
      <c r="W162" s="185"/>
      <c r="X162" s="185"/>
      <c r="Y162" s="185"/>
      <c r="Z162" s="185"/>
      <c r="AA162" s="185"/>
      <c r="AB162" s="185"/>
      <c r="AC162" s="185"/>
      <c r="AD162" s="185"/>
      <c r="AE162" s="185"/>
      <c r="AF162" s="185"/>
      <c r="AG162" s="185"/>
      <c r="AH162" s="185"/>
      <c r="AI162" s="185"/>
      <c r="AJ162" s="185"/>
      <c r="AK162" s="694"/>
      <c r="AL162" s="185"/>
      <c r="AM162" s="185"/>
      <c r="AN162" s="185"/>
      <c r="AO162" s="185"/>
      <c r="AP162" s="185"/>
      <c r="AQ162" s="185"/>
      <c r="AR162" s="185"/>
      <c r="AS162" s="185"/>
      <c r="AT162" s="185"/>
      <c r="AU162" s="185"/>
    </row>
    <row r="163" spans="1:47" ht="60">
      <c r="A163" s="791"/>
      <c r="B163" s="111"/>
      <c r="C163" s="811" t="s">
        <v>418</v>
      </c>
      <c r="D163" s="118" t="s">
        <v>419</v>
      </c>
      <c r="E163" s="119" t="b">
        <v>0</v>
      </c>
      <c r="F163" s="119" t="s">
        <v>401</v>
      </c>
      <c r="G163" s="123"/>
      <c r="H163" s="124">
        <v>0</v>
      </c>
      <c r="I163" s="124">
        <v>0</v>
      </c>
      <c r="J163" s="122" t="s">
        <v>402</v>
      </c>
      <c r="K163" s="110"/>
      <c r="L163" s="758"/>
      <c r="O163" s="185"/>
      <c r="P163" s="185"/>
      <c r="Q163" s="185"/>
      <c r="R163" s="185"/>
      <c r="S163" s="185"/>
      <c r="T163" s="185"/>
      <c r="U163" s="185"/>
      <c r="V163" s="185"/>
      <c r="W163" s="185"/>
      <c r="X163" s="185"/>
      <c r="Y163" s="185"/>
      <c r="Z163" s="185"/>
      <c r="AA163" s="185"/>
      <c r="AB163" s="185"/>
      <c r="AC163" s="185"/>
      <c r="AD163" s="185"/>
      <c r="AE163" s="185"/>
      <c r="AF163" s="185"/>
      <c r="AG163" s="185"/>
      <c r="AH163" s="185"/>
      <c r="AI163" s="185"/>
      <c r="AJ163" s="185"/>
      <c r="AK163" s="694"/>
      <c r="AL163" s="185"/>
      <c r="AM163" s="185"/>
      <c r="AN163" s="185"/>
      <c r="AO163" s="185"/>
      <c r="AP163" s="185"/>
      <c r="AQ163" s="185"/>
      <c r="AR163" s="185"/>
      <c r="AS163" s="185"/>
      <c r="AT163" s="185"/>
      <c r="AU163" s="185"/>
    </row>
    <row r="164" spans="1:47" ht="30">
      <c r="A164" s="791"/>
      <c r="B164" s="111"/>
      <c r="C164" s="811"/>
      <c r="D164" s="118" t="s">
        <v>420</v>
      </c>
      <c r="E164" s="119" t="b">
        <v>0</v>
      </c>
      <c r="F164" s="119" t="s">
        <v>401</v>
      </c>
      <c r="G164" s="123"/>
      <c r="H164" s="124">
        <v>0</v>
      </c>
      <c r="I164" s="124">
        <v>0</v>
      </c>
      <c r="J164" s="122" t="s">
        <v>402</v>
      </c>
      <c r="K164" s="110"/>
      <c r="L164" s="758"/>
      <c r="O164" s="185"/>
      <c r="P164" s="185"/>
      <c r="Q164" s="185"/>
      <c r="R164" s="185"/>
      <c r="S164" s="185"/>
      <c r="T164" s="185"/>
      <c r="U164" s="185"/>
      <c r="V164" s="185"/>
      <c r="W164" s="185"/>
      <c r="X164" s="185"/>
      <c r="Y164" s="185"/>
      <c r="Z164" s="185"/>
      <c r="AA164" s="185"/>
      <c r="AB164" s="185"/>
      <c r="AC164" s="185"/>
      <c r="AD164" s="185"/>
      <c r="AE164" s="185"/>
      <c r="AF164" s="185"/>
      <c r="AG164" s="185"/>
      <c r="AH164" s="185"/>
      <c r="AI164" s="185"/>
      <c r="AJ164" s="185"/>
      <c r="AK164" s="694"/>
      <c r="AL164" s="185"/>
      <c r="AM164" s="185"/>
      <c r="AN164" s="185"/>
      <c r="AO164" s="185"/>
      <c r="AP164" s="185"/>
      <c r="AQ164" s="185"/>
      <c r="AR164" s="185"/>
      <c r="AS164" s="185"/>
      <c r="AT164" s="185"/>
      <c r="AU164" s="185"/>
    </row>
    <row r="165" spans="1:47" ht="45">
      <c r="A165" s="791"/>
      <c r="B165" s="111"/>
      <c r="C165" s="811" t="s">
        <v>421</v>
      </c>
      <c r="D165" s="118" t="s">
        <v>422</v>
      </c>
      <c r="E165" s="119" t="b">
        <v>0</v>
      </c>
      <c r="F165" s="119" t="s">
        <v>401</v>
      </c>
      <c r="G165" s="120"/>
      <c r="H165" s="124" t="s">
        <v>402</v>
      </c>
      <c r="I165" s="124" t="s">
        <v>402</v>
      </c>
      <c r="J165" s="122" t="s">
        <v>402</v>
      </c>
      <c r="K165" s="110"/>
      <c r="L165" s="758"/>
      <c r="O165" s="185"/>
      <c r="P165" s="185"/>
      <c r="Q165" s="185"/>
      <c r="R165" s="185"/>
      <c r="S165" s="185"/>
      <c r="T165" s="185"/>
      <c r="U165" s="185"/>
      <c r="V165" s="185"/>
      <c r="W165" s="185"/>
      <c r="X165" s="185"/>
      <c r="Y165" s="185"/>
      <c r="Z165" s="185"/>
      <c r="AA165" s="185"/>
      <c r="AB165" s="185"/>
      <c r="AC165" s="185"/>
      <c r="AD165" s="185"/>
      <c r="AE165" s="185"/>
      <c r="AF165" s="185"/>
      <c r="AG165" s="185"/>
      <c r="AH165" s="185"/>
      <c r="AI165" s="185"/>
      <c r="AJ165" s="185"/>
      <c r="AK165" s="694"/>
      <c r="AL165" s="185"/>
      <c r="AM165" s="185"/>
      <c r="AN165" s="185"/>
      <c r="AO165" s="185"/>
      <c r="AP165" s="185"/>
      <c r="AQ165" s="185"/>
      <c r="AR165" s="185"/>
      <c r="AS165" s="185"/>
      <c r="AT165" s="185"/>
      <c r="AU165" s="185"/>
    </row>
    <row r="166" spans="1:47">
      <c r="A166" s="791"/>
      <c r="B166" s="111"/>
      <c r="C166" s="811"/>
      <c r="D166" s="118" t="s">
        <v>423</v>
      </c>
      <c r="E166" s="119" t="b">
        <v>0</v>
      </c>
      <c r="F166" s="119" t="s">
        <v>401</v>
      </c>
      <c r="G166" s="120"/>
      <c r="H166" s="124">
        <v>0</v>
      </c>
      <c r="I166" s="124">
        <v>0</v>
      </c>
      <c r="J166" s="122" t="s">
        <v>402</v>
      </c>
      <c r="K166" s="110"/>
      <c r="L166" s="758"/>
      <c r="O166" s="185"/>
      <c r="P166" s="185"/>
      <c r="Q166" s="185"/>
      <c r="R166" s="185"/>
      <c r="S166" s="185"/>
      <c r="T166" s="185"/>
      <c r="U166" s="185"/>
      <c r="V166" s="185"/>
      <c r="W166" s="185"/>
      <c r="X166" s="185"/>
      <c r="Y166" s="185"/>
      <c r="Z166" s="185"/>
      <c r="AA166" s="185"/>
      <c r="AB166" s="185"/>
      <c r="AC166" s="185"/>
      <c r="AD166" s="185"/>
      <c r="AE166" s="185"/>
      <c r="AF166" s="185"/>
      <c r="AG166" s="185"/>
      <c r="AH166" s="185"/>
      <c r="AI166" s="185"/>
      <c r="AJ166" s="185"/>
      <c r="AK166" s="694"/>
      <c r="AL166" s="185"/>
      <c r="AM166" s="185"/>
      <c r="AN166" s="185"/>
      <c r="AO166" s="185"/>
      <c r="AP166" s="185"/>
      <c r="AQ166" s="185"/>
      <c r="AR166" s="185"/>
      <c r="AS166" s="185"/>
      <c r="AT166" s="185"/>
      <c r="AU166" s="185"/>
    </row>
    <row r="167" spans="1:47" ht="75">
      <c r="A167" s="791"/>
      <c r="B167" s="111"/>
      <c r="C167" s="811" t="s">
        <v>424</v>
      </c>
      <c r="D167" s="118" t="s">
        <v>425</v>
      </c>
      <c r="E167" s="119" t="b">
        <v>0</v>
      </c>
      <c r="F167" s="119" t="s">
        <v>401</v>
      </c>
      <c r="G167" s="123"/>
      <c r="H167" s="124" t="s">
        <v>402</v>
      </c>
      <c r="I167" s="124" t="s">
        <v>402</v>
      </c>
      <c r="J167" s="122" t="s">
        <v>402</v>
      </c>
      <c r="K167" s="110"/>
      <c r="L167" s="758"/>
      <c r="O167" s="185"/>
      <c r="P167" s="185"/>
      <c r="Q167" s="185"/>
      <c r="R167" s="185"/>
      <c r="S167" s="185"/>
      <c r="T167" s="185"/>
      <c r="U167" s="185"/>
      <c r="V167" s="185"/>
      <c r="W167" s="185"/>
      <c r="X167" s="185"/>
      <c r="Y167" s="185"/>
      <c r="Z167" s="185"/>
      <c r="AA167" s="185"/>
      <c r="AB167" s="185"/>
      <c r="AC167" s="185"/>
      <c r="AD167" s="185"/>
      <c r="AE167" s="185"/>
      <c r="AF167" s="185"/>
      <c r="AG167" s="185"/>
      <c r="AH167" s="185"/>
      <c r="AI167" s="185"/>
      <c r="AJ167" s="185"/>
      <c r="AK167" s="694"/>
      <c r="AL167" s="185"/>
      <c r="AM167" s="185"/>
      <c r="AN167" s="185"/>
      <c r="AO167" s="185"/>
      <c r="AP167" s="185"/>
      <c r="AQ167" s="185"/>
      <c r="AR167" s="185"/>
      <c r="AS167" s="185"/>
      <c r="AT167" s="185"/>
      <c r="AU167" s="185"/>
    </row>
    <row r="168" spans="1:47" ht="60">
      <c r="A168" s="791"/>
      <c r="B168" s="111"/>
      <c r="C168" s="811"/>
      <c r="D168" s="118" t="s">
        <v>426</v>
      </c>
      <c r="E168" s="119" t="b">
        <v>0</v>
      </c>
      <c r="F168" s="119" t="s">
        <v>401</v>
      </c>
      <c r="G168" s="123"/>
      <c r="H168" s="124">
        <v>0</v>
      </c>
      <c r="I168" s="124">
        <v>0</v>
      </c>
      <c r="J168" s="122" t="s">
        <v>402</v>
      </c>
      <c r="K168" s="110"/>
      <c r="L168" s="758"/>
      <c r="O168" s="185"/>
      <c r="P168" s="185"/>
      <c r="Q168" s="185"/>
      <c r="R168" s="185"/>
      <c r="S168" s="185"/>
      <c r="T168" s="185"/>
      <c r="U168" s="185"/>
      <c r="V168" s="185"/>
      <c r="W168" s="185"/>
      <c r="X168" s="185"/>
      <c r="Y168" s="185"/>
      <c r="Z168" s="185"/>
      <c r="AA168" s="185"/>
      <c r="AB168" s="185"/>
      <c r="AC168" s="185"/>
      <c r="AD168" s="185"/>
      <c r="AE168" s="185"/>
      <c r="AF168" s="185"/>
      <c r="AG168" s="185"/>
      <c r="AH168" s="185"/>
      <c r="AI168" s="185"/>
      <c r="AJ168" s="185"/>
      <c r="AK168" s="694"/>
      <c r="AL168" s="185"/>
      <c r="AM168" s="185"/>
      <c r="AN168" s="185"/>
      <c r="AO168" s="185"/>
      <c r="AP168" s="185"/>
      <c r="AQ168" s="185"/>
      <c r="AR168" s="185"/>
      <c r="AS168" s="185"/>
      <c r="AT168" s="185"/>
      <c r="AU168" s="185"/>
    </row>
    <row r="169" spans="1:47" ht="90">
      <c r="A169" s="791"/>
      <c r="B169" s="111"/>
      <c r="C169" s="118" t="s">
        <v>427</v>
      </c>
      <c r="D169" s="118" t="s">
        <v>428</v>
      </c>
      <c r="E169" s="119" t="b">
        <v>0</v>
      </c>
      <c r="F169" s="119" t="s">
        <v>401</v>
      </c>
      <c r="G169" s="120"/>
      <c r="H169" s="124">
        <v>0</v>
      </c>
      <c r="I169" s="124">
        <v>0</v>
      </c>
      <c r="J169" s="122" t="s">
        <v>402</v>
      </c>
      <c r="K169" s="110"/>
      <c r="L169" s="758"/>
      <c r="O169" s="185"/>
      <c r="P169" s="185"/>
      <c r="Q169" s="185"/>
      <c r="R169" s="185"/>
      <c r="S169" s="185"/>
      <c r="T169" s="185"/>
      <c r="U169" s="185"/>
      <c r="V169" s="185"/>
      <c r="W169" s="185"/>
      <c r="X169" s="185"/>
      <c r="Y169" s="185"/>
      <c r="Z169" s="185"/>
      <c r="AA169" s="185"/>
      <c r="AB169" s="185"/>
      <c r="AC169" s="185"/>
      <c r="AD169" s="185"/>
      <c r="AE169" s="185"/>
      <c r="AF169" s="185"/>
      <c r="AG169" s="185"/>
      <c r="AH169" s="185"/>
      <c r="AI169" s="185"/>
      <c r="AJ169" s="185"/>
      <c r="AK169" s="694"/>
      <c r="AL169" s="185"/>
      <c r="AM169" s="185"/>
      <c r="AN169" s="185"/>
      <c r="AO169" s="185"/>
      <c r="AP169" s="185"/>
      <c r="AQ169" s="185"/>
      <c r="AR169" s="185"/>
      <c r="AS169" s="185"/>
      <c r="AT169" s="185"/>
      <c r="AU169" s="185"/>
    </row>
    <row r="170" spans="1:47" ht="120">
      <c r="A170" s="791"/>
      <c r="B170" s="111"/>
      <c r="C170" s="118" t="s">
        <v>429</v>
      </c>
      <c r="D170" s="118" t="s">
        <v>430</v>
      </c>
      <c r="E170" s="119" t="b">
        <v>0</v>
      </c>
      <c r="F170" s="119" t="s">
        <v>401</v>
      </c>
      <c r="G170" s="123"/>
      <c r="H170" s="124">
        <v>0</v>
      </c>
      <c r="I170" s="124">
        <v>0</v>
      </c>
      <c r="J170" s="122" t="s">
        <v>402</v>
      </c>
      <c r="K170" s="110"/>
      <c r="L170" s="758"/>
      <c r="O170" s="185"/>
      <c r="P170" s="185"/>
      <c r="Q170" s="185"/>
      <c r="R170" s="185"/>
      <c r="S170" s="185"/>
      <c r="T170" s="185"/>
      <c r="U170" s="185"/>
      <c r="V170" s="185"/>
      <c r="W170" s="185"/>
      <c r="X170" s="185"/>
      <c r="Y170" s="185"/>
      <c r="Z170" s="185"/>
      <c r="AA170" s="185"/>
      <c r="AB170" s="185"/>
      <c r="AC170" s="185"/>
      <c r="AD170" s="185"/>
      <c r="AE170" s="185"/>
      <c r="AF170" s="185"/>
      <c r="AG170" s="185"/>
      <c r="AH170" s="185"/>
      <c r="AI170" s="185"/>
      <c r="AJ170" s="185"/>
      <c r="AK170" s="185"/>
      <c r="AL170" s="185"/>
      <c r="AM170" s="185"/>
      <c r="AN170" s="185"/>
      <c r="AO170" s="185"/>
      <c r="AP170" s="185"/>
      <c r="AQ170" s="185"/>
      <c r="AR170" s="185"/>
      <c r="AS170" s="185"/>
      <c r="AT170" s="185"/>
      <c r="AU170" s="185"/>
    </row>
    <row r="171" spans="1:47" ht="91" thickBot="1">
      <c r="A171" s="791"/>
      <c r="B171" s="111"/>
      <c r="C171" s="811" t="s">
        <v>431</v>
      </c>
      <c r="D171" s="118" t="s">
        <v>432</v>
      </c>
      <c r="E171" s="119" t="b">
        <v>0</v>
      </c>
      <c r="F171" s="119" t="s">
        <v>401</v>
      </c>
      <c r="G171" s="120"/>
      <c r="H171" s="124">
        <v>0</v>
      </c>
      <c r="I171" s="124">
        <v>0</v>
      </c>
      <c r="J171" s="122" t="s">
        <v>402</v>
      </c>
      <c r="K171" s="110"/>
      <c r="L171" s="758"/>
      <c r="O171" s="185"/>
      <c r="P171" s="185"/>
      <c r="Q171" s="185"/>
      <c r="R171" s="185"/>
      <c r="S171" s="185"/>
      <c r="T171" s="185"/>
      <c r="U171" s="185"/>
      <c r="V171" s="185"/>
      <c r="W171" s="185"/>
      <c r="X171" s="185"/>
      <c r="Y171" s="185"/>
      <c r="Z171" s="185"/>
      <c r="AA171" s="185"/>
      <c r="AB171" s="185"/>
      <c r="AC171" s="185"/>
      <c r="AD171" s="185"/>
      <c r="AE171" s="185"/>
      <c r="AF171" s="185"/>
      <c r="AG171" s="185"/>
      <c r="AH171" s="185"/>
      <c r="AI171" s="185"/>
      <c r="AJ171" s="185"/>
      <c r="AK171" s="185"/>
      <c r="AL171" s="185"/>
      <c r="AM171" s="185"/>
      <c r="AN171" s="185"/>
      <c r="AO171" s="185"/>
      <c r="AP171" s="185"/>
      <c r="AQ171" s="185"/>
      <c r="AR171" s="185"/>
      <c r="AS171" s="185"/>
      <c r="AT171" s="185"/>
      <c r="AU171" s="185"/>
    </row>
    <row r="172" spans="1:47" ht="76" thickBot="1">
      <c r="A172" s="791"/>
      <c r="B172" s="111"/>
      <c r="C172" s="811"/>
      <c r="D172" s="118" t="s">
        <v>433</v>
      </c>
      <c r="E172" s="119" t="b">
        <v>0</v>
      </c>
      <c r="F172" s="119" t="s">
        <v>401</v>
      </c>
      <c r="G172" s="120"/>
      <c r="H172" s="124">
        <v>0</v>
      </c>
      <c r="I172" s="124">
        <v>0</v>
      </c>
      <c r="J172" s="122" t="s">
        <v>402</v>
      </c>
      <c r="K172" s="110"/>
      <c r="L172" s="758"/>
      <c r="O172" s="185"/>
      <c r="P172" s="695" t="s">
        <v>607</v>
      </c>
      <c r="Q172" s="696"/>
      <c r="R172" s="696"/>
      <c r="S172" s="697"/>
      <c r="T172" s="698"/>
      <c r="U172" s="699"/>
      <c r="V172" s="699"/>
      <c r="W172" s="700"/>
      <c r="X172" s="185"/>
      <c r="Y172" s="185"/>
      <c r="Z172" s="682" t="s">
        <v>608</v>
      </c>
      <c r="AA172" s="185"/>
      <c r="AB172" s="185"/>
      <c r="AC172" s="185"/>
      <c r="AD172" s="185"/>
      <c r="AE172" s="185"/>
      <c r="AF172" s="185"/>
      <c r="AG172" s="185"/>
      <c r="AH172" s="185"/>
      <c r="AI172" s="185"/>
      <c r="AJ172" s="185"/>
      <c r="AK172" s="185"/>
      <c r="AL172" s="185"/>
      <c r="AM172" s="185"/>
      <c r="AN172" s="185"/>
      <c r="AO172" s="185"/>
      <c r="AP172" s="185"/>
      <c r="AQ172" s="185"/>
      <c r="AR172" s="185"/>
      <c r="AS172" s="185"/>
      <c r="AT172" s="185"/>
      <c r="AU172" s="185"/>
    </row>
    <row r="173" spans="1:47" ht="75">
      <c r="A173" s="791"/>
      <c r="B173" s="111"/>
      <c r="C173" s="118" t="s">
        <v>434</v>
      </c>
      <c r="D173" s="118" t="s">
        <v>435</v>
      </c>
      <c r="E173" s="119" t="b">
        <v>0</v>
      </c>
      <c r="F173" s="119" t="s">
        <v>401</v>
      </c>
      <c r="G173" s="123"/>
      <c r="H173" s="124">
        <v>0</v>
      </c>
      <c r="I173" s="124">
        <v>0</v>
      </c>
      <c r="J173" s="122" t="s">
        <v>402</v>
      </c>
      <c r="K173" s="110"/>
      <c r="L173" s="758"/>
      <c r="O173" s="185"/>
      <c r="P173" s="187"/>
      <c r="Q173" s="188">
        <f>'[3]Product_results_Layout 1'!R196</f>
        <v>0</v>
      </c>
      <c r="R173" s="189" t="s">
        <v>587</v>
      </c>
      <c r="S173" s="190"/>
      <c r="T173" s="191" t="s">
        <v>609</v>
      </c>
      <c r="U173" s="192" t="s">
        <v>610</v>
      </c>
      <c r="V173" s="193" t="s">
        <v>611</v>
      </c>
      <c r="W173" s="289" t="s">
        <v>134</v>
      </c>
      <c r="X173" s="185"/>
      <c r="Y173" s="185"/>
      <c r="Z173" s="683"/>
      <c r="AA173" s="185"/>
      <c r="AB173" s="185"/>
      <c r="AC173" s="185"/>
      <c r="AD173" s="185"/>
      <c r="AE173" s="185"/>
      <c r="AF173" s="185"/>
      <c r="AG173" s="185"/>
      <c r="AH173" s="185"/>
      <c r="AI173" s="185"/>
      <c r="AJ173" s="185"/>
      <c r="AK173" s="185"/>
      <c r="AL173" s="185"/>
      <c r="AM173" s="185"/>
      <c r="AN173" s="185"/>
      <c r="AO173" s="185"/>
      <c r="AP173" s="185"/>
      <c r="AQ173" s="185"/>
      <c r="AR173" s="185"/>
      <c r="AS173" s="185"/>
      <c r="AT173" s="185"/>
      <c r="AU173" s="185"/>
    </row>
    <row r="174" spans="1:47" ht="76" thickBot="1">
      <c r="A174" s="791"/>
      <c r="B174" s="111"/>
      <c r="C174" s="118" t="s">
        <v>436</v>
      </c>
      <c r="D174" s="118" t="s">
        <v>437</v>
      </c>
      <c r="E174" s="119" t="b">
        <v>0</v>
      </c>
      <c r="F174" s="119" t="s">
        <v>401</v>
      </c>
      <c r="G174" s="120"/>
      <c r="H174" s="124">
        <v>0</v>
      </c>
      <c r="I174" s="124">
        <v>0</v>
      </c>
      <c r="J174" s="122" t="s">
        <v>402</v>
      </c>
      <c r="K174" s="110"/>
      <c r="L174" s="758"/>
      <c r="O174" s="185"/>
      <c r="P174" s="195"/>
      <c r="Q174" s="196"/>
      <c r="R174" s="196"/>
      <c r="S174" s="197"/>
      <c r="T174" s="198"/>
      <c r="U174" s="199"/>
      <c r="V174" s="198"/>
      <c r="W174" s="290"/>
      <c r="X174" s="185"/>
      <c r="Y174" s="185"/>
      <c r="Z174" s="683"/>
      <c r="AA174" s="185"/>
      <c r="AB174" s="185"/>
      <c r="AC174" s="185"/>
      <c r="AD174" s="185"/>
      <c r="AE174" s="185"/>
      <c r="AF174" s="185"/>
      <c r="AG174" s="185"/>
      <c r="AH174" s="185"/>
      <c r="AI174" s="185"/>
      <c r="AJ174" s="185"/>
      <c r="AK174" s="185"/>
      <c r="AL174" s="185"/>
      <c r="AM174" s="185"/>
      <c r="AN174" s="185"/>
      <c r="AO174" s="185"/>
      <c r="AP174" s="185"/>
      <c r="AQ174" s="185"/>
      <c r="AR174" s="185"/>
      <c r="AS174" s="185"/>
      <c r="AT174" s="185"/>
      <c r="AU174" s="185"/>
    </row>
    <row r="175" spans="1:47" ht="61" thickBot="1">
      <c r="A175" s="791"/>
      <c r="B175" s="111"/>
      <c r="C175" s="118" t="s">
        <v>438</v>
      </c>
      <c r="D175" s="118" t="s">
        <v>439</v>
      </c>
      <c r="E175" s="119" t="b">
        <v>0</v>
      </c>
      <c r="F175" s="119" t="s">
        <v>401</v>
      </c>
      <c r="G175" s="123"/>
      <c r="H175" s="124">
        <v>0</v>
      </c>
      <c r="I175" s="124">
        <v>0</v>
      </c>
      <c r="J175" s="122" t="s">
        <v>402</v>
      </c>
      <c r="K175" s="110"/>
      <c r="L175" s="758"/>
      <c r="O175" s="185"/>
      <c r="P175" s="201"/>
      <c r="Q175" s="202"/>
      <c r="R175" s="202"/>
      <c r="S175" s="203"/>
      <c r="T175" s="206" t="s">
        <v>612</v>
      </c>
      <c r="U175" s="206" t="s">
        <v>612</v>
      </c>
      <c r="V175" s="206" t="s">
        <v>612</v>
      </c>
      <c r="W175" s="206" t="s">
        <v>612</v>
      </c>
      <c r="X175" s="185"/>
      <c r="Y175" s="185"/>
      <c r="Z175" s="683"/>
      <c r="AA175" s="185"/>
      <c r="AB175" s="185"/>
      <c r="AC175" s="185"/>
      <c r="AD175" s="185"/>
      <c r="AE175" s="185"/>
      <c r="AF175" s="185"/>
      <c r="AG175" s="185"/>
      <c r="AH175" s="185"/>
      <c r="AI175" s="185"/>
      <c r="AJ175" s="185"/>
      <c r="AK175" s="185"/>
      <c r="AL175" s="185"/>
      <c r="AM175" s="185"/>
      <c r="AN175" s="185"/>
      <c r="AO175" s="185"/>
      <c r="AP175" s="185"/>
      <c r="AQ175" s="185"/>
      <c r="AR175" s="185"/>
      <c r="AS175" s="185"/>
      <c r="AT175" s="185"/>
      <c r="AU175" s="185"/>
    </row>
    <row r="176" spans="1:47" ht="61" thickBot="1">
      <c r="A176" s="791"/>
      <c r="B176" s="111"/>
      <c r="C176" s="118" t="s">
        <v>440</v>
      </c>
      <c r="D176" s="118" t="s">
        <v>441</v>
      </c>
      <c r="E176" s="119" t="b">
        <v>0</v>
      </c>
      <c r="F176" s="119" t="s">
        <v>401</v>
      </c>
      <c r="G176" s="120"/>
      <c r="H176" s="124">
        <v>0</v>
      </c>
      <c r="I176" s="124">
        <v>0</v>
      </c>
      <c r="J176" s="122" t="s">
        <v>402</v>
      </c>
      <c r="K176" s="110"/>
      <c r="L176" s="758"/>
      <c r="O176" s="185"/>
      <c r="P176" s="701" t="s">
        <v>357</v>
      </c>
      <c r="Q176" s="702"/>
      <c r="R176" s="702"/>
      <c r="S176" s="703"/>
      <c r="T176" s="291">
        <v>1</v>
      </c>
      <c r="U176" s="291">
        <v>1</v>
      </c>
      <c r="V176" s="291">
        <v>1</v>
      </c>
      <c r="W176" s="291">
        <v>1</v>
      </c>
      <c r="X176" s="185"/>
      <c r="Y176" s="185"/>
      <c r="Z176" s="683"/>
      <c r="AA176" s="185"/>
      <c r="AB176" s="185"/>
      <c r="AC176" s="185"/>
      <c r="AD176" s="185"/>
      <c r="AE176" s="185"/>
      <c r="AF176" s="185"/>
      <c r="AG176" s="185"/>
      <c r="AH176" s="185"/>
      <c r="AI176" s="185"/>
      <c r="AJ176" s="185"/>
      <c r="AK176" s="185"/>
      <c r="AL176" s="185"/>
      <c r="AM176" s="185"/>
      <c r="AN176" s="185"/>
      <c r="AO176" s="185"/>
      <c r="AP176" s="185"/>
      <c r="AQ176" s="185"/>
      <c r="AR176" s="185"/>
      <c r="AS176" s="185"/>
      <c r="AT176" s="185"/>
      <c r="AU176" s="185"/>
    </row>
    <row r="177" spans="1:47" ht="17" thickBot="1">
      <c r="A177" s="792"/>
      <c r="B177" s="125"/>
      <c r="C177" s="125"/>
      <c r="D177" s="125"/>
      <c r="E177" s="125"/>
      <c r="F177" s="126"/>
      <c r="G177" s="127"/>
      <c r="H177" s="127"/>
      <c r="I177" s="127"/>
      <c r="J177" s="128"/>
      <c r="K177" s="110"/>
      <c r="L177" s="803"/>
      <c r="O177" s="185"/>
      <c r="P177" s="704" t="s">
        <v>364</v>
      </c>
      <c r="Q177" s="705"/>
      <c r="R177" s="705"/>
      <c r="S177" s="706"/>
      <c r="T177" s="292">
        <v>1</v>
      </c>
      <c r="U177" s="293">
        <v>1</v>
      </c>
      <c r="V177" s="292">
        <v>1</v>
      </c>
      <c r="W177" s="292">
        <v>1</v>
      </c>
      <c r="X177" s="185"/>
      <c r="Y177" s="185"/>
      <c r="Z177" s="683"/>
      <c r="AA177" s="185"/>
      <c r="AB177" s="185"/>
      <c r="AC177" s="185"/>
      <c r="AD177" s="185"/>
      <c r="AE177" s="185"/>
      <c r="AF177" s="185"/>
      <c r="AG177" s="185"/>
      <c r="AH177" s="185"/>
      <c r="AI177" s="185"/>
      <c r="AJ177" s="185"/>
      <c r="AK177" s="185"/>
      <c r="AL177" s="185"/>
      <c r="AM177" s="185"/>
      <c r="AN177" s="185"/>
      <c r="AO177" s="185"/>
      <c r="AP177" s="185"/>
      <c r="AQ177" s="185"/>
      <c r="AR177" s="185"/>
      <c r="AS177" s="185"/>
      <c r="AT177" s="185"/>
      <c r="AU177" s="185"/>
    </row>
    <row r="178" spans="1:47" ht="17" thickBot="1">
      <c r="A178" s="800" t="s">
        <v>442</v>
      </c>
      <c r="B178" s="129"/>
      <c r="C178" s="129"/>
      <c r="D178" s="129"/>
      <c r="E178" s="129"/>
      <c r="F178" s="89"/>
      <c r="G178" s="130"/>
      <c r="H178" s="130"/>
      <c r="I178" s="130"/>
      <c r="J178" s="58"/>
      <c r="K178" s="110"/>
      <c r="L178" s="802" t="s">
        <v>443</v>
      </c>
      <c r="O178" s="185"/>
      <c r="P178" s="707" t="s">
        <v>368</v>
      </c>
      <c r="Q178" s="708"/>
      <c r="R178" s="708"/>
      <c r="S178" s="709"/>
      <c r="T178" s="294">
        <v>1</v>
      </c>
      <c r="U178" s="295">
        <v>1</v>
      </c>
      <c r="V178" s="294">
        <v>1</v>
      </c>
      <c r="W178" s="294">
        <v>1</v>
      </c>
      <c r="X178" s="185"/>
      <c r="Y178" s="185"/>
      <c r="Z178" s="683"/>
      <c r="AA178" s="185"/>
      <c r="AB178" s="185"/>
      <c r="AC178" s="185"/>
      <c r="AD178" s="185"/>
      <c r="AE178" s="185"/>
      <c r="AF178" s="185"/>
      <c r="AG178" s="185"/>
      <c r="AH178" s="185"/>
      <c r="AI178" s="185"/>
      <c r="AJ178" s="185"/>
      <c r="AK178" s="185"/>
      <c r="AL178" s="185"/>
      <c r="AM178" s="185"/>
      <c r="AN178" s="185"/>
      <c r="AO178" s="185"/>
      <c r="AP178" s="185"/>
      <c r="AQ178" s="185"/>
      <c r="AR178" s="185"/>
      <c r="AS178" s="185"/>
      <c r="AT178" s="185"/>
      <c r="AU178" s="185"/>
    </row>
    <row r="179" spans="1:47" ht="17" thickBot="1">
      <c r="A179" s="791"/>
      <c r="B179" s="55"/>
      <c r="C179" s="131"/>
      <c r="D179" s="131"/>
      <c r="E179" s="132"/>
      <c r="F179" s="808" t="s">
        <v>444</v>
      </c>
      <c r="G179" s="808"/>
      <c r="H179" s="808"/>
      <c r="I179" s="808"/>
      <c r="J179" s="133"/>
      <c r="K179" s="26"/>
      <c r="L179" s="758"/>
      <c r="O179" s="185"/>
      <c r="P179" s="727" t="s">
        <v>383</v>
      </c>
      <c r="Q179" s="728"/>
      <c r="R179" s="728"/>
      <c r="S179" s="729"/>
      <c r="T179" s="296">
        <v>1</v>
      </c>
      <c r="U179" s="297">
        <v>1</v>
      </c>
      <c r="V179" s="296">
        <v>1</v>
      </c>
      <c r="W179" s="296">
        <v>1</v>
      </c>
      <c r="X179" s="185"/>
      <c r="Y179" s="185"/>
      <c r="Z179" s="683"/>
      <c r="AA179" s="185"/>
      <c r="AB179" s="185"/>
      <c r="AC179" s="185"/>
      <c r="AD179" s="185"/>
      <c r="AE179" s="185"/>
      <c r="AF179" s="185"/>
      <c r="AG179" s="185"/>
      <c r="AH179" s="185"/>
      <c r="AI179" s="185"/>
      <c r="AJ179" s="185"/>
      <c r="AK179" s="185"/>
      <c r="AL179" s="185"/>
      <c r="AM179" s="185"/>
      <c r="AN179" s="185"/>
      <c r="AO179" s="185"/>
      <c r="AP179" s="185"/>
      <c r="AQ179" s="185"/>
      <c r="AR179" s="185"/>
      <c r="AS179" s="185"/>
      <c r="AT179" s="185"/>
      <c r="AU179" s="185"/>
    </row>
    <row r="180" spans="1:47" ht="17" thickBot="1">
      <c r="A180" s="791"/>
      <c r="B180" s="55"/>
      <c r="C180" s="131"/>
      <c r="D180" s="131"/>
      <c r="E180" s="132"/>
      <c r="F180" s="134"/>
      <c r="G180" s="134"/>
      <c r="H180" s="134"/>
      <c r="I180" s="134"/>
      <c r="J180" s="133"/>
      <c r="K180" s="26"/>
      <c r="L180" s="758"/>
      <c r="O180" s="185"/>
      <c r="P180" s="785" t="s">
        <v>391</v>
      </c>
      <c r="Q180" s="786"/>
      <c r="R180" s="786"/>
      <c r="S180" s="787"/>
      <c r="T180" s="298">
        <v>1</v>
      </c>
      <c r="U180" s="299">
        <v>1</v>
      </c>
      <c r="V180" s="298">
        <v>1</v>
      </c>
      <c r="W180" s="298">
        <v>1</v>
      </c>
      <c r="X180" s="185"/>
      <c r="Y180" s="185"/>
      <c r="Z180" s="185"/>
      <c r="AA180" s="185"/>
      <c r="AB180" s="185"/>
      <c r="AC180" s="185"/>
      <c r="AD180" s="185"/>
      <c r="AE180" s="185"/>
      <c r="AF180" s="185"/>
      <c r="AG180" s="185"/>
      <c r="AH180" s="185"/>
      <c r="AI180" s="185"/>
      <c r="AJ180" s="185"/>
      <c r="AK180" s="185"/>
      <c r="AL180" s="185"/>
      <c r="AM180" s="185"/>
      <c r="AN180" s="185"/>
      <c r="AO180" s="185"/>
      <c r="AP180" s="185"/>
      <c r="AQ180" s="185"/>
      <c r="AR180" s="185"/>
      <c r="AS180" s="185"/>
      <c r="AT180" s="185"/>
      <c r="AU180" s="185"/>
    </row>
    <row r="181" spans="1:47">
      <c r="A181" s="791"/>
      <c r="B181" s="134"/>
      <c r="C181" s="809" t="s">
        <v>445</v>
      </c>
      <c r="D181" s="136" t="s">
        <v>446</v>
      </c>
      <c r="E181" s="91" t="b">
        <v>0</v>
      </c>
      <c r="F181" s="807"/>
      <c r="G181" s="807"/>
      <c r="H181" s="807"/>
      <c r="I181" s="807"/>
      <c r="J181" s="136"/>
      <c r="K181" s="137"/>
      <c r="L181" s="758"/>
      <c r="O181" s="185"/>
      <c r="P181" s="185"/>
      <c r="Q181" s="185"/>
      <c r="R181" s="185"/>
      <c r="S181" s="185"/>
      <c r="T181" s="185"/>
      <c r="U181" s="185"/>
      <c r="V181" s="185"/>
      <c r="W181" s="185"/>
      <c r="X181" s="185"/>
      <c r="Y181" s="185"/>
      <c r="Z181" s="185"/>
      <c r="AA181" s="185"/>
      <c r="AB181" s="185"/>
      <c r="AC181" s="185"/>
      <c r="AD181" s="185"/>
      <c r="AE181" s="185"/>
      <c r="AF181" s="185"/>
      <c r="AG181" s="185"/>
      <c r="AH181" s="185"/>
      <c r="AI181" s="185"/>
      <c r="AJ181" s="185"/>
      <c r="AK181" s="185"/>
      <c r="AL181" s="185"/>
      <c r="AM181" s="185"/>
      <c r="AN181" s="185"/>
      <c r="AO181" s="185"/>
      <c r="AP181" s="185"/>
      <c r="AQ181" s="185"/>
      <c r="AR181" s="185"/>
      <c r="AS181" s="185"/>
      <c r="AT181" s="185"/>
      <c r="AU181" s="185"/>
    </row>
    <row r="182" spans="1:47">
      <c r="A182" s="791"/>
      <c r="B182" s="134"/>
      <c r="C182" s="809"/>
      <c r="D182" s="136"/>
      <c r="E182" s="91" t="b">
        <v>0</v>
      </c>
      <c r="F182" s="75"/>
      <c r="G182" s="131"/>
      <c r="H182" s="131"/>
      <c r="I182" s="131"/>
      <c r="J182" s="136"/>
      <c r="K182" s="137"/>
      <c r="L182" s="758"/>
      <c r="O182" s="185"/>
      <c r="P182" s="185"/>
      <c r="Q182" s="185"/>
      <c r="R182" s="185"/>
      <c r="S182" s="185"/>
      <c r="T182" s="185"/>
      <c r="U182" s="185"/>
      <c r="V182" s="185"/>
      <c r="W182" s="185"/>
      <c r="X182" s="185"/>
      <c r="Y182" s="185"/>
      <c r="Z182" s="185"/>
      <c r="AA182" s="185"/>
      <c r="AB182" s="185"/>
      <c r="AC182" s="185"/>
      <c r="AD182" s="185"/>
      <c r="AE182" s="185"/>
      <c r="AF182" s="185"/>
      <c r="AG182" s="185"/>
      <c r="AH182" s="185"/>
      <c r="AI182" s="185"/>
      <c r="AJ182" s="185"/>
      <c r="AK182" s="185"/>
      <c r="AL182" s="185"/>
      <c r="AM182" s="185"/>
      <c r="AN182" s="185"/>
      <c r="AO182" s="185"/>
      <c r="AP182" s="185"/>
      <c r="AQ182" s="185"/>
      <c r="AR182" s="185"/>
      <c r="AS182" s="185"/>
      <c r="AT182" s="185"/>
      <c r="AU182" s="185"/>
    </row>
    <row r="183" spans="1:47" ht="120">
      <c r="A183" s="791"/>
      <c r="B183" s="134"/>
      <c r="C183" s="809"/>
      <c r="D183" s="138" t="s">
        <v>447</v>
      </c>
      <c r="E183" s="91" t="b">
        <v>0</v>
      </c>
      <c r="F183" s="807"/>
      <c r="G183" s="807"/>
      <c r="H183" s="807"/>
      <c r="I183" s="807"/>
      <c r="J183" s="136"/>
      <c r="K183" s="137"/>
      <c r="L183" s="758"/>
      <c r="O183" s="185"/>
      <c r="P183" s="185"/>
      <c r="Q183" s="185"/>
      <c r="R183" s="185"/>
      <c r="S183" s="185"/>
      <c r="T183" s="185"/>
      <c r="U183" s="185"/>
      <c r="V183" s="185"/>
      <c r="W183" s="185"/>
      <c r="X183" s="185"/>
      <c r="Y183" s="185"/>
      <c r="Z183" s="682" t="s">
        <v>613</v>
      </c>
      <c r="AA183" s="185"/>
      <c r="AB183" s="185"/>
      <c r="AC183" s="185"/>
      <c r="AD183" s="185"/>
      <c r="AE183" s="185"/>
      <c r="AF183" s="185"/>
      <c r="AG183" s="185"/>
      <c r="AH183" s="185"/>
      <c r="AI183" s="185"/>
      <c r="AJ183" s="185"/>
      <c r="AK183" s="185"/>
      <c r="AL183" s="185"/>
      <c r="AM183" s="185"/>
      <c r="AN183" s="185"/>
      <c r="AO183" s="185"/>
      <c r="AP183" s="185"/>
      <c r="AQ183" s="185"/>
      <c r="AR183" s="185"/>
      <c r="AS183" s="185"/>
      <c r="AT183" s="185"/>
      <c r="AU183" s="185"/>
    </row>
    <row r="184" spans="1:47">
      <c r="A184" s="791"/>
      <c r="B184" s="134"/>
      <c r="C184" s="809"/>
      <c r="D184" s="136"/>
      <c r="E184" s="91"/>
      <c r="F184" s="75"/>
      <c r="G184" s="131"/>
      <c r="H184" s="131"/>
      <c r="I184" s="131"/>
      <c r="J184" s="136"/>
      <c r="K184" s="137"/>
      <c r="L184" s="758"/>
      <c r="O184" s="185"/>
      <c r="P184" s="185"/>
      <c r="Q184" s="185"/>
      <c r="R184" s="185"/>
      <c r="S184" s="185"/>
      <c r="T184" s="185"/>
      <c r="U184" s="185"/>
      <c r="V184" s="185"/>
      <c r="W184" s="185"/>
      <c r="X184" s="185"/>
      <c r="Y184" s="185"/>
      <c r="Z184" s="683"/>
      <c r="AA184" s="185"/>
      <c r="AB184" s="185"/>
      <c r="AC184" s="185"/>
      <c r="AD184" s="185"/>
      <c r="AE184" s="185"/>
      <c r="AF184" s="185"/>
      <c r="AG184" s="185"/>
      <c r="AH184" s="185"/>
      <c r="AI184" s="185"/>
      <c r="AJ184" s="185"/>
      <c r="AK184" s="185"/>
      <c r="AL184" s="185"/>
      <c r="AM184" s="185"/>
      <c r="AN184" s="185"/>
      <c r="AO184" s="185"/>
      <c r="AP184" s="185"/>
      <c r="AQ184" s="185"/>
      <c r="AR184" s="185"/>
      <c r="AS184" s="185"/>
      <c r="AT184" s="185"/>
      <c r="AU184" s="185"/>
    </row>
    <row r="185" spans="1:47">
      <c r="A185" s="791"/>
      <c r="B185" s="134"/>
      <c r="C185" s="809"/>
      <c r="D185" s="136" t="s">
        <v>448</v>
      </c>
      <c r="E185" s="91" t="b">
        <v>0</v>
      </c>
      <c r="F185" s="807"/>
      <c r="G185" s="807"/>
      <c r="H185" s="807"/>
      <c r="I185" s="807"/>
      <c r="J185" s="136"/>
      <c r="K185" s="139"/>
      <c r="L185" s="758"/>
      <c r="O185" s="185"/>
      <c r="P185" s="185"/>
      <c r="Q185" s="185"/>
      <c r="R185" s="185"/>
      <c r="S185" s="185"/>
      <c r="T185" s="185"/>
      <c r="U185" s="185"/>
      <c r="V185" s="185"/>
      <c r="W185" s="185"/>
      <c r="X185" s="185"/>
      <c r="Y185" s="185"/>
      <c r="Z185" s="683"/>
      <c r="AA185" s="185"/>
      <c r="AB185" s="185"/>
      <c r="AC185" s="185"/>
      <c r="AD185" s="185"/>
      <c r="AE185" s="185"/>
      <c r="AF185" s="185"/>
      <c r="AG185" s="185"/>
      <c r="AH185" s="185"/>
      <c r="AI185" s="185"/>
      <c r="AJ185" s="185"/>
      <c r="AK185" s="185"/>
      <c r="AL185" s="185"/>
      <c r="AM185" s="185"/>
      <c r="AN185" s="185"/>
      <c r="AO185" s="185"/>
      <c r="AP185" s="185"/>
      <c r="AQ185" s="185"/>
      <c r="AR185" s="185"/>
      <c r="AS185" s="185"/>
      <c r="AT185" s="185"/>
      <c r="AU185" s="185"/>
    </row>
    <row r="186" spans="1:47">
      <c r="A186" s="791"/>
      <c r="B186" s="134"/>
      <c r="C186" s="809"/>
      <c r="D186" s="136"/>
      <c r="E186" s="91"/>
      <c r="F186" s="75"/>
      <c r="G186" s="131"/>
      <c r="H186" s="131"/>
      <c r="I186" s="131"/>
      <c r="J186" s="136"/>
      <c r="K186" s="137"/>
      <c r="L186" s="758"/>
      <c r="O186" s="185"/>
      <c r="P186" s="185"/>
      <c r="Q186" s="185"/>
      <c r="R186" s="185"/>
      <c r="S186" s="185"/>
      <c r="T186" s="185"/>
      <c r="U186" s="185"/>
      <c r="V186" s="185"/>
      <c r="W186" s="185"/>
      <c r="X186" s="185"/>
      <c r="Y186" s="185"/>
      <c r="Z186" s="683"/>
      <c r="AA186" s="185"/>
      <c r="AB186" s="185"/>
      <c r="AC186" s="185"/>
      <c r="AD186" s="185"/>
      <c r="AE186" s="185"/>
      <c r="AF186" s="185"/>
      <c r="AG186" s="185"/>
      <c r="AH186" s="185"/>
      <c r="AI186" s="185"/>
      <c r="AJ186" s="185"/>
      <c r="AK186" s="185"/>
      <c r="AL186" s="185"/>
      <c r="AM186" s="185"/>
      <c r="AN186" s="185"/>
      <c r="AO186" s="185"/>
      <c r="AP186" s="185"/>
      <c r="AQ186" s="185"/>
      <c r="AR186" s="185"/>
      <c r="AS186" s="185"/>
      <c r="AT186" s="185"/>
      <c r="AU186" s="185"/>
    </row>
    <row r="187" spans="1:47">
      <c r="A187" s="791"/>
      <c r="B187" s="87"/>
      <c r="C187" s="809"/>
      <c r="D187" s="140" t="s">
        <v>216</v>
      </c>
      <c r="E187" s="88"/>
      <c r="F187" s="807"/>
      <c r="G187" s="807"/>
      <c r="H187" s="807"/>
      <c r="I187" s="807"/>
      <c r="J187" s="136"/>
      <c r="K187" s="137"/>
      <c r="L187" s="758"/>
      <c r="O187" s="185"/>
      <c r="P187" s="185"/>
      <c r="Q187" s="185"/>
      <c r="R187" s="185"/>
      <c r="S187" s="185"/>
      <c r="T187" s="185"/>
      <c r="U187" s="185"/>
      <c r="V187" s="185"/>
      <c r="W187" s="185"/>
      <c r="X187" s="185"/>
      <c r="Y187" s="185"/>
      <c r="Z187" s="683"/>
      <c r="AA187" s="185"/>
      <c r="AB187" s="185"/>
      <c r="AC187" s="185"/>
      <c r="AD187" s="185"/>
      <c r="AE187" s="185"/>
      <c r="AF187" s="185"/>
      <c r="AG187" s="185"/>
      <c r="AH187" s="185"/>
      <c r="AI187" s="185"/>
      <c r="AJ187" s="185"/>
      <c r="AK187" s="185"/>
      <c r="AL187" s="185"/>
      <c r="AM187" s="185"/>
      <c r="AN187" s="185"/>
      <c r="AO187" s="185"/>
      <c r="AP187" s="185"/>
      <c r="AQ187" s="185"/>
      <c r="AR187" s="185"/>
      <c r="AS187" s="185"/>
      <c r="AT187" s="185"/>
      <c r="AU187" s="185"/>
    </row>
    <row r="188" spans="1:47">
      <c r="A188" s="791"/>
      <c r="B188" s="134"/>
      <c r="C188" s="809"/>
      <c r="D188" s="136"/>
      <c r="E188" s="91" t="b">
        <v>0</v>
      </c>
      <c r="F188" s="75"/>
      <c r="G188" s="131"/>
      <c r="H188" s="131"/>
      <c r="I188" s="131"/>
      <c r="J188" s="136"/>
      <c r="K188" s="137"/>
      <c r="L188" s="758"/>
      <c r="O188" s="185"/>
      <c r="P188" s="185"/>
      <c r="Q188" s="185"/>
      <c r="R188" s="185"/>
      <c r="S188" s="185"/>
      <c r="T188" s="185"/>
      <c r="U188" s="185"/>
      <c r="V188" s="185"/>
      <c r="W188" s="185"/>
      <c r="X188" s="185"/>
      <c r="Y188" s="185"/>
      <c r="Z188" s="683"/>
      <c r="AA188" s="185"/>
      <c r="AB188" s="185"/>
      <c r="AC188" s="185"/>
      <c r="AD188" s="185"/>
      <c r="AE188" s="185"/>
      <c r="AF188" s="185"/>
      <c r="AG188" s="185"/>
      <c r="AH188" s="185"/>
      <c r="AI188" s="185"/>
      <c r="AJ188" s="185"/>
      <c r="AK188" s="185"/>
      <c r="AL188" s="185"/>
      <c r="AM188" s="185"/>
      <c r="AN188" s="185"/>
      <c r="AO188" s="185"/>
      <c r="AP188" s="185"/>
      <c r="AQ188" s="185"/>
      <c r="AR188" s="185"/>
      <c r="AS188" s="185"/>
      <c r="AT188" s="185"/>
      <c r="AU188" s="185"/>
    </row>
    <row r="189" spans="1:47">
      <c r="A189" s="791"/>
      <c r="B189" s="87"/>
      <c r="C189" s="809"/>
      <c r="D189" s="140" t="s">
        <v>449</v>
      </c>
      <c r="E189" s="91" t="b">
        <v>0</v>
      </c>
      <c r="F189" s="807"/>
      <c r="G189" s="807"/>
      <c r="H189" s="807"/>
      <c r="I189" s="807"/>
      <c r="J189" s="136"/>
      <c r="K189" s="137"/>
      <c r="L189" s="758"/>
      <c r="O189" s="185"/>
      <c r="P189" s="185"/>
      <c r="Q189" s="185"/>
      <c r="R189" s="185"/>
      <c r="S189" s="185"/>
      <c r="T189" s="185"/>
      <c r="U189" s="185"/>
      <c r="V189" s="185"/>
      <c r="W189" s="185"/>
      <c r="X189" s="185"/>
      <c r="Y189" s="185"/>
      <c r="Z189" s="683"/>
      <c r="AA189" s="185"/>
      <c r="AB189" s="185"/>
      <c r="AC189" s="185"/>
      <c r="AD189" s="185"/>
      <c r="AE189" s="185"/>
      <c r="AF189" s="185"/>
      <c r="AG189" s="185"/>
      <c r="AH189" s="185"/>
      <c r="AI189" s="185"/>
      <c r="AJ189" s="185"/>
      <c r="AK189" s="185"/>
      <c r="AL189" s="185"/>
      <c r="AM189" s="185"/>
      <c r="AN189" s="185"/>
      <c r="AO189" s="185"/>
      <c r="AP189" s="185"/>
      <c r="AQ189" s="185"/>
      <c r="AR189" s="185"/>
      <c r="AS189" s="185"/>
      <c r="AT189" s="185"/>
      <c r="AU189" s="185"/>
    </row>
    <row r="190" spans="1:47">
      <c r="A190" s="791"/>
      <c r="B190" s="134"/>
      <c r="C190" s="809"/>
      <c r="D190" s="136"/>
      <c r="E190" s="91"/>
      <c r="F190" s="75"/>
      <c r="G190" s="131"/>
      <c r="H190" s="131"/>
      <c r="I190" s="131"/>
      <c r="J190" s="136"/>
      <c r="K190" s="137"/>
      <c r="L190" s="758"/>
      <c r="O190" s="185"/>
      <c r="P190" s="185"/>
      <c r="Q190" s="185"/>
      <c r="R190" s="185"/>
      <c r="S190" s="185"/>
      <c r="T190" s="185"/>
      <c r="U190" s="185"/>
      <c r="V190" s="185"/>
      <c r="W190" s="185"/>
      <c r="X190" s="185"/>
      <c r="Y190" s="185"/>
      <c r="Z190" s="683"/>
      <c r="AA190" s="185"/>
      <c r="AB190" s="185"/>
      <c r="AC190" s="185"/>
      <c r="AD190" s="185"/>
      <c r="AE190" s="185"/>
      <c r="AF190" s="185"/>
      <c r="AG190" s="185"/>
      <c r="AH190" s="185"/>
      <c r="AI190" s="185"/>
      <c r="AJ190" s="185"/>
      <c r="AK190" s="185"/>
      <c r="AL190" s="185"/>
      <c r="AM190" s="185"/>
      <c r="AN190" s="185"/>
      <c r="AO190" s="185"/>
      <c r="AP190" s="185"/>
      <c r="AQ190" s="185"/>
      <c r="AR190" s="185"/>
      <c r="AS190" s="185"/>
      <c r="AT190" s="185"/>
      <c r="AU190" s="185"/>
    </row>
    <row r="191" spans="1:47">
      <c r="A191" s="791"/>
      <c r="B191" s="134"/>
      <c r="C191" s="809"/>
      <c r="D191" s="136" t="s">
        <v>450</v>
      </c>
      <c r="E191" s="91" t="b">
        <v>0</v>
      </c>
      <c r="F191" s="807"/>
      <c r="G191" s="807"/>
      <c r="H191" s="807"/>
      <c r="I191" s="807"/>
      <c r="J191" s="136"/>
      <c r="K191" s="137"/>
      <c r="L191" s="758"/>
      <c r="O191" s="185"/>
      <c r="P191" s="185"/>
      <c r="Q191" s="185"/>
      <c r="R191" s="185"/>
      <c r="S191" s="185"/>
      <c r="T191" s="185"/>
      <c r="U191" s="185"/>
      <c r="V191" s="185"/>
      <c r="W191" s="185"/>
      <c r="X191" s="185"/>
      <c r="Y191" s="185"/>
      <c r="Z191" s="683"/>
      <c r="AA191" s="185"/>
      <c r="AB191" s="185"/>
      <c r="AC191" s="185"/>
      <c r="AD191" s="185"/>
      <c r="AE191" s="185"/>
      <c r="AF191" s="185"/>
      <c r="AG191" s="185"/>
      <c r="AH191" s="185"/>
      <c r="AI191" s="185"/>
      <c r="AJ191" s="185"/>
      <c r="AK191" s="185"/>
      <c r="AL191" s="185"/>
      <c r="AM191" s="185"/>
      <c r="AN191" s="185"/>
      <c r="AO191" s="185"/>
      <c r="AP191" s="185"/>
      <c r="AQ191" s="185"/>
      <c r="AR191" s="185"/>
      <c r="AS191" s="185"/>
      <c r="AT191" s="185"/>
      <c r="AU191" s="185"/>
    </row>
    <row r="192" spans="1:47">
      <c r="A192" s="791"/>
      <c r="B192" s="134"/>
      <c r="C192" s="809"/>
      <c r="D192" s="136"/>
      <c r="E192" s="141"/>
      <c r="F192" s="75"/>
      <c r="G192" s="131"/>
      <c r="H192" s="131"/>
      <c r="I192" s="131"/>
      <c r="J192" s="136"/>
      <c r="K192" s="137"/>
      <c r="L192" s="758"/>
      <c r="O192" s="185"/>
      <c r="P192" s="185"/>
      <c r="Q192" s="185"/>
      <c r="R192" s="185"/>
      <c r="S192" s="185"/>
      <c r="T192" s="185"/>
      <c r="U192" s="185"/>
      <c r="V192" s="185"/>
      <c r="W192" s="185"/>
      <c r="X192" s="185"/>
      <c r="Y192" s="185"/>
      <c r="Z192" s="683"/>
      <c r="AA192" s="185"/>
      <c r="AB192" s="185"/>
      <c r="AC192" s="185"/>
      <c r="AD192" s="185"/>
      <c r="AE192" s="185"/>
      <c r="AF192" s="185"/>
      <c r="AG192" s="185"/>
      <c r="AH192" s="185"/>
      <c r="AI192" s="185"/>
      <c r="AJ192" s="185"/>
      <c r="AK192" s="185"/>
      <c r="AL192" s="185"/>
      <c r="AM192" s="185"/>
      <c r="AN192" s="185"/>
      <c r="AO192" s="185"/>
      <c r="AP192" s="185"/>
      <c r="AQ192" s="185"/>
      <c r="AR192" s="185"/>
      <c r="AS192" s="185"/>
      <c r="AT192" s="185"/>
      <c r="AU192" s="185"/>
    </row>
    <row r="193" spans="1:47" ht="135">
      <c r="A193" s="791"/>
      <c r="B193" s="134"/>
      <c r="C193" s="809"/>
      <c r="D193" s="138" t="s">
        <v>451</v>
      </c>
      <c r="E193" s="91" t="b">
        <v>0</v>
      </c>
      <c r="F193" s="807"/>
      <c r="G193" s="807"/>
      <c r="H193" s="807"/>
      <c r="I193" s="807"/>
      <c r="J193" s="136"/>
      <c r="K193" s="142"/>
      <c r="L193" s="758"/>
      <c r="O193" s="185"/>
      <c r="P193" s="185"/>
      <c r="Q193" s="185"/>
      <c r="R193" s="185"/>
      <c r="S193" s="185"/>
      <c r="T193" s="185"/>
      <c r="U193" s="185"/>
      <c r="V193" s="185"/>
      <c r="W193" s="185"/>
      <c r="X193" s="185"/>
      <c r="Y193" s="185"/>
      <c r="Z193" s="683"/>
      <c r="AA193" s="185"/>
      <c r="AB193" s="185"/>
      <c r="AC193" s="185"/>
      <c r="AD193" s="185"/>
      <c r="AE193" s="185"/>
      <c r="AF193" s="185"/>
      <c r="AG193" s="185"/>
      <c r="AH193" s="185"/>
      <c r="AI193" s="185"/>
      <c r="AJ193" s="185"/>
      <c r="AK193" s="185"/>
      <c r="AL193" s="185"/>
      <c r="AM193" s="185"/>
      <c r="AN193" s="185"/>
      <c r="AO193" s="185"/>
      <c r="AP193" s="185"/>
      <c r="AQ193" s="185"/>
      <c r="AR193" s="185"/>
      <c r="AS193" s="185"/>
      <c r="AT193" s="185"/>
      <c r="AU193" s="185"/>
    </row>
    <row r="194" spans="1:47">
      <c r="A194" s="791"/>
      <c r="B194" s="134"/>
      <c r="C194" s="135"/>
      <c r="D194" s="134"/>
      <c r="E194" s="141"/>
      <c r="F194" s="75"/>
      <c r="G194" s="131"/>
      <c r="H194" s="131"/>
      <c r="I194" s="131"/>
      <c r="J194" s="131"/>
      <c r="K194" s="137"/>
      <c r="L194" s="758"/>
      <c r="O194" s="185"/>
      <c r="P194" s="185"/>
      <c r="Q194" s="185"/>
      <c r="R194" s="185"/>
      <c r="S194" s="185"/>
      <c r="T194" s="185"/>
      <c r="U194" s="185"/>
      <c r="V194" s="185"/>
      <c r="W194" s="185"/>
      <c r="X194" s="185"/>
      <c r="Y194" s="185"/>
      <c r="Z194" s="683"/>
      <c r="AA194" s="185"/>
      <c r="AB194" s="185"/>
      <c r="AC194" s="185"/>
      <c r="AD194" s="185"/>
      <c r="AE194" s="185"/>
      <c r="AF194" s="185"/>
      <c r="AG194" s="185"/>
      <c r="AH194" s="185"/>
      <c r="AI194" s="185"/>
      <c r="AJ194" s="185"/>
      <c r="AK194" s="185"/>
      <c r="AL194" s="185"/>
      <c r="AM194" s="185"/>
      <c r="AN194" s="185"/>
      <c r="AO194" s="185"/>
      <c r="AP194" s="185"/>
      <c r="AQ194" s="185"/>
      <c r="AR194" s="185"/>
      <c r="AS194" s="185"/>
      <c r="AT194" s="185"/>
      <c r="AU194" s="185"/>
    </row>
    <row r="195" spans="1:47">
      <c r="A195" s="791"/>
      <c r="B195" s="97"/>
      <c r="C195" s="143"/>
      <c r="D195" s="97"/>
      <c r="E195" s="144"/>
      <c r="F195" s="145"/>
      <c r="G195" s="146"/>
      <c r="H195" s="146"/>
      <c r="I195" s="146"/>
      <c r="J195" s="146"/>
      <c r="K195" s="137"/>
      <c r="L195" s="758"/>
      <c r="O195" s="185"/>
      <c r="P195" s="185"/>
      <c r="Q195" s="185"/>
      <c r="R195" s="185"/>
      <c r="S195" s="185"/>
      <c r="T195" s="185"/>
      <c r="U195" s="185"/>
      <c r="V195" s="185"/>
      <c r="W195" s="185"/>
      <c r="X195" s="185"/>
      <c r="Y195" s="185"/>
      <c r="Z195" s="683"/>
      <c r="AA195" s="185"/>
      <c r="AB195" s="185"/>
      <c r="AC195" s="185"/>
      <c r="AD195" s="185"/>
      <c r="AE195" s="185"/>
      <c r="AF195" s="185"/>
      <c r="AG195" s="185"/>
      <c r="AH195" s="185"/>
      <c r="AI195" s="185"/>
      <c r="AJ195" s="185"/>
      <c r="AK195" s="185"/>
      <c r="AL195" s="185"/>
      <c r="AM195" s="185"/>
      <c r="AN195" s="185"/>
      <c r="AO195" s="185"/>
      <c r="AP195" s="185"/>
      <c r="AQ195" s="185"/>
      <c r="AR195" s="185"/>
      <c r="AS195" s="185"/>
      <c r="AT195" s="185"/>
      <c r="AU195" s="185"/>
    </row>
    <row r="196" spans="1:47" ht="90">
      <c r="A196" s="791"/>
      <c r="B196" s="97"/>
      <c r="C196" s="147" t="s">
        <v>452</v>
      </c>
      <c r="D196" s="148" t="s">
        <v>453</v>
      </c>
      <c r="E196" s="98" t="b">
        <v>0</v>
      </c>
      <c r="F196" s="807"/>
      <c r="G196" s="807"/>
      <c r="H196" s="807"/>
      <c r="I196" s="807"/>
      <c r="J196" s="149"/>
      <c r="K196" s="137"/>
      <c r="L196" s="758"/>
      <c r="O196" s="185"/>
      <c r="P196" s="185"/>
      <c r="Q196" s="185"/>
      <c r="R196" s="185"/>
      <c r="S196" s="185"/>
      <c r="T196" s="185"/>
      <c r="U196" s="185"/>
      <c r="V196" s="185"/>
      <c r="W196" s="185"/>
      <c r="X196" s="185"/>
      <c r="Y196" s="185"/>
      <c r="Z196" s="683"/>
      <c r="AA196" s="185"/>
      <c r="AB196" s="185"/>
      <c r="AC196" s="185"/>
      <c r="AD196" s="185"/>
      <c r="AE196" s="185"/>
      <c r="AF196" s="185"/>
      <c r="AG196" s="185"/>
      <c r="AH196" s="185"/>
      <c r="AI196" s="185"/>
      <c r="AJ196" s="185"/>
      <c r="AK196" s="185"/>
      <c r="AL196" s="185"/>
      <c r="AM196" s="185"/>
      <c r="AN196" s="185"/>
      <c r="AO196" s="185"/>
      <c r="AP196" s="185"/>
      <c r="AQ196" s="185"/>
      <c r="AR196" s="185"/>
      <c r="AS196" s="185"/>
      <c r="AT196" s="185"/>
      <c r="AU196" s="185"/>
    </row>
    <row r="197" spans="1:47" ht="17" thickBot="1">
      <c r="A197" s="792"/>
      <c r="B197" s="150"/>
      <c r="C197" s="150"/>
      <c r="D197" s="150"/>
      <c r="E197" s="150"/>
      <c r="F197" s="151"/>
      <c r="G197" s="151"/>
      <c r="H197" s="152"/>
      <c r="I197" s="152"/>
      <c r="J197" s="152"/>
      <c r="K197" s="139"/>
      <c r="L197" s="803"/>
      <c r="O197" s="185"/>
      <c r="P197" s="185"/>
      <c r="Q197" s="185"/>
      <c r="R197" s="185"/>
      <c r="S197" s="185"/>
      <c r="T197" s="185"/>
      <c r="U197" s="185"/>
      <c r="V197" s="185"/>
      <c r="W197" s="185"/>
      <c r="X197" s="185"/>
      <c r="Y197" s="185"/>
      <c r="Z197" s="683"/>
      <c r="AA197" s="185"/>
      <c r="AB197" s="185"/>
      <c r="AC197" s="185"/>
      <c r="AD197" s="185"/>
      <c r="AE197" s="185"/>
      <c r="AF197" s="185"/>
      <c r="AG197" s="185"/>
      <c r="AH197" s="185"/>
      <c r="AI197" s="185"/>
      <c r="AJ197" s="185"/>
      <c r="AK197" s="185"/>
      <c r="AL197" s="185"/>
      <c r="AM197" s="185"/>
      <c r="AN197" s="185"/>
      <c r="AO197" s="185"/>
      <c r="AP197" s="185"/>
      <c r="AQ197" s="185"/>
      <c r="AR197" s="185"/>
      <c r="AS197" s="185"/>
      <c r="AT197" s="185"/>
      <c r="AU197" s="185"/>
    </row>
    <row r="198" spans="1:47">
      <c r="A198" s="800" t="s">
        <v>454</v>
      </c>
      <c r="B198" s="55"/>
      <c r="C198" s="131"/>
      <c r="D198" s="131"/>
      <c r="E198" s="132"/>
      <c r="F198" s="153"/>
      <c r="G198" s="153"/>
      <c r="H198" s="136"/>
      <c r="I198" s="136"/>
      <c r="J198" s="136"/>
      <c r="K198" s="137"/>
      <c r="L198" s="802" t="s">
        <v>443</v>
      </c>
      <c r="O198" s="185"/>
      <c r="P198" s="185"/>
      <c r="Q198" s="185"/>
      <c r="R198" s="185"/>
      <c r="S198" s="185"/>
      <c r="T198" s="185"/>
      <c r="U198" s="185"/>
      <c r="V198" s="185"/>
      <c r="W198" s="185"/>
      <c r="X198" s="185"/>
      <c r="Y198" s="185"/>
      <c r="Z198" s="683"/>
      <c r="AA198" s="185"/>
      <c r="AB198" s="185"/>
      <c r="AC198" s="185"/>
      <c r="AD198" s="185"/>
      <c r="AE198" s="185"/>
      <c r="AF198" s="185"/>
      <c r="AG198" s="185"/>
      <c r="AH198" s="185"/>
      <c r="AI198" s="185"/>
      <c r="AJ198" s="185"/>
      <c r="AK198" s="185"/>
      <c r="AL198" s="185"/>
      <c r="AM198" s="185"/>
      <c r="AN198" s="185"/>
      <c r="AO198" s="185"/>
      <c r="AP198" s="185"/>
      <c r="AQ198" s="185"/>
      <c r="AR198" s="185"/>
      <c r="AS198" s="185"/>
      <c r="AT198" s="185"/>
      <c r="AU198" s="185"/>
    </row>
    <row r="199" spans="1:47">
      <c r="A199" s="791"/>
      <c r="B199" s="55"/>
      <c r="C199" s="131"/>
      <c r="D199" s="131"/>
      <c r="E199" s="132"/>
      <c r="F199" s="808" t="s">
        <v>444</v>
      </c>
      <c r="G199" s="808"/>
      <c r="H199" s="808"/>
      <c r="I199" s="808"/>
      <c r="J199" s="136"/>
      <c r="K199" s="137"/>
      <c r="L199" s="758"/>
      <c r="O199" s="185"/>
      <c r="P199" s="185"/>
      <c r="Q199" s="185"/>
      <c r="R199" s="185"/>
      <c r="S199" s="185"/>
      <c r="T199" s="185"/>
      <c r="U199" s="185"/>
      <c r="V199" s="185"/>
      <c r="W199" s="185"/>
      <c r="X199" s="185"/>
      <c r="Y199" s="185"/>
      <c r="Z199" s="683"/>
      <c r="AA199" s="185"/>
      <c r="AB199" s="185"/>
      <c r="AC199" s="185"/>
      <c r="AD199" s="185"/>
      <c r="AE199" s="185"/>
      <c r="AF199" s="185"/>
      <c r="AG199" s="185"/>
      <c r="AH199" s="185"/>
      <c r="AI199" s="185"/>
      <c r="AJ199" s="185"/>
      <c r="AK199" s="185"/>
      <c r="AL199" s="185"/>
      <c r="AM199" s="185"/>
      <c r="AN199" s="185"/>
      <c r="AO199" s="185"/>
      <c r="AP199" s="185"/>
      <c r="AQ199" s="185"/>
      <c r="AR199" s="185"/>
      <c r="AS199" s="185"/>
      <c r="AT199" s="185"/>
      <c r="AU199" s="185"/>
    </row>
    <row r="200" spans="1:47">
      <c r="A200" s="791"/>
      <c r="B200" s="55"/>
      <c r="C200" s="131"/>
      <c r="D200" s="131"/>
      <c r="E200" s="132"/>
      <c r="F200" s="153"/>
      <c r="G200" s="153"/>
      <c r="H200" s="136"/>
      <c r="I200" s="136"/>
      <c r="J200" s="136"/>
      <c r="K200" s="137"/>
      <c r="L200" s="758"/>
      <c r="O200" s="185"/>
      <c r="P200" s="185"/>
      <c r="Q200" s="185"/>
      <c r="R200" s="185"/>
      <c r="S200" s="185"/>
      <c r="T200" s="185"/>
      <c r="U200" s="185"/>
      <c r="V200" s="185"/>
      <c r="W200" s="185"/>
      <c r="X200" s="185"/>
      <c r="Y200" s="185"/>
      <c r="Z200" s="683"/>
      <c r="AA200" s="185"/>
      <c r="AB200" s="185"/>
      <c r="AC200" s="185"/>
      <c r="AD200" s="185"/>
      <c r="AE200" s="185"/>
      <c r="AF200" s="185"/>
      <c r="AG200" s="185"/>
      <c r="AH200" s="185"/>
      <c r="AI200" s="185"/>
      <c r="AJ200" s="185"/>
      <c r="AK200" s="185"/>
      <c r="AL200" s="185"/>
      <c r="AM200" s="185"/>
      <c r="AN200" s="185"/>
      <c r="AO200" s="185"/>
      <c r="AP200" s="185"/>
      <c r="AQ200" s="185"/>
      <c r="AR200" s="185"/>
      <c r="AS200" s="185"/>
      <c r="AT200" s="185"/>
      <c r="AU200" s="185"/>
    </row>
    <row r="201" spans="1:47">
      <c r="A201" s="791"/>
      <c r="B201" s="134"/>
      <c r="C201" s="809" t="s">
        <v>455</v>
      </c>
      <c r="D201" s="136" t="s">
        <v>456</v>
      </c>
      <c r="E201" s="91" t="b">
        <v>0</v>
      </c>
      <c r="F201" s="807"/>
      <c r="G201" s="807"/>
      <c r="H201" s="807"/>
      <c r="I201" s="807"/>
      <c r="J201" s="136"/>
      <c r="K201" s="137"/>
      <c r="L201" s="758"/>
      <c r="O201" s="185"/>
      <c r="P201" s="185"/>
      <c r="Q201" s="185"/>
      <c r="R201" s="185"/>
      <c r="S201" s="185"/>
      <c r="T201" s="185"/>
      <c r="U201" s="185"/>
      <c r="V201" s="185"/>
      <c r="W201" s="185"/>
      <c r="X201" s="185"/>
      <c r="Y201" s="185"/>
      <c r="Z201" s="683"/>
      <c r="AA201" s="185"/>
      <c r="AB201" s="185"/>
      <c r="AC201" s="185"/>
      <c r="AD201" s="185"/>
      <c r="AE201" s="185"/>
      <c r="AF201" s="185"/>
      <c r="AG201" s="185"/>
      <c r="AH201" s="185"/>
      <c r="AI201" s="185"/>
      <c r="AJ201" s="185"/>
      <c r="AK201" s="185"/>
      <c r="AL201" s="185"/>
      <c r="AM201" s="185"/>
      <c r="AN201" s="185"/>
      <c r="AO201" s="185"/>
      <c r="AP201" s="185"/>
      <c r="AQ201" s="185"/>
      <c r="AR201" s="185"/>
      <c r="AS201" s="185"/>
      <c r="AT201" s="185"/>
      <c r="AU201" s="185"/>
    </row>
    <row r="202" spans="1:47">
      <c r="A202" s="791"/>
      <c r="B202" s="134"/>
      <c r="C202" s="809"/>
      <c r="D202" s="136"/>
      <c r="E202" s="91" t="b">
        <v>0</v>
      </c>
      <c r="F202" s="75"/>
      <c r="G202" s="131"/>
      <c r="H202" s="131"/>
      <c r="I202" s="131"/>
      <c r="J202" s="136"/>
      <c r="K202" s="137"/>
      <c r="L202" s="758"/>
      <c r="O202" s="185"/>
      <c r="P202" s="185"/>
      <c r="Q202" s="185"/>
      <c r="R202" s="185"/>
      <c r="S202" s="185"/>
      <c r="T202" s="185"/>
      <c r="U202" s="185"/>
      <c r="V202" s="185"/>
      <c r="W202" s="185"/>
      <c r="X202" s="185"/>
      <c r="Y202" s="185"/>
      <c r="Z202" s="683"/>
      <c r="AA202" s="185"/>
      <c r="AB202" s="185"/>
      <c r="AC202" s="185"/>
      <c r="AD202" s="185"/>
      <c r="AE202" s="185"/>
      <c r="AF202" s="185"/>
      <c r="AG202" s="185"/>
      <c r="AH202" s="185"/>
      <c r="AI202" s="185"/>
      <c r="AJ202" s="185"/>
      <c r="AK202" s="185"/>
      <c r="AL202" s="185"/>
      <c r="AM202" s="185"/>
      <c r="AN202" s="185"/>
      <c r="AO202" s="185"/>
      <c r="AP202" s="185"/>
      <c r="AQ202" s="185"/>
      <c r="AR202" s="185"/>
      <c r="AS202" s="185"/>
      <c r="AT202" s="185"/>
      <c r="AU202" s="185"/>
    </row>
    <row r="203" spans="1:47" ht="30">
      <c r="A203" s="791"/>
      <c r="B203" s="134"/>
      <c r="C203" s="809"/>
      <c r="D203" s="138" t="s">
        <v>457</v>
      </c>
      <c r="E203" s="91" t="b">
        <v>0</v>
      </c>
      <c r="F203" s="807"/>
      <c r="G203" s="807"/>
      <c r="H203" s="807"/>
      <c r="I203" s="807"/>
      <c r="J203" s="136"/>
      <c r="K203" s="137"/>
      <c r="L203" s="758"/>
      <c r="O203" s="185"/>
      <c r="P203" s="185"/>
      <c r="Q203" s="185"/>
      <c r="R203" s="185"/>
      <c r="S203" s="185"/>
      <c r="T203" s="185"/>
      <c r="U203" s="185"/>
      <c r="V203" s="185"/>
      <c r="W203" s="185"/>
      <c r="X203" s="185"/>
      <c r="Y203" s="185"/>
      <c r="Z203" s="683"/>
      <c r="AA203" s="185"/>
      <c r="AB203" s="185"/>
      <c r="AC203" s="185"/>
      <c r="AD203" s="185"/>
      <c r="AE203" s="185"/>
      <c r="AF203" s="185"/>
      <c r="AG203" s="185"/>
      <c r="AH203" s="185"/>
      <c r="AI203" s="185"/>
      <c r="AJ203" s="185"/>
      <c r="AK203" s="185"/>
      <c r="AL203" s="185"/>
      <c r="AM203" s="185"/>
      <c r="AN203" s="185"/>
      <c r="AO203" s="185"/>
      <c r="AP203" s="185"/>
      <c r="AQ203" s="185"/>
      <c r="AR203" s="185"/>
      <c r="AS203" s="185"/>
      <c r="AT203" s="185"/>
      <c r="AU203" s="185"/>
    </row>
    <row r="204" spans="1:47">
      <c r="A204" s="791"/>
      <c r="B204" s="134"/>
      <c r="C204" s="809"/>
      <c r="D204" s="136"/>
      <c r="E204" s="91" t="b">
        <v>0</v>
      </c>
      <c r="F204" s="75"/>
      <c r="G204" s="131"/>
      <c r="H204" s="131"/>
      <c r="I204" s="131"/>
      <c r="J204" s="136"/>
      <c r="K204" s="137"/>
      <c r="L204" s="758"/>
      <c r="O204" s="185"/>
      <c r="P204" s="185"/>
      <c r="Q204" s="185"/>
      <c r="R204" s="185"/>
      <c r="S204" s="185"/>
      <c r="T204" s="185"/>
      <c r="U204" s="185"/>
      <c r="V204" s="185"/>
      <c r="W204" s="185"/>
      <c r="X204" s="185"/>
      <c r="Y204" s="185"/>
      <c r="Z204" s="683"/>
      <c r="AA204" s="185"/>
      <c r="AB204" s="185"/>
      <c r="AC204" s="185"/>
      <c r="AD204" s="185"/>
      <c r="AE204" s="185"/>
      <c r="AF204" s="185"/>
      <c r="AG204" s="185"/>
      <c r="AH204" s="185"/>
      <c r="AI204" s="185"/>
      <c r="AJ204" s="185"/>
      <c r="AK204" s="185"/>
      <c r="AL204" s="185"/>
      <c r="AM204" s="185"/>
      <c r="AN204" s="185"/>
      <c r="AO204" s="185"/>
      <c r="AP204" s="185"/>
      <c r="AQ204" s="185"/>
      <c r="AR204" s="185"/>
      <c r="AS204" s="185"/>
      <c r="AT204" s="185"/>
      <c r="AU204" s="185"/>
    </row>
    <row r="205" spans="1:47">
      <c r="A205" s="791"/>
      <c r="B205" s="134"/>
      <c r="C205" s="809"/>
      <c r="D205" s="136" t="s">
        <v>448</v>
      </c>
      <c r="E205" s="91" t="b">
        <v>0</v>
      </c>
      <c r="F205" s="807"/>
      <c r="G205" s="807"/>
      <c r="H205" s="807"/>
      <c r="I205" s="807"/>
      <c r="J205" s="136"/>
      <c r="K205" s="139"/>
      <c r="L205" s="758"/>
    </row>
    <row r="206" spans="1:47">
      <c r="A206" s="791"/>
      <c r="B206" s="134"/>
      <c r="C206" s="809"/>
      <c r="D206" s="136"/>
      <c r="E206" s="91" t="b">
        <v>0</v>
      </c>
      <c r="F206" s="75"/>
      <c r="G206" s="131"/>
      <c r="H206" s="131"/>
      <c r="I206" s="131"/>
      <c r="J206" s="136"/>
      <c r="K206" s="137"/>
      <c r="L206" s="758"/>
    </row>
    <row r="207" spans="1:47">
      <c r="A207" s="791"/>
      <c r="B207" s="87"/>
      <c r="C207" s="809"/>
      <c r="D207" s="140" t="s">
        <v>458</v>
      </c>
      <c r="E207" s="88" t="b">
        <v>0</v>
      </c>
      <c r="F207" s="807"/>
      <c r="G207" s="807"/>
      <c r="H207" s="807"/>
      <c r="I207" s="807"/>
      <c r="J207" s="136"/>
      <c r="K207" s="137"/>
      <c r="L207" s="758"/>
    </row>
    <row r="208" spans="1:47">
      <c r="A208" s="791"/>
      <c r="B208" s="134"/>
      <c r="C208" s="809"/>
      <c r="D208" s="136"/>
      <c r="E208" s="91"/>
      <c r="F208" s="75"/>
      <c r="G208" s="131"/>
      <c r="H208" s="131"/>
      <c r="I208" s="131"/>
      <c r="J208" s="136"/>
      <c r="K208" s="137"/>
      <c r="L208" s="758"/>
    </row>
    <row r="209" spans="1:12" ht="105">
      <c r="A209" s="791"/>
      <c r="B209" s="87"/>
      <c r="C209" s="809"/>
      <c r="D209" s="154" t="s">
        <v>459</v>
      </c>
      <c r="E209" s="91" t="b">
        <v>0</v>
      </c>
      <c r="F209" s="807"/>
      <c r="G209" s="807"/>
      <c r="H209" s="807"/>
      <c r="I209" s="807"/>
      <c r="J209" s="136"/>
      <c r="K209" s="137"/>
      <c r="L209" s="758"/>
    </row>
    <row r="210" spans="1:12">
      <c r="A210" s="791"/>
      <c r="B210" s="134"/>
      <c r="C210" s="809"/>
      <c r="D210" s="138"/>
      <c r="E210" s="91"/>
      <c r="F210" s="75"/>
      <c r="G210" s="131"/>
      <c r="H210" s="131"/>
      <c r="I210" s="131"/>
      <c r="J210" s="136"/>
      <c r="K210" s="137"/>
      <c r="L210" s="758"/>
    </row>
    <row r="211" spans="1:12" ht="165">
      <c r="A211" s="791"/>
      <c r="B211" s="134"/>
      <c r="C211" s="809"/>
      <c r="D211" s="138" t="s">
        <v>460</v>
      </c>
      <c r="E211" s="91" t="b">
        <v>0</v>
      </c>
      <c r="F211" s="807"/>
      <c r="G211" s="807"/>
      <c r="H211" s="807"/>
      <c r="I211" s="807"/>
      <c r="J211" s="136"/>
      <c r="K211" s="137"/>
      <c r="L211" s="758"/>
    </row>
    <row r="212" spans="1:12">
      <c r="A212" s="791"/>
      <c r="B212" s="134"/>
      <c r="C212" s="809"/>
      <c r="D212" s="136"/>
      <c r="E212" s="141"/>
      <c r="F212" s="59"/>
      <c r="G212" s="131"/>
      <c r="H212" s="131"/>
      <c r="I212" s="131"/>
      <c r="J212" s="131"/>
      <c r="K212" s="155"/>
      <c r="L212" s="758"/>
    </row>
    <row r="213" spans="1:12">
      <c r="A213" s="791"/>
      <c r="B213" s="97"/>
      <c r="C213" s="143"/>
      <c r="D213" s="97"/>
      <c r="E213" s="144"/>
      <c r="F213" s="156"/>
      <c r="G213" s="146"/>
      <c r="H213" s="146"/>
      <c r="I213" s="146"/>
      <c r="J213" s="146"/>
      <c r="K213" s="155"/>
      <c r="L213" s="758"/>
    </row>
    <row r="214" spans="1:12" ht="60">
      <c r="A214" s="791"/>
      <c r="B214" s="97"/>
      <c r="C214" s="147" t="s">
        <v>461</v>
      </c>
      <c r="D214" s="149" t="s">
        <v>462</v>
      </c>
      <c r="E214" s="98" t="b">
        <v>0</v>
      </c>
      <c r="F214" s="157"/>
      <c r="G214" s="157"/>
      <c r="H214" s="157"/>
      <c r="I214" s="157"/>
      <c r="J214" s="158"/>
      <c r="K214" s="159"/>
      <c r="L214" s="758"/>
    </row>
    <row r="215" spans="1:12" ht="17" thickBot="1">
      <c r="A215" s="792"/>
      <c r="B215" s="150"/>
      <c r="C215" s="150"/>
      <c r="D215" s="150"/>
      <c r="E215" s="150"/>
      <c r="F215" s="160"/>
      <c r="G215" s="160"/>
      <c r="H215" s="161"/>
      <c r="I215" s="161"/>
      <c r="J215" s="161"/>
      <c r="K215" s="162"/>
      <c r="L215" s="803"/>
    </row>
    <row r="216" spans="1:12">
      <c r="A216" s="800" t="s">
        <v>463</v>
      </c>
      <c r="B216" s="163"/>
      <c r="C216" s="129"/>
      <c r="D216" s="129"/>
      <c r="E216" s="129"/>
      <c r="F216" s="89"/>
      <c r="G216" s="130"/>
      <c r="H216" s="130"/>
      <c r="I216" s="130"/>
      <c r="J216" s="164"/>
      <c r="K216" s="26"/>
      <c r="L216" s="802" t="s">
        <v>464</v>
      </c>
    </row>
    <row r="217" spans="1:12">
      <c r="A217" s="791"/>
      <c r="B217" s="163"/>
      <c r="C217" s="805" t="s">
        <v>465</v>
      </c>
      <c r="D217" s="805"/>
      <c r="E217" s="807" t="s">
        <v>466</v>
      </c>
      <c r="F217" s="807"/>
      <c r="G217" s="807"/>
      <c r="H217" s="807"/>
      <c r="I217" s="807"/>
      <c r="J217" s="164"/>
      <c r="K217" s="26"/>
      <c r="L217" s="758"/>
    </row>
    <row r="218" spans="1:12">
      <c r="A218" s="791"/>
      <c r="B218" s="163"/>
      <c r="C218" s="805"/>
      <c r="D218" s="805"/>
      <c r="E218" s="165"/>
      <c r="F218" s="165"/>
      <c r="G218" s="165"/>
      <c r="H218" s="165"/>
      <c r="I218" s="130"/>
      <c r="J218" s="164"/>
      <c r="K218" s="26"/>
      <c r="L218" s="758"/>
    </row>
    <row r="219" spans="1:12" ht="28" customHeight="1">
      <c r="A219" s="791"/>
      <c r="B219" s="163"/>
      <c r="C219" s="805" t="s">
        <v>467</v>
      </c>
      <c r="D219" s="805"/>
      <c r="E219" s="807" t="s">
        <v>468</v>
      </c>
      <c r="F219" s="807"/>
      <c r="G219" s="807"/>
      <c r="H219" s="807"/>
      <c r="I219" s="807"/>
      <c r="J219" s="164"/>
      <c r="K219" s="26"/>
      <c r="L219" s="758"/>
    </row>
    <row r="220" spans="1:12">
      <c r="A220" s="791"/>
      <c r="B220" s="163"/>
      <c r="C220" s="55"/>
      <c r="D220" s="129"/>
      <c r="E220" s="165"/>
      <c r="F220" s="165"/>
      <c r="G220" s="165"/>
      <c r="H220" s="165"/>
      <c r="I220" s="130"/>
      <c r="J220" s="164"/>
      <c r="K220" s="26"/>
      <c r="L220" s="758"/>
    </row>
    <row r="221" spans="1:12">
      <c r="A221" s="791"/>
      <c r="B221" s="163"/>
      <c r="C221" s="805" t="s">
        <v>469</v>
      </c>
      <c r="D221" s="805"/>
      <c r="E221" s="807" t="s">
        <v>470</v>
      </c>
      <c r="F221" s="807"/>
      <c r="G221" s="807"/>
      <c r="H221" s="807"/>
      <c r="I221" s="807"/>
      <c r="J221" s="164"/>
      <c r="K221" s="26"/>
      <c r="L221" s="758"/>
    </row>
    <row r="222" spans="1:12">
      <c r="A222" s="791"/>
      <c r="B222" s="163"/>
      <c r="C222" s="75"/>
      <c r="D222" s="129"/>
      <c r="E222" s="165"/>
      <c r="F222" s="165"/>
      <c r="G222" s="165"/>
      <c r="H222" s="165"/>
      <c r="I222" s="130"/>
      <c r="J222" s="164"/>
      <c r="K222" s="26"/>
      <c r="L222" s="758"/>
    </row>
    <row r="223" spans="1:12" ht="28" customHeight="1">
      <c r="A223" s="791"/>
      <c r="B223" s="163"/>
      <c r="C223" s="805" t="s">
        <v>471</v>
      </c>
      <c r="D223" s="805"/>
      <c r="E223" s="807" t="s">
        <v>472</v>
      </c>
      <c r="F223" s="807"/>
      <c r="G223" s="807"/>
      <c r="H223" s="807"/>
      <c r="I223" s="807"/>
      <c r="J223" s="164"/>
      <c r="K223" s="26"/>
      <c r="L223" s="758"/>
    </row>
    <row r="224" spans="1:12" ht="17" thickBot="1">
      <c r="A224" s="792"/>
      <c r="B224" s="166"/>
      <c r="C224" s="167"/>
      <c r="D224" s="167"/>
      <c r="E224" s="167"/>
      <c r="F224" s="168"/>
      <c r="G224" s="169"/>
      <c r="H224" s="169"/>
      <c r="I224" s="169"/>
      <c r="J224" s="170"/>
      <c r="K224" s="26"/>
      <c r="L224" s="759"/>
    </row>
    <row r="225" spans="1:12">
      <c r="A225" s="800" t="s">
        <v>473</v>
      </c>
      <c r="B225" s="163"/>
      <c r="C225" s="129"/>
      <c r="D225" s="129"/>
      <c r="E225" s="129"/>
      <c r="F225" s="89"/>
      <c r="G225" s="130"/>
      <c r="H225" s="130"/>
      <c r="I225" s="130"/>
      <c r="J225" s="164"/>
      <c r="K225" s="26"/>
      <c r="L225" s="757" t="s">
        <v>474</v>
      </c>
    </row>
    <row r="226" spans="1:12" ht="28" customHeight="1">
      <c r="A226" s="791"/>
      <c r="B226" s="163"/>
      <c r="C226" s="805" t="s">
        <v>475</v>
      </c>
      <c r="D226" s="805"/>
      <c r="E226" s="783" t="s">
        <v>476</v>
      </c>
      <c r="F226" s="783"/>
      <c r="G226" s="783"/>
      <c r="H226" s="783"/>
      <c r="I226" s="783"/>
      <c r="J226" s="164"/>
      <c r="K226" s="26"/>
      <c r="L226" s="758"/>
    </row>
    <row r="227" spans="1:12">
      <c r="A227" s="791"/>
      <c r="B227" s="163"/>
      <c r="C227" s="75"/>
      <c r="D227" s="75"/>
      <c r="E227" s="165"/>
      <c r="F227" s="165"/>
      <c r="G227" s="165"/>
      <c r="H227" s="165"/>
      <c r="I227" s="130"/>
      <c r="J227" s="164"/>
      <c r="K227" s="26"/>
      <c r="L227" s="758"/>
    </row>
    <row r="228" spans="1:12" ht="42" customHeight="1">
      <c r="A228" s="791"/>
      <c r="B228" s="163"/>
      <c r="C228" s="805" t="s">
        <v>477</v>
      </c>
      <c r="D228" s="805"/>
      <c r="E228" s="783" t="s">
        <v>476</v>
      </c>
      <c r="F228" s="783"/>
      <c r="G228" s="783"/>
      <c r="H228" s="783"/>
      <c r="I228" s="783"/>
      <c r="J228" s="164"/>
      <c r="K228" s="26"/>
      <c r="L228" s="758"/>
    </row>
    <row r="229" spans="1:12">
      <c r="A229" s="791"/>
      <c r="B229" s="163"/>
      <c r="C229" s="75"/>
      <c r="D229" s="75"/>
      <c r="E229" s="165"/>
      <c r="F229" s="165"/>
      <c r="G229" s="165"/>
      <c r="H229" s="165"/>
      <c r="I229" s="130"/>
      <c r="J229" s="164"/>
      <c r="K229" s="26"/>
      <c r="L229" s="758"/>
    </row>
    <row r="230" spans="1:12" ht="42" customHeight="1">
      <c r="A230" s="791"/>
      <c r="B230" s="163"/>
      <c r="C230" s="805" t="s">
        <v>478</v>
      </c>
      <c r="D230" s="805"/>
      <c r="E230" s="783" t="s">
        <v>476</v>
      </c>
      <c r="F230" s="783"/>
      <c r="G230" s="783"/>
      <c r="H230" s="783"/>
      <c r="I230" s="783"/>
      <c r="J230" s="164"/>
      <c r="K230" s="26"/>
      <c r="L230" s="758"/>
    </row>
    <row r="231" spans="1:12">
      <c r="A231" s="791"/>
      <c r="B231" s="163"/>
      <c r="C231" s="75"/>
      <c r="D231" s="75"/>
      <c r="E231" s="165"/>
      <c r="F231" s="165"/>
      <c r="G231" s="165"/>
      <c r="H231" s="165"/>
      <c r="I231" s="130"/>
      <c r="J231" s="164"/>
      <c r="K231" s="26"/>
      <c r="L231" s="758"/>
    </row>
    <row r="232" spans="1:12" ht="28" customHeight="1">
      <c r="A232" s="791"/>
      <c r="B232" s="163"/>
      <c r="C232" s="805" t="s">
        <v>479</v>
      </c>
      <c r="D232" s="805"/>
      <c r="E232" s="783" t="s">
        <v>476</v>
      </c>
      <c r="F232" s="783"/>
      <c r="G232" s="783"/>
      <c r="H232" s="783"/>
      <c r="I232" s="783"/>
      <c r="J232" s="164"/>
      <c r="K232" s="26"/>
      <c r="L232" s="758"/>
    </row>
    <row r="233" spans="1:12">
      <c r="A233" s="791"/>
      <c r="B233" s="163"/>
      <c r="C233" s="75"/>
      <c r="D233" s="75"/>
      <c r="E233" s="165"/>
      <c r="F233" s="165"/>
      <c r="G233" s="165"/>
      <c r="H233" s="165"/>
      <c r="I233" s="130"/>
      <c r="J233" s="164"/>
      <c r="K233" s="26"/>
      <c r="L233" s="758"/>
    </row>
    <row r="234" spans="1:12" ht="70" customHeight="1">
      <c r="A234" s="791"/>
      <c r="B234" s="163"/>
      <c r="C234" s="805" t="s">
        <v>480</v>
      </c>
      <c r="D234" s="805"/>
      <c r="E234" s="783" t="s">
        <v>476</v>
      </c>
      <c r="F234" s="783"/>
      <c r="G234" s="783"/>
      <c r="H234" s="783"/>
      <c r="I234" s="783"/>
      <c r="J234" s="164"/>
      <c r="K234" s="26"/>
      <c r="L234" s="758"/>
    </row>
    <row r="235" spans="1:12">
      <c r="A235" s="791"/>
      <c r="B235" s="163"/>
      <c r="C235" s="75"/>
      <c r="D235" s="75"/>
      <c r="E235" s="165"/>
      <c r="F235" s="165"/>
      <c r="G235" s="165"/>
      <c r="H235" s="165"/>
      <c r="I235" s="130"/>
      <c r="J235" s="164"/>
      <c r="K235" s="26"/>
      <c r="L235" s="758"/>
    </row>
    <row r="236" spans="1:12" ht="56" customHeight="1">
      <c r="A236" s="791"/>
      <c r="B236" s="163"/>
      <c r="C236" s="805" t="s">
        <v>481</v>
      </c>
      <c r="D236" s="805"/>
      <c r="E236" s="783" t="s">
        <v>476</v>
      </c>
      <c r="F236" s="783"/>
      <c r="G236" s="783"/>
      <c r="H236" s="783"/>
      <c r="I236" s="783"/>
      <c r="J236" s="164"/>
      <c r="K236" s="26"/>
      <c r="L236" s="758"/>
    </row>
    <row r="237" spans="1:12">
      <c r="A237" s="791"/>
      <c r="B237" s="163"/>
      <c r="C237" s="75"/>
      <c r="D237" s="75"/>
      <c r="E237" s="165"/>
      <c r="F237" s="165"/>
      <c r="G237" s="165"/>
      <c r="H237" s="165"/>
      <c r="I237" s="130"/>
      <c r="J237" s="164"/>
      <c r="K237" s="26"/>
      <c r="L237" s="758"/>
    </row>
    <row r="238" spans="1:12" ht="28" customHeight="1">
      <c r="A238" s="791"/>
      <c r="B238" s="163"/>
      <c r="C238" s="805" t="s">
        <v>482</v>
      </c>
      <c r="D238" s="805"/>
      <c r="E238" s="783" t="s">
        <v>476</v>
      </c>
      <c r="F238" s="783"/>
      <c r="G238" s="783"/>
      <c r="H238" s="783"/>
      <c r="I238" s="783"/>
      <c r="J238" s="164"/>
      <c r="K238" s="26"/>
      <c r="L238" s="758"/>
    </row>
    <row r="239" spans="1:12">
      <c r="A239" s="791"/>
      <c r="B239" s="163"/>
      <c r="C239" s="75"/>
      <c r="D239" s="75"/>
      <c r="E239" s="165"/>
      <c r="F239" s="165"/>
      <c r="G239" s="165"/>
      <c r="H239" s="165"/>
      <c r="I239" s="130"/>
      <c r="J239" s="164"/>
      <c r="K239" s="26"/>
      <c r="L239" s="758"/>
    </row>
    <row r="240" spans="1:12" ht="28" customHeight="1">
      <c r="A240" s="791"/>
      <c r="B240" s="163"/>
      <c r="C240" s="805" t="s">
        <v>483</v>
      </c>
      <c r="D240" s="805"/>
      <c r="E240" s="783" t="s">
        <v>476</v>
      </c>
      <c r="F240" s="783"/>
      <c r="G240" s="783"/>
      <c r="H240" s="783"/>
      <c r="I240" s="783"/>
      <c r="J240" s="164"/>
      <c r="K240" s="26"/>
      <c r="L240" s="758"/>
    </row>
    <row r="241" spans="1:12">
      <c r="A241" s="791"/>
      <c r="B241" s="163"/>
      <c r="C241" s="75"/>
      <c r="D241" s="75"/>
      <c r="E241" s="165"/>
      <c r="F241" s="165"/>
      <c r="G241" s="165"/>
      <c r="H241" s="165"/>
      <c r="I241" s="130"/>
      <c r="J241" s="164"/>
      <c r="K241" s="26"/>
      <c r="L241" s="758"/>
    </row>
    <row r="242" spans="1:12" ht="42" customHeight="1">
      <c r="A242" s="791"/>
      <c r="B242" s="163"/>
      <c r="C242" s="805" t="s">
        <v>484</v>
      </c>
      <c r="D242" s="805"/>
      <c r="E242" s="783" t="s">
        <v>476</v>
      </c>
      <c r="F242" s="783"/>
      <c r="G242" s="783"/>
      <c r="H242" s="783"/>
      <c r="I242" s="783"/>
      <c r="J242" s="164"/>
      <c r="K242" s="26"/>
      <c r="L242" s="758"/>
    </row>
    <row r="243" spans="1:12">
      <c r="A243" s="791"/>
      <c r="B243" s="163"/>
      <c r="C243" s="75"/>
      <c r="D243" s="75"/>
      <c r="E243" s="165"/>
      <c r="F243" s="165"/>
      <c r="G243" s="165"/>
      <c r="H243" s="165"/>
      <c r="I243" s="130"/>
      <c r="J243" s="164"/>
      <c r="K243" s="26"/>
      <c r="L243" s="758"/>
    </row>
    <row r="244" spans="1:12" ht="84" customHeight="1">
      <c r="A244" s="791"/>
      <c r="B244" s="163"/>
      <c r="C244" s="805" t="s">
        <v>485</v>
      </c>
      <c r="D244" s="805"/>
      <c r="E244" s="783" t="s">
        <v>476</v>
      </c>
      <c r="F244" s="783"/>
      <c r="G244" s="783"/>
      <c r="H244" s="783"/>
      <c r="I244" s="783"/>
      <c r="J244" s="164"/>
      <c r="K244" s="26"/>
      <c r="L244" s="758"/>
    </row>
    <row r="245" spans="1:12">
      <c r="A245" s="791"/>
      <c r="B245" s="129"/>
      <c r="C245" s="75"/>
      <c r="D245" s="75"/>
      <c r="E245" s="165"/>
      <c r="F245" s="165"/>
      <c r="G245" s="165"/>
      <c r="H245" s="165"/>
      <c r="I245" s="130"/>
      <c r="J245" s="164"/>
      <c r="K245" s="26"/>
      <c r="L245" s="758"/>
    </row>
    <row r="246" spans="1:12" ht="28" customHeight="1">
      <c r="A246" s="791"/>
      <c r="B246" s="129"/>
      <c r="C246" s="806" t="s">
        <v>486</v>
      </c>
      <c r="D246" s="806"/>
      <c r="E246" s="783" t="s">
        <v>476</v>
      </c>
      <c r="F246" s="783"/>
      <c r="G246" s="783"/>
      <c r="H246" s="783"/>
      <c r="I246" s="783"/>
      <c r="J246" s="164"/>
      <c r="K246" s="26"/>
      <c r="L246" s="758"/>
    </row>
    <row r="247" spans="1:12">
      <c r="A247" s="791"/>
      <c r="B247" s="129"/>
      <c r="C247" s="75"/>
      <c r="D247" s="75"/>
      <c r="E247" s="165"/>
      <c r="F247" s="165"/>
      <c r="G247" s="165"/>
      <c r="H247" s="165"/>
      <c r="I247" s="130"/>
      <c r="J247" s="164"/>
      <c r="K247" s="26"/>
      <c r="L247" s="758"/>
    </row>
    <row r="248" spans="1:12" ht="28" customHeight="1">
      <c r="A248" s="791"/>
      <c r="B248" s="129"/>
      <c r="C248" s="806" t="s">
        <v>486</v>
      </c>
      <c r="D248" s="806"/>
      <c r="E248" s="783" t="s">
        <v>476</v>
      </c>
      <c r="F248" s="783"/>
      <c r="G248" s="783"/>
      <c r="H248" s="783"/>
      <c r="I248" s="783"/>
      <c r="J248" s="164"/>
      <c r="K248" s="26"/>
      <c r="L248" s="758"/>
    </row>
    <row r="249" spans="1:12">
      <c r="A249" s="791"/>
      <c r="B249" s="129"/>
      <c r="C249" s="75"/>
      <c r="D249" s="75"/>
      <c r="E249" s="165"/>
      <c r="F249" s="165"/>
      <c r="G249" s="165"/>
      <c r="H249" s="165"/>
      <c r="I249" s="130"/>
      <c r="J249" s="164"/>
      <c r="K249" s="26"/>
      <c r="L249" s="758"/>
    </row>
    <row r="250" spans="1:12" ht="17" thickBot="1">
      <c r="A250" s="792"/>
      <c r="B250" s="167"/>
      <c r="C250" s="167"/>
      <c r="D250" s="167"/>
      <c r="E250" s="167"/>
      <c r="F250" s="168"/>
      <c r="G250" s="169"/>
      <c r="H250" s="169"/>
      <c r="I250" s="169"/>
      <c r="J250" s="170"/>
      <c r="K250" s="26"/>
      <c r="L250" s="803"/>
    </row>
    <row r="251" spans="1:12">
      <c r="A251" s="800" t="s">
        <v>487</v>
      </c>
      <c r="B251" s="55"/>
      <c r="C251" s="56"/>
      <c r="D251" s="56"/>
      <c r="E251" s="57"/>
      <c r="F251" s="57"/>
      <c r="G251" s="57"/>
      <c r="H251" s="57"/>
      <c r="I251" s="57"/>
      <c r="J251" s="171"/>
      <c r="K251" s="26"/>
      <c r="L251" s="802" t="s">
        <v>488</v>
      </c>
    </row>
    <row r="252" spans="1:12" ht="28" customHeight="1">
      <c r="A252" s="791"/>
      <c r="B252" s="55"/>
      <c r="C252" s="804" t="s">
        <v>489</v>
      </c>
      <c r="D252" s="804"/>
      <c r="E252" s="783" t="s">
        <v>490</v>
      </c>
      <c r="F252" s="783"/>
      <c r="G252" s="783"/>
      <c r="H252" s="783"/>
      <c r="I252" s="783"/>
      <c r="J252" s="171"/>
      <c r="K252" s="26"/>
      <c r="L252" s="758"/>
    </row>
    <row r="253" spans="1:12">
      <c r="A253" s="791"/>
      <c r="B253" s="55"/>
      <c r="C253" s="90"/>
      <c r="D253" s="90"/>
      <c r="E253" s="57"/>
      <c r="F253" s="57"/>
      <c r="G253" s="57"/>
      <c r="H253" s="57"/>
      <c r="I253" s="57"/>
      <c r="J253" s="171"/>
      <c r="K253" s="26"/>
      <c r="L253" s="758"/>
    </row>
    <row r="254" spans="1:12" ht="84" customHeight="1">
      <c r="A254" s="791"/>
      <c r="B254" s="55"/>
      <c r="C254" s="804" t="s">
        <v>491</v>
      </c>
      <c r="D254" s="804"/>
      <c r="E254" s="783" t="s">
        <v>492</v>
      </c>
      <c r="F254" s="783"/>
      <c r="G254" s="783"/>
      <c r="H254" s="783"/>
      <c r="I254" s="783"/>
      <c r="J254" s="171"/>
      <c r="K254" s="26"/>
      <c r="L254" s="758"/>
    </row>
    <row r="255" spans="1:12">
      <c r="A255" s="791"/>
      <c r="B255" s="55"/>
      <c r="C255" s="172"/>
      <c r="D255" s="90"/>
      <c r="E255" s="57"/>
      <c r="F255" s="57"/>
      <c r="G255" s="57"/>
      <c r="H255" s="57"/>
      <c r="I255" s="57"/>
      <c r="J255" s="171"/>
      <c r="K255" s="26"/>
      <c r="L255" s="758"/>
    </row>
    <row r="256" spans="1:12" ht="98" customHeight="1">
      <c r="A256" s="791"/>
      <c r="B256" s="55"/>
      <c r="C256" s="804" t="s">
        <v>493</v>
      </c>
      <c r="D256" s="804"/>
      <c r="E256" s="783" t="s">
        <v>494</v>
      </c>
      <c r="F256" s="783"/>
      <c r="G256" s="783"/>
      <c r="H256" s="783"/>
      <c r="I256" s="783"/>
      <c r="J256" s="171"/>
      <c r="K256" s="26"/>
      <c r="L256" s="758"/>
    </row>
    <row r="257" spans="1:12" ht="17" thickBot="1">
      <c r="A257" s="792"/>
      <c r="B257" s="55"/>
      <c r="C257" s="56"/>
      <c r="D257" s="56"/>
      <c r="E257" s="57"/>
      <c r="F257" s="57"/>
      <c r="G257" s="57"/>
      <c r="H257" s="57"/>
      <c r="I257" s="57"/>
      <c r="J257" s="171"/>
      <c r="K257" s="26"/>
      <c r="L257" s="803"/>
    </row>
    <row r="258" spans="1:12">
      <c r="A258" s="800" t="s">
        <v>495</v>
      </c>
      <c r="B258" s="64"/>
      <c r="C258" s="173"/>
      <c r="D258" s="173"/>
      <c r="E258" s="66"/>
      <c r="F258" s="66"/>
      <c r="G258" s="66"/>
      <c r="H258" s="66"/>
      <c r="I258" s="66"/>
      <c r="J258" s="174"/>
      <c r="K258" s="26"/>
      <c r="L258" s="802" t="s">
        <v>496</v>
      </c>
    </row>
    <row r="259" spans="1:12" ht="28" customHeight="1">
      <c r="A259" s="791"/>
      <c r="B259" s="55"/>
      <c r="C259" s="804" t="s">
        <v>489</v>
      </c>
      <c r="D259" s="804"/>
      <c r="E259" s="783" t="s">
        <v>490</v>
      </c>
      <c r="F259" s="783"/>
      <c r="G259" s="783"/>
      <c r="H259" s="783"/>
      <c r="I259" s="783"/>
      <c r="J259" s="171"/>
      <c r="K259" s="26"/>
      <c r="L259" s="758"/>
    </row>
    <row r="260" spans="1:12">
      <c r="A260" s="791"/>
      <c r="B260" s="55"/>
      <c r="C260" s="90"/>
      <c r="D260" s="90"/>
      <c r="E260" s="57"/>
      <c r="F260" s="57"/>
      <c r="G260" s="57"/>
      <c r="H260" s="57"/>
      <c r="I260" s="57"/>
      <c r="J260" s="171"/>
      <c r="K260" s="26"/>
      <c r="L260" s="758"/>
    </row>
    <row r="261" spans="1:12" ht="84" customHeight="1">
      <c r="A261" s="791"/>
      <c r="B261" s="55"/>
      <c r="C261" s="804" t="s">
        <v>491</v>
      </c>
      <c r="D261" s="804"/>
      <c r="E261" s="783" t="s">
        <v>492</v>
      </c>
      <c r="F261" s="783"/>
      <c r="G261" s="783"/>
      <c r="H261" s="783"/>
      <c r="I261" s="783"/>
      <c r="J261" s="171"/>
      <c r="K261" s="26"/>
      <c r="L261" s="758"/>
    </row>
    <row r="262" spans="1:12">
      <c r="A262" s="791"/>
      <c r="B262" s="55"/>
      <c r="C262" s="90"/>
      <c r="D262" s="90"/>
      <c r="E262" s="57"/>
      <c r="F262" s="57"/>
      <c r="G262" s="57"/>
      <c r="H262" s="57"/>
      <c r="I262" s="57"/>
      <c r="J262" s="171"/>
      <c r="K262" s="26"/>
      <c r="L262" s="758"/>
    </row>
    <row r="263" spans="1:12" ht="98" customHeight="1">
      <c r="A263" s="791"/>
      <c r="B263" s="55"/>
      <c r="C263" s="804" t="s">
        <v>493</v>
      </c>
      <c r="D263" s="804"/>
      <c r="E263" s="783" t="s">
        <v>494</v>
      </c>
      <c r="F263" s="783"/>
      <c r="G263" s="783"/>
      <c r="H263" s="783"/>
      <c r="I263" s="783"/>
      <c r="J263" s="171"/>
      <c r="K263" s="26"/>
      <c r="L263" s="758"/>
    </row>
    <row r="264" spans="1:12" ht="17" thickBot="1">
      <c r="A264" s="792"/>
      <c r="B264" s="55"/>
      <c r="C264" s="56"/>
      <c r="D264" s="56"/>
      <c r="E264" s="57"/>
      <c r="F264" s="57"/>
      <c r="G264" s="57"/>
      <c r="H264" s="57"/>
      <c r="I264" s="57"/>
      <c r="J264" s="171"/>
      <c r="K264" s="26"/>
      <c r="L264" s="803"/>
    </row>
    <row r="265" spans="1:12">
      <c r="A265" s="800" t="s">
        <v>497</v>
      </c>
      <c r="B265" s="64"/>
      <c r="C265" s="65"/>
      <c r="D265" s="65"/>
      <c r="E265" s="66"/>
      <c r="F265" s="66"/>
      <c r="G265" s="66"/>
      <c r="H265" s="66"/>
      <c r="I265" s="66"/>
      <c r="J265" s="174"/>
      <c r="K265" s="26"/>
      <c r="L265" s="802" t="s">
        <v>498</v>
      </c>
    </row>
    <row r="266" spans="1:12" ht="28" customHeight="1">
      <c r="A266" s="791"/>
      <c r="B266" s="55"/>
      <c r="C266" s="804" t="s">
        <v>489</v>
      </c>
      <c r="D266" s="804"/>
      <c r="E266" s="783" t="s">
        <v>490</v>
      </c>
      <c r="F266" s="783"/>
      <c r="G266" s="783"/>
      <c r="H266" s="783"/>
      <c r="I266" s="783"/>
      <c r="J266" s="171"/>
      <c r="K266" s="26"/>
      <c r="L266" s="758"/>
    </row>
    <row r="267" spans="1:12">
      <c r="A267" s="791"/>
      <c r="B267" s="55"/>
      <c r="C267" s="90"/>
      <c r="D267" s="90"/>
      <c r="E267" s="57"/>
      <c r="F267" s="57"/>
      <c r="G267" s="57"/>
      <c r="H267" s="57"/>
      <c r="I267" s="57"/>
      <c r="J267" s="171"/>
      <c r="K267" s="26"/>
      <c r="L267" s="758"/>
    </row>
    <row r="268" spans="1:12" ht="84" customHeight="1">
      <c r="A268" s="791"/>
      <c r="B268" s="55"/>
      <c r="C268" s="804" t="s">
        <v>491</v>
      </c>
      <c r="D268" s="804"/>
      <c r="E268" s="783" t="s">
        <v>492</v>
      </c>
      <c r="F268" s="783"/>
      <c r="G268" s="783"/>
      <c r="H268" s="783"/>
      <c r="I268" s="783"/>
      <c r="J268" s="171"/>
      <c r="K268" s="26"/>
      <c r="L268" s="758"/>
    </row>
    <row r="269" spans="1:12">
      <c r="A269" s="791"/>
      <c r="B269" s="55"/>
      <c r="C269" s="90"/>
      <c r="D269" s="90"/>
      <c r="E269" s="57"/>
      <c r="F269" s="57"/>
      <c r="G269" s="57"/>
      <c r="H269" s="57"/>
      <c r="I269" s="57"/>
      <c r="J269" s="171"/>
      <c r="K269" s="26"/>
      <c r="L269" s="758"/>
    </row>
    <row r="270" spans="1:12" ht="98" customHeight="1">
      <c r="A270" s="791"/>
      <c r="B270" s="55"/>
      <c r="C270" s="804" t="s">
        <v>493</v>
      </c>
      <c r="D270" s="804"/>
      <c r="E270" s="783" t="s">
        <v>494</v>
      </c>
      <c r="F270" s="783"/>
      <c r="G270" s="783"/>
      <c r="H270" s="783"/>
      <c r="I270" s="783"/>
      <c r="J270" s="171"/>
      <c r="K270" s="26"/>
      <c r="L270" s="758"/>
    </row>
    <row r="271" spans="1:12" ht="17" thickBot="1">
      <c r="A271" s="792"/>
      <c r="B271" s="55"/>
      <c r="C271" s="56"/>
      <c r="D271" s="56"/>
      <c r="E271" s="57"/>
      <c r="F271" s="57"/>
      <c r="G271" s="57"/>
      <c r="H271" s="57"/>
      <c r="I271" s="57"/>
      <c r="J271" s="171"/>
      <c r="K271" s="26"/>
      <c r="L271" s="803"/>
    </row>
    <row r="272" spans="1:12">
      <c r="A272" s="800" t="s">
        <v>180</v>
      </c>
      <c r="B272" s="64"/>
      <c r="C272" s="65"/>
      <c r="D272" s="65"/>
      <c r="E272" s="66"/>
      <c r="F272" s="66"/>
      <c r="G272" s="66"/>
      <c r="H272" s="66"/>
      <c r="I272" s="66"/>
      <c r="J272" s="174"/>
      <c r="K272" s="26"/>
      <c r="L272" s="802" t="s">
        <v>499</v>
      </c>
    </row>
    <row r="273" spans="1:12" ht="28" customHeight="1">
      <c r="A273" s="791"/>
      <c r="B273" s="55"/>
      <c r="C273" s="804" t="s">
        <v>489</v>
      </c>
      <c r="D273" s="804"/>
      <c r="E273" s="783" t="s">
        <v>490</v>
      </c>
      <c r="F273" s="783"/>
      <c r="G273" s="783"/>
      <c r="H273" s="783"/>
      <c r="I273" s="783"/>
      <c r="J273" s="171"/>
      <c r="K273" s="26"/>
      <c r="L273" s="758"/>
    </row>
    <row r="274" spans="1:12">
      <c r="A274" s="791"/>
      <c r="B274" s="55"/>
      <c r="C274" s="90"/>
      <c r="D274" s="90"/>
      <c r="E274" s="57"/>
      <c r="F274" s="57"/>
      <c r="G274" s="57"/>
      <c r="H274" s="57"/>
      <c r="I274" s="57"/>
      <c r="J274" s="171"/>
      <c r="K274" s="26"/>
      <c r="L274" s="758"/>
    </row>
    <row r="275" spans="1:12" ht="84" customHeight="1">
      <c r="A275" s="791"/>
      <c r="B275" s="55"/>
      <c r="C275" s="804" t="s">
        <v>491</v>
      </c>
      <c r="D275" s="804"/>
      <c r="E275" s="783" t="s">
        <v>492</v>
      </c>
      <c r="F275" s="783"/>
      <c r="G275" s="783"/>
      <c r="H275" s="783"/>
      <c r="I275" s="783"/>
      <c r="J275" s="171"/>
      <c r="K275" s="26"/>
      <c r="L275" s="758"/>
    </row>
    <row r="276" spans="1:12">
      <c r="A276" s="791"/>
      <c r="B276" s="55"/>
      <c r="C276" s="90"/>
      <c r="D276" s="90"/>
      <c r="E276" s="57"/>
      <c r="F276" s="57"/>
      <c r="G276" s="57"/>
      <c r="H276" s="57"/>
      <c r="I276" s="57"/>
      <c r="J276" s="171"/>
      <c r="K276" s="26"/>
      <c r="L276" s="758"/>
    </row>
    <row r="277" spans="1:12" ht="98" customHeight="1">
      <c r="A277" s="791"/>
      <c r="B277" s="55"/>
      <c r="C277" s="804" t="s">
        <v>493</v>
      </c>
      <c r="D277" s="804"/>
      <c r="E277" s="783" t="s">
        <v>494</v>
      </c>
      <c r="F277" s="783"/>
      <c r="G277" s="783"/>
      <c r="H277" s="783"/>
      <c r="I277" s="783"/>
      <c r="J277" s="171"/>
      <c r="K277" s="26"/>
      <c r="L277" s="758"/>
    </row>
    <row r="278" spans="1:12" ht="17" thickBot="1">
      <c r="A278" s="792"/>
      <c r="B278" s="55"/>
      <c r="C278" s="56"/>
      <c r="D278" s="56"/>
      <c r="E278" s="57"/>
      <c r="F278" s="57"/>
      <c r="G278" s="57"/>
      <c r="H278" s="57"/>
      <c r="I278" s="57"/>
      <c r="J278" s="171"/>
      <c r="K278" s="26"/>
      <c r="L278" s="803"/>
    </row>
    <row r="279" spans="1:12">
      <c r="A279" s="800" t="s">
        <v>181</v>
      </c>
      <c r="B279" s="64"/>
      <c r="C279" s="65"/>
      <c r="D279" s="65"/>
      <c r="E279" s="66"/>
      <c r="F279" s="66"/>
      <c r="G279" s="66"/>
      <c r="H279" s="66"/>
      <c r="I279" s="66"/>
      <c r="J279" s="174"/>
      <c r="K279" s="26"/>
      <c r="L279" s="802" t="s">
        <v>499</v>
      </c>
    </row>
    <row r="280" spans="1:12" ht="28" customHeight="1">
      <c r="A280" s="791"/>
      <c r="B280" s="55"/>
      <c r="C280" s="804" t="s">
        <v>489</v>
      </c>
      <c r="D280" s="804"/>
      <c r="E280" s="783" t="s">
        <v>490</v>
      </c>
      <c r="F280" s="783"/>
      <c r="G280" s="783"/>
      <c r="H280" s="783"/>
      <c r="I280" s="783"/>
      <c r="J280" s="171"/>
      <c r="K280" s="26"/>
      <c r="L280" s="758"/>
    </row>
    <row r="281" spans="1:12">
      <c r="A281" s="791"/>
      <c r="B281" s="55"/>
      <c r="C281" s="90"/>
      <c r="D281" s="90"/>
      <c r="E281" s="57"/>
      <c r="F281" s="57"/>
      <c r="G281" s="57"/>
      <c r="H281" s="57"/>
      <c r="I281" s="57"/>
      <c r="J281" s="171"/>
      <c r="K281" s="26"/>
      <c r="L281" s="758"/>
    </row>
    <row r="282" spans="1:12" ht="84" customHeight="1">
      <c r="A282" s="791"/>
      <c r="B282" s="55"/>
      <c r="C282" s="804" t="s">
        <v>491</v>
      </c>
      <c r="D282" s="804"/>
      <c r="E282" s="783" t="s">
        <v>492</v>
      </c>
      <c r="F282" s="783"/>
      <c r="G282" s="783"/>
      <c r="H282" s="783"/>
      <c r="I282" s="783"/>
      <c r="J282" s="171"/>
      <c r="K282" s="26"/>
      <c r="L282" s="758"/>
    </row>
    <row r="283" spans="1:12">
      <c r="A283" s="791"/>
      <c r="B283" s="55"/>
      <c r="C283" s="90"/>
      <c r="D283" s="90"/>
      <c r="E283" s="57"/>
      <c r="F283" s="57"/>
      <c r="G283" s="57"/>
      <c r="H283" s="57"/>
      <c r="I283" s="57"/>
      <c r="J283" s="171"/>
      <c r="K283" s="26"/>
      <c r="L283" s="758"/>
    </row>
    <row r="284" spans="1:12" ht="98" customHeight="1">
      <c r="A284" s="791"/>
      <c r="B284" s="55"/>
      <c r="C284" s="804" t="s">
        <v>493</v>
      </c>
      <c r="D284" s="804"/>
      <c r="E284" s="783" t="s">
        <v>494</v>
      </c>
      <c r="F284" s="783"/>
      <c r="G284" s="783"/>
      <c r="H284" s="783"/>
      <c r="I284" s="783"/>
      <c r="J284" s="171"/>
      <c r="K284" s="26"/>
      <c r="L284" s="758"/>
    </row>
    <row r="285" spans="1:12" ht="17" thickBot="1">
      <c r="A285" s="792"/>
      <c r="B285" s="55"/>
      <c r="C285" s="56"/>
      <c r="D285" s="56"/>
      <c r="E285" s="57"/>
      <c r="F285" s="57"/>
      <c r="G285" s="57"/>
      <c r="H285" s="57"/>
      <c r="I285" s="57"/>
      <c r="J285" s="171"/>
      <c r="K285" s="26"/>
      <c r="L285" s="803"/>
    </row>
    <row r="286" spans="1:12">
      <c r="A286" s="800" t="s">
        <v>500</v>
      </c>
      <c r="B286" s="64"/>
      <c r="C286" s="65"/>
      <c r="D286" s="65"/>
      <c r="E286" s="66"/>
      <c r="F286" s="66"/>
      <c r="G286" s="66"/>
      <c r="H286" s="66"/>
      <c r="I286" s="66"/>
      <c r="J286" s="174"/>
      <c r="K286" s="26"/>
      <c r="L286" s="802" t="s">
        <v>501</v>
      </c>
    </row>
    <row r="287" spans="1:12" ht="28" customHeight="1">
      <c r="A287" s="791"/>
      <c r="B287" s="55"/>
      <c r="C287" s="804" t="s">
        <v>489</v>
      </c>
      <c r="D287" s="804"/>
      <c r="E287" s="783" t="s">
        <v>490</v>
      </c>
      <c r="F287" s="783"/>
      <c r="G287" s="783"/>
      <c r="H287" s="783"/>
      <c r="I287" s="783"/>
      <c r="J287" s="171"/>
      <c r="K287" s="26"/>
      <c r="L287" s="758"/>
    </row>
    <row r="288" spans="1:12">
      <c r="A288" s="791"/>
      <c r="B288" s="55"/>
      <c r="C288" s="90"/>
      <c r="D288" s="90"/>
      <c r="E288" s="57"/>
      <c r="F288" s="57"/>
      <c r="G288" s="57"/>
      <c r="H288" s="57"/>
      <c r="I288" s="57"/>
      <c r="J288" s="171"/>
      <c r="K288" s="26"/>
      <c r="L288" s="758"/>
    </row>
    <row r="289" spans="1:12" ht="84" customHeight="1">
      <c r="A289" s="791"/>
      <c r="B289" s="55"/>
      <c r="C289" s="804" t="s">
        <v>491</v>
      </c>
      <c r="D289" s="804"/>
      <c r="E289" s="783" t="s">
        <v>492</v>
      </c>
      <c r="F289" s="783"/>
      <c r="G289" s="783"/>
      <c r="H289" s="783"/>
      <c r="I289" s="783"/>
      <c r="J289" s="171"/>
      <c r="K289" s="26"/>
      <c r="L289" s="758"/>
    </row>
    <row r="290" spans="1:12">
      <c r="A290" s="791"/>
      <c r="B290" s="55"/>
      <c r="C290" s="90"/>
      <c r="D290" s="90"/>
      <c r="E290" s="57"/>
      <c r="F290" s="57"/>
      <c r="G290" s="57"/>
      <c r="H290" s="57"/>
      <c r="I290" s="57"/>
      <c r="J290" s="171"/>
      <c r="K290" s="26"/>
      <c r="L290" s="758"/>
    </row>
    <row r="291" spans="1:12" ht="98" customHeight="1">
      <c r="A291" s="791"/>
      <c r="B291" s="55"/>
      <c r="C291" s="804" t="s">
        <v>493</v>
      </c>
      <c r="D291" s="804"/>
      <c r="E291" s="783" t="s">
        <v>494</v>
      </c>
      <c r="F291" s="783"/>
      <c r="G291" s="783"/>
      <c r="H291" s="783"/>
      <c r="I291" s="783"/>
      <c r="J291" s="171"/>
      <c r="K291" s="26"/>
      <c r="L291" s="758"/>
    </row>
    <row r="292" spans="1:12" ht="17" thickBot="1">
      <c r="A292" s="792"/>
      <c r="B292" s="55"/>
      <c r="C292" s="56"/>
      <c r="D292" s="56"/>
      <c r="E292" s="57"/>
      <c r="F292" s="57"/>
      <c r="G292" s="57"/>
      <c r="H292" s="57"/>
      <c r="I292" s="57"/>
      <c r="J292" s="171"/>
      <c r="K292" s="26"/>
      <c r="L292" s="803"/>
    </row>
    <row r="293" spans="1:12">
      <c r="A293" s="800" t="s">
        <v>186</v>
      </c>
      <c r="B293" s="64"/>
      <c r="C293" s="65"/>
      <c r="D293" s="65"/>
      <c r="E293" s="66"/>
      <c r="F293" s="66"/>
      <c r="G293" s="66"/>
      <c r="H293" s="66"/>
      <c r="I293" s="66"/>
      <c r="J293" s="174"/>
      <c r="K293" s="26"/>
      <c r="L293" s="802" t="s">
        <v>502</v>
      </c>
    </row>
    <row r="294" spans="1:12" ht="28" customHeight="1">
      <c r="A294" s="791"/>
      <c r="B294" s="55"/>
      <c r="C294" s="804" t="s">
        <v>489</v>
      </c>
      <c r="D294" s="804"/>
      <c r="E294" s="783" t="s">
        <v>490</v>
      </c>
      <c r="F294" s="783"/>
      <c r="G294" s="783"/>
      <c r="H294" s="783"/>
      <c r="I294" s="783"/>
      <c r="J294" s="171"/>
      <c r="K294" s="26"/>
      <c r="L294" s="758"/>
    </row>
    <row r="295" spans="1:12">
      <c r="A295" s="791"/>
      <c r="B295" s="55"/>
      <c r="C295" s="90"/>
      <c r="D295" s="90"/>
      <c r="E295" s="57"/>
      <c r="F295" s="57"/>
      <c r="G295" s="57"/>
      <c r="H295" s="57"/>
      <c r="I295" s="57"/>
      <c r="J295" s="171"/>
      <c r="K295" s="26"/>
      <c r="L295" s="758"/>
    </row>
    <row r="296" spans="1:12" ht="84" customHeight="1">
      <c r="A296" s="791"/>
      <c r="B296" s="55"/>
      <c r="C296" s="804" t="s">
        <v>491</v>
      </c>
      <c r="D296" s="804"/>
      <c r="E296" s="783" t="s">
        <v>492</v>
      </c>
      <c r="F296" s="783"/>
      <c r="G296" s="783"/>
      <c r="H296" s="783"/>
      <c r="I296" s="783"/>
      <c r="J296" s="171"/>
      <c r="K296" s="26"/>
      <c r="L296" s="758"/>
    </row>
    <row r="297" spans="1:12">
      <c r="A297" s="791"/>
      <c r="B297" s="55"/>
      <c r="C297" s="90"/>
      <c r="D297" s="90"/>
      <c r="E297" s="57"/>
      <c r="F297" s="57"/>
      <c r="G297" s="57"/>
      <c r="H297" s="57"/>
      <c r="I297" s="57"/>
      <c r="J297" s="171"/>
      <c r="K297" s="26"/>
      <c r="L297" s="758"/>
    </row>
    <row r="298" spans="1:12" ht="98" customHeight="1">
      <c r="A298" s="791"/>
      <c r="B298" s="55"/>
      <c r="C298" s="804" t="s">
        <v>493</v>
      </c>
      <c r="D298" s="804"/>
      <c r="E298" s="783" t="s">
        <v>494</v>
      </c>
      <c r="F298" s="783"/>
      <c r="G298" s="783"/>
      <c r="H298" s="783"/>
      <c r="I298" s="783"/>
      <c r="J298" s="171"/>
      <c r="K298" s="26"/>
      <c r="L298" s="758"/>
    </row>
    <row r="299" spans="1:12" ht="17" thickBot="1">
      <c r="A299" s="792"/>
      <c r="B299" s="55"/>
      <c r="C299" s="56"/>
      <c r="D299" s="56"/>
      <c r="E299" s="57"/>
      <c r="F299" s="57"/>
      <c r="G299" s="57"/>
      <c r="H299" s="57"/>
      <c r="I299" s="57"/>
      <c r="J299" s="171"/>
      <c r="K299" s="26"/>
      <c r="L299" s="803"/>
    </row>
    <row r="300" spans="1:12">
      <c r="A300" s="800" t="s">
        <v>503</v>
      </c>
      <c r="B300" s="64"/>
      <c r="C300" s="65"/>
      <c r="D300" s="65"/>
      <c r="E300" s="66"/>
      <c r="F300" s="66"/>
      <c r="G300" s="66"/>
      <c r="H300" s="66"/>
      <c r="I300" s="66"/>
      <c r="J300" s="174"/>
      <c r="K300" s="26"/>
      <c r="L300" s="802" t="s">
        <v>504</v>
      </c>
    </row>
    <row r="301" spans="1:12" ht="42" customHeight="1">
      <c r="A301" s="791"/>
      <c r="B301" s="55"/>
      <c r="C301" s="804" t="s">
        <v>505</v>
      </c>
      <c r="D301" s="804"/>
      <c r="E301" s="783" t="s">
        <v>506</v>
      </c>
      <c r="F301" s="783"/>
      <c r="G301" s="783"/>
      <c r="H301" s="783"/>
      <c r="I301" s="783"/>
      <c r="J301" s="171"/>
      <c r="K301" s="26"/>
      <c r="L301" s="758"/>
    </row>
    <row r="302" spans="1:12">
      <c r="A302" s="791"/>
      <c r="B302" s="55"/>
      <c r="C302" s="62"/>
      <c r="D302" s="62"/>
      <c r="E302" s="175"/>
      <c r="F302" s="175"/>
      <c r="G302" s="175"/>
      <c r="H302" s="175"/>
      <c r="I302" s="57"/>
      <c r="J302" s="171"/>
      <c r="K302" s="26"/>
      <c r="L302" s="758"/>
    </row>
    <row r="303" spans="1:12" ht="60">
      <c r="A303" s="791"/>
      <c r="B303" s="55"/>
      <c r="C303" s="62"/>
      <c r="D303" s="62" t="s">
        <v>507</v>
      </c>
      <c r="E303" s="783"/>
      <c r="F303" s="783"/>
      <c r="G303" s="783"/>
      <c r="H303" s="783"/>
      <c r="I303" s="783"/>
      <c r="J303" s="171"/>
      <c r="K303" s="26"/>
      <c r="L303" s="758"/>
    </row>
    <row r="304" spans="1:12">
      <c r="A304" s="791"/>
      <c r="B304" s="55"/>
      <c r="C304" s="56"/>
      <c r="D304" s="56"/>
      <c r="E304" s="57"/>
      <c r="F304" s="57"/>
      <c r="G304" s="57"/>
      <c r="H304" s="57"/>
      <c r="I304" s="57"/>
      <c r="J304" s="171"/>
      <c r="K304" s="26"/>
      <c r="L304" s="758"/>
    </row>
    <row r="305" spans="1:12" ht="60">
      <c r="A305" s="791"/>
      <c r="B305" s="55"/>
      <c r="C305" s="56"/>
      <c r="D305" s="62" t="s">
        <v>508</v>
      </c>
      <c r="E305" s="783"/>
      <c r="F305" s="783"/>
      <c r="G305" s="783"/>
      <c r="H305" s="783"/>
      <c r="I305" s="783"/>
      <c r="J305" s="171"/>
      <c r="K305" s="26"/>
      <c r="L305" s="758"/>
    </row>
    <row r="306" spans="1:12">
      <c r="A306" s="791"/>
      <c r="B306" s="55"/>
      <c r="C306" s="56"/>
      <c r="D306" s="56"/>
      <c r="E306" s="57"/>
      <c r="F306" s="57"/>
      <c r="G306" s="57"/>
      <c r="H306" s="57"/>
      <c r="I306" s="57"/>
      <c r="J306" s="171"/>
      <c r="K306" s="26"/>
      <c r="L306" s="758"/>
    </row>
    <row r="307" spans="1:12" ht="60">
      <c r="A307" s="791"/>
      <c r="B307" s="55"/>
      <c r="C307" s="55"/>
      <c r="D307" s="68" t="s">
        <v>509</v>
      </c>
      <c r="E307" s="783"/>
      <c r="F307" s="783"/>
      <c r="G307" s="783"/>
      <c r="H307" s="783"/>
      <c r="I307" s="783"/>
      <c r="J307" s="171"/>
      <c r="K307" s="26"/>
      <c r="L307" s="758"/>
    </row>
    <row r="308" spans="1:12">
      <c r="A308" s="791"/>
      <c r="B308" s="55"/>
      <c r="C308" s="56"/>
      <c r="D308" s="56"/>
      <c r="E308" s="57"/>
      <c r="F308" s="57"/>
      <c r="G308" s="57"/>
      <c r="H308" s="57"/>
      <c r="I308" s="57"/>
      <c r="J308" s="171"/>
      <c r="K308" s="26"/>
      <c r="L308" s="758"/>
    </row>
    <row r="309" spans="1:12" ht="60">
      <c r="A309" s="791"/>
      <c r="B309" s="55"/>
      <c r="C309" s="68"/>
      <c r="D309" s="68" t="s">
        <v>510</v>
      </c>
      <c r="E309" s="783"/>
      <c r="F309" s="783"/>
      <c r="G309" s="783"/>
      <c r="H309" s="783"/>
      <c r="I309" s="783"/>
      <c r="J309" s="171"/>
      <c r="K309" s="26"/>
      <c r="L309" s="758"/>
    </row>
    <row r="310" spans="1:12" ht="17" thickBot="1">
      <c r="A310" s="801"/>
      <c r="B310" s="70"/>
      <c r="C310" s="71"/>
      <c r="D310" s="71"/>
      <c r="E310" s="72"/>
      <c r="F310" s="72"/>
      <c r="G310" s="72"/>
      <c r="H310" s="72"/>
      <c r="I310" s="72"/>
      <c r="J310" s="176"/>
      <c r="K310" s="26"/>
      <c r="L310" s="803"/>
    </row>
    <row r="311" spans="1:12">
      <c r="A311" s="790" t="s">
        <v>511</v>
      </c>
      <c r="B311" s="177"/>
      <c r="C311" s="177"/>
      <c r="D311" s="177"/>
      <c r="E311" s="178"/>
      <c r="F311" s="793"/>
      <c r="G311" s="793"/>
      <c r="H311" s="793"/>
      <c r="I311" s="793"/>
      <c r="J311" s="794"/>
      <c r="K311" s="26"/>
      <c r="L311" s="795" t="s">
        <v>512</v>
      </c>
    </row>
    <row r="312" spans="1:12">
      <c r="A312" s="791"/>
      <c r="B312" s="179"/>
      <c r="C312" s="179"/>
      <c r="D312" s="179"/>
      <c r="E312" s="180" t="b">
        <v>0</v>
      </c>
      <c r="F312" s="755" t="s">
        <v>513</v>
      </c>
      <c r="G312" s="755"/>
      <c r="H312" s="755"/>
      <c r="I312" s="755"/>
      <c r="J312" s="756"/>
      <c r="K312" s="26"/>
      <c r="L312" s="796"/>
    </row>
    <row r="313" spans="1:12">
      <c r="A313" s="791"/>
      <c r="B313" s="179"/>
      <c r="C313" s="179"/>
      <c r="D313" s="179"/>
      <c r="E313" s="180" t="b">
        <v>0</v>
      </c>
      <c r="F313" s="755" t="s">
        <v>514</v>
      </c>
      <c r="G313" s="755"/>
      <c r="H313" s="755"/>
      <c r="I313" s="755"/>
      <c r="J313" s="756"/>
      <c r="K313" s="26"/>
      <c r="L313" s="796"/>
    </row>
    <row r="314" spans="1:12">
      <c r="A314" s="791"/>
      <c r="B314" s="179"/>
      <c r="C314" s="179"/>
      <c r="D314" s="179"/>
      <c r="E314" s="180" t="b">
        <v>0</v>
      </c>
      <c r="F314" s="755" t="s">
        <v>515</v>
      </c>
      <c r="G314" s="755"/>
      <c r="H314" s="755"/>
      <c r="I314" s="755"/>
      <c r="J314" s="756"/>
      <c r="K314" s="26"/>
      <c r="L314" s="796"/>
    </row>
    <row r="315" spans="1:12">
      <c r="A315" s="791"/>
      <c r="B315" s="179"/>
      <c r="C315" s="179"/>
      <c r="D315" s="179"/>
      <c r="E315" s="181" t="b">
        <v>0</v>
      </c>
      <c r="F315" s="755" t="s">
        <v>516</v>
      </c>
      <c r="G315" s="755"/>
      <c r="H315" s="755"/>
      <c r="I315" s="755"/>
      <c r="J315" s="756"/>
      <c r="K315" s="26"/>
      <c r="L315" s="796"/>
    </row>
    <row r="316" spans="1:12">
      <c r="A316" s="791"/>
      <c r="B316" s="179"/>
      <c r="C316" s="179"/>
      <c r="D316" s="179"/>
      <c r="E316" s="181" t="b">
        <v>0</v>
      </c>
      <c r="F316" s="755" t="s">
        <v>517</v>
      </c>
      <c r="G316" s="755"/>
      <c r="H316" s="755"/>
      <c r="I316" s="755"/>
      <c r="J316" s="756"/>
      <c r="K316" s="26"/>
      <c r="L316" s="796"/>
    </row>
    <row r="317" spans="1:12">
      <c r="A317" s="791"/>
      <c r="B317" s="179"/>
      <c r="C317" s="179"/>
      <c r="D317" s="179"/>
      <c r="E317" s="181" t="b">
        <v>0</v>
      </c>
      <c r="F317" s="755" t="s">
        <v>518</v>
      </c>
      <c r="G317" s="755"/>
      <c r="H317" s="755"/>
      <c r="I317" s="755"/>
      <c r="J317" s="756"/>
      <c r="K317" s="26"/>
      <c r="L317" s="796"/>
    </row>
    <row r="318" spans="1:12" ht="28" customHeight="1">
      <c r="A318" s="791"/>
      <c r="B318" s="179"/>
      <c r="C318" s="179"/>
      <c r="D318" s="179"/>
      <c r="E318" s="181"/>
      <c r="F318" s="788" t="s">
        <v>519</v>
      </c>
      <c r="G318" s="788"/>
      <c r="H318" s="788"/>
      <c r="I318" s="788"/>
      <c r="J318" s="789"/>
      <c r="K318" s="26"/>
      <c r="L318" s="796"/>
    </row>
    <row r="319" spans="1:12" ht="28" customHeight="1">
      <c r="A319" s="791"/>
      <c r="B319" s="179"/>
      <c r="C319" s="179"/>
      <c r="D319" s="179"/>
      <c r="E319" s="181"/>
      <c r="F319" s="788" t="s">
        <v>520</v>
      </c>
      <c r="G319" s="788"/>
      <c r="H319" s="788"/>
      <c r="I319" s="788"/>
      <c r="J319" s="789"/>
      <c r="K319" s="26"/>
      <c r="L319" s="796"/>
    </row>
    <row r="320" spans="1:12" ht="28" customHeight="1">
      <c r="A320" s="791"/>
      <c r="B320" s="179"/>
      <c r="C320" s="179"/>
      <c r="D320" s="179"/>
      <c r="E320" s="181"/>
      <c r="F320" s="788" t="s">
        <v>521</v>
      </c>
      <c r="G320" s="788"/>
      <c r="H320" s="788"/>
      <c r="I320" s="788"/>
      <c r="J320" s="789"/>
      <c r="K320" s="26"/>
      <c r="L320" s="796"/>
    </row>
    <row r="321" spans="1:12" ht="28" customHeight="1">
      <c r="A321" s="791"/>
      <c r="B321" s="179"/>
      <c r="C321" s="179"/>
      <c r="D321" s="179"/>
      <c r="E321" s="181"/>
      <c r="F321" s="788" t="s">
        <v>522</v>
      </c>
      <c r="G321" s="788"/>
      <c r="H321" s="788"/>
      <c r="I321" s="788"/>
      <c r="J321" s="789"/>
      <c r="K321" s="26"/>
      <c r="L321" s="796"/>
    </row>
    <row r="322" spans="1:12">
      <c r="A322" s="791"/>
      <c r="B322" s="179"/>
      <c r="C322" s="179"/>
      <c r="D322" s="179"/>
      <c r="E322" s="181" t="b">
        <v>0</v>
      </c>
      <c r="F322" s="755" t="s">
        <v>523</v>
      </c>
      <c r="G322" s="755"/>
      <c r="H322" s="755"/>
      <c r="I322" s="755"/>
      <c r="J322" s="756"/>
      <c r="K322" s="26"/>
      <c r="L322" s="796"/>
    </row>
    <row r="323" spans="1:12">
      <c r="A323" s="791"/>
      <c r="B323" s="179"/>
      <c r="C323" s="179"/>
      <c r="D323" s="179"/>
      <c r="E323" s="181" t="b">
        <v>0</v>
      </c>
      <c r="F323" s="755" t="s">
        <v>524</v>
      </c>
      <c r="G323" s="755"/>
      <c r="H323" s="755"/>
      <c r="I323" s="755"/>
      <c r="J323" s="756"/>
      <c r="K323" s="26"/>
      <c r="L323" s="796"/>
    </row>
    <row r="324" spans="1:12">
      <c r="A324" s="791"/>
      <c r="B324" s="179"/>
      <c r="C324" s="179"/>
      <c r="D324" s="179"/>
      <c r="E324" s="181" t="b">
        <v>0</v>
      </c>
      <c r="F324" s="755" t="s">
        <v>525</v>
      </c>
      <c r="G324" s="755"/>
      <c r="H324" s="755"/>
      <c r="I324" s="755"/>
      <c r="J324" s="756"/>
      <c r="K324" s="26"/>
      <c r="L324" s="796"/>
    </row>
    <row r="325" spans="1:12">
      <c r="A325" s="791"/>
      <c r="B325" s="179"/>
      <c r="C325" s="179"/>
      <c r="D325" s="179"/>
      <c r="E325" s="181" t="b">
        <v>0</v>
      </c>
      <c r="F325" s="755" t="s">
        <v>526</v>
      </c>
      <c r="G325" s="755"/>
      <c r="H325" s="755"/>
      <c r="I325" s="755"/>
      <c r="J325" s="756"/>
      <c r="K325" s="26"/>
      <c r="L325" s="796"/>
    </row>
    <row r="326" spans="1:12">
      <c r="A326" s="791"/>
      <c r="B326" s="179"/>
      <c r="C326" s="179"/>
      <c r="D326" s="179"/>
      <c r="E326" s="181" t="b">
        <v>0</v>
      </c>
      <c r="F326" s="755" t="s">
        <v>527</v>
      </c>
      <c r="G326" s="755"/>
      <c r="H326" s="755"/>
      <c r="I326" s="755"/>
      <c r="J326" s="756"/>
      <c r="K326" s="26"/>
      <c r="L326" s="796"/>
    </row>
    <row r="327" spans="1:12">
      <c r="A327" s="791"/>
      <c r="B327" s="179"/>
      <c r="C327" s="179"/>
      <c r="D327" s="179"/>
      <c r="E327" s="181" t="b">
        <v>0</v>
      </c>
      <c r="F327" s="755" t="s">
        <v>528</v>
      </c>
      <c r="G327" s="755"/>
      <c r="H327" s="755"/>
      <c r="I327" s="755"/>
      <c r="J327" s="756"/>
      <c r="K327" s="26"/>
      <c r="L327" s="796"/>
    </row>
    <row r="328" spans="1:12">
      <c r="A328" s="791"/>
      <c r="B328" s="179"/>
      <c r="C328" s="179"/>
      <c r="D328" s="179"/>
      <c r="E328" s="181" t="b">
        <v>0</v>
      </c>
      <c r="F328" s="755" t="s">
        <v>529</v>
      </c>
      <c r="G328" s="755"/>
      <c r="H328" s="755"/>
      <c r="I328" s="755"/>
      <c r="J328" s="756"/>
      <c r="K328" s="26"/>
      <c r="L328" s="796"/>
    </row>
    <row r="329" spans="1:12">
      <c r="A329" s="791"/>
      <c r="B329" s="179"/>
      <c r="C329" s="179"/>
      <c r="D329" s="179"/>
      <c r="E329" s="181" t="b">
        <v>0</v>
      </c>
      <c r="F329" s="755" t="s">
        <v>530</v>
      </c>
      <c r="G329" s="755"/>
      <c r="H329" s="755"/>
      <c r="I329" s="755"/>
      <c r="J329" s="756"/>
      <c r="K329" s="26"/>
      <c r="L329" s="796"/>
    </row>
    <row r="330" spans="1:12">
      <c r="A330" s="791"/>
      <c r="B330" s="179"/>
      <c r="C330" s="179"/>
      <c r="D330" s="179"/>
      <c r="E330" s="181" t="b">
        <v>0</v>
      </c>
      <c r="F330" s="755" t="s">
        <v>531</v>
      </c>
      <c r="G330" s="755"/>
      <c r="H330" s="755"/>
      <c r="I330" s="755"/>
      <c r="J330" s="756"/>
      <c r="K330" s="26"/>
      <c r="L330" s="796"/>
    </row>
    <row r="331" spans="1:12">
      <c r="A331" s="791"/>
      <c r="B331" s="179"/>
      <c r="C331" s="179"/>
      <c r="D331" s="179"/>
      <c r="E331" s="181" t="b">
        <v>0</v>
      </c>
      <c r="F331" s="755" t="s">
        <v>532</v>
      </c>
      <c r="G331" s="755"/>
      <c r="H331" s="755"/>
      <c r="I331" s="755"/>
      <c r="J331" s="756"/>
      <c r="K331" s="26"/>
      <c r="L331" s="796"/>
    </row>
    <row r="332" spans="1:12">
      <c r="A332" s="791"/>
      <c r="B332" s="179"/>
      <c r="C332" s="179"/>
      <c r="D332" s="179"/>
      <c r="E332" s="181" t="b">
        <v>0</v>
      </c>
      <c r="F332" s="755" t="s">
        <v>533</v>
      </c>
      <c r="G332" s="755"/>
      <c r="H332" s="755"/>
      <c r="I332" s="755"/>
      <c r="J332" s="756"/>
      <c r="K332" s="26"/>
      <c r="L332" s="796"/>
    </row>
    <row r="333" spans="1:12">
      <c r="A333" s="791"/>
      <c r="B333" s="179"/>
      <c r="C333" s="179"/>
      <c r="D333" s="179"/>
      <c r="E333" s="181" t="b">
        <v>0</v>
      </c>
      <c r="F333" s="755" t="s">
        <v>534</v>
      </c>
      <c r="G333" s="755"/>
      <c r="H333" s="755"/>
      <c r="I333" s="755"/>
      <c r="J333" s="756"/>
      <c r="K333" s="26"/>
      <c r="L333" s="796"/>
    </row>
    <row r="334" spans="1:12">
      <c r="A334" s="791"/>
      <c r="B334" s="179"/>
      <c r="C334" s="179"/>
      <c r="D334" s="179"/>
      <c r="E334" s="181" t="b">
        <v>0</v>
      </c>
      <c r="F334" s="755" t="s">
        <v>535</v>
      </c>
      <c r="G334" s="755"/>
      <c r="H334" s="755"/>
      <c r="I334" s="755"/>
      <c r="J334" s="756"/>
      <c r="K334" s="26"/>
      <c r="L334" s="796"/>
    </row>
    <row r="335" spans="1:12">
      <c r="A335" s="791"/>
      <c r="B335" s="179"/>
      <c r="C335" s="179"/>
      <c r="D335" s="179"/>
      <c r="E335" s="181" t="b">
        <v>0</v>
      </c>
      <c r="F335" s="755" t="s">
        <v>536</v>
      </c>
      <c r="G335" s="755"/>
      <c r="H335" s="755"/>
      <c r="I335" s="755"/>
      <c r="J335" s="756"/>
      <c r="K335" s="26"/>
      <c r="L335" s="796"/>
    </row>
    <row r="336" spans="1:12">
      <c r="A336" s="791"/>
      <c r="B336" s="182"/>
      <c r="C336" s="182"/>
      <c r="D336" s="182"/>
      <c r="E336" s="181"/>
      <c r="F336" s="755" t="s">
        <v>537</v>
      </c>
      <c r="G336" s="755"/>
      <c r="H336" s="755"/>
      <c r="I336" s="755"/>
      <c r="J336" s="756"/>
      <c r="K336" s="26"/>
      <c r="L336" s="796"/>
    </row>
    <row r="337" spans="1:12">
      <c r="A337" s="791"/>
      <c r="B337" s="182"/>
      <c r="C337" s="182"/>
      <c r="D337" s="182"/>
      <c r="E337" s="181"/>
      <c r="F337" s="755" t="s">
        <v>537</v>
      </c>
      <c r="G337" s="755"/>
      <c r="H337" s="755"/>
      <c r="I337" s="755"/>
      <c r="J337" s="756"/>
      <c r="K337" s="26"/>
      <c r="L337" s="796"/>
    </row>
    <row r="338" spans="1:12">
      <c r="A338" s="791"/>
      <c r="B338" s="182"/>
      <c r="C338" s="182"/>
      <c r="D338" s="182"/>
      <c r="E338" s="181"/>
      <c r="F338" s="755" t="s">
        <v>537</v>
      </c>
      <c r="G338" s="755"/>
      <c r="H338" s="755"/>
      <c r="I338" s="755"/>
      <c r="J338" s="756"/>
      <c r="K338" s="26"/>
      <c r="L338" s="796"/>
    </row>
    <row r="339" spans="1:12">
      <c r="A339" s="791"/>
      <c r="B339" s="182"/>
      <c r="C339" s="182"/>
      <c r="D339" s="182"/>
      <c r="E339" s="181"/>
      <c r="F339" s="755" t="s">
        <v>537</v>
      </c>
      <c r="G339" s="755"/>
      <c r="H339" s="755"/>
      <c r="I339" s="755"/>
      <c r="J339" s="756"/>
      <c r="K339" s="26"/>
      <c r="L339" s="796"/>
    </row>
    <row r="340" spans="1:12" ht="17" thickBot="1">
      <c r="A340" s="792"/>
      <c r="B340" s="183"/>
      <c r="C340" s="183"/>
      <c r="D340" s="183"/>
      <c r="E340" s="184"/>
      <c r="F340" s="184"/>
      <c r="G340" s="798"/>
      <c r="H340" s="798"/>
      <c r="I340" s="798"/>
      <c r="J340" s="799"/>
      <c r="K340" s="26"/>
      <c r="L340" s="797"/>
    </row>
  </sheetData>
  <mergeCells count="356">
    <mergeCell ref="E18:I18"/>
    <mergeCell ref="C20:D20"/>
    <mergeCell ref="E20:I20"/>
    <mergeCell ref="A3:J3"/>
    <mergeCell ref="A4:J4"/>
    <mergeCell ref="B6:J6"/>
    <mergeCell ref="A7:A25"/>
    <mergeCell ref="C8:D8"/>
    <mergeCell ref="E8:I8"/>
    <mergeCell ref="E10:I10"/>
    <mergeCell ref="E12:I12"/>
    <mergeCell ref="C14:D14"/>
    <mergeCell ref="C22:D22"/>
    <mergeCell ref="E22:I22"/>
    <mergeCell ref="C24:D24"/>
    <mergeCell ref="E24:I24"/>
    <mergeCell ref="A26:A47"/>
    <mergeCell ref="L26:L47"/>
    <mergeCell ref="C27:D31"/>
    <mergeCell ref="C33:D35"/>
    <mergeCell ref="C38:D40"/>
    <mergeCell ref="C42:D46"/>
    <mergeCell ref="L7:L25"/>
    <mergeCell ref="F46:H46"/>
    <mergeCell ref="A48:A58"/>
    <mergeCell ref="L48:L58"/>
    <mergeCell ref="C49:D49"/>
    <mergeCell ref="E49:I49"/>
    <mergeCell ref="C51:D51"/>
    <mergeCell ref="E51:I51"/>
    <mergeCell ref="C53:D53"/>
    <mergeCell ref="E53:I53"/>
    <mergeCell ref="C55:D55"/>
    <mergeCell ref="E55:I55"/>
    <mergeCell ref="C57:D57"/>
    <mergeCell ref="E57:I57"/>
    <mergeCell ref="E14:I14"/>
    <mergeCell ref="C16:D16"/>
    <mergeCell ref="E16:I16"/>
    <mergeCell ref="C18:D18"/>
    <mergeCell ref="A59:A94"/>
    <mergeCell ref="L59:L94"/>
    <mergeCell ref="C60:D60"/>
    <mergeCell ref="E60:I60"/>
    <mergeCell ref="C62:D62"/>
    <mergeCell ref="E62:I62"/>
    <mergeCell ref="C64:D64"/>
    <mergeCell ref="C72:D72"/>
    <mergeCell ref="E72:I72"/>
    <mergeCell ref="C74:D74"/>
    <mergeCell ref="E74:I74"/>
    <mergeCell ref="C76:D76"/>
    <mergeCell ref="E76:I76"/>
    <mergeCell ref="E64:I64"/>
    <mergeCell ref="C66:D66"/>
    <mergeCell ref="E66:I66"/>
    <mergeCell ref="C68:D68"/>
    <mergeCell ref="E68:I68"/>
    <mergeCell ref="C70:D70"/>
    <mergeCell ref="E70:I70"/>
    <mergeCell ref="C86:D87"/>
    <mergeCell ref="E86:I87"/>
    <mergeCell ref="C89:D89"/>
    <mergeCell ref="E89:I90"/>
    <mergeCell ref="C93:D93"/>
    <mergeCell ref="E93:I93"/>
    <mergeCell ref="C78:D78"/>
    <mergeCell ref="E78:I78"/>
    <mergeCell ref="C80:D82"/>
    <mergeCell ref="E80:I82"/>
    <mergeCell ref="C84:D84"/>
    <mergeCell ref="E84:I84"/>
    <mergeCell ref="C104:D104"/>
    <mergeCell ref="E104:I104"/>
    <mergeCell ref="C106:D106"/>
    <mergeCell ref="E106:I106"/>
    <mergeCell ref="C108:D108"/>
    <mergeCell ref="E108:I108"/>
    <mergeCell ref="A95:A111"/>
    <mergeCell ref="L95:L111"/>
    <mergeCell ref="C96:D96"/>
    <mergeCell ref="E96:I96"/>
    <mergeCell ref="C98:D98"/>
    <mergeCell ref="E98:I98"/>
    <mergeCell ref="C100:D100"/>
    <mergeCell ref="E100:I100"/>
    <mergeCell ref="C102:D102"/>
    <mergeCell ref="E102:I102"/>
    <mergeCell ref="C121:D121"/>
    <mergeCell ref="E121:I121"/>
    <mergeCell ref="C123:D123"/>
    <mergeCell ref="E123:I123"/>
    <mergeCell ref="C125:D125"/>
    <mergeCell ref="E125:I125"/>
    <mergeCell ref="A112:A126"/>
    <mergeCell ref="L112:L126"/>
    <mergeCell ref="C113:D113"/>
    <mergeCell ref="E113:I113"/>
    <mergeCell ref="C115:D115"/>
    <mergeCell ref="E115:I115"/>
    <mergeCell ref="C117:D117"/>
    <mergeCell ref="E117:I117"/>
    <mergeCell ref="C119:D119"/>
    <mergeCell ref="E119:I119"/>
    <mergeCell ref="A127:A145"/>
    <mergeCell ref="L127:L145"/>
    <mergeCell ref="C128:D130"/>
    <mergeCell ref="G128:I128"/>
    <mergeCell ref="G129:I129"/>
    <mergeCell ref="G130:I130"/>
    <mergeCell ref="C131:D132"/>
    <mergeCell ref="G131:I131"/>
    <mergeCell ref="G132:I132"/>
    <mergeCell ref="C140:D143"/>
    <mergeCell ref="G140:I140"/>
    <mergeCell ref="G141:I141"/>
    <mergeCell ref="G142:I142"/>
    <mergeCell ref="G143:I143"/>
    <mergeCell ref="C144:D144"/>
    <mergeCell ref="G144:I144"/>
    <mergeCell ref="G133:I133"/>
    <mergeCell ref="G135:I135"/>
    <mergeCell ref="G136:I136"/>
    <mergeCell ref="G137:I137"/>
    <mergeCell ref="G138:I138"/>
    <mergeCell ref="G139:I139"/>
    <mergeCell ref="C133:D139"/>
    <mergeCell ref="A146:A177"/>
    <mergeCell ref="L146:L177"/>
    <mergeCell ref="E148:E150"/>
    <mergeCell ref="G148:G150"/>
    <mergeCell ref="C151:C153"/>
    <mergeCell ref="C156:C159"/>
    <mergeCell ref="C161:C162"/>
    <mergeCell ref="C163:C164"/>
    <mergeCell ref="C165:C166"/>
    <mergeCell ref="C167:C168"/>
    <mergeCell ref="C171:C172"/>
    <mergeCell ref="A178:A197"/>
    <mergeCell ref="L178:L197"/>
    <mergeCell ref="F179:I179"/>
    <mergeCell ref="C181:C193"/>
    <mergeCell ref="F181:I181"/>
    <mergeCell ref="F183:I183"/>
    <mergeCell ref="F185:I185"/>
    <mergeCell ref="F187:I187"/>
    <mergeCell ref="F189:I189"/>
    <mergeCell ref="F191:I191"/>
    <mergeCell ref="F193:I193"/>
    <mergeCell ref="F196:I196"/>
    <mergeCell ref="A198:A215"/>
    <mergeCell ref="L198:L215"/>
    <mergeCell ref="F199:I199"/>
    <mergeCell ref="C201:C212"/>
    <mergeCell ref="F201:I201"/>
    <mergeCell ref="F203:I203"/>
    <mergeCell ref="F205:I205"/>
    <mergeCell ref="F207:I207"/>
    <mergeCell ref="F209:I209"/>
    <mergeCell ref="F211:I211"/>
    <mergeCell ref="A216:A224"/>
    <mergeCell ref="L216:L224"/>
    <mergeCell ref="C217:D217"/>
    <mergeCell ref="E217:I217"/>
    <mergeCell ref="C218:D218"/>
    <mergeCell ref="C219:D219"/>
    <mergeCell ref="E219:I219"/>
    <mergeCell ref="C221:D221"/>
    <mergeCell ref="E221:I221"/>
    <mergeCell ref="C223:D223"/>
    <mergeCell ref="E223:I223"/>
    <mergeCell ref="A245:A250"/>
    <mergeCell ref="L245:L250"/>
    <mergeCell ref="C246:D246"/>
    <mergeCell ref="E246:I246"/>
    <mergeCell ref="C248:D248"/>
    <mergeCell ref="E248:I248"/>
    <mergeCell ref="E238:I238"/>
    <mergeCell ref="C240:D240"/>
    <mergeCell ref="E240:I240"/>
    <mergeCell ref="C242:D242"/>
    <mergeCell ref="E242:I242"/>
    <mergeCell ref="C244:D244"/>
    <mergeCell ref="E244:I244"/>
    <mergeCell ref="L225:L244"/>
    <mergeCell ref="C226:D226"/>
    <mergeCell ref="E226:I226"/>
    <mergeCell ref="C228:D228"/>
    <mergeCell ref="E228:I228"/>
    <mergeCell ref="C230:D230"/>
    <mergeCell ref="C232:D232"/>
    <mergeCell ref="E232:I232"/>
    <mergeCell ref="C234:D234"/>
    <mergeCell ref="A225:A244"/>
    <mergeCell ref="E234:I234"/>
    <mergeCell ref="E261:I261"/>
    <mergeCell ref="C263:D263"/>
    <mergeCell ref="E263:I263"/>
    <mergeCell ref="A251:A257"/>
    <mergeCell ref="L251:L257"/>
    <mergeCell ref="C252:D252"/>
    <mergeCell ref="E252:I252"/>
    <mergeCell ref="C254:D254"/>
    <mergeCell ref="E254:I254"/>
    <mergeCell ref="C256:D256"/>
    <mergeCell ref="E256:I256"/>
    <mergeCell ref="C236:D236"/>
    <mergeCell ref="E236:I236"/>
    <mergeCell ref="C238:D238"/>
    <mergeCell ref="A272:A278"/>
    <mergeCell ref="L272:L278"/>
    <mergeCell ref="C273:D273"/>
    <mergeCell ref="E273:I273"/>
    <mergeCell ref="C275:D275"/>
    <mergeCell ref="E275:I275"/>
    <mergeCell ref="C277:D277"/>
    <mergeCell ref="E277:I277"/>
    <mergeCell ref="A265:A271"/>
    <mergeCell ref="L265:L271"/>
    <mergeCell ref="C266:D266"/>
    <mergeCell ref="E266:I266"/>
    <mergeCell ref="C268:D268"/>
    <mergeCell ref="E268:I268"/>
    <mergeCell ref="C270:D270"/>
    <mergeCell ref="E270:I270"/>
    <mergeCell ref="A258:A264"/>
    <mergeCell ref="L258:L264"/>
    <mergeCell ref="C259:D259"/>
    <mergeCell ref="E259:I259"/>
    <mergeCell ref="C261:D261"/>
    <mergeCell ref="A286:A292"/>
    <mergeCell ref="L286:L292"/>
    <mergeCell ref="C287:D287"/>
    <mergeCell ref="E287:I287"/>
    <mergeCell ref="C289:D289"/>
    <mergeCell ref="E289:I289"/>
    <mergeCell ref="C291:D291"/>
    <mergeCell ref="E291:I291"/>
    <mergeCell ref="A279:A285"/>
    <mergeCell ref="L279:L285"/>
    <mergeCell ref="C280:D280"/>
    <mergeCell ref="E280:I280"/>
    <mergeCell ref="C282:D282"/>
    <mergeCell ref="E282:I282"/>
    <mergeCell ref="C284:D284"/>
    <mergeCell ref="E284:I284"/>
    <mergeCell ref="A300:A310"/>
    <mergeCell ref="L300:L310"/>
    <mergeCell ref="C301:D301"/>
    <mergeCell ref="E301:I301"/>
    <mergeCell ref="E303:I303"/>
    <mergeCell ref="E305:I305"/>
    <mergeCell ref="E307:I307"/>
    <mergeCell ref="E309:I309"/>
    <mergeCell ref="A293:A299"/>
    <mergeCell ref="L293:L299"/>
    <mergeCell ref="C294:D294"/>
    <mergeCell ref="E294:I294"/>
    <mergeCell ref="C296:D296"/>
    <mergeCell ref="E296:I296"/>
    <mergeCell ref="C298:D298"/>
    <mergeCell ref="E298:I298"/>
    <mergeCell ref="F321:J321"/>
    <mergeCell ref="F322:J322"/>
    <mergeCell ref="F323:J323"/>
    <mergeCell ref="F324:J324"/>
    <mergeCell ref="A311:A340"/>
    <mergeCell ref="F311:J311"/>
    <mergeCell ref="L311:L340"/>
    <mergeCell ref="F312:J312"/>
    <mergeCell ref="F313:J313"/>
    <mergeCell ref="F314:J314"/>
    <mergeCell ref="F315:J315"/>
    <mergeCell ref="F316:J316"/>
    <mergeCell ref="F317:J317"/>
    <mergeCell ref="F318:J318"/>
    <mergeCell ref="F337:J337"/>
    <mergeCell ref="F338:J338"/>
    <mergeCell ref="F339:J339"/>
    <mergeCell ref="G340:J340"/>
    <mergeCell ref="F334:J334"/>
    <mergeCell ref="F335:J335"/>
    <mergeCell ref="F336:J336"/>
    <mergeCell ref="F319:J319"/>
    <mergeCell ref="F320:J320"/>
    <mergeCell ref="F331:J331"/>
    <mergeCell ref="R23:S23"/>
    <mergeCell ref="P26:S26"/>
    <mergeCell ref="E230:I230"/>
    <mergeCell ref="G145:I145"/>
    <mergeCell ref="P102:R106"/>
    <mergeCell ref="P107:R111"/>
    <mergeCell ref="P112:R116"/>
    <mergeCell ref="P117:R121"/>
    <mergeCell ref="P122:R126"/>
    <mergeCell ref="P179:S179"/>
    <mergeCell ref="P180:S180"/>
    <mergeCell ref="F332:J332"/>
    <mergeCell ref="F333:J333"/>
    <mergeCell ref="F325:J325"/>
    <mergeCell ref="F326:J326"/>
    <mergeCell ref="F327:J327"/>
    <mergeCell ref="F328:J328"/>
    <mergeCell ref="F329:J329"/>
    <mergeCell ref="F330:J330"/>
    <mergeCell ref="AU3:AU24"/>
    <mergeCell ref="AR7:AR9"/>
    <mergeCell ref="AS7:AS9"/>
    <mergeCell ref="Q8:S8"/>
    <mergeCell ref="R10:S10"/>
    <mergeCell ref="P11:P12"/>
    <mergeCell ref="R11:S11"/>
    <mergeCell ref="R12:S12"/>
    <mergeCell ref="P13:P19"/>
    <mergeCell ref="R13:S13"/>
    <mergeCell ref="R24:S24"/>
    <mergeCell ref="P3:S3"/>
    <mergeCell ref="T3:AS3"/>
    <mergeCell ref="R15:S15"/>
    <mergeCell ref="R16:S16"/>
    <mergeCell ref="R17:S17"/>
    <mergeCell ref="R18:S18"/>
    <mergeCell ref="T26:AS26"/>
    <mergeCell ref="AU26:AU34"/>
    <mergeCell ref="P30:S30"/>
    <mergeCell ref="P31:S31"/>
    <mergeCell ref="P32:S32"/>
    <mergeCell ref="P33:S33"/>
    <mergeCell ref="P34:S34"/>
    <mergeCell ref="P97:R101"/>
    <mergeCell ref="AH36:AH58"/>
    <mergeCell ref="P62:S62"/>
    <mergeCell ref="AU62:AU141"/>
    <mergeCell ref="P66:S66"/>
    <mergeCell ref="P67:R71"/>
    <mergeCell ref="P72:R76"/>
    <mergeCell ref="P77:R81"/>
    <mergeCell ref="P82:R86"/>
    <mergeCell ref="P87:R91"/>
    <mergeCell ref="P92:R96"/>
    <mergeCell ref="R19:S19"/>
    <mergeCell ref="P20:P23"/>
    <mergeCell ref="R20:S20"/>
    <mergeCell ref="R21:S21"/>
    <mergeCell ref="R22:S22"/>
    <mergeCell ref="Z183:Z204"/>
    <mergeCell ref="P127:R131"/>
    <mergeCell ref="P132:R136"/>
    <mergeCell ref="P137:R141"/>
    <mergeCell ref="AK143:AK169"/>
    <mergeCell ref="P172:S172"/>
    <mergeCell ref="T172:W172"/>
    <mergeCell ref="Z172:Z179"/>
    <mergeCell ref="P176:S176"/>
    <mergeCell ref="P177:S177"/>
    <mergeCell ref="P178:S178"/>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247" r:id="rId3" name="Check Box 127">
              <controlPr defaultSize="0" autoFill="0" autoLine="0" autoPict="0">
                <anchor moveWithCells="1">
                  <from>
                    <xdr:col>4</xdr:col>
                    <xdr:colOff>457200</xdr:colOff>
                    <xdr:row>26</xdr:row>
                    <xdr:rowOff>12700</xdr:rowOff>
                  </from>
                  <to>
                    <xdr:col>6</xdr:col>
                    <xdr:colOff>457200</xdr:colOff>
                    <xdr:row>26</xdr:row>
                    <xdr:rowOff>190500</xdr:rowOff>
                  </to>
                </anchor>
              </controlPr>
            </control>
          </mc:Choice>
        </mc:AlternateContent>
        <mc:AlternateContent xmlns:mc="http://schemas.openxmlformats.org/markup-compatibility/2006">
          <mc:Choice Requires="x14">
            <control shapeId="5246" r:id="rId4" name="Check Box 126">
              <controlPr defaultSize="0" autoFill="0" autoLine="0" autoPict="0">
                <anchor moveWithCells="1">
                  <from>
                    <xdr:col>4</xdr:col>
                    <xdr:colOff>457200</xdr:colOff>
                    <xdr:row>28</xdr:row>
                    <xdr:rowOff>12700</xdr:rowOff>
                  </from>
                  <to>
                    <xdr:col>6</xdr:col>
                    <xdr:colOff>457200</xdr:colOff>
                    <xdr:row>28</xdr:row>
                    <xdr:rowOff>203200</xdr:rowOff>
                  </to>
                </anchor>
              </controlPr>
            </control>
          </mc:Choice>
        </mc:AlternateContent>
        <mc:AlternateContent xmlns:mc="http://schemas.openxmlformats.org/markup-compatibility/2006">
          <mc:Choice Requires="x14">
            <control shapeId="5244" r:id="rId5" name="Check Box 124">
              <controlPr defaultSize="0" autoFill="0" autoLine="0" autoPict="0">
                <anchor moveWithCells="1">
                  <from>
                    <xdr:col>4</xdr:col>
                    <xdr:colOff>457200</xdr:colOff>
                    <xdr:row>32</xdr:row>
                    <xdr:rowOff>0</xdr:rowOff>
                  </from>
                  <to>
                    <xdr:col>6</xdr:col>
                    <xdr:colOff>88900</xdr:colOff>
                    <xdr:row>33</xdr:row>
                    <xdr:rowOff>0</xdr:rowOff>
                  </to>
                </anchor>
              </controlPr>
            </control>
          </mc:Choice>
        </mc:AlternateContent>
        <mc:AlternateContent xmlns:mc="http://schemas.openxmlformats.org/markup-compatibility/2006">
          <mc:Choice Requires="x14">
            <control shapeId="5243" r:id="rId6" name="Check Box 123">
              <controlPr defaultSize="0" autoFill="0" autoLine="0" autoPict="0">
                <anchor moveWithCells="1">
                  <from>
                    <xdr:col>4</xdr:col>
                    <xdr:colOff>457200</xdr:colOff>
                    <xdr:row>34</xdr:row>
                    <xdr:rowOff>0</xdr:rowOff>
                  </from>
                  <to>
                    <xdr:col>6</xdr:col>
                    <xdr:colOff>88900</xdr:colOff>
                    <xdr:row>35</xdr:row>
                    <xdr:rowOff>12700</xdr:rowOff>
                  </to>
                </anchor>
              </controlPr>
            </control>
          </mc:Choice>
        </mc:AlternateContent>
        <mc:AlternateContent xmlns:mc="http://schemas.openxmlformats.org/markup-compatibility/2006">
          <mc:Choice Requires="x14">
            <control shapeId="5245" r:id="rId7" name="Check Box 125">
              <controlPr defaultSize="0" autoFill="0" autoLine="0" autoPict="0">
                <anchor moveWithCells="1">
                  <from>
                    <xdr:col>4</xdr:col>
                    <xdr:colOff>457200</xdr:colOff>
                    <xdr:row>30</xdr:row>
                    <xdr:rowOff>12700</xdr:rowOff>
                  </from>
                  <to>
                    <xdr:col>6</xdr:col>
                    <xdr:colOff>457200</xdr:colOff>
                    <xdr:row>30</xdr:row>
                    <xdr:rowOff>203200</xdr:rowOff>
                  </to>
                </anchor>
              </controlPr>
            </control>
          </mc:Choice>
        </mc:AlternateContent>
        <mc:AlternateContent xmlns:mc="http://schemas.openxmlformats.org/markup-compatibility/2006">
          <mc:Choice Requires="x14">
            <control shapeId="5235" r:id="rId8" name="Check Box 115">
              <controlPr defaultSize="0" autoFill="0" autoLine="0" autoPict="0">
                <anchor moveWithCells="1">
                  <from>
                    <xdr:col>4</xdr:col>
                    <xdr:colOff>533400</xdr:colOff>
                    <xdr:row>127</xdr:row>
                    <xdr:rowOff>101600</xdr:rowOff>
                  </from>
                  <to>
                    <xdr:col>6</xdr:col>
                    <xdr:colOff>190500</xdr:colOff>
                    <xdr:row>127</xdr:row>
                    <xdr:rowOff>317500</xdr:rowOff>
                  </to>
                </anchor>
              </controlPr>
            </control>
          </mc:Choice>
        </mc:AlternateContent>
        <mc:AlternateContent xmlns:mc="http://schemas.openxmlformats.org/markup-compatibility/2006">
          <mc:Choice Requires="x14">
            <control shapeId="5234" r:id="rId9" name="Check Box 114">
              <controlPr defaultSize="0" autoFill="0" autoLine="0" autoPict="0">
                <anchor moveWithCells="1">
                  <from>
                    <xdr:col>4</xdr:col>
                    <xdr:colOff>520700</xdr:colOff>
                    <xdr:row>128</xdr:row>
                    <xdr:rowOff>101600</xdr:rowOff>
                  </from>
                  <to>
                    <xdr:col>6</xdr:col>
                    <xdr:colOff>190500</xdr:colOff>
                    <xdr:row>128</xdr:row>
                    <xdr:rowOff>304800</xdr:rowOff>
                  </to>
                </anchor>
              </controlPr>
            </control>
          </mc:Choice>
        </mc:AlternateContent>
        <mc:AlternateContent xmlns:mc="http://schemas.openxmlformats.org/markup-compatibility/2006">
          <mc:Choice Requires="x14">
            <control shapeId="5233" r:id="rId10" name="Check Box 113">
              <controlPr defaultSize="0" autoFill="0" autoLine="0" autoPict="0">
                <anchor moveWithCells="1">
                  <from>
                    <xdr:col>4</xdr:col>
                    <xdr:colOff>520700</xdr:colOff>
                    <xdr:row>129</xdr:row>
                    <xdr:rowOff>76200</xdr:rowOff>
                  </from>
                  <to>
                    <xdr:col>6</xdr:col>
                    <xdr:colOff>190500</xdr:colOff>
                    <xdr:row>130</xdr:row>
                    <xdr:rowOff>63500</xdr:rowOff>
                  </to>
                </anchor>
              </controlPr>
            </control>
          </mc:Choice>
        </mc:AlternateContent>
        <mc:AlternateContent xmlns:mc="http://schemas.openxmlformats.org/markup-compatibility/2006">
          <mc:Choice Requires="x14">
            <control shapeId="5232" r:id="rId11" name="Check Box 112">
              <controlPr defaultSize="0" autoFill="0" autoLine="0" autoPict="0">
                <anchor moveWithCells="1">
                  <from>
                    <xdr:col>4</xdr:col>
                    <xdr:colOff>520700</xdr:colOff>
                    <xdr:row>130</xdr:row>
                    <xdr:rowOff>63500</xdr:rowOff>
                  </from>
                  <to>
                    <xdr:col>6</xdr:col>
                    <xdr:colOff>190500</xdr:colOff>
                    <xdr:row>130</xdr:row>
                    <xdr:rowOff>266700</xdr:rowOff>
                  </to>
                </anchor>
              </controlPr>
            </control>
          </mc:Choice>
        </mc:AlternateContent>
        <mc:AlternateContent xmlns:mc="http://schemas.openxmlformats.org/markup-compatibility/2006">
          <mc:Choice Requires="x14">
            <control shapeId="5231" r:id="rId12" name="Check Box 111">
              <controlPr defaultSize="0" autoFill="0" autoLine="0" autoPict="0">
                <anchor moveWithCells="1">
                  <from>
                    <xdr:col>4</xdr:col>
                    <xdr:colOff>520700</xdr:colOff>
                    <xdr:row>131</xdr:row>
                    <xdr:rowOff>38100</xdr:rowOff>
                  </from>
                  <to>
                    <xdr:col>6</xdr:col>
                    <xdr:colOff>190500</xdr:colOff>
                    <xdr:row>131</xdr:row>
                    <xdr:rowOff>241300</xdr:rowOff>
                  </to>
                </anchor>
              </controlPr>
            </control>
          </mc:Choice>
        </mc:AlternateContent>
        <mc:AlternateContent xmlns:mc="http://schemas.openxmlformats.org/markup-compatibility/2006">
          <mc:Choice Requires="x14">
            <control shapeId="5230" r:id="rId13" name="Check Box 110">
              <controlPr defaultSize="0" autoFill="0" autoLine="0" autoPict="0">
                <anchor moveWithCells="1">
                  <from>
                    <xdr:col>4</xdr:col>
                    <xdr:colOff>520700</xdr:colOff>
                    <xdr:row>132</xdr:row>
                    <xdr:rowOff>12700</xdr:rowOff>
                  </from>
                  <to>
                    <xdr:col>6</xdr:col>
                    <xdr:colOff>190500</xdr:colOff>
                    <xdr:row>132</xdr:row>
                    <xdr:rowOff>215900</xdr:rowOff>
                  </to>
                </anchor>
              </controlPr>
            </control>
          </mc:Choice>
        </mc:AlternateContent>
        <mc:AlternateContent xmlns:mc="http://schemas.openxmlformats.org/markup-compatibility/2006">
          <mc:Choice Requires="x14">
            <control shapeId="5229" r:id="rId14" name="Check Box 109">
              <controlPr defaultSize="0" autoFill="0" autoLine="0" autoPict="0">
                <anchor moveWithCells="1">
                  <from>
                    <xdr:col>4</xdr:col>
                    <xdr:colOff>520700</xdr:colOff>
                    <xdr:row>132</xdr:row>
                    <xdr:rowOff>190500</xdr:rowOff>
                  </from>
                  <to>
                    <xdr:col>6</xdr:col>
                    <xdr:colOff>190500</xdr:colOff>
                    <xdr:row>132</xdr:row>
                    <xdr:rowOff>393700</xdr:rowOff>
                  </to>
                </anchor>
              </controlPr>
            </control>
          </mc:Choice>
        </mc:AlternateContent>
        <mc:AlternateContent xmlns:mc="http://schemas.openxmlformats.org/markup-compatibility/2006">
          <mc:Choice Requires="x14">
            <control shapeId="5228" r:id="rId15" name="Check Box 108">
              <controlPr defaultSize="0" autoFill="0" autoLine="0" autoPict="0">
                <anchor moveWithCells="1">
                  <from>
                    <xdr:col>4</xdr:col>
                    <xdr:colOff>520700</xdr:colOff>
                    <xdr:row>133</xdr:row>
                    <xdr:rowOff>165100</xdr:rowOff>
                  </from>
                  <to>
                    <xdr:col>6</xdr:col>
                    <xdr:colOff>190500</xdr:colOff>
                    <xdr:row>133</xdr:row>
                    <xdr:rowOff>381000</xdr:rowOff>
                  </to>
                </anchor>
              </controlPr>
            </control>
          </mc:Choice>
        </mc:AlternateContent>
        <mc:AlternateContent xmlns:mc="http://schemas.openxmlformats.org/markup-compatibility/2006">
          <mc:Choice Requires="x14">
            <control shapeId="5227" r:id="rId16" name="Check Box 107">
              <controlPr defaultSize="0" autoFill="0" autoLine="0" autoPict="0">
                <anchor moveWithCells="1">
                  <from>
                    <xdr:col>4</xdr:col>
                    <xdr:colOff>520700</xdr:colOff>
                    <xdr:row>134</xdr:row>
                    <xdr:rowOff>152400</xdr:rowOff>
                  </from>
                  <to>
                    <xdr:col>6</xdr:col>
                    <xdr:colOff>190500</xdr:colOff>
                    <xdr:row>135</xdr:row>
                    <xdr:rowOff>127000</xdr:rowOff>
                  </to>
                </anchor>
              </controlPr>
            </control>
          </mc:Choice>
        </mc:AlternateContent>
        <mc:AlternateContent xmlns:mc="http://schemas.openxmlformats.org/markup-compatibility/2006">
          <mc:Choice Requires="x14">
            <control shapeId="5226" r:id="rId17" name="Check Box 106">
              <controlPr defaultSize="0" autoFill="0" autoLine="0" autoPict="0">
                <anchor moveWithCells="1">
                  <from>
                    <xdr:col>4</xdr:col>
                    <xdr:colOff>520700</xdr:colOff>
                    <xdr:row>135</xdr:row>
                    <xdr:rowOff>127000</xdr:rowOff>
                  </from>
                  <to>
                    <xdr:col>6</xdr:col>
                    <xdr:colOff>190500</xdr:colOff>
                    <xdr:row>135</xdr:row>
                    <xdr:rowOff>330200</xdr:rowOff>
                  </to>
                </anchor>
              </controlPr>
            </control>
          </mc:Choice>
        </mc:AlternateContent>
        <mc:AlternateContent xmlns:mc="http://schemas.openxmlformats.org/markup-compatibility/2006">
          <mc:Choice Requires="x14">
            <control shapeId="5225" r:id="rId18" name="Check Box 105">
              <controlPr defaultSize="0" autoFill="0" autoLine="0" autoPict="0">
                <anchor moveWithCells="1">
                  <from>
                    <xdr:col>4</xdr:col>
                    <xdr:colOff>520700</xdr:colOff>
                    <xdr:row>136</xdr:row>
                    <xdr:rowOff>114300</xdr:rowOff>
                  </from>
                  <to>
                    <xdr:col>6</xdr:col>
                    <xdr:colOff>190500</xdr:colOff>
                    <xdr:row>136</xdr:row>
                    <xdr:rowOff>317500</xdr:rowOff>
                  </to>
                </anchor>
              </controlPr>
            </control>
          </mc:Choice>
        </mc:AlternateContent>
        <mc:AlternateContent xmlns:mc="http://schemas.openxmlformats.org/markup-compatibility/2006">
          <mc:Choice Requires="x14">
            <control shapeId="5224" r:id="rId19" name="Check Box 104">
              <controlPr defaultSize="0" autoFill="0" autoLine="0" autoPict="0">
                <anchor moveWithCells="1">
                  <from>
                    <xdr:col>4</xdr:col>
                    <xdr:colOff>520700</xdr:colOff>
                    <xdr:row>137</xdr:row>
                    <xdr:rowOff>88900</xdr:rowOff>
                  </from>
                  <to>
                    <xdr:col>6</xdr:col>
                    <xdr:colOff>190500</xdr:colOff>
                    <xdr:row>137</xdr:row>
                    <xdr:rowOff>292100</xdr:rowOff>
                  </to>
                </anchor>
              </controlPr>
            </control>
          </mc:Choice>
        </mc:AlternateContent>
        <mc:AlternateContent xmlns:mc="http://schemas.openxmlformats.org/markup-compatibility/2006">
          <mc:Choice Requires="x14">
            <control shapeId="5223" r:id="rId20" name="Check Box 103">
              <controlPr defaultSize="0" autoFill="0" autoLine="0" autoPict="0">
                <anchor moveWithCells="1">
                  <from>
                    <xdr:col>4</xdr:col>
                    <xdr:colOff>520700</xdr:colOff>
                    <xdr:row>138</xdr:row>
                    <xdr:rowOff>63500</xdr:rowOff>
                  </from>
                  <to>
                    <xdr:col>6</xdr:col>
                    <xdr:colOff>190500</xdr:colOff>
                    <xdr:row>138</xdr:row>
                    <xdr:rowOff>266700</xdr:rowOff>
                  </to>
                </anchor>
              </controlPr>
            </control>
          </mc:Choice>
        </mc:AlternateContent>
        <mc:AlternateContent xmlns:mc="http://schemas.openxmlformats.org/markup-compatibility/2006">
          <mc:Choice Requires="x14">
            <control shapeId="5222" r:id="rId21" name="Check Box 102">
              <controlPr defaultSize="0" autoFill="0" autoLine="0" autoPict="0">
                <anchor moveWithCells="1">
                  <from>
                    <xdr:col>4</xdr:col>
                    <xdr:colOff>520700</xdr:colOff>
                    <xdr:row>139</xdr:row>
                    <xdr:rowOff>38100</xdr:rowOff>
                  </from>
                  <to>
                    <xdr:col>6</xdr:col>
                    <xdr:colOff>190500</xdr:colOff>
                    <xdr:row>140</xdr:row>
                    <xdr:rowOff>12700</xdr:rowOff>
                  </to>
                </anchor>
              </controlPr>
            </control>
          </mc:Choice>
        </mc:AlternateContent>
        <mc:AlternateContent xmlns:mc="http://schemas.openxmlformats.org/markup-compatibility/2006">
          <mc:Choice Requires="x14">
            <control shapeId="5221" r:id="rId22" name="Check Box 101">
              <controlPr defaultSize="0" autoFill="0" autoLine="0" autoPict="0">
                <anchor moveWithCells="1">
                  <from>
                    <xdr:col>4</xdr:col>
                    <xdr:colOff>520700</xdr:colOff>
                    <xdr:row>140</xdr:row>
                    <xdr:rowOff>12700</xdr:rowOff>
                  </from>
                  <to>
                    <xdr:col>6</xdr:col>
                    <xdr:colOff>190500</xdr:colOff>
                    <xdr:row>140</xdr:row>
                    <xdr:rowOff>228600</xdr:rowOff>
                  </to>
                </anchor>
              </controlPr>
            </control>
          </mc:Choice>
        </mc:AlternateContent>
        <mc:AlternateContent xmlns:mc="http://schemas.openxmlformats.org/markup-compatibility/2006">
          <mc:Choice Requires="x14">
            <control shapeId="5220" r:id="rId23" name="Check Box 100">
              <controlPr defaultSize="0" autoFill="0" autoLine="0" autoPict="0">
                <anchor moveWithCells="1">
                  <from>
                    <xdr:col>4</xdr:col>
                    <xdr:colOff>520700</xdr:colOff>
                    <xdr:row>142</xdr:row>
                    <xdr:rowOff>0</xdr:rowOff>
                  </from>
                  <to>
                    <xdr:col>6</xdr:col>
                    <xdr:colOff>190500</xdr:colOff>
                    <xdr:row>143</xdr:row>
                    <xdr:rowOff>0</xdr:rowOff>
                  </to>
                </anchor>
              </controlPr>
            </control>
          </mc:Choice>
        </mc:AlternateContent>
        <mc:AlternateContent xmlns:mc="http://schemas.openxmlformats.org/markup-compatibility/2006">
          <mc:Choice Requires="x14">
            <control shapeId="5219" r:id="rId24" name="Check Box 99">
              <controlPr defaultSize="0" autoFill="0" autoLine="0" autoPict="0">
                <anchor moveWithCells="1">
                  <from>
                    <xdr:col>4</xdr:col>
                    <xdr:colOff>520700</xdr:colOff>
                    <xdr:row>142</xdr:row>
                    <xdr:rowOff>177800</xdr:rowOff>
                  </from>
                  <to>
                    <xdr:col>6</xdr:col>
                    <xdr:colOff>190500</xdr:colOff>
                    <xdr:row>143</xdr:row>
                    <xdr:rowOff>190500</xdr:rowOff>
                  </to>
                </anchor>
              </controlPr>
            </control>
          </mc:Choice>
        </mc:AlternateContent>
        <mc:AlternateContent xmlns:mc="http://schemas.openxmlformats.org/markup-compatibility/2006">
          <mc:Choice Requires="x14">
            <control shapeId="5151" r:id="rId25" name="Check Box 31">
              <controlPr defaultSize="0" autoFill="0" autoLine="0" autoPict="0">
                <anchor moveWithCells="1">
                  <from>
                    <xdr:col>4</xdr:col>
                    <xdr:colOff>520700</xdr:colOff>
                    <xdr:row>311</xdr:row>
                    <xdr:rowOff>101600</xdr:rowOff>
                  </from>
                  <to>
                    <xdr:col>8</xdr:col>
                    <xdr:colOff>736600</xdr:colOff>
                    <xdr:row>312</xdr:row>
                    <xdr:rowOff>114300</xdr:rowOff>
                  </to>
                </anchor>
              </controlPr>
            </control>
          </mc:Choice>
        </mc:AlternateContent>
        <mc:AlternateContent xmlns:mc="http://schemas.openxmlformats.org/markup-compatibility/2006">
          <mc:Choice Requires="x14">
            <control shapeId="5150" r:id="rId26" name="Check Box 30">
              <controlPr defaultSize="0" autoFill="0" autoLine="0" autoPict="0">
                <anchor moveWithCells="1">
                  <from>
                    <xdr:col>4</xdr:col>
                    <xdr:colOff>520700</xdr:colOff>
                    <xdr:row>312</xdr:row>
                    <xdr:rowOff>88900</xdr:rowOff>
                  </from>
                  <to>
                    <xdr:col>8</xdr:col>
                    <xdr:colOff>736600</xdr:colOff>
                    <xdr:row>313</xdr:row>
                    <xdr:rowOff>88900</xdr:rowOff>
                  </to>
                </anchor>
              </controlPr>
            </control>
          </mc:Choice>
        </mc:AlternateContent>
        <mc:AlternateContent xmlns:mc="http://schemas.openxmlformats.org/markup-compatibility/2006">
          <mc:Choice Requires="x14">
            <control shapeId="5149" r:id="rId27" name="Check Box 29">
              <controlPr defaultSize="0" autoFill="0" autoLine="0" autoPict="0">
                <anchor moveWithCells="1">
                  <from>
                    <xdr:col>4</xdr:col>
                    <xdr:colOff>520700</xdr:colOff>
                    <xdr:row>313</xdr:row>
                    <xdr:rowOff>63500</xdr:rowOff>
                  </from>
                  <to>
                    <xdr:col>8</xdr:col>
                    <xdr:colOff>736600</xdr:colOff>
                    <xdr:row>314</xdr:row>
                    <xdr:rowOff>63500</xdr:rowOff>
                  </to>
                </anchor>
              </controlPr>
            </control>
          </mc:Choice>
        </mc:AlternateContent>
        <mc:AlternateContent xmlns:mc="http://schemas.openxmlformats.org/markup-compatibility/2006">
          <mc:Choice Requires="x14">
            <control shapeId="5148" r:id="rId28" name="Check Box 28">
              <controlPr defaultSize="0" autoFill="0" autoLine="0" autoPict="0">
                <anchor moveWithCells="1">
                  <from>
                    <xdr:col>4</xdr:col>
                    <xdr:colOff>520700</xdr:colOff>
                    <xdr:row>314</xdr:row>
                    <xdr:rowOff>38100</xdr:rowOff>
                  </from>
                  <to>
                    <xdr:col>8</xdr:col>
                    <xdr:colOff>736600</xdr:colOff>
                    <xdr:row>315</xdr:row>
                    <xdr:rowOff>38100</xdr:rowOff>
                  </to>
                </anchor>
              </controlPr>
            </control>
          </mc:Choice>
        </mc:AlternateContent>
        <mc:AlternateContent xmlns:mc="http://schemas.openxmlformats.org/markup-compatibility/2006">
          <mc:Choice Requires="x14">
            <control shapeId="5147" r:id="rId29" name="Check Box 27">
              <controlPr defaultSize="0" autoFill="0" autoLine="0" autoPict="0">
                <anchor moveWithCells="1">
                  <from>
                    <xdr:col>4</xdr:col>
                    <xdr:colOff>520700</xdr:colOff>
                    <xdr:row>315</xdr:row>
                    <xdr:rowOff>12700</xdr:rowOff>
                  </from>
                  <to>
                    <xdr:col>8</xdr:col>
                    <xdr:colOff>736600</xdr:colOff>
                    <xdr:row>316</xdr:row>
                    <xdr:rowOff>12700</xdr:rowOff>
                  </to>
                </anchor>
              </controlPr>
            </control>
          </mc:Choice>
        </mc:AlternateContent>
        <mc:AlternateContent xmlns:mc="http://schemas.openxmlformats.org/markup-compatibility/2006">
          <mc:Choice Requires="x14">
            <control shapeId="5140" r:id="rId30" name="Check Box 20">
              <controlPr defaultSize="0" autoFill="0" autoLine="0" autoPict="0">
                <anchor moveWithCells="1">
                  <from>
                    <xdr:col>4</xdr:col>
                    <xdr:colOff>520700</xdr:colOff>
                    <xdr:row>321</xdr:row>
                    <xdr:rowOff>0</xdr:rowOff>
                  </from>
                  <to>
                    <xdr:col>8</xdr:col>
                    <xdr:colOff>736600</xdr:colOff>
                    <xdr:row>322</xdr:row>
                    <xdr:rowOff>0</xdr:rowOff>
                  </to>
                </anchor>
              </controlPr>
            </control>
          </mc:Choice>
        </mc:AlternateContent>
        <mc:AlternateContent xmlns:mc="http://schemas.openxmlformats.org/markup-compatibility/2006">
          <mc:Choice Requires="x14">
            <control shapeId="5139" r:id="rId31" name="Check Box 19">
              <controlPr defaultSize="0" autoFill="0" autoLine="0" autoPict="0">
                <anchor moveWithCells="1">
                  <from>
                    <xdr:col>4</xdr:col>
                    <xdr:colOff>520700</xdr:colOff>
                    <xdr:row>321</xdr:row>
                    <xdr:rowOff>177800</xdr:rowOff>
                  </from>
                  <to>
                    <xdr:col>8</xdr:col>
                    <xdr:colOff>736600</xdr:colOff>
                    <xdr:row>322</xdr:row>
                    <xdr:rowOff>177800</xdr:rowOff>
                  </to>
                </anchor>
              </controlPr>
            </control>
          </mc:Choice>
        </mc:AlternateContent>
        <mc:AlternateContent xmlns:mc="http://schemas.openxmlformats.org/markup-compatibility/2006">
          <mc:Choice Requires="x14">
            <control shapeId="5138" r:id="rId32" name="Check Box 18">
              <controlPr defaultSize="0" autoFill="0" autoLine="0" autoPict="0">
                <anchor moveWithCells="1">
                  <from>
                    <xdr:col>4</xdr:col>
                    <xdr:colOff>520700</xdr:colOff>
                    <xdr:row>322</xdr:row>
                    <xdr:rowOff>152400</xdr:rowOff>
                  </from>
                  <to>
                    <xdr:col>8</xdr:col>
                    <xdr:colOff>736600</xdr:colOff>
                    <xdr:row>323</xdr:row>
                    <xdr:rowOff>152400</xdr:rowOff>
                  </to>
                </anchor>
              </controlPr>
            </control>
          </mc:Choice>
        </mc:AlternateContent>
        <mc:AlternateContent xmlns:mc="http://schemas.openxmlformats.org/markup-compatibility/2006">
          <mc:Choice Requires="x14">
            <control shapeId="5137" r:id="rId33" name="Check Box 17">
              <controlPr defaultSize="0" autoFill="0" autoLine="0" autoPict="0">
                <anchor moveWithCells="1">
                  <from>
                    <xdr:col>4</xdr:col>
                    <xdr:colOff>520700</xdr:colOff>
                    <xdr:row>323</xdr:row>
                    <xdr:rowOff>127000</xdr:rowOff>
                  </from>
                  <to>
                    <xdr:col>8</xdr:col>
                    <xdr:colOff>736600</xdr:colOff>
                    <xdr:row>324</xdr:row>
                    <xdr:rowOff>127000</xdr:rowOff>
                  </to>
                </anchor>
              </controlPr>
            </control>
          </mc:Choice>
        </mc:AlternateContent>
        <mc:AlternateContent xmlns:mc="http://schemas.openxmlformats.org/markup-compatibility/2006">
          <mc:Choice Requires="x14">
            <control shapeId="5136" r:id="rId34" name="Check Box 16">
              <controlPr defaultSize="0" autoFill="0" autoLine="0" autoPict="0">
                <anchor moveWithCells="1">
                  <from>
                    <xdr:col>4</xdr:col>
                    <xdr:colOff>520700</xdr:colOff>
                    <xdr:row>324</xdr:row>
                    <xdr:rowOff>101600</xdr:rowOff>
                  </from>
                  <to>
                    <xdr:col>8</xdr:col>
                    <xdr:colOff>736600</xdr:colOff>
                    <xdr:row>325</xdr:row>
                    <xdr:rowOff>101600</xdr:rowOff>
                  </to>
                </anchor>
              </controlPr>
            </control>
          </mc:Choice>
        </mc:AlternateContent>
        <mc:AlternateContent xmlns:mc="http://schemas.openxmlformats.org/markup-compatibility/2006">
          <mc:Choice Requires="x14">
            <control shapeId="5135" r:id="rId35" name="Check Box 15">
              <controlPr defaultSize="0" autoFill="0" autoLine="0" autoPict="0">
                <anchor moveWithCells="1">
                  <from>
                    <xdr:col>4</xdr:col>
                    <xdr:colOff>520700</xdr:colOff>
                    <xdr:row>325</xdr:row>
                    <xdr:rowOff>76200</xdr:rowOff>
                  </from>
                  <to>
                    <xdr:col>8</xdr:col>
                    <xdr:colOff>736600</xdr:colOff>
                    <xdr:row>326</xdr:row>
                    <xdr:rowOff>76200</xdr:rowOff>
                  </to>
                </anchor>
              </controlPr>
            </control>
          </mc:Choice>
        </mc:AlternateContent>
        <mc:AlternateContent xmlns:mc="http://schemas.openxmlformats.org/markup-compatibility/2006">
          <mc:Choice Requires="x14">
            <control shapeId="5134" r:id="rId36" name="Check Box 14">
              <controlPr defaultSize="0" autoFill="0" autoLine="0" autoPict="0">
                <anchor moveWithCells="1">
                  <from>
                    <xdr:col>4</xdr:col>
                    <xdr:colOff>520700</xdr:colOff>
                    <xdr:row>326</xdr:row>
                    <xdr:rowOff>50800</xdr:rowOff>
                  </from>
                  <to>
                    <xdr:col>8</xdr:col>
                    <xdr:colOff>736600</xdr:colOff>
                    <xdr:row>327</xdr:row>
                    <xdr:rowOff>50800</xdr:rowOff>
                  </to>
                </anchor>
              </controlPr>
            </control>
          </mc:Choice>
        </mc:AlternateContent>
        <mc:AlternateContent xmlns:mc="http://schemas.openxmlformats.org/markup-compatibility/2006">
          <mc:Choice Requires="x14">
            <control shapeId="5133" r:id="rId37" name="Check Box 13">
              <controlPr defaultSize="0" autoFill="0" autoLine="0" autoPict="0">
                <anchor moveWithCells="1">
                  <from>
                    <xdr:col>4</xdr:col>
                    <xdr:colOff>520700</xdr:colOff>
                    <xdr:row>327</xdr:row>
                    <xdr:rowOff>25400</xdr:rowOff>
                  </from>
                  <to>
                    <xdr:col>8</xdr:col>
                    <xdr:colOff>736600</xdr:colOff>
                    <xdr:row>328</xdr:row>
                    <xdr:rowOff>25400</xdr:rowOff>
                  </to>
                </anchor>
              </controlPr>
            </control>
          </mc:Choice>
        </mc:AlternateContent>
        <mc:AlternateContent xmlns:mc="http://schemas.openxmlformats.org/markup-compatibility/2006">
          <mc:Choice Requires="x14">
            <control shapeId="5132" r:id="rId38" name="Check Box 12">
              <controlPr defaultSize="0" autoFill="0" autoLine="0" autoPict="0">
                <anchor moveWithCells="1">
                  <from>
                    <xdr:col>4</xdr:col>
                    <xdr:colOff>520700</xdr:colOff>
                    <xdr:row>328</xdr:row>
                    <xdr:rowOff>0</xdr:rowOff>
                  </from>
                  <to>
                    <xdr:col>8</xdr:col>
                    <xdr:colOff>736600</xdr:colOff>
                    <xdr:row>329</xdr:row>
                    <xdr:rowOff>0</xdr:rowOff>
                  </to>
                </anchor>
              </controlPr>
            </control>
          </mc:Choice>
        </mc:AlternateContent>
        <mc:AlternateContent xmlns:mc="http://schemas.openxmlformats.org/markup-compatibility/2006">
          <mc:Choice Requires="x14">
            <control shapeId="5131" r:id="rId39" name="Check Box 11">
              <controlPr defaultSize="0" autoFill="0" autoLine="0" autoPict="0">
                <anchor moveWithCells="1">
                  <from>
                    <xdr:col>4</xdr:col>
                    <xdr:colOff>520700</xdr:colOff>
                    <xdr:row>328</xdr:row>
                    <xdr:rowOff>177800</xdr:rowOff>
                  </from>
                  <to>
                    <xdr:col>8</xdr:col>
                    <xdr:colOff>736600</xdr:colOff>
                    <xdr:row>329</xdr:row>
                    <xdr:rowOff>177800</xdr:rowOff>
                  </to>
                </anchor>
              </controlPr>
            </control>
          </mc:Choice>
        </mc:AlternateContent>
        <mc:AlternateContent xmlns:mc="http://schemas.openxmlformats.org/markup-compatibility/2006">
          <mc:Choice Requires="x14">
            <control shapeId="5130" r:id="rId40" name="Check Box 10">
              <controlPr defaultSize="0" autoFill="0" autoLine="0" autoPict="0">
                <anchor moveWithCells="1">
                  <from>
                    <xdr:col>4</xdr:col>
                    <xdr:colOff>520700</xdr:colOff>
                    <xdr:row>329</xdr:row>
                    <xdr:rowOff>152400</xdr:rowOff>
                  </from>
                  <to>
                    <xdr:col>8</xdr:col>
                    <xdr:colOff>736600</xdr:colOff>
                    <xdr:row>330</xdr:row>
                    <xdr:rowOff>152400</xdr:rowOff>
                  </to>
                </anchor>
              </controlPr>
            </control>
          </mc:Choice>
        </mc:AlternateContent>
        <mc:AlternateContent xmlns:mc="http://schemas.openxmlformats.org/markup-compatibility/2006">
          <mc:Choice Requires="x14">
            <control shapeId="5129" r:id="rId41" name="Check Box 9">
              <controlPr defaultSize="0" autoFill="0" autoLine="0" autoPict="0">
                <anchor moveWithCells="1">
                  <from>
                    <xdr:col>4</xdr:col>
                    <xdr:colOff>520700</xdr:colOff>
                    <xdr:row>330</xdr:row>
                    <xdr:rowOff>127000</xdr:rowOff>
                  </from>
                  <to>
                    <xdr:col>8</xdr:col>
                    <xdr:colOff>736600</xdr:colOff>
                    <xdr:row>331</xdr:row>
                    <xdr:rowOff>127000</xdr:rowOff>
                  </to>
                </anchor>
              </controlPr>
            </control>
          </mc:Choice>
        </mc:AlternateContent>
        <mc:AlternateContent xmlns:mc="http://schemas.openxmlformats.org/markup-compatibility/2006">
          <mc:Choice Requires="x14">
            <control shapeId="5128" r:id="rId42" name="Check Box 8">
              <controlPr defaultSize="0" autoFill="0" autoLine="0" autoPict="0">
                <anchor moveWithCells="1">
                  <from>
                    <xdr:col>4</xdr:col>
                    <xdr:colOff>520700</xdr:colOff>
                    <xdr:row>331</xdr:row>
                    <xdr:rowOff>101600</xdr:rowOff>
                  </from>
                  <to>
                    <xdr:col>8</xdr:col>
                    <xdr:colOff>736600</xdr:colOff>
                    <xdr:row>332</xdr:row>
                    <xdr:rowOff>101600</xdr:rowOff>
                  </to>
                </anchor>
              </controlPr>
            </control>
          </mc:Choice>
        </mc:AlternateContent>
        <mc:AlternateContent xmlns:mc="http://schemas.openxmlformats.org/markup-compatibility/2006">
          <mc:Choice Requires="x14">
            <control shapeId="5127" r:id="rId43" name="Check Box 7">
              <controlPr defaultSize="0" autoFill="0" autoLine="0" autoPict="0">
                <anchor moveWithCells="1">
                  <from>
                    <xdr:col>4</xdr:col>
                    <xdr:colOff>520700</xdr:colOff>
                    <xdr:row>333</xdr:row>
                    <xdr:rowOff>50800</xdr:rowOff>
                  </from>
                  <to>
                    <xdr:col>8</xdr:col>
                    <xdr:colOff>736600</xdr:colOff>
                    <xdr:row>334</xdr:row>
                    <xdr:rowOff>50800</xdr:rowOff>
                  </to>
                </anchor>
              </controlPr>
            </control>
          </mc:Choice>
        </mc:AlternateContent>
        <mc:AlternateContent xmlns:mc="http://schemas.openxmlformats.org/markup-compatibility/2006">
          <mc:Choice Requires="x14">
            <control shapeId="5126" r:id="rId44" name="Check Box 6">
              <controlPr defaultSize="0" autoFill="0" autoLine="0" autoPict="0">
                <anchor moveWithCells="1">
                  <from>
                    <xdr:col>4</xdr:col>
                    <xdr:colOff>520700</xdr:colOff>
                    <xdr:row>334</xdr:row>
                    <xdr:rowOff>25400</xdr:rowOff>
                  </from>
                  <to>
                    <xdr:col>8</xdr:col>
                    <xdr:colOff>736600</xdr:colOff>
                    <xdr:row>335</xdr:row>
                    <xdr:rowOff>25400</xdr:rowOff>
                  </to>
                </anchor>
              </controlPr>
            </control>
          </mc:Choice>
        </mc:AlternateContent>
        <mc:AlternateContent xmlns:mc="http://schemas.openxmlformats.org/markup-compatibility/2006">
          <mc:Choice Requires="x14">
            <control shapeId="5125" r:id="rId45" name="Check Box 5">
              <controlPr defaultSize="0" autoFill="0" autoLine="0" autoPict="0">
                <anchor moveWithCells="1">
                  <from>
                    <xdr:col>4</xdr:col>
                    <xdr:colOff>520700</xdr:colOff>
                    <xdr:row>335</xdr:row>
                    <xdr:rowOff>0</xdr:rowOff>
                  </from>
                  <to>
                    <xdr:col>8</xdr:col>
                    <xdr:colOff>736600</xdr:colOff>
                    <xdr:row>336</xdr:row>
                    <xdr:rowOff>0</xdr:rowOff>
                  </to>
                </anchor>
              </controlPr>
            </control>
          </mc:Choice>
        </mc:AlternateContent>
        <mc:AlternateContent xmlns:mc="http://schemas.openxmlformats.org/markup-compatibility/2006">
          <mc:Choice Requires="x14">
            <control shapeId="5124" r:id="rId46" name="Check Box 4">
              <controlPr defaultSize="0" autoFill="0" autoLine="0" autoPict="0">
                <anchor moveWithCells="1">
                  <from>
                    <xdr:col>4</xdr:col>
                    <xdr:colOff>520700</xdr:colOff>
                    <xdr:row>335</xdr:row>
                    <xdr:rowOff>177800</xdr:rowOff>
                  </from>
                  <to>
                    <xdr:col>8</xdr:col>
                    <xdr:colOff>736600</xdr:colOff>
                    <xdr:row>336</xdr:row>
                    <xdr:rowOff>177800</xdr:rowOff>
                  </to>
                </anchor>
              </controlPr>
            </control>
          </mc:Choice>
        </mc:AlternateContent>
        <mc:AlternateContent xmlns:mc="http://schemas.openxmlformats.org/markup-compatibility/2006">
          <mc:Choice Requires="x14">
            <control shapeId="5146" r:id="rId47" name="Check Box 26">
              <controlPr defaultSize="0" autoFill="0" autoLine="0" autoPict="0">
                <anchor moveWithCells="1">
                  <from>
                    <xdr:col>4</xdr:col>
                    <xdr:colOff>520700</xdr:colOff>
                    <xdr:row>310</xdr:row>
                    <xdr:rowOff>114300</xdr:rowOff>
                  </from>
                  <to>
                    <xdr:col>8</xdr:col>
                    <xdr:colOff>736600</xdr:colOff>
                    <xdr:row>311</xdr:row>
                    <xdr:rowOff>114300</xdr:rowOff>
                  </to>
                </anchor>
              </controlPr>
            </control>
          </mc:Choice>
        </mc:AlternateContent>
        <mc:AlternateContent xmlns:mc="http://schemas.openxmlformats.org/markup-compatibility/2006">
          <mc:Choice Requires="x14">
            <control shapeId="5218" r:id="rId48" name="Check Box 98">
              <controlPr defaultSize="0" autoFill="0" autoLine="0" autoPict="0">
                <anchor moveWithCells="1">
                  <from>
                    <xdr:col>4</xdr:col>
                    <xdr:colOff>520700</xdr:colOff>
                    <xdr:row>150</xdr:row>
                    <xdr:rowOff>177800</xdr:rowOff>
                  </from>
                  <to>
                    <xdr:col>5</xdr:col>
                    <xdr:colOff>0</xdr:colOff>
                    <xdr:row>150</xdr:row>
                    <xdr:rowOff>304800</xdr:rowOff>
                  </to>
                </anchor>
              </controlPr>
            </control>
          </mc:Choice>
        </mc:AlternateContent>
        <mc:AlternateContent xmlns:mc="http://schemas.openxmlformats.org/markup-compatibility/2006">
          <mc:Choice Requires="x14">
            <control shapeId="5216" r:id="rId49" name="Check Box 96">
              <controlPr defaultSize="0" autoFill="0" autoLine="0" autoPict="0">
                <anchor moveWithCells="1">
                  <from>
                    <xdr:col>4</xdr:col>
                    <xdr:colOff>520700</xdr:colOff>
                    <xdr:row>151</xdr:row>
                    <xdr:rowOff>0</xdr:rowOff>
                  </from>
                  <to>
                    <xdr:col>5</xdr:col>
                    <xdr:colOff>0</xdr:colOff>
                    <xdr:row>151</xdr:row>
                    <xdr:rowOff>228600</xdr:rowOff>
                  </to>
                </anchor>
              </controlPr>
            </control>
          </mc:Choice>
        </mc:AlternateContent>
        <mc:AlternateContent xmlns:mc="http://schemas.openxmlformats.org/markup-compatibility/2006">
          <mc:Choice Requires="x14">
            <control shapeId="5213" r:id="rId50" name="Check Box 93">
              <controlPr defaultSize="0" autoFill="0" autoLine="0" autoPict="0">
                <anchor moveWithCells="1">
                  <from>
                    <xdr:col>4</xdr:col>
                    <xdr:colOff>520700</xdr:colOff>
                    <xdr:row>152</xdr:row>
                    <xdr:rowOff>0</xdr:rowOff>
                  </from>
                  <to>
                    <xdr:col>5</xdr:col>
                    <xdr:colOff>0</xdr:colOff>
                    <xdr:row>152</xdr:row>
                    <xdr:rowOff>228600</xdr:rowOff>
                  </to>
                </anchor>
              </controlPr>
            </control>
          </mc:Choice>
        </mc:AlternateContent>
        <mc:AlternateContent xmlns:mc="http://schemas.openxmlformats.org/markup-compatibility/2006">
          <mc:Choice Requires="x14">
            <control shapeId="5212" r:id="rId51" name="Check Box 92">
              <controlPr defaultSize="0" autoFill="0" autoLine="0" autoPict="0">
                <anchor moveWithCells="1">
                  <from>
                    <xdr:col>4</xdr:col>
                    <xdr:colOff>533400</xdr:colOff>
                    <xdr:row>153</xdr:row>
                    <xdr:rowOff>63500</xdr:rowOff>
                  </from>
                  <to>
                    <xdr:col>5</xdr:col>
                    <xdr:colOff>12700</xdr:colOff>
                    <xdr:row>153</xdr:row>
                    <xdr:rowOff>292100</xdr:rowOff>
                  </to>
                </anchor>
              </controlPr>
            </control>
          </mc:Choice>
        </mc:AlternateContent>
        <mc:AlternateContent xmlns:mc="http://schemas.openxmlformats.org/markup-compatibility/2006">
          <mc:Choice Requires="x14">
            <control shapeId="5211" r:id="rId52" name="Check Box 91">
              <controlPr defaultSize="0" autoFill="0" autoLine="0" autoPict="0">
                <anchor moveWithCells="1">
                  <from>
                    <xdr:col>4</xdr:col>
                    <xdr:colOff>533400</xdr:colOff>
                    <xdr:row>153</xdr:row>
                    <xdr:rowOff>304800</xdr:rowOff>
                  </from>
                  <to>
                    <xdr:col>5</xdr:col>
                    <xdr:colOff>12700</xdr:colOff>
                    <xdr:row>153</xdr:row>
                    <xdr:rowOff>558800</xdr:rowOff>
                  </to>
                </anchor>
              </controlPr>
            </control>
          </mc:Choice>
        </mc:AlternateContent>
        <mc:AlternateContent xmlns:mc="http://schemas.openxmlformats.org/markup-compatibility/2006">
          <mc:Choice Requires="x14">
            <control shapeId="5204" r:id="rId53" name="Check Box 84">
              <controlPr defaultSize="0" autoFill="0" autoLine="0" autoPict="0">
                <anchor moveWithCells="1">
                  <from>
                    <xdr:col>4</xdr:col>
                    <xdr:colOff>533400</xdr:colOff>
                    <xdr:row>157</xdr:row>
                    <xdr:rowOff>63500</xdr:rowOff>
                  </from>
                  <to>
                    <xdr:col>5</xdr:col>
                    <xdr:colOff>12700</xdr:colOff>
                    <xdr:row>157</xdr:row>
                    <xdr:rowOff>190500</xdr:rowOff>
                  </to>
                </anchor>
              </controlPr>
            </control>
          </mc:Choice>
        </mc:AlternateContent>
        <mc:AlternateContent xmlns:mc="http://schemas.openxmlformats.org/markup-compatibility/2006">
          <mc:Choice Requires="x14">
            <control shapeId="5208" r:id="rId54" name="Check Box 88">
              <controlPr defaultSize="0" autoFill="0" autoLine="0" autoPict="0">
                <anchor moveWithCells="1">
                  <from>
                    <xdr:col>4</xdr:col>
                    <xdr:colOff>533400</xdr:colOff>
                    <xdr:row>155</xdr:row>
                    <xdr:rowOff>63500</xdr:rowOff>
                  </from>
                  <to>
                    <xdr:col>5</xdr:col>
                    <xdr:colOff>12700</xdr:colOff>
                    <xdr:row>155</xdr:row>
                    <xdr:rowOff>177800</xdr:rowOff>
                  </to>
                </anchor>
              </controlPr>
            </control>
          </mc:Choice>
        </mc:AlternateContent>
        <mc:AlternateContent xmlns:mc="http://schemas.openxmlformats.org/markup-compatibility/2006">
          <mc:Choice Requires="x14">
            <control shapeId="5206" r:id="rId55" name="Check Box 86">
              <controlPr defaultSize="0" autoFill="0" autoLine="0" autoPict="0">
                <anchor moveWithCells="1">
                  <from>
                    <xdr:col>4</xdr:col>
                    <xdr:colOff>533400</xdr:colOff>
                    <xdr:row>156</xdr:row>
                    <xdr:rowOff>152400</xdr:rowOff>
                  </from>
                  <to>
                    <xdr:col>5</xdr:col>
                    <xdr:colOff>12700</xdr:colOff>
                    <xdr:row>156</xdr:row>
                    <xdr:rowOff>279400</xdr:rowOff>
                  </to>
                </anchor>
              </controlPr>
            </control>
          </mc:Choice>
        </mc:AlternateContent>
        <mc:AlternateContent xmlns:mc="http://schemas.openxmlformats.org/markup-compatibility/2006">
          <mc:Choice Requires="x14">
            <control shapeId="5200" r:id="rId56" name="Check Box 80">
              <controlPr defaultSize="0" autoFill="0" autoLine="0" autoPict="0">
                <anchor moveWithCells="1">
                  <from>
                    <xdr:col>4</xdr:col>
                    <xdr:colOff>533400</xdr:colOff>
                    <xdr:row>159</xdr:row>
                    <xdr:rowOff>38100</xdr:rowOff>
                  </from>
                  <to>
                    <xdr:col>5</xdr:col>
                    <xdr:colOff>12700</xdr:colOff>
                    <xdr:row>159</xdr:row>
                    <xdr:rowOff>266700</xdr:rowOff>
                  </to>
                </anchor>
              </controlPr>
            </control>
          </mc:Choice>
        </mc:AlternateContent>
        <mc:AlternateContent xmlns:mc="http://schemas.openxmlformats.org/markup-compatibility/2006">
          <mc:Choice Requires="x14">
            <control shapeId="5188" r:id="rId57" name="Check Box 68">
              <controlPr defaultSize="0" autoFill="0" autoLine="0" autoPict="0">
                <anchor moveWithCells="1">
                  <from>
                    <xdr:col>4</xdr:col>
                    <xdr:colOff>533400</xdr:colOff>
                    <xdr:row>165</xdr:row>
                    <xdr:rowOff>63500</xdr:rowOff>
                  </from>
                  <to>
                    <xdr:col>5</xdr:col>
                    <xdr:colOff>12700</xdr:colOff>
                    <xdr:row>166</xdr:row>
                    <xdr:rowOff>50800</xdr:rowOff>
                  </to>
                </anchor>
              </controlPr>
            </control>
          </mc:Choice>
        </mc:AlternateContent>
        <mc:AlternateContent xmlns:mc="http://schemas.openxmlformats.org/markup-compatibility/2006">
          <mc:Choice Requires="x14">
            <control shapeId="5198" r:id="rId58" name="Check Box 78">
              <controlPr defaultSize="0" autoFill="0" autoLine="0" autoPict="0">
                <anchor moveWithCells="1">
                  <from>
                    <xdr:col>4</xdr:col>
                    <xdr:colOff>533400</xdr:colOff>
                    <xdr:row>160</xdr:row>
                    <xdr:rowOff>330200</xdr:rowOff>
                  </from>
                  <to>
                    <xdr:col>5</xdr:col>
                    <xdr:colOff>12700</xdr:colOff>
                    <xdr:row>160</xdr:row>
                    <xdr:rowOff>584200</xdr:rowOff>
                  </to>
                </anchor>
              </controlPr>
            </control>
          </mc:Choice>
        </mc:AlternateContent>
        <mc:AlternateContent xmlns:mc="http://schemas.openxmlformats.org/markup-compatibility/2006">
          <mc:Choice Requires="x14">
            <control shapeId="5195" r:id="rId59" name="Check Box 75">
              <controlPr defaultSize="0" autoFill="0" autoLine="0" autoPict="0">
                <anchor moveWithCells="1">
                  <from>
                    <xdr:col>4</xdr:col>
                    <xdr:colOff>533400</xdr:colOff>
                    <xdr:row>160</xdr:row>
                    <xdr:rowOff>673100</xdr:rowOff>
                  </from>
                  <to>
                    <xdr:col>5</xdr:col>
                    <xdr:colOff>12700</xdr:colOff>
                    <xdr:row>161</xdr:row>
                    <xdr:rowOff>38100</xdr:rowOff>
                  </to>
                </anchor>
              </controlPr>
            </control>
          </mc:Choice>
        </mc:AlternateContent>
        <mc:AlternateContent xmlns:mc="http://schemas.openxmlformats.org/markup-compatibility/2006">
          <mc:Choice Requires="x14">
            <control shapeId="5196" r:id="rId60" name="Check Box 76">
              <controlPr defaultSize="0" autoFill="0" autoLine="0" autoPict="0">
                <anchor moveWithCells="1">
                  <from>
                    <xdr:col>4</xdr:col>
                    <xdr:colOff>533400</xdr:colOff>
                    <xdr:row>161</xdr:row>
                    <xdr:rowOff>114300</xdr:rowOff>
                  </from>
                  <to>
                    <xdr:col>5</xdr:col>
                    <xdr:colOff>12700</xdr:colOff>
                    <xdr:row>161</xdr:row>
                    <xdr:rowOff>368300</xdr:rowOff>
                  </to>
                </anchor>
              </controlPr>
            </control>
          </mc:Choice>
        </mc:AlternateContent>
        <mc:AlternateContent xmlns:mc="http://schemas.openxmlformats.org/markup-compatibility/2006">
          <mc:Choice Requires="x14">
            <control shapeId="5190" r:id="rId61" name="Check Box 70">
              <controlPr defaultSize="0" autoFill="0" autoLine="0" autoPict="0">
                <anchor moveWithCells="1">
                  <from>
                    <xdr:col>4</xdr:col>
                    <xdr:colOff>533400</xdr:colOff>
                    <xdr:row>164</xdr:row>
                    <xdr:rowOff>101600</xdr:rowOff>
                  </from>
                  <to>
                    <xdr:col>5</xdr:col>
                    <xdr:colOff>12700</xdr:colOff>
                    <xdr:row>164</xdr:row>
                    <xdr:rowOff>241300</xdr:rowOff>
                  </to>
                </anchor>
              </controlPr>
            </control>
          </mc:Choice>
        </mc:AlternateContent>
        <mc:AlternateContent xmlns:mc="http://schemas.openxmlformats.org/markup-compatibility/2006">
          <mc:Choice Requires="x14">
            <control shapeId="5189" r:id="rId62" name="Check Box 69">
              <controlPr defaultSize="0" autoFill="0" autoLine="0" autoPict="0">
                <anchor moveWithCells="1">
                  <from>
                    <xdr:col>4</xdr:col>
                    <xdr:colOff>533400</xdr:colOff>
                    <xdr:row>164</xdr:row>
                    <xdr:rowOff>330200</xdr:rowOff>
                  </from>
                  <to>
                    <xdr:col>5</xdr:col>
                    <xdr:colOff>12700</xdr:colOff>
                    <xdr:row>165</xdr:row>
                    <xdr:rowOff>25400</xdr:rowOff>
                  </to>
                </anchor>
              </controlPr>
            </control>
          </mc:Choice>
        </mc:AlternateContent>
        <mc:AlternateContent xmlns:mc="http://schemas.openxmlformats.org/markup-compatibility/2006">
          <mc:Choice Requires="x14">
            <control shapeId="5182" r:id="rId63" name="Check Box 62">
              <controlPr defaultSize="0" autoFill="0" autoLine="0" autoPict="0">
                <anchor moveWithCells="1">
                  <from>
                    <xdr:col>4</xdr:col>
                    <xdr:colOff>533400</xdr:colOff>
                    <xdr:row>168</xdr:row>
                    <xdr:rowOff>127000</xdr:rowOff>
                  </from>
                  <to>
                    <xdr:col>5</xdr:col>
                    <xdr:colOff>12700</xdr:colOff>
                    <xdr:row>168</xdr:row>
                    <xdr:rowOff>355600</xdr:rowOff>
                  </to>
                </anchor>
              </controlPr>
            </control>
          </mc:Choice>
        </mc:AlternateContent>
        <mc:AlternateContent xmlns:mc="http://schemas.openxmlformats.org/markup-compatibility/2006">
          <mc:Choice Requires="x14">
            <control shapeId="5184" r:id="rId64" name="Check Box 64">
              <controlPr defaultSize="0" autoFill="0" autoLine="0" autoPict="0">
                <anchor moveWithCells="1">
                  <from>
                    <xdr:col>4</xdr:col>
                    <xdr:colOff>533400</xdr:colOff>
                    <xdr:row>167</xdr:row>
                    <xdr:rowOff>38100</xdr:rowOff>
                  </from>
                  <to>
                    <xdr:col>5</xdr:col>
                    <xdr:colOff>12700</xdr:colOff>
                    <xdr:row>167</xdr:row>
                    <xdr:rowOff>279400</xdr:rowOff>
                  </to>
                </anchor>
              </controlPr>
            </control>
          </mc:Choice>
        </mc:AlternateContent>
        <mc:AlternateContent xmlns:mc="http://schemas.openxmlformats.org/markup-compatibility/2006">
          <mc:Choice Requires="x14">
            <control shapeId="5180" r:id="rId65" name="Check Box 60">
              <controlPr defaultSize="0" autoFill="0" autoLine="0" autoPict="0">
                <anchor moveWithCells="1">
                  <from>
                    <xdr:col>4</xdr:col>
                    <xdr:colOff>533400</xdr:colOff>
                    <xdr:row>169</xdr:row>
                    <xdr:rowOff>254000</xdr:rowOff>
                  </from>
                  <to>
                    <xdr:col>5</xdr:col>
                    <xdr:colOff>12700</xdr:colOff>
                    <xdr:row>169</xdr:row>
                    <xdr:rowOff>482600</xdr:rowOff>
                  </to>
                </anchor>
              </controlPr>
            </control>
          </mc:Choice>
        </mc:AlternateContent>
        <mc:AlternateContent xmlns:mc="http://schemas.openxmlformats.org/markup-compatibility/2006">
          <mc:Choice Requires="x14">
            <control shapeId="5178" r:id="rId66" name="Check Box 58">
              <controlPr defaultSize="0" autoFill="0" autoLine="0" autoPict="0">
                <anchor moveWithCells="1">
                  <from>
                    <xdr:col>4</xdr:col>
                    <xdr:colOff>533400</xdr:colOff>
                    <xdr:row>170</xdr:row>
                    <xdr:rowOff>152400</xdr:rowOff>
                  </from>
                  <to>
                    <xdr:col>5</xdr:col>
                    <xdr:colOff>12700</xdr:colOff>
                    <xdr:row>170</xdr:row>
                    <xdr:rowOff>381000</xdr:rowOff>
                  </to>
                </anchor>
              </controlPr>
            </control>
          </mc:Choice>
        </mc:AlternateContent>
        <mc:AlternateContent xmlns:mc="http://schemas.openxmlformats.org/markup-compatibility/2006">
          <mc:Choice Requires="x14">
            <control shapeId="5176" r:id="rId67" name="Check Box 56">
              <controlPr defaultSize="0" autoFill="0" autoLine="0" autoPict="0">
                <anchor moveWithCells="1">
                  <from>
                    <xdr:col>4</xdr:col>
                    <xdr:colOff>533400</xdr:colOff>
                    <xdr:row>171</xdr:row>
                    <xdr:rowOff>101600</xdr:rowOff>
                  </from>
                  <to>
                    <xdr:col>5</xdr:col>
                    <xdr:colOff>12700</xdr:colOff>
                    <xdr:row>171</xdr:row>
                    <xdr:rowOff>330200</xdr:rowOff>
                  </to>
                </anchor>
              </controlPr>
            </control>
          </mc:Choice>
        </mc:AlternateContent>
        <mc:AlternateContent xmlns:mc="http://schemas.openxmlformats.org/markup-compatibility/2006">
          <mc:Choice Requires="x14">
            <control shapeId="5174" r:id="rId68" name="Check Box 54">
              <controlPr defaultSize="0" autoFill="0" autoLine="0" autoPict="0">
                <anchor moveWithCells="1">
                  <from>
                    <xdr:col>4</xdr:col>
                    <xdr:colOff>533400</xdr:colOff>
                    <xdr:row>172</xdr:row>
                    <xdr:rowOff>114300</xdr:rowOff>
                  </from>
                  <to>
                    <xdr:col>5</xdr:col>
                    <xdr:colOff>12700</xdr:colOff>
                    <xdr:row>172</xdr:row>
                    <xdr:rowOff>342900</xdr:rowOff>
                  </to>
                </anchor>
              </controlPr>
            </control>
          </mc:Choice>
        </mc:AlternateContent>
        <mc:AlternateContent xmlns:mc="http://schemas.openxmlformats.org/markup-compatibility/2006">
          <mc:Choice Requires="x14">
            <control shapeId="5172" r:id="rId69" name="Check Box 52">
              <controlPr defaultSize="0" autoFill="0" autoLine="0" autoPict="0">
                <anchor moveWithCells="1">
                  <from>
                    <xdr:col>4</xdr:col>
                    <xdr:colOff>533400</xdr:colOff>
                    <xdr:row>173</xdr:row>
                    <xdr:rowOff>114300</xdr:rowOff>
                  </from>
                  <to>
                    <xdr:col>5</xdr:col>
                    <xdr:colOff>12700</xdr:colOff>
                    <xdr:row>173</xdr:row>
                    <xdr:rowOff>342900</xdr:rowOff>
                  </to>
                </anchor>
              </controlPr>
            </control>
          </mc:Choice>
        </mc:AlternateContent>
        <mc:AlternateContent xmlns:mc="http://schemas.openxmlformats.org/markup-compatibility/2006">
          <mc:Choice Requires="x14">
            <control shapeId="5170" r:id="rId70" name="Check Box 50">
              <controlPr defaultSize="0" autoFill="0" autoLine="0" autoPict="0">
                <anchor moveWithCells="1">
                  <from>
                    <xdr:col>4</xdr:col>
                    <xdr:colOff>533400</xdr:colOff>
                    <xdr:row>174</xdr:row>
                    <xdr:rowOff>63500</xdr:rowOff>
                  </from>
                  <to>
                    <xdr:col>5</xdr:col>
                    <xdr:colOff>12700</xdr:colOff>
                    <xdr:row>174</xdr:row>
                    <xdr:rowOff>292100</xdr:rowOff>
                  </to>
                </anchor>
              </controlPr>
            </control>
          </mc:Choice>
        </mc:AlternateContent>
        <mc:AlternateContent xmlns:mc="http://schemas.openxmlformats.org/markup-compatibility/2006">
          <mc:Choice Requires="x14">
            <control shapeId="5168" r:id="rId71" name="Check Box 48">
              <controlPr defaultSize="0" autoFill="0" autoLine="0" autoPict="0">
                <anchor moveWithCells="1">
                  <from>
                    <xdr:col>4</xdr:col>
                    <xdr:colOff>533400</xdr:colOff>
                    <xdr:row>175</xdr:row>
                    <xdr:rowOff>114300</xdr:rowOff>
                  </from>
                  <to>
                    <xdr:col>5</xdr:col>
                    <xdr:colOff>12700</xdr:colOff>
                    <xdr:row>175</xdr:row>
                    <xdr:rowOff>342900</xdr:rowOff>
                  </to>
                </anchor>
              </controlPr>
            </control>
          </mc:Choice>
        </mc:AlternateContent>
        <mc:AlternateContent xmlns:mc="http://schemas.openxmlformats.org/markup-compatibility/2006">
          <mc:Choice Requires="x14">
            <control shapeId="5197" r:id="rId72" name="Check Box 77">
              <controlPr defaultSize="0" autoFill="0" autoLine="0" autoPict="0">
                <anchor moveWithCells="1">
                  <from>
                    <xdr:col>4</xdr:col>
                    <xdr:colOff>533400</xdr:colOff>
                    <xdr:row>160</xdr:row>
                    <xdr:rowOff>38100</xdr:rowOff>
                  </from>
                  <to>
                    <xdr:col>5</xdr:col>
                    <xdr:colOff>12700</xdr:colOff>
                    <xdr:row>160</xdr:row>
                    <xdr:rowOff>266700</xdr:rowOff>
                  </to>
                </anchor>
              </controlPr>
            </control>
          </mc:Choice>
        </mc:AlternateContent>
        <mc:AlternateContent xmlns:mc="http://schemas.openxmlformats.org/markup-compatibility/2006">
          <mc:Choice Requires="x14">
            <control shapeId="5203" r:id="rId73" name="Check Box 83">
              <controlPr defaultSize="0" autoFill="0" autoLine="0" autoPict="0">
                <anchor moveWithCells="1">
                  <from>
                    <xdr:col>4</xdr:col>
                    <xdr:colOff>533400</xdr:colOff>
                    <xdr:row>157</xdr:row>
                    <xdr:rowOff>292100</xdr:rowOff>
                  </from>
                  <to>
                    <xdr:col>5</xdr:col>
                    <xdr:colOff>12700</xdr:colOff>
                    <xdr:row>157</xdr:row>
                    <xdr:rowOff>520700</xdr:rowOff>
                  </to>
                </anchor>
              </controlPr>
            </control>
          </mc:Choice>
        </mc:AlternateContent>
        <mc:AlternateContent xmlns:mc="http://schemas.openxmlformats.org/markup-compatibility/2006">
          <mc:Choice Requires="x14">
            <control shapeId="5217" r:id="rId74" name="Check Box 97">
              <controlPr defaultSize="0" autoFill="0" autoLine="0" autoPict="0">
                <anchor moveWithCells="1">
                  <from>
                    <xdr:col>6</xdr:col>
                    <xdr:colOff>330200</xdr:colOff>
                    <xdr:row>150</xdr:row>
                    <xdr:rowOff>177800</xdr:rowOff>
                  </from>
                  <to>
                    <xdr:col>6</xdr:col>
                    <xdr:colOff>635000</xdr:colOff>
                    <xdr:row>150</xdr:row>
                    <xdr:rowOff>292100</xdr:rowOff>
                  </to>
                </anchor>
              </controlPr>
            </control>
          </mc:Choice>
        </mc:AlternateContent>
        <mc:AlternateContent xmlns:mc="http://schemas.openxmlformats.org/markup-compatibility/2006">
          <mc:Choice Requires="x14">
            <control shapeId="5215" r:id="rId75" name="Check Box 95">
              <controlPr defaultSize="0" autoFill="0" autoLine="0" autoPict="0">
                <anchor moveWithCells="1">
                  <from>
                    <xdr:col>6</xdr:col>
                    <xdr:colOff>330200</xdr:colOff>
                    <xdr:row>151</xdr:row>
                    <xdr:rowOff>0</xdr:rowOff>
                  </from>
                  <to>
                    <xdr:col>6</xdr:col>
                    <xdr:colOff>635000</xdr:colOff>
                    <xdr:row>151</xdr:row>
                    <xdr:rowOff>215900</xdr:rowOff>
                  </to>
                </anchor>
              </controlPr>
            </control>
          </mc:Choice>
        </mc:AlternateContent>
        <mc:AlternateContent xmlns:mc="http://schemas.openxmlformats.org/markup-compatibility/2006">
          <mc:Choice Requires="x14">
            <control shapeId="5214" r:id="rId76" name="Check Box 94">
              <controlPr defaultSize="0" autoFill="0" autoLine="0" autoPict="0">
                <anchor moveWithCells="1">
                  <from>
                    <xdr:col>6</xdr:col>
                    <xdr:colOff>330200</xdr:colOff>
                    <xdr:row>151</xdr:row>
                    <xdr:rowOff>342900</xdr:rowOff>
                  </from>
                  <to>
                    <xdr:col>6</xdr:col>
                    <xdr:colOff>635000</xdr:colOff>
                    <xdr:row>151</xdr:row>
                    <xdr:rowOff>596900</xdr:rowOff>
                  </to>
                </anchor>
              </controlPr>
            </control>
          </mc:Choice>
        </mc:AlternateContent>
        <mc:AlternateContent xmlns:mc="http://schemas.openxmlformats.org/markup-compatibility/2006">
          <mc:Choice Requires="x14">
            <control shapeId="5210" r:id="rId77" name="Check Box 90">
              <controlPr defaultSize="0" autoFill="0" autoLine="0" autoPict="0">
                <anchor moveWithCells="1">
                  <from>
                    <xdr:col>6</xdr:col>
                    <xdr:colOff>330200</xdr:colOff>
                    <xdr:row>153</xdr:row>
                    <xdr:rowOff>63500</xdr:rowOff>
                  </from>
                  <to>
                    <xdr:col>6</xdr:col>
                    <xdr:colOff>635000</xdr:colOff>
                    <xdr:row>153</xdr:row>
                    <xdr:rowOff>292100</xdr:rowOff>
                  </to>
                </anchor>
              </controlPr>
            </control>
          </mc:Choice>
        </mc:AlternateContent>
        <mc:AlternateContent xmlns:mc="http://schemas.openxmlformats.org/markup-compatibility/2006">
          <mc:Choice Requires="x14">
            <control shapeId="5209" r:id="rId78" name="Check Box 89">
              <controlPr defaultSize="0" autoFill="0" autoLine="0" autoPict="0">
                <anchor moveWithCells="1">
                  <from>
                    <xdr:col>6</xdr:col>
                    <xdr:colOff>330200</xdr:colOff>
                    <xdr:row>153</xdr:row>
                    <xdr:rowOff>304800</xdr:rowOff>
                  </from>
                  <to>
                    <xdr:col>6</xdr:col>
                    <xdr:colOff>635000</xdr:colOff>
                    <xdr:row>153</xdr:row>
                    <xdr:rowOff>546100</xdr:rowOff>
                  </to>
                </anchor>
              </controlPr>
            </control>
          </mc:Choice>
        </mc:AlternateContent>
        <mc:AlternateContent xmlns:mc="http://schemas.openxmlformats.org/markup-compatibility/2006">
          <mc:Choice Requires="x14">
            <control shapeId="5202" r:id="rId79" name="Check Box 82">
              <controlPr defaultSize="0" autoFill="0" autoLine="0" autoPict="0">
                <anchor moveWithCells="1">
                  <from>
                    <xdr:col>6</xdr:col>
                    <xdr:colOff>330200</xdr:colOff>
                    <xdr:row>157</xdr:row>
                    <xdr:rowOff>38100</xdr:rowOff>
                  </from>
                  <to>
                    <xdr:col>6</xdr:col>
                    <xdr:colOff>635000</xdr:colOff>
                    <xdr:row>157</xdr:row>
                    <xdr:rowOff>190500</xdr:rowOff>
                  </to>
                </anchor>
              </controlPr>
            </control>
          </mc:Choice>
        </mc:AlternateContent>
        <mc:AlternateContent xmlns:mc="http://schemas.openxmlformats.org/markup-compatibility/2006">
          <mc:Choice Requires="x14">
            <control shapeId="5207" r:id="rId80" name="Check Box 87">
              <controlPr defaultSize="0" autoFill="0" autoLine="0" autoPict="0">
                <anchor moveWithCells="1">
                  <from>
                    <xdr:col>6</xdr:col>
                    <xdr:colOff>330200</xdr:colOff>
                    <xdr:row>155</xdr:row>
                    <xdr:rowOff>63500</xdr:rowOff>
                  </from>
                  <to>
                    <xdr:col>6</xdr:col>
                    <xdr:colOff>635000</xdr:colOff>
                    <xdr:row>155</xdr:row>
                    <xdr:rowOff>177800</xdr:rowOff>
                  </to>
                </anchor>
              </controlPr>
            </control>
          </mc:Choice>
        </mc:AlternateContent>
        <mc:AlternateContent xmlns:mc="http://schemas.openxmlformats.org/markup-compatibility/2006">
          <mc:Choice Requires="x14">
            <control shapeId="5205" r:id="rId81" name="Check Box 85">
              <controlPr defaultSize="0" autoFill="0" autoLine="0" autoPict="0">
                <anchor moveWithCells="1">
                  <from>
                    <xdr:col>6</xdr:col>
                    <xdr:colOff>330200</xdr:colOff>
                    <xdr:row>156</xdr:row>
                    <xdr:rowOff>177800</xdr:rowOff>
                  </from>
                  <to>
                    <xdr:col>6</xdr:col>
                    <xdr:colOff>635000</xdr:colOff>
                    <xdr:row>156</xdr:row>
                    <xdr:rowOff>292100</xdr:rowOff>
                  </to>
                </anchor>
              </controlPr>
            </control>
          </mc:Choice>
        </mc:AlternateContent>
        <mc:AlternateContent xmlns:mc="http://schemas.openxmlformats.org/markup-compatibility/2006">
          <mc:Choice Requires="x14">
            <control shapeId="5199" r:id="rId82" name="Check Box 79">
              <controlPr defaultSize="0" autoFill="0" autoLine="0" autoPict="0">
                <anchor moveWithCells="1">
                  <from>
                    <xdr:col>6</xdr:col>
                    <xdr:colOff>330200</xdr:colOff>
                    <xdr:row>159</xdr:row>
                    <xdr:rowOff>38100</xdr:rowOff>
                  </from>
                  <to>
                    <xdr:col>6</xdr:col>
                    <xdr:colOff>635000</xdr:colOff>
                    <xdr:row>159</xdr:row>
                    <xdr:rowOff>266700</xdr:rowOff>
                  </to>
                </anchor>
              </controlPr>
            </control>
          </mc:Choice>
        </mc:AlternateContent>
        <mc:AlternateContent xmlns:mc="http://schemas.openxmlformats.org/markup-compatibility/2006">
          <mc:Choice Requires="x14">
            <control shapeId="5185" r:id="rId83" name="Check Box 65">
              <controlPr defaultSize="0" autoFill="0" autoLine="0" autoPict="0">
                <anchor moveWithCells="1">
                  <from>
                    <xdr:col>6</xdr:col>
                    <xdr:colOff>330200</xdr:colOff>
                    <xdr:row>165</xdr:row>
                    <xdr:rowOff>101600</xdr:rowOff>
                  </from>
                  <to>
                    <xdr:col>6</xdr:col>
                    <xdr:colOff>635000</xdr:colOff>
                    <xdr:row>166</xdr:row>
                    <xdr:rowOff>50800</xdr:rowOff>
                  </to>
                </anchor>
              </controlPr>
            </control>
          </mc:Choice>
        </mc:AlternateContent>
        <mc:AlternateContent xmlns:mc="http://schemas.openxmlformats.org/markup-compatibility/2006">
          <mc:Choice Requires="x14">
            <control shapeId="5194" r:id="rId84" name="Check Box 74">
              <controlPr defaultSize="0" autoFill="0" autoLine="0" autoPict="0">
                <anchor moveWithCells="1">
                  <from>
                    <xdr:col>6</xdr:col>
                    <xdr:colOff>330200</xdr:colOff>
                    <xdr:row>160</xdr:row>
                    <xdr:rowOff>38100</xdr:rowOff>
                  </from>
                  <to>
                    <xdr:col>6</xdr:col>
                    <xdr:colOff>635000</xdr:colOff>
                    <xdr:row>160</xdr:row>
                    <xdr:rowOff>266700</xdr:rowOff>
                  </to>
                </anchor>
              </controlPr>
            </control>
          </mc:Choice>
        </mc:AlternateContent>
        <mc:AlternateContent xmlns:mc="http://schemas.openxmlformats.org/markup-compatibility/2006">
          <mc:Choice Requires="x14">
            <control shapeId="5193" r:id="rId85" name="Check Box 73">
              <controlPr defaultSize="0" autoFill="0" autoLine="0" autoPict="0">
                <anchor moveWithCells="1">
                  <from>
                    <xdr:col>6</xdr:col>
                    <xdr:colOff>330200</xdr:colOff>
                    <xdr:row>160</xdr:row>
                    <xdr:rowOff>330200</xdr:rowOff>
                  </from>
                  <to>
                    <xdr:col>6</xdr:col>
                    <xdr:colOff>635000</xdr:colOff>
                    <xdr:row>160</xdr:row>
                    <xdr:rowOff>571500</xdr:rowOff>
                  </to>
                </anchor>
              </controlPr>
            </control>
          </mc:Choice>
        </mc:AlternateContent>
        <mc:AlternateContent xmlns:mc="http://schemas.openxmlformats.org/markup-compatibility/2006">
          <mc:Choice Requires="x14">
            <control shapeId="5192" r:id="rId86" name="Check Box 72">
              <controlPr defaultSize="0" autoFill="0" autoLine="0" autoPict="0">
                <anchor moveWithCells="1">
                  <from>
                    <xdr:col>6</xdr:col>
                    <xdr:colOff>330200</xdr:colOff>
                    <xdr:row>160</xdr:row>
                    <xdr:rowOff>673100</xdr:rowOff>
                  </from>
                  <to>
                    <xdr:col>6</xdr:col>
                    <xdr:colOff>635000</xdr:colOff>
                    <xdr:row>161</xdr:row>
                    <xdr:rowOff>38100</xdr:rowOff>
                  </to>
                </anchor>
              </controlPr>
            </control>
          </mc:Choice>
        </mc:AlternateContent>
        <mc:AlternateContent xmlns:mc="http://schemas.openxmlformats.org/markup-compatibility/2006">
          <mc:Choice Requires="x14">
            <control shapeId="5191" r:id="rId87" name="Check Box 71">
              <controlPr defaultSize="0" autoFill="0" autoLine="0" autoPict="0">
                <anchor moveWithCells="1">
                  <from>
                    <xdr:col>6</xdr:col>
                    <xdr:colOff>342900</xdr:colOff>
                    <xdr:row>161</xdr:row>
                    <xdr:rowOff>114300</xdr:rowOff>
                  </from>
                  <to>
                    <xdr:col>6</xdr:col>
                    <xdr:colOff>635000</xdr:colOff>
                    <xdr:row>161</xdr:row>
                    <xdr:rowOff>368300</xdr:rowOff>
                  </to>
                </anchor>
              </controlPr>
            </control>
          </mc:Choice>
        </mc:AlternateContent>
        <mc:AlternateContent xmlns:mc="http://schemas.openxmlformats.org/markup-compatibility/2006">
          <mc:Choice Requires="x14">
            <control shapeId="5187" r:id="rId88" name="Check Box 67">
              <controlPr defaultSize="0" autoFill="0" autoLine="0" autoPict="0">
                <anchor moveWithCells="1">
                  <from>
                    <xdr:col>6</xdr:col>
                    <xdr:colOff>330200</xdr:colOff>
                    <xdr:row>164</xdr:row>
                    <xdr:rowOff>63500</xdr:rowOff>
                  </from>
                  <to>
                    <xdr:col>6</xdr:col>
                    <xdr:colOff>635000</xdr:colOff>
                    <xdr:row>164</xdr:row>
                    <xdr:rowOff>254000</xdr:rowOff>
                  </to>
                </anchor>
              </controlPr>
            </control>
          </mc:Choice>
        </mc:AlternateContent>
        <mc:AlternateContent xmlns:mc="http://schemas.openxmlformats.org/markup-compatibility/2006">
          <mc:Choice Requires="x14">
            <control shapeId="5186" r:id="rId89" name="Check Box 66">
              <controlPr defaultSize="0" autoFill="0" autoLine="0" autoPict="0">
                <anchor moveWithCells="1">
                  <from>
                    <xdr:col>6</xdr:col>
                    <xdr:colOff>330200</xdr:colOff>
                    <xdr:row>164</xdr:row>
                    <xdr:rowOff>330200</xdr:rowOff>
                  </from>
                  <to>
                    <xdr:col>6</xdr:col>
                    <xdr:colOff>635000</xdr:colOff>
                    <xdr:row>165</xdr:row>
                    <xdr:rowOff>25400</xdr:rowOff>
                  </to>
                </anchor>
              </controlPr>
            </control>
          </mc:Choice>
        </mc:AlternateContent>
        <mc:AlternateContent xmlns:mc="http://schemas.openxmlformats.org/markup-compatibility/2006">
          <mc:Choice Requires="x14">
            <control shapeId="5181" r:id="rId90" name="Check Box 61">
              <controlPr defaultSize="0" autoFill="0" autoLine="0" autoPict="0">
                <anchor moveWithCells="1">
                  <from>
                    <xdr:col>6</xdr:col>
                    <xdr:colOff>330200</xdr:colOff>
                    <xdr:row>168</xdr:row>
                    <xdr:rowOff>139700</xdr:rowOff>
                  </from>
                  <to>
                    <xdr:col>6</xdr:col>
                    <xdr:colOff>635000</xdr:colOff>
                    <xdr:row>168</xdr:row>
                    <xdr:rowOff>368300</xdr:rowOff>
                  </to>
                </anchor>
              </controlPr>
            </control>
          </mc:Choice>
        </mc:AlternateContent>
        <mc:AlternateContent xmlns:mc="http://schemas.openxmlformats.org/markup-compatibility/2006">
          <mc:Choice Requires="x14">
            <control shapeId="5183" r:id="rId91" name="Check Box 63">
              <controlPr defaultSize="0" autoFill="0" autoLine="0" autoPict="0">
                <anchor moveWithCells="1">
                  <from>
                    <xdr:col>6</xdr:col>
                    <xdr:colOff>330200</xdr:colOff>
                    <xdr:row>167</xdr:row>
                    <xdr:rowOff>25400</xdr:rowOff>
                  </from>
                  <to>
                    <xdr:col>6</xdr:col>
                    <xdr:colOff>635000</xdr:colOff>
                    <xdr:row>167</xdr:row>
                    <xdr:rowOff>254000</xdr:rowOff>
                  </to>
                </anchor>
              </controlPr>
            </control>
          </mc:Choice>
        </mc:AlternateContent>
        <mc:AlternateContent xmlns:mc="http://schemas.openxmlformats.org/markup-compatibility/2006">
          <mc:Choice Requires="x14">
            <control shapeId="5179" r:id="rId92" name="Check Box 59">
              <controlPr defaultSize="0" autoFill="0" autoLine="0" autoPict="0">
                <anchor moveWithCells="1">
                  <from>
                    <xdr:col>6</xdr:col>
                    <xdr:colOff>330200</xdr:colOff>
                    <xdr:row>169</xdr:row>
                    <xdr:rowOff>241300</xdr:rowOff>
                  </from>
                  <to>
                    <xdr:col>6</xdr:col>
                    <xdr:colOff>635000</xdr:colOff>
                    <xdr:row>169</xdr:row>
                    <xdr:rowOff>469900</xdr:rowOff>
                  </to>
                </anchor>
              </controlPr>
            </control>
          </mc:Choice>
        </mc:AlternateContent>
        <mc:AlternateContent xmlns:mc="http://schemas.openxmlformats.org/markup-compatibility/2006">
          <mc:Choice Requires="x14">
            <control shapeId="5177" r:id="rId93" name="Check Box 57">
              <controlPr defaultSize="0" autoFill="0" autoLine="0" autoPict="0">
                <anchor moveWithCells="1">
                  <from>
                    <xdr:col>6</xdr:col>
                    <xdr:colOff>330200</xdr:colOff>
                    <xdr:row>170</xdr:row>
                    <xdr:rowOff>165100</xdr:rowOff>
                  </from>
                  <to>
                    <xdr:col>6</xdr:col>
                    <xdr:colOff>635000</xdr:colOff>
                    <xdr:row>170</xdr:row>
                    <xdr:rowOff>393700</xdr:rowOff>
                  </to>
                </anchor>
              </controlPr>
            </control>
          </mc:Choice>
        </mc:AlternateContent>
        <mc:AlternateContent xmlns:mc="http://schemas.openxmlformats.org/markup-compatibility/2006">
          <mc:Choice Requires="x14">
            <control shapeId="5175" r:id="rId94" name="Check Box 55">
              <controlPr defaultSize="0" autoFill="0" autoLine="0" autoPict="0">
                <anchor moveWithCells="1">
                  <from>
                    <xdr:col>6</xdr:col>
                    <xdr:colOff>330200</xdr:colOff>
                    <xdr:row>171</xdr:row>
                    <xdr:rowOff>63500</xdr:rowOff>
                  </from>
                  <to>
                    <xdr:col>6</xdr:col>
                    <xdr:colOff>635000</xdr:colOff>
                    <xdr:row>171</xdr:row>
                    <xdr:rowOff>292100</xdr:rowOff>
                  </to>
                </anchor>
              </controlPr>
            </control>
          </mc:Choice>
        </mc:AlternateContent>
        <mc:AlternateContent xmlns:mc="http://schemas.openxmlformats.org/markup-compatibility/2006">
          <mc:Choice Requires="x14">
            <control shapeId="5173" r:id="rId95" name="Check Box 53">
              <controlPr defaultSize="0" autoFill="0" autoLine="0" autoPict="0">
                <anchor moveWithCells="1">
                  <from>
                    <xdr:col>6</xdr:col>
                    <xdr:colOff>330200</xdr:colOff>
                    <xdr:row>172</xdr:row>
                    <xdr:rowOff>114300</xdr:rowOff>
                  </from>
                  <to>
                    <xdr:col>6</xdr:col>
                    <xdr:colOff>635000</xdr:colOff>
                    <xdr:row>172</xdr:row>
                    <xdr:rowOff>342900</xdr:rowOff>
                  </to>
                </anchor>
              </controlPr>
            </control>
          </mc:Choice>
        </mc:AlternateContent>
        <mc:AlternateContent xmlns:mc="http://schemas.openxmlformats.org/markup-compatibility/2006">
          <mc:Choice Requires="x14">
            <control shapeId="5171" r:id="rId96" name="Check Box 51">
              <controlPr defaultSize="0" autoFill="0" autoLine="0" autoPict="0">
                <anchor moveWithCells="1">
                  <from>
                    <xdr:col>6</xdr:col>
                    <xdr:colOff>330200</xdr:colOff>
                    <xdr:row>173</xdr:row>
                    <xdr:rowOff>63500</xdr:rowOff>
                  </from>
                  <to>
                    <xdr:col>6</xdr:col>
                    <xdr:colOff>635000</xdr:colOff>
                    <xdr:row>173</xdr:row>
                    <xdr:rowOff>292100</xdr:rowOff>
                  </to>
                </anchor>
              </controlPr>
            </control>
          </mc:Choice>
        </mc:AlternateContent>
        <mc:AlternateContent xmlns:mc="http://schemas.openxmlformats.org/markup-compatibility/2006">
          <mc:Choice Requires="x14">
            <control shapeId="5169" r:id="rId97" name="Check Box 49">
              <controlPr defaultSize="0" autoFill="0" autoLine="0" autoPict="0">
                <anchor moveWithCells="1">
                  <from>
                    <xdr:col>6</xdr:col>
                    <xdr:colOff>330200</xdr:colOff>
                    <xdr:row>174</xdr:row>
                    <xdr:rowOff>63500</xdr:rowOff>
                  </from>
                  <to>
                    <xdr:col>6</xdr:col>
                    <xdr:colOff>635000</xdr:colOff>
                    <xdr:row>174</xdr:row>
                    <xdr:rowOff>292100</xdr:rowOff>
                  </to>
                </anchor>
              </controlPr>
            </control>
          </mc:Choice>
        </mc:AlternateContent>
        <mc:AlternateContent xmlns:mc="http://schemas.openxmlformats.org/markup-compatibility/2006">
          <mc:Choice Requires="x14">
            <control shapeId="5167" r:id="rId98" name="Check Box 47">
              <controlPr defaultSize="0" autoFill="0" autoLine="0" autoPict="0">
                <anchor moveWithCells="1">
                  <from>
                    <xdr:col>6</xdr:col>
                    <xdr:colOff>330200</xdr:colOff>
                    <xdr:row>175</xdr:row>
                    <xdr:rowOff>114300</xdr:rowOff>
                  </from>
                  <to>
                    <xdr:col>6</xdr:col>
                    <xdr:colOff>635000</xdr:colOff>
                    <xdr:row>175</xdr:row>
                    <xdr:rowOff>342900</xdr:rowOff>
                  </to>
                </anchor>
              </controlPr>
            </control>
          </mc:Choice>
        </mc:AlternateContent>
        <mc:AlternateContent xmlns:mc="http://schemas.openxmlformats.org/markup-compatibility/2006">
          <mc:Choice Requires="x14">
            <control shapeId="5201" r:id="rId99" name="Check Box 81">
              <controlPr defaultSize="0" autoFill="0" autoLine="0" autoPict="0">
                <anchor moveWithCells="1">
                  <from>
                    <xdr:col>6</xdr:col>
                    <xdr:colOff>330200</xdr:colOff>
                    <xdr:row>157</xdr:row>
                    <xdr:rowOff>317500</xdr:rowOff>
                  </from>
                  <to>
                    <xdr:col>6</xdr:col>
                    <xdr:colOff>635000</xdr:colOff>
                    <xdr:row>157</xdr:row>
                    <xdr:rowOff>546100</xdr:rowOff>
                  </to>
                </anchor>
              </controlPr>
            </control>
          </mc:Choice>
        </mc:AlternateContent>
        <mc:AlternateContent xmlns:mc="http://schemas.openxmlformats.org/markup-compatibility/2006">
          <mc:Choice Requires="x14">
            <control shapeId="5166" r:id="rId100" name="Check Box 46">
              <controlPr defaultSize="0" autoFill="0" autoLine="0" autoPict="0">
                <anchor moveWithCells="1">
                  <from>
                    <xdr:col>4</xdr:col>
                    <xdr:colOff>520700</xdr:colOff>
                    <xdr:row>180</xdr:row>
                    <xdr:rowOff>0</xdr:rowOff>
                  </from>
                  <to>
                    <xdr:col>5</xdr:col>
                    <xdr:colOff>0</xdr:colOff>
                    <xdr:row>180</xdr:row>
                    <xdr:rowOff>177800</xdr:rowOff>
                  </to>
                </anchor>
              </controlPr>
            </control>
          </mc:Choice>
        </mc:AlternateContent>
        <mc:AlternateContent xmlns:mc="http://schemas.openxmlformats.org/markup-compatibility/2006">
          <mc:Choice Requires="x14">
            <control shapeId="5159" r:id="rId101" name="Check Box 39">
              <controlPr defaultSize="0" autoFill="0" autoLine="0" autoPict="0">
                <anchor moveWithCells="1">
                  <from>
                    <xdr:col>4</xdr:col>
                    <xdr:colOff>520700</xdr:colOff>
                    <xdr:row>195</xdr:row>
                    <xdr:rowOff>165100</xdr:rowOff>
                  </from>
                  <to>
                    <xdr:col>5</xdr:col>
                    <xdr:colOff>0</xdr:colOff>
                    <xdr:row>195</xdr:row>
                    <xdr:rowOff>381000</xdr:rowOff>
                  </to>
                </anchor>
              </controlPr>
            </control>
          </mc:Choice>
        </mc:AlternateContent>
        <mc:AlternateContent xmlns:mc="http://schemas.openxmlformats.org/markup-compatibility/2006">
          <mc:Choice Requires="x14">
            <control shapeId="5164" r:id="rId102" name="Check Box 44">
              <controlPr defaultSize="0" autoFill="0" autoLine="0" autoPict="0">
                <anchor moveWithCells="1">
                  <from>
                    <xdr:col>4</xdr:col>
                    <xdr:colOff>520700</xdr:colOff>
                    <xdr:row>183</xdr:row>
                    <xdr:rowOff>76200</xdr:rowOff>
                  </from>
                  <to>
                    <xdr:col>5</xdr:col>
                    <xdr:colOff>0</xdr:colOff>
                    <xdr:row>184</xdr:row>
                    <xdr:rowOff>38100</xdr:rowOff>
                  </to>
                </anchor>
              </controlPr>
            </control>
          </mc:Choice>
        </mc:AlternateContent>
        <mc:AlternateContent xmlns:mc="http://schemas.openxmlformats.org/markup-compatibility/2006">
          <mc:Choice Requires="x14">
            <control shapeId="5162" r:id="rId103" name="Check Box 42">
              <controlPr defaultSize="0" autoFill="0" autoLine="0" autoPict="0">
                <anchor moveWithCells="1">
                  <from>
                    <xdr:col>4</xdr:col>
                    <xdr:colOff>520700</xdr:colOff>
                    <xdr:row>185</xdr:row>
                    <xdr:rowOff>139700</xdr:rowOff>
                  </from>
                  <to>
                    <xdr:col>5</xdr:col>
                    <xdr:colOff>0</xdr:colOff>
                    <xdr:row>186</xdr:row>
                    <xdr:rowOff>127000</xdr:rowOff>
                  </to>
                </anchor>
              </controlPr>
            </control>
          </mc:Choice>
        </mc:AlternateContent>
        <mc:AlternateContent xmlns:mc="http://schemas.openxmlformats.org/markup-compatibility/2006">
          <mc:Choice Requires="x14">
            <control shapeId="5165" r:id="rId104" name="Check Box 45">
              <controlPr defaultSize="0" autoFill="0" autoLine="0" autoPict="0">
                <anchor moveWithCells="1">
                  <from>
                    <xdr:col>4</xdr:col>
                    <xdr:colOff>520700</xdr:colOff>
                    <xdr:row>182</xdr:row>
                    <xdr:rowOff>254000</xdr:rowOff>
                  </from>
                  <to>
                    <xdr:col>5</xdr:col>
                    <xdr:colOff>0</xdr:colOff>
                    <xdr:row>182</xdr:row>
                    <xdr:rowOff>469900</xdr:rowOff>
                  </to>
                </anchor>
              </controlPr>
            </control>
          </mc:Choice>
        </mc:AlternateContent>
        <mc:AlternateContent xmlns:mc="http://schemas.openxmlformats.org/markup-compatibility/2006">
          <mc:Choice Requires="x14">
            <control shapeId="5161" r:id="rId105" name="Check Box 41">
              <controlPr defaultSize="0" autoFill="0" autoLine="0" autoPict="0">
                <anchor moveWithCells="1">
                  <from>
                    <xdr:col>4</xdr:col>
                    <xdr:colOff>520700</xdr:colOff>
                    <xdr:row>190</xdr:row>
                    <xdr:rowOff>12700</xdr:rowOff>
                  </from>
                  <to>
                    <xdr:col>5</xdr:col>
                    <xdr:colOff>0</xdr:colOff>
                    <xdr:row>190</xdr:row>
                    <xdr:rowOff>165100</xdr:rowOff>
                  </to>
                </anchor>
              </controlPr>
            </control>
          </mc:Choice>
        </mc:AlternateContent>
        <mc:AlternateContent xmlns:mc="http://schemas.openxmlformats.org/markup-compatibility/2006">
          <mc:Choice Requires="x14">
            <control shapeId="5163" r:id="rId106" name="Check Box 43">
              <controlPr defaultSize="0" autoFill="0" autoLine="0" autoPict="0">
                <anchor moveWithCells="1">
                  <from>
                    <xdr:col>4</xdr:col>
                    <xdr:colOff>520700</xdr:colOff>
                    <xdr:row>184</xdr:row>
                    <xdr:rowOff>101600</xdr:rowOff>
                  </from>
                  <to>
                    <xdr:col>5</xdr:col>
                    <xdr:colOff>0</xdr:colOff>
                    <xdr:row>185</xdr:row>
                    <xdr:rowOff>38100</xdr:rowOff>
                  </to>
                </anchor>
              </controlPr>
            </control>
          </mc:Choice>
        </mc:AlternateContent>
        <mc:AlternateContent xmlns:mc="http://schemas.openxmlformats.org/markup-compatibility/2006">
          <mc:Choice Requires="x14">
            <control shapeId="5160" r:id="rId107" name="Check Box 40">
              <controlPr defaultSize="0" autoFill="0" autoLine="0" autoPict="0">
                <anchor moveWithCells="1">
                  <from>
                    <xdr:col>4</xdr:col>
                    <xdr:colOff>520700</xdr:colOff>
                    <xdr:row>192</xdr:row>
                    <xdr:rowOff>330200</xdr:rowOff>
                  </from>
                  <to>
                    <xdr:col>5</xdr:col>
                    <xdr:colOff>0</xdr:colOff>
                    <xdr:row>192</xdr:row>
                    <xdr:rowOff>571500</xdr:rowOff>
                  </to>
                </anchor>
              </controlPr>
            </control>
          </mc:Choice>
        </mc:AlternateContent>
        <mc:AlternateContent xmlns:mc="http://schemas.openxmlformats.org/markup-compatibility/2006">
          <mc:Choice Requires="x14">
            <control shapeId="5158" r:id="rId108" name="Check Box 38">
              <controlPr defaultSize="0" autoFill="0" autoLine="0" autoPict="0">
                <anchor moveWithCells="1">
                  <from>
                    <xdr:col>4</xdr:col>
                    <xdr:colOff>520700</xdr:colOff>
                    <xdr:row>200</xdr:row>
                    <xdr:rowOff>0</xdr:rowOff>
                  </from>
                  <to>
                    <xdr:col>5</xdr:col>
                    <xdr:colOff>0</xdr:colOff>
                    <xdr:row>200</xdr:row>
                    <xdr:rowOff>177800</xdr:rowOff>
                  </to>
                </anchor>
              </controlPr>
            </control>
          </mc:Choice>
        </mc:AlternateContent>
        <mc:AlternateContent xmlns:mc="http://schemas.openxmlformats.org/markup-compatibility/2006">
          <mc:Choice Requires="x14">
            <control shapeId="5156" r:id="rId109" name="Check Box 36">
              <controlPr defaultSize="0" autoFill="0" autoLine="0" autoPict="0">
                <anchor moveWithCells="1">
                  <from>
                    <xdr:col>4</xdr:col>
                    <xdr:colOff>520700</xdr:colOff>
                    <xdr:row>204</xdr:row>
                    <xdr:rowOff>0</xdr:rowOff>
                  </from>
                  <to>
                    <xdr:col>5</xdr:col>
                    <xdr:colOff>0</xdr:colOff>
                    <xdr:row>204</xdr:row>
                    <xdr:rowOff>177800</xdr:rowOff>
                  </to>
                </anchor>
              </controlPr>
            </control>
          </mc:Choice>
        </mc:AlternateContent>
        <mc:AlternateContent xmlns:mc="http://schemas.openxmlformats.org/markup-compatibility/2006">
          <mc:Choice Requires="x14">
            <control shapeId="5154" r:id="rId110" name="Check Box 34">
              <controlPr defaultSize="0" autoFill="0" autoLine="0" autoPict="0">
                <anchor moveWithCells="1">
                  <from>
                    <xdr:col>4</xdr:col>
                    <xdr:colOff>520700</xdr:colOff>
                    <xdr:row>208</xdr:row>
                    <xdr:rowOff>190500</xdr:rowOff>
                  </from>
                  <to>
                    <xdr:col>5</xdr:col>
                    <xdr:colOff>0</xdr:colOff>
                    <xdr:row>208</xdr:row>
                    <xdr:rowOff>330200</xdr:rowOff>
                  </to>
                </anchor>
              </controlPr>
            </control>
          </mc:Choice>
        </mc:AlternateContent>
        <mc:AlternateContent xmlns:mc="http://schemas.openxmlformats.org/markup-compatibility/2006">
          <mc:Choice Requires="x14">
            <control shapeId="5157" r:id="rId111" name="Check Box 37">
              <controlPr defaultSize="0" autoFill="0" autoLine="0" autoPict="0">
                <anchor moveWithCells="1">
                  <from>
                    <xdr:col>4</xdr:col>
                    <xdr:colOff>520700</xdr:colOff>
                    <xdr:row>201</xdr:row>
                    <xdr:rowOff>76200</xdr:rowOff>
                  </from>
                  <to>
                    <xdr:col>5</xdr:col>
                    <xdr:colOff>0</xdr:colOff>
                    <xdr:row>202</xdr:row>
                    <xdr:rowOff>50800</xdr:rowOff>
                  </to>
                </anchor>
              </controlPr>
            </control>
          </mc:Choice>
        </mc:AlternateContent>
        <mc:AlternateContent xmlns:mc="http://schemas.openxmlformats.org/markup-compatibility/2006">
          <mc:Choice Requires="x14">
            <control shapeId="5153" r:id="rId112" name="Check Box 33">
              <controlPr defaultSize="0" autoFill="0" autoLine="0" autoPict="0">
                <anchor moveWithCells="1">
                  <from>
                    <xdr:col>4</xdr:col>
                    <xdr:colOff>520700</xdr:colOff>
                    <xdr:row>210</xdr:row>
                    <xdr:rowOff>444500</xdr:rowOff>
                  </from>
                  <to>
                    <xdr:col>5</xdr:col>
                    <xdr:colOff>0</xdr:colOff>
                    <xdr:row>210</xdr:row>
                    <xdr:rowOff>609600</xdr:rowOff>
                  </to>
                </anchor>
              </controlPr>
            </control>
          </mc:Choice>
        </mc:AlternateContent>
        <mc:AlternateContent xmlns:mc="http://schemas.openxmlformats.org/markup-compatibility/2006">
          <mc:Choice Requires="x14">
            <control shapeId="5155" r:id="rId113" name="Check Box 35">
              <controlPr defaultSize="0" autoFill="0" autoLine="0" autoPict="0">
                <anchor moveWithCells="1">
                  <from>
                    <xdr:col>4</xdr:col>
                    <xdr:colOff>520700</xdr:colOff>
                    <xdr:row>206</xdr:row>
                    <xdr:rowOff>25400</xdr:rowOff>
                  </from>
                  <to>
                    <xdr:col>5</xdr:col>
                    <xdr:colOff>0</xdr:colOff>
                    <xdr:row>206</xdr:row>
                    <xdr:rowOff>152400</xdr:rowOff>
                  </to>
                </anchor>
              </controlPr>
            </control>
          </mc:Choice>
        </mc:AlternateContent>
        <mc:AlternateContent xmlns:mc="http://schemas.openxmlformats.org/markup-compatibility/2006">
          <mc:Choice Requires="x14">
            <control shapeId="5152" r:id="rId114" name="Check Box 32">
              <controlPr defaultSize="0" autoFill="0" autoLine="0" autoPict="0">
                <anchor moveWithCells="1">
                  <from>
                    <xdr:col>4</xdr:col>
                    <xdr:colOff>520700</xdr:colOff>
                    <xdr:row>213</xdr:row>
                    <xdr:rowOff>114300</xdr:rowOff>
                  </from>
                  <to>
                    <xdr:col>5</xdr:col>
                    <xdr:colOff>0</xdr:colOff>
                    <xdr:row>213</xdr:row>
                    <xdr:rowOff>241300</xdr:rowOff>
                  </to>
                </anchor>
              </controlPr>
            </control>
          </mc:Choice>
        </mc:AlternateContent>
        <mc:AlternateContent xmlns:mc="http://schemas.openxmlformats.org/markup-compatibility/2006">
          <mc:Choice Requires="x14">
            <control shapeId="5123" r:id="rId115" name="Check Box 3">
              <controlPr defaultSize="0" autoFill="0" autoLine="0" autoPict="0">
                <anchor moveWithCells="1">
                  <from>
                    <xdr:col>4</xdr:col>
                    <xdr:colOff>520700</xdr:colOff>
                    <xdr:row>334</xdr:row>
                    <xdr:rowOff>25400</xdr:rowOff>
                  </from>
                  <to>
                    <xdr:col>8</xdr:col>
                    <xdr:colOff>736600</xdr:colOff>
                    <xdr:row>335</xdr:row>
                    <xdr:rowOff>25400</xdr:rowOff>
                  </to>
                </anchor>
              </controlPr>
            </control>
          </mc:Choice>
        </mc:AlternateContent>
        <mc:AlternateContent xmlns:mc="http://schemas.openxmlformats.org/markup-compatibility/2006">
          <mc:Choice Requires="x14">
            <control shapeId="5122" r:id="rId116" name="Check Box 2">
              <controlPr defaultSize="0" autoFill="0" autoLine="0" autoPict="0">
                <anchor moveWithCells="1">
                  <from>
                    <xdr:col>4</xdr:col>
                    <xdr:colOff>520700</xdr:colOff>
                    <xdr:row>335</xdr:row>
                    <xdr:rowOff>0</xdr:rowOff>
                  </from>
                  <to>
                    <xdr:col>8</xdr:col>
                    <xdr:colOff>736600</xdr:colOff>
                    <xdr:row>336</xdr:row>
                    <xdr:rowOff>0</xdr:rowOff>
                  </to>
                </anchor>
              </controlPr>
            </control>
          </mc:Choice>
        </mc:AlternateContent>
        <mc:AlternateContent xmlns:mc="http://schemas.openxmlformats.org/markup-compatibility/2006">
          <mc:Choice Requires="x14">
            <control shapeId="5242" r:id="rId117" name="Check Box 122">
              <controlPr defaultSize="0" autoFill="0" autoLine="0" autoPict="0">
                <anchor moveWithCells="1">
                  <from>
                    <xdr:col>4</xdr:col>
                    <xdr:colOff>457200</xdr:colOff>
                    <xdr:row>37</xdr:row>
                    <xdr:rowOff>0</xdr:rowOff>
                  </from>
                  <to>
                    <xdr:col>6</xdr:col>
                    <xdr:colOff>88900</xdr:colOff>
                    <xdr:row>38</xdr:row>
                    <xdr:rowOff>12700</xdr:rowOff>
                  </to>
                </anchor>
              </controlPr>
            </control>
          </mc:Choice>
        </mc:AlternateContent>
        <mc:AlternateContent xmlns:mc="http://schemas.openxmlformats.org/markup-compatibility/2006">
          <mc:Choice Requires="x14">
            <control shapeId="5241" r:id="rId118" name="Check Box 121">
              <controlPr defaultSize="0" autoFill="0" autoLine="0" autoPict="0">
                <anchor moveWithCells="1">
                  <from>
                    <xdr:col>4</xdr:col>
                    <xdr:colOff>457200</xdr:colOff>
                    <xdr:row>39</xdr:row>
                    <xdr:rowOff>0</xdr:rowOff>
                  </from>
                  <to>
                    <xdr:col>6</xdr:col>
                    <xdr:colOff>88900</xdr:colOff>
                    <xdr:row>40</xdr:row>
                    <xdr:rowOff>12700</xdr:rowOff>
                  </to>
                </anchor>
              </controlPr>
            </control>
          </mc:Choice>
        </mc:AlternateContent>
        <mc:AlternateContent xmlns:mc="http://schemas.openxmlformats.org/markup-compatibility/2006">
          <mc:Choice Requires="x14">
            <control shapeId="5240" r:id="rId119" name="Check Box 120">
              <controlPr defaultSize="0" autoFill="0" autoLine="0" autoPict="0">
                <anchor moveWithCells="1">
                  <from>
                    <xdr:col>4</xdr:col>
                    <xdr:colOff>457200</xdr:colOff>
                    <xdr:row>41</xdr:row>
                    <xdr:rowOff>50800</xdr:rowOff>
                  </from>
                  <to>
                    <xdr:col>6</xdr:col>
                    <xdr:colOff>88900</xdr:colOff>
                    <xdr:row>42</xdr:row>
                    <xdr:rowOff>50800</xdr:rowOff>
                  </to>
                </anchor>
              </controlPr>
            </control>
          </mc:Choice>
        </mc:AlternateContent>
        <mc:AlternateContent xmlns:mc="http://schemas.openxmlformats.org/markup-compatibility/2006">
          <mc:Choice Requires="x14">
            <control shapeId="5239" r:id="rId120" name="Check Box 119">
              <controlPr defaultSize="0" autoFill="0" autoLine="0" autoPict="0">
                <anchor moveWithCells="1">
                  <from>
                    <xdr:col>4</xdr:col>
                    <xdr:colOff>457200</xdr:colOff>
                    <xdr:row>42</xdr:row>
                    <xdr:rowOff>88900</xdr:rowOff>
                  </from>
                  <to>
                    <xdr:col>6</xdr:col>
                    <xdr:colOff>88900</xdr:colOff>
                    <xdr:row>43</xdr:row>
                    <xdr:rowOff>88900</xdr:rowOff>
                  </to>
                </anchor>
              </controlPr>
            </control>
          </mc:Choice>
        </mc:AlternateContent>
        <mc:AlternateContent xmlns:mc="http://schemas.openxmlformats.org/markup-compatibility/2006">
          <mc:Choice Requires="x14">
            <control shapeId="5238" r:id="rId121" name="Check Box 118">
              <controlPr defaultSize="0" autoFill="0" autoLine="0" autoPict="0">
                <anchor moveWithCells="1">
                  <from>
                    <xdr:col>4</xdr:col>
                    <xdr:colOff>457200</xdr:colOff>
                    <xdr:row>43</xdr:row>
                    <xdr:rowOff>114300</xdr:rowOff>
                  </from>
                  <to>
                    <xdr:col>6</xdr:col>
                    <xdr:colOff>88900</xdr:colOff>
                    <xdr:row>44</xdr:row>
                    <xdr:rowOff>114300</xdr:rowOff>
                  </to>
                </anchor>
              </controlPr>
            </control>
          </mc:Choice>
        </mc:AlternateContent>
        <mc:AlternateContent xmlns:mc="http://schemas.openxmlformats.org/markup-compatibility/2006">
          <mc:Choice Requires="x14">
            <control shapeId="5237" r:id="rId122" name="Check Box 117">
              <controlPr defaultSize="0" autoFill="0" autoLine="0" autoPict="0">
                <anchor moveWithCells="1">
                  <from>
                    <xdr:col>4</xdr:col>
                    <xdr:colOff>457200</xdr:colOff>
                    <xdr:row>44</xdr:row>
                    <xdr:rowOff>139700</xdr:rowOff>
                  </from>
                  <to>
                    <xdr:col>6</xdr:col>
                    <xdr:colOff>88900</xdr:colOff>
                    <xdr:row>45</xdr:row>
                    <xdr:rowOff>139700</xdr:rowOff>
                  </to>
                </anchor>
              </controlPr>
            </control>
          </mc:Choice>
        </mc:AlternateContent>
        <mc:AlternateContent xmlns:mc="http://schemas.openxmlformats.org/markup-compatibility/2006">
          <mc:Choice Requires="x14">
            <control shapeId="5236" r:id="rId123" name="Check Box 116">
              <controlPr defaultSize="0" autoFill="0" autoLine="0" autoPict="0">
                <anchor moveWithCells="1">
                  <from>
                    <xdr:col>4</xdr:col>
                    <xdr:colOff>457200</xdr:colOff>
                    <xdr:row>45</xdr:row>
                    <xdr:rowOff>254000</xdr:rowOff>
                  </from>
                  <to>
                    <xdr:col>6</xdr:col>
                    <xdr:colOff>88900</xdr:colOff>
                    <xdr:row>46</xdr:row>
                    <xdr:rowOff>114300</xdr:rowOff>
                  </to>
                </anchor>
              </controlPr>
            </control>
          </mc:Choice>
        </mc:AlternateContent>
        <mc:AlternateContent xmlns:mc="http://schemas.openxmlformats.org/markup-compatibility/2006">
          <mc:Choice Requires="x14">
            <control shapeId="5121" r:id="rId124" name="Check Box 1">
              <controlPr defaultSize="0" autoFill="0" autoLine="0" autoPict="0">
                <anchor moveWithCells="1">
                  <from>
                    <xdr:col>4</xdr:col>
                    <xdr:colOff>520700</xdr:colOff>
                    <xdr:row>332</xdr:row>
                    <xdr:rowOff>76200</xdr:rowOff>
                  </from>
                  <to>
                    <xdr:col>8</xdr:col>
                    <xdr:colOff>736600</xdr:colOff>
                    <xdr:row>333</xdr:row>
                    <xdr:rowOff>76200</xdr:rowOff>
                  </to>
                </anchor>
              </controlPr>
            </control>
          </mc:Choice>
        </mc:AlternateContent>
        <mc:AlternateContent xmlns:mc="http://schemas.openxmlformats.org/markup-compatibility/2006">
          <mc:Choice Requires="x14">
            <control shapeId="5145" r:id="rId125" name="Check Box 25">
              <controlPr defaultSize="0" autoFill="0" autoLine="0" autoPict="0">
                <anchor moveWithCells="1">
                  <from>
                    <xdr:col>4</xdr:col>
                    <xdr:colOff>520700</xdr:colOff>
                    <xdr:row>315</xdr:row>
                    <xdr:rowOff>12700</xdr:rowOff>
                  </from>
                  <to>
                    <xdr:col>8</xdr:col>
                    <xdr:colOff>203200</xdr:colOff>
                    <xdr:row>316</xdr:row>
                    <xdr:rowOff>12700</xdr:rowOff>
                  </to>
                </anchor>
              </controlPr>
            </control>
          </mc:Choice>
        </mc:AlternateContent>
        <mc:AlternateContent xmlns:mc="http://schemas.openxmlformats.org/markup-compatibility/2006">
          <mc:Choice Requires="x14">
            <control shapeId="5144" r:id="rId126" name="Check Box 24">
              <controlPr defaultSize="0" autoFill="0" autoLine="0" autoPict="0">
                <anchor moveWithCells="1">
                  <from>
                    <xdr:col>4</xdr:col>
                    <xdr:colOff>520700</xdr:colOff>
                    <xdr:row>316</xdr:row>
                    <xdr:rowOff>50800</xdr:rowOff>
                  </from>
                  <to>
                    <xdr:col>8</xdr:col>
                    <xdr:colOff>203200</xdr:colOff>
                    <xdr:row>318</xdr:row>
                    <xdr:rowOff>25400</xdr:rowOff>
                  </to>
                </anchor>
              </controlPr>
            </control>
          </mc:Choice>
        </mc:AlternateContent>
        <mc:AlternateContent xmlns:mc="http://schemas.openxmlformats.org/markup-compatibility/2006">
          <mc:Choice Requires="x14">
            <control shapeId="5143" r:id="rId127" name="Check Box 23">
              <controlPr defaultSize="0" autoFill="0" autoLine="0" autoPict="0">
                <anchor moveWithCells="1">
                  <from>
                    <xdr:col>4</xdr:col>
                    <xdr:colOff>520700</xdr:colOff>
                    <xdr:row>318</xdr:row>
                    <xdr:rowOff>25400</xdr:rowOff>
                  </from>
                  <to>
                    <xdr:col>8</xdr:col>
                    <xdr:colOff>203200</xdr:colOff>
                    <xdr:row>319</xdr:row>
                    <xdr:rowOff>38100</xdr:rowOff>
                  </to>
                </anchor>
              </controlPr>
            </control>
          </mc:Choice>
        </mc:AlternateContent>
        <mc:AlternateContent xmlns:mc="http://schemas.openxmlformats.org/markup-compatibility/2006">
          <mc:Choice Requires="x14">
            <control shapeId="5142" r:id="rId128" name="Check Box 22">
              <controlPr defaultSize="0" autoFill="0" autoLine="0" autoPict="0">
                <anchor moveWithCells="1">
                  <from>
                    <xdr:col>4</xdr:col>
                    <xdr:colOff>520700</xdr:colOff>
                    <xdr:row>319</xdr:row>
                    <xdr:rowOff>25400</xdr:rowOff>
                  </from>
                  <to>
                    <xdr:col>8</xdr:col>
                    <xdr:colOff>203200</xdr:colOff>
                    <xdr:row>320</xdr:row>
                    <xdr:rowOff>228600</xdr:rowOff>
                  </to>
                </anchor>
              </controlPr>
            </control>
          </mc:Choice>
        </mc:AlternateContent>
        <mc:AlternateContent xmlns:mc="http://schemas.openxmlformats.org/markup-compatibility/2006">
          <mc:Choice Requires="x14">
            <control shapeId="5141" r:id="rId129" name="Check Box 21">
              <controlPr defaultSize="0" autoFill="0" autoLine="0" autoPict="0">
                <anchor moveWithCells="1">
                  <from>
                    <xdr:col>4</xdr:col>
                    <xdr:colOff>520700</xdr:colOff>
                    <xdr:row>320</xdr:row>
                    <xdr:rowOff>254000</xdr:rowOff>
                  </from>
                  <to>
                    <xdr:col>8</xdr:col>
                    <xdr:colOff>203200</xdr:colOff>
                    <xdr:row>322</xdr:row>
                    <xdr:rowOff>38100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C7EF5-7687-1E4F-A89F-A85A12DED9A7}">
  <dimension ref="A1:O295"/>
  <sheetViews>
    <sheetView workbookViewId="0">
      <selection activeCell="I22" sqref="I22"/>
    </sheetView>
  </sheetViews>
  <sheetFormatPr baseColWidth="10" defaultRowHeight="16"/>
  <cols>
    <col min="1" max="1" width="11.33203125" customWidth="1"/>
    <col min="2" max="2" width="13.6640625" customWidth="1"/>
    <col min="3" max="3" width="53" customWidth="1"/>
    <col min="4" max="4" width="16.5" customWidth="1"/>
    <col min="5" max="5" width="19" customWidth="1"/>
    <col min="6" max="6" width="22.6640625" customWidth="1"/>
    <col min="8" max="8" width="21" customWidth="1"/>
    <col min="11" max="11" width="47.5" customWidth="1"/>
    <col min="12" max="12" width="21.5" customWidth="1"/>
  </cols>
  <sheetData>
    <row r="1" spans="1:10" ht="34" customHeight="1">
      <c r="A1" s="854" t="s">
        <v>103</v>
      </c>
      <c r="B1" s="854"/>
      <c r="C1" s="854"/>
      <c r="D1" s="854"/>
      <c r="E1" s="854"/>
      <c r="F1" s="854"/>
      <c r="G1" s="854"/>
      <c r="H1" s="854"/>
      <c r="I1" s="854"/>
      <c r="J1" s="854"/>
    </row>
    <row r="2" spans="1:10" ht="21">
      <c r="A2" s="9" t="s">
        <v>104</v>
      </c>
      <c r="B2" t="s">
        <v>169</v>
      </c>
      <c r="C2" s="852" t="s">
        <v>51</v>
      </c>
      <c r="D2" s="853"/>
      <c r="E2" s="853"/>
      <c r="G2" s="6" t="s">
        <v>52</v>
      </c>
      <c r="H2" s="6" t="s">
        <v>64</v>
      </c>
    </row>
    <row r="3" spans="1:10" ht="17">
      <c r="A3" s="12" t="s">
        <v>52</v>
      </c>
      <c r="B3" s="849" t="s">
        <v>52</v>
      </c>
      <c r="C3" s="10" t="s">
        <v>77</v>
      </c>
      <c r="D3" s="6"/>
      <c r="G3" s="7" t="s">
        <v>69</v>
      </c>
      <c r="H3" s="7" t="s">
        <v>65</v>
      </c>
    </row>
    <row r="4" spans="1:10" ht="17">
      <c r="A4" s="13" t="s">
        <v>72</v>
      </c>
      <c r="B4" s="851"/>
      <c r="C4" s="18" t="s">
        <v>53</v>
      </c>
      <c r="D4" s="8"/>
      <c r="G4" s="7" t="s">
        <v>56</v>
      </c>
      <c r="H4" s="7" t="s">
        <v>66</v>
      </c>
    </row>
    <row r="5" spans="1:10" ht="17">
      <c r="A5" s="13" t="s">
        <v>72</v>
      </c>
      <c r="B5" s="851"/>
      <c r="C5" s="18" t="s">
        <v>54</v>
      </c>
      <c r="D5" s="8"/>
      <c r="G5" s="7" t="s">
        <v>70</v>
      </c>
      <c r="H5" s="7" t="s">
        <v>67</v>
      </c>
    </row>
    <row r="6" spans="1:10" ht="17">
      <c r="A6" s="13" t="s">
        <v>72</v>
      </c>
      <c r="B6" s="850"/>
      <c r="C6" s="18" t="s">
        <v>55</v>
      </c>
      <c r="D6" s="8"/>
      <c r="G6" s="7" t="s">
        <v>71</v>
      </c>
      <c r="H6" s="7" t="s">
        <v>68</v>
      </c>
    </row>
    <row r="7" spans="1:10" ht="17">
      <c r="A7" s="14" t="s">
        <v>69</v>
      </c>
      <c r="B7" s="16" t="s">
        <v>69</v>
      </c>
      <c r="C7" s="11" t="s">
        <v>74</v>
      </c>
      <c r="D7" s="7"/>
      <c r="G7" s="8" t="s">
        <v>72</v>
      </c>
      <c r="H7" s="8" t="s">
        <v>73</v>
      </c>
    </row>
    <row r="8" spans="1:10" ht="17">
      <c r="A8" s="12" t="s">
        <v>52</v>
      </c>
      <c r="B8" s="849" t="s">
        <v>56</v>
      </c>
      <c r="C8" s="10" t="s">
        <v>76</v>
      </c>
      <c r="D8" s="6"/>
    </row>
    <row r="9" spans="1:10" ht="17">
      <c r="A9" s="13" t="s">
        <v>72</v>
      </c>
      <c r="B9" s="851"/>
      <c r="C9" s="18" t="s">
        <v>57</v>
      </c>
      <c r="D9" s="8"/>
    </row>
    <row r="10" spans="1:10" ht="17">
      <c r="A10" s="14" t="s">
        <v>56</v>
      </c>
      <c r="B10" s="850"/>
      <c r="C10" s="11" t="s">
        <v>75</v>
      </c>
      <c r="D10" s="7"/>
    </row>
    <row r="11" spans="1:10" ht="34">
      <c r="A11" s="14" t="s">
        <v>69</v>
      </c>
      <c r="B11" s="16" t="s">
        <v>70</v>
      </c>
      <c r="C11" s="11" t="s">
        <v>78</v>
      </c>
      <c r="D11" s="7"/>
    </row>
    <row r="12" spans="1:10" ht="34">
      <c r="A12" s="12" t="s">
        <v>52</v>
      </c>
      <c r="B12" s="849" t="s">
        <v>71</v>
      </c>
      <c r="C12" s="10" t="s">
        <v>80</v>
      </c>
      <c r="D12" s="6"/>
    </row>
    <row r="13" spans="1:10" ht="34">
      <c r="A13" s="13" t="s">
        <v>72</v>
      </c>
      <c r="B13" s="850"/>
      <c r="C13" s="18" t="s">
        <v>79</v>
      </c>
      <c r="D13" s="8"/>
    </row>
    <row r="14" spans="1:10" ht="17">
      <c r="A14" s="12" t="s">
        <v>52</v>
      </c>
      <c r="B14" s="16" t="s">
        <v>81</v>
      </c>
      <c r="C14" s="10" t="s">
        <v>82</v>
      </c>
      <c r="D14" s="6"/>
    </row>
    <row r="15" spans="1:10" ht="17">
      <c r="A15" s="12" t="s">
        <v>52</v>
      </c>
      <c r="B15" s="849" t="s">
        <v>58</v>
      </c>
      <c r="C15" s="10" t="s">
        <v>83</v>
      </c>
      <c r="D15" s="6"/>
    </row>
    <row r="16" spans="1:10" ht="17">
      <c r="A16" s="13" t="s">
        <v>72</v>
      </c>
      <c r="B16" s="851"/>
      <c r="C16" s="18" t="s">
        <v>59</v>
      </c>
      <c r="D16" s="8"/>
    </row>
    <row r="17" spans="1:4" ht="17">
      <c r="A17" s="13" t="s">
        <v>72</v>
      </c>
      <c r="B17" s="851"/>
      <c r="C17" s="18" t="s">
        <v>60</v>
      </c>
      <c r="D17" s="8"/>
    </row>
    <row r="18" spans="1:4" ht="17">
      <c r="A18" s="13" t="s">
        <v>72</v>
      </c>
      <c r="B18" s="850"/>
      <c r="C18" s="18" t="s">
        <v>61</v>
      </c>
      <c r="D18" s="8"/>
    </row>
    <row r="19" spans="1:4" ht="17">
      <c r="A19" s="12" t="s">
        <v>52</v>
      </c>
      <c r="B19" s="849" t="s">
        <v>84</v>
      </c>
      <c r="C19" s="10" t="s">
        <v>86</v>
      </c>
      <c r="D19" s="6"/>
    </row>
    <row r="20" spans="1:4" ht="17">
      <c r="A20" s="12" t="s">
        <v>52</v>
      </c>
      <c r="B20" s="850"/>
      <c r="C20" s="10" t="s">
        <v>85</v>
      </c>
      <c r="D20" s="6"/>
    </row>
    <row r="21" spans="1:4" ht="17">
      <c r="A21" s="14" t="s">
        <v>69</v>
      </c>
      <c r="B21" s="849" t="s">
        <v>87</v>
      </c>
      <c r="C21" s="11" t="s">
        <v>89</v>
      </c>
      <c r="D21" s="7"/>
    </row>
    <row r="22" spans="1:4" ht="34">
      <c r="A22" s="14" t="s">
        <v>70</v>
      </c>
      <c r="B22" s="850"/>
      <c r="C22" s="11" t="s">
        <v>88</v>
      </c>
      <c r="D22" s="7"/>
    </row>
    <row r="23" spans="1:4" ht="17">
      <c r="A23" s="13" t="s">
        <v>72</v>
      </c>
      <c r="B23" s="849" t="s">
        <v>62</v>
      </c>
      <c r="C23" s="18" t="s">
        <v>63</v>
      </c>
      <c r="D23" s="8"/>
    </row>
    <row r="24" spans="1:4" ht="34">
      <c r="A24" s="13" t="s">
        <v>72</v>
      </c>
      <c r="B24" s="851"/>
      <c r="C24" s="18" t="s">
        <v>91</v>
      </c>
      <c r="D24" s="8"/>
    </row>
    <row r="25" spans="1:4" ht="17">
      <c r="A25" s="13" t="s">
        <v>72</v>
      </c>
      <c r="B25" s="850"/>
      <c r="C25" s="18" t="s">
        <v>90</v>
      </c>
      <c r="D25" s="8"/>
    </row>
    <row r="26" spans="1:4" ht="51">
      <c r="A26" s="12" t="s">
        <v>52</v>
      </c>
      <c r="B26" s="16" t="s">
        <v>92</v>
      </c>
      <c r="C26" s="10" t="s">
        <v>93</v>
      </c>
      <c r="D26" s="6"/>
    </row>
    <row r="27" spans="1:4" ht="34">
      <c r="A27" s="14" t="s">
        <v>71</v>
      </c>
      <c r="B27" s="849" t="s">
        <v>94</v>
      </c>
      <c r="C27" s="11" t="s">
        <v>96</v>
      </c>
      <c r="D27" s="7"/>
    </row>
    <row r="28" spans="1:4" ht="34">
      <c r="A28" s="14" t="s">
        <v>71</v>
      </c>
      <c r="B28" s="850"/>
      <c r="C28" s="11" t="s">
        <v>95</v>
      </c>
      <c r="D28" s="7"/>
    </row>
    <row r="29" spans="1:4" ht="34">
      <c r="A29" s="12" t="s">
        <v>52</v>
      </c>
      <c r="B29" s="16" t="s">
        <v>97</v>
      </c>
      <c r="C29" s="10" t="s">
        <v>98</v>
      </c>
      <c r="D29" s="6"/>
    </row>
    <row r="30" spans="1:4" ht="85">
      <c r="A30" s="14" t="s">
        <v>71</v>
      </c>
      <c r="B30" s="16" t="s">
        <v>99</v>
      </c>
      <c r="C30" s="11" t="s">
        <v>105</v>
      </c>
      <c r="D30" s="7"/>
    </row>
    <row r="31" spans="1:4">
      <c r="A31" s="13" t="s">
        <v>72</v>
      </c>
      <c r="B31" s="16" t="s">
        <v>100</v>
      </c>
      <c r="C31" s="8" t="s">
        <v>101</v>
      </c>
      <c r="D31" s="8"/>
    </row>
    <row r="32" spans="1:4" ht="21">
      <c r="B32" s="15" t="s">
        <v>168</v>
      </c>
      <c r="C32" s="1" t="s">
        <v>102</v>
      </c>
      <c r="D32" s="1"/>
    </row>
    <row r="33" spans="1:15" ht="51">
      <c r="C33" t="s">
        <v>146</v>
      </c>
      <c r="D33" t="s">
        <v>147</v>
      </c>
      <c r="E33" s="3" t="s">
        <v>158</v>
      </c>
    </row>
    <row r="34" spans="1:15">
      <c r="C34" t="s">
        <v>149</v>
      </c>
      <c r="D34" t="s">
        <v>150</v>
      </c>
    </row>
    <row r="35" spans="1:15" ht="34">
      <c r="C35" t="s">
        <v>151</v>
      </c>
      <c r="D35" s="3" t="s">
        <v>152</v>
      </c>
    </row>
    <row r="36" spans="1:15" ht="51">
      <c r="C36" s="3" t="s">
        <v>153</v>
      </c>
      <c r="D36" s="3" t="s">
        <v>152</v>
      </c>
    </row>
    <row r="37" spans="1:15" ht="34">
      <c r="C37" s="3" t="s">
        <v>154</v>
      </c>
      <c r="D37" s="3" t="s">
        <v>152</v>
      </c>
    </row>
    <row r="38" spans="1:15" ht="51">
      <c r="C38" s="3" t="s">
        <v>155</v>
      </c>
      <c r="D38" s="3" t="s">
        <v>152</v>
      </c>
    </row>
    <row r="39" spans="1:15" ht="34">
      <c r="C39" s="3" t="s">
        <v>156</v>
      </c>
      <c r="D39" s="3" t="s">
        <v>152</v>
      </c>
    </row>
    <row r="40" spans="1:15" ht="34">
      <c r="C40" t="s">
        <v>148</v>
      </c>
      <c r="D40" s="3" t="s">
        <v>152</v>
      </c>
    </row>
    <row r="41" spans="1:15" ht="34">
      <c r="C41" s="3" t="s">
        <v>157</v>
      </c>
      <c r="D41" s="3" t="s">
        <v>152</v>
      </c>
    </row>
    <row r="42" spans="1:15" ht="21">
      <c r="B42" t="s">
        <v>167</v>
      </c>
      <c r="C42" s="1" t="s">
        <v>159</v>
      </c>
      <c r="D42" s="1"/>
    </row>
    <row r="43" spans="1:15" ht="17">
      <c r="C43" s="3" t="s">
        <v>163</v>
      </c>
    </row>
    <row r="44" spans="1:15" ht="34">
      <c r="C44" s="3" t="s">
        <v>160</v>
      </c>
      <c r="D44" t="s">
        <v>161</v>
      </c>
    </row>
    <row r="45" spans="1:15">
      <c r="B45" s="17" t="s">
        <v>72</v>
      </c>
      <c r="C45" s="5" t="s">
        <v>164</v>
      </c>
      <c r="D45" s="5" t="s">
        <v>162</v>
      </c>
    </row>
    <row r="46" spans="1:15" ht="21">
      <c r="B46" t="s">
        <v>166</v>
      </c>
      <c r="C46" s="1" t="s">
        <v>165</v>
      </c>
      <c r="D46" s="1"/>
    </row>
    <row r="47" spans="1:15">
      <c r="A47" s="856" t="s">
        <v>106</v>
      </c>
      <c r="B47" s="856"/>
      <c r="C47" s="9" t="s">
        <v>107</v>
      </c>
      <c r="D47" s="9" t="s">
        <v>108</v>
      </c>
      <c r="E47" s="9" t="s">
        <v>109</v>
      </c>
      <c r="F47" s="9" t="s">
        <v>110</v>
      </c>
      <c r="G47" s="9" t="s">
        <v>111</v>
      </c>
      <c r="H47" s="9" t="s">
        <v>112</v>
      </c>
      <c r="I47" s="9" t="s">
        <v>113</v>
      </c>
      <c r="J47" s="9" t="s">
        <v>114</v>
      </c>
      <c r="K47" s="9" t="s">
        <v>115</v>
      </c>
      <c r="L47" s="9" t="s">
        <v>116</v>
      </c>
      <c r="M47" s="9" t="s">
        <v>117</v>
      </c>
      <c r="N47" s="9" t="s">
        <v>118</v>
      </c>
      <c r="O47" s="9" t="s">
        <v>119</v>
      </c>
    </row>
    <row r="48" spans="1:15">
      <c r="A48" s="856" t="s">
        <v>120</v>
      </c>
      <c r="B48" s="856"/>
      <c r="C48" s="9" t="s">
        <v>121</v>
      </c>
      <c r="D48" s="9" t="s">
        <v>121</v>
      </c>
      <c r="E48" s="9" t="s">
        <v>121</v>
      </c>
      <c r="F48" s="9" t="s">
        <v>121</v>
      </c>
      <c r="G48" s="9" t="s">
        <v>122</v>
      </c>
      <c r="H48" s="9" t="s">
        <v>123</v>
      </c>
      <c r="I48" s="9" t="s">
        <v>124</v>
      </c>
      <c r="J48" s="9" t="s">
        <v>125</v>
      </c>
      <c r="K48" s="9" t="s">
        <v>126</v>
      </c>
      <c r="L48" s="9" t="s">
        <v>127</v>
      </c>
      <c r="M48" s="9" t="s">
        <v>128</v>
      </c>
      <c r="N48" s="9" t="s">
        <v>170</v>
      </c>
      <c r="O48" s="9" t="s">
        <v>171</v>
      </c>
    </row>
    <row r="49" spans="1:15">
      <c r="A49" s="857" t="s">
        <v>129</v>
      </c>
      <c r="B49" s="857"/>
      <c r="C49" s="6"/>
      <c r="D49" s="6"/>
      <c r="E49" s="6"/>
      <c r="F49" s="6"/>
      <c r="G49" s="19"/>
      <c r="H49" s="19"/>
      <c r="I49" s="19"/>
      <c r="J49" s="19"/>
      <c r="K49" s="19"/>
      <c r="L49" s="19"/>
      <c r="M49" s="19"/>
      <c r="N49" s="19"/>
      <c r="O49" s="19"/>
    </row>
    <row r="50" spans="1:15">
      <c r="A50" s="857" t="s">
        <v>130</v>
      </c>
      <c r="B50" s="857"/>
      <c r="C50" s="6"/>
      <c r="D50" s="6"/>
      <c r="E50" s="6"/>
      <c r="F50" s="6"/>
      <c r="G50" s="19"/>
      <c r="H50" s="19"/>
      <c r="I50" s="19"/>
      <c r="J50" s="19"/>
      <c r="K50" s="19"/>
      <c r="L50" s="19"/>
      <c r="M50" s="19"/>
      <c r="N50" s="19"/>
      <c r="O50" s="19"/>
    </row>
    <row r="51" spans="1:15">
      <c r="A51" s="857" t="s">
        <v>131</v>
      </c>
      <c r="B51" s="857"/>
      <c r="C51" s="6"/>
      <c r="D51" s="6"/>
      <c r="E51" s="6"/>
      <c r="F51" s="6"/>
      <c r="G51" s="19"/>
      <c r="H51" s="19"/>
      <c r="I51" s="19"/>
      <c r="J51" s="19"/>
      <c r="K51" s="19"/>
      <c r="L51" s="19"/>
      <c r="M51" s="19"/>
      <c r="N51" s="19"/>
      <c r="O51" s="19"/>
    </row>
    <row r="52" spans="1:15">
      <c r="A52" s="857" t="s">
        <v>132</v>
      </c>
      <c r="B52" s="857"/>
      <c r="C52" s="6"/>
      <c r="D52" s="6"/>
      <c r="E52" s="6"/>
      <c r="F52" s="6"/>
      <c r="G52" s="19"/>
      <c r="H52" s="19"/>
      <c r="I52" s="19"/>
      <c r="J52" s="19"/>
      <c r="K52" s="19"/>
      <c r="L52" s="19"/>
      <c r="M52" s="19"/>
      <c r="N52" s="19"/>
      <c r="O52" s="19"/>
    </row>
    <row r="53" spans="1:15">
      <c r="A53" s="855" t="s">
        <v>173</v>
      </c>
      <c r="B53" s="19" t="s">
        <v>133</v>
      </c>
      <c r="C53" s="19"/>
      <c r="D53" s="19"/>
      <c r="E53" s="19"/>
      <c r="F53" s="19"/>
      <c r="G53" s="19"/>
      <c r="H53" s="19"/>
      <c r="I53" s="19"/>
      <c r="J53" s="19"/>
      <c r="K53" s="19"/>
      <c r="L53" s="19"/>
      <c r="M53" s="19"/>
      <c r="N53" s="19"/>
      <c r="O53" s="19"/>
    </row>
    <row r="54" spans="1:15">
      <c r="A54" s="855"/>
      <c r="B54" s="19" t="s">
        <v>134</v>
      </c>
      <c r="C54" s="19"/>
      <c r="D54" s="19"/>
      <c r="E54" s="19"/>
      <c r="F54" s="19"/>
      <c r="G54" s="19"/>
      <c r="H54" s="19"/>
      <c r="I54" s="19"/>
      <c r="J54" s="19"/>
      <c r="K54" s="19"/>
      <c r="L54" s="19"/>
      <c r="M54" s="19"/>
      <c r="N54" s="19"/>
      <c r="O54" s="19"/>
    </row>
    <row r="55" spans="1:15">
      <c r="A55" s="855"/>
      <c r="B55" s="19" t="s">
        <v>135</v>
      </c>
      <c r="C55" s="19"/>
      <c r="D55" s="19"/>
      <c r="E55" s="19"/>
      <c r="F55" s="19"/>
      <c r="G55" s="19"/>
      <c r="H55" s="19"/>
      <c r="I55" s="19"/>
      <c r="J55" s="19"/>
      <c r="K55" s="19"/>
      <c r="L55" s="19"/>
      <c r="M55" s="19"/>
      <c r="N55" s="19"/>
      <c r="O55" s="19"/>
    </row>
    <row r="56" spans="1:15">
      <c r="A56" s="855" t="s">
        <v>174</v>
      </c>
      <c r="B56" s="19" t="s">
        <v>136</v>
      </c>
      <c r="C56" s="19"/>
      <c r="D56" s="19"/>
      <c r="E56" s="19"/>
      <c r="F56" s="19"/>
      <c r="G56" s="19"/>
      <c r="H56" s="19"/>
      <c r="I56" s="19"/>
      <c r="J56" s="19"/>
      <c r="K56" s="19"/>
      <c r="L56" s="19"/>
      <c r="M56" s="19"/>
      <c r="N56" s="19"/>
      <c r="O56" s="19"/>
    </row>
    <row r="57" spans="1:15">
      <c r="A57" s="855"/>
      <c r="B57" s="19" t="s">
        <v>134</v>
      </c>
      <c r="C57" s="19"/>
      <c r="D57" s="19"/>
      <c r="E57" s="19"/>
      <c r="F57" s="19"/>
      <c r="G57" s="19"/>
      <c r="H57" s="19"/>
      <c r="I57" s="19"/>
      <c r="J57" s="19"/>
      <c r="K57" s="19"/>
      <c r="L57" s="19"/>
      <c r="M57" s="19"/>
      <c r="N57" s="19"/>
      <c r="O57" s="19"/>
    </row>
    <row r="58" spans="1:15">
      <c r="A58" s="855"/>
      <c r="B58" s="19" t="s">
        <v>137</v>
      </c>
      <c r="C58" s="19"/>
      <c r="D58" s="19"/>
      <c r="E58" s="19"/>
      <c r="F58" s="19"/>
      <c r="G58" s="19"/>
      <c r="H58" s="19"/>
      <c r="I58" s="19"/>
      <c r="J58" s="19"/>
      <c r="K58" s="19"/>
      <c r="L58" s="19"/>
      <c r="M58" s="19"/>
      <c r="N58" s="19"/>
      <c r="O58" s="19"/>
    </row>
    <row r="59" spans="1:15">
      <c r="A59" s="855" t="s">
        <v>175</v>
      </c>
      <c r="B59" s="19" t="s">
        <v>138</v>
      </c>
      <c r="C59" s="19"/>
      <c r="D59" s="19"/>
      <c r="E59" s="19"/>
      <c r="F59" s="19"/>
      <c r="G59" s="19"/>
      <c r="H59" s="19"/>
      <c r="I59" s="19"/>
      <c r="J59" s="19"/>
      <c r="K59" s="19"/>
      <c r="L59" s="19"/>
      <c r="M59" s="19"/>
      <c r="N59" s="19"/>
      <c r="O59" s="19"/>
    </row>
    <row r="60" spans="1:15">
      <c r="A60" s="855"/>
      <c r="B60" s="19" t="s">
        <v>134</v>
      </c>
      <c r="C60" s="19"/>
      <c r="D60" s="19"/>
      <c r="E60" s="19"/>
      <c r="F60" s="19"/>
      <c r="G60" s="19"/>
      <c r="H60" s="19"/>
      <c r="I60" s="19"/>
      <c r="J60" s="19"/>
      <c r="K60" s="19"/>
      <c r="L60" s="19"/>
      <c r="M60" s="19"/>
      <c r="N60" s="19"/>
      <c r="O60" s="19"/>
    </row>
    <row r="61" spans="1:15">
      <c r="A61" s="855"/>
      <c r="B61" s="19" t="s">
        <v>139</v>
      </c>
      <c r="C61" s="19"/>
      <c r="D61" s="19"/>
      <c r="E61" s="19"/>
      <c r="F61" s="19"/>
      <c r="G61" s="19"/>
      <c r="H61" s="19"/>
      <c r="I61" s="19"/>
      <c r="J61" s="19"/>
      <c r="K61" s="19"/>
      <c r="L61" s="19"/>
      <c r="M61" s="19"/>
      <c r="N61" s="19"/>
      <c r="O61" s="19"/>
    </row>
    <row r="62" spans="1:15">
      <c r="A62" s="855" t="s">
        <v>176</v>
      </c>
      <c r="B62" s="19" t="s">
        <v>140</v>
      </c>
      <c r="C62" s="19"/>
      <c r="D62" s="19"/>
      <c r="E62" s="19"/>
      <c r="F62" s="19"/>
      <c r="G62" s="19"/>
      <c r="H62" s="19"/>
      <c r="I62" s="19"/>
      <c r="J62" s="19"/>
      <c r="K62" s="19"/>
      <c r="L62" s="19"/>
      <c r="M62" s="19"/>
      <c r="N62" s="19"/>
      <c r="O62" s="19"/>
    </row>
    <row r="63" spans="1:15">
      <c r="A63" s="855"/>
      <c r="B63" s="19" t="s">
        <v>134</v>
      </c>
      <c r="C63" s="19"/>
      <c r="D63" s="19"/>
      <c r="E63" s="19"/>
      <c r="F63" s="19"/>
      <c r="G63" s="19"/>
      <c r="H63" s="19"/>
      <c r="I63" s="19"/>
      <c r="J63" s="19"/>
      <c r="K63" s="19"/>
      <c r="L63" s="19"/>
      <c r="M63" s="19"/>
      <c r="N63" s="19"/>
      <c r="O63" s="19"/>
    </row>
    <row r="64" spans="1:15">
      <c r="A64" s="855"/>
      <c r="B64" s="19" t="s">
        <v>141</v>
      </c>
      <c r="C64" s="19"/>
      <c r="D64" s="19"/>
      <c r="E64" s="19"/>
      <c r="F64" s="19"/>
      <c r="G64" s="19"/>
      <c r="H64" s="19"/>
      <c r="I64" s="19"/>
      <c r="J64" s="19"/>
      <c r="K64" s="19"/>
      <c r="L64" s="19"/>
      <c r="M64" s="19"/>
      <c r="N64" s="19"/>
      <c r="O64" s="19"/>
    </row>
    <row r="65" spans="1:15">
      <c r="A65" s="855" t="s">
        <v>177</v>
      </c>
      <c r="B65" s="19" t="s">
        <v>142</v>
      </c>
      <c r="C65" s="19"/>
      <c r="D65" s="19"/>
      <c r="E65" s="19"/>
      <c r="F65" s="19"/>
      <c r="G65" s="19"/>
      <c r="H65" s="19"/>
      <c r="I65" s="19"/>
      <c r="J65" s="19"/>
      <c r="K65" s="19"/>
      <c r="L65" s="19"/>
      <c r="M65" s="19"/>
      <c r="N65" s="19"/>
      <c r="O65" s="19"/>
    </row>
    <row r="66" spans="1:15">
      <c r="A66" s="855"/>
      <c r="B66" s="19" t="s">
        <v>134</v>
      </c>
      <c r="C66" s="19"/>
      <c r="D66" s="19"/>
      <c r="E66" s="19"/>
      <c r="F66" s="19"/>
      <c r="G66" s="19"/>
      <c r="H66" s="19"/>
      <c r="I66" s="19"/>
      <c r="J66" s="19"/>
      <c r="K66" s="19"/>
      <c r="L66" s="19"/>
      <c r="M66" s="19"/>
      <c r="N66" s="19"/>
      <c r="O66" s="19"/>
    </row>
    <row r="67" spans="1:15">
      <c r="A67" s="855"/>
      <c r="B67" s="19" t="s">
        <v>143</v>
      </c>
      <c r="C67" s="19"/>
      <c r="D67" s="19"/>
      <c r="E67" s="19"/>
      <c r="F67" s="19"/>
      <c r="G67" s="19"/>
      <c r="H67" s="19"/>
      <c r="I67" s="19"/>
      <c r="J67" s="19"/>
      <c r="K67" s="19"/>
      <c r="L67" s="19"/>
      <c r="M67" s="19"/>
      <c r="N67" s="19"/>
      <c r="O67" s="19"/>
    </row>
    <row r="68" spans="1:15">
      <c r="A68" s="858" t="s">
        <v>178</v>
      </c>
      <c r="B68" s="6" t="s">
        <v>144</v>
      </c>
      <c r="C68" s="6"/>
      <c r="D68" s="6"/>
      <c r="E68" s="6"/>
      <c r="F68" s="6"/>
      <c r="G68" s="19"/>
      <c r="H68" s="19"/>
      <c r="I68" s="19"/>
      <c r="J68" s="19"/>
      <c r="K68" s="19"/>
      <c r="L68" s="19"/>
      <c r="M68" s="19"/>
      <c r="N68" s="19"/>
      <c r="O68" s="19"/>
    </row>
    <row r="69" spans="1:15">
      <c r="A69" s="858"/>
      <c r="B69" s="19" t="s">
        <v>134</v>
      </c>
      <c r="C69" s="19"/>
      <c r="D69" s="19"/>
      <c r="E69" s="19"/>
      <c r="F69" s="19"/>
      <c r="G69" s="19"/>
      <c r="H69" s="19"/>
      <c r="I69" s="19"/>
      <c r="J69" s="19"/>
      <c r="K69" s="19"/>
      <c r="L69" s="19"/>
      <c r="M69" s="19"/>
      <c r="N69" s="19"/>
      <c r="O69" s="19"/>
    </row>
    <row r="70" spans="1:15">
      <c r="A70" s="858"/>
      <c r="B70" s="19" t="s">
        <v>145</v>
      </c>
      <c r="C70" s="19"/>
      <c r="D70" s="19"/>
      <c r="E70" s="19"/>
      <c r="F70" s="19"/>
      <c r="G70" s="19"/>
      <c r="H70" s="19"/>
      <c r="I70" s="19"/>
      <c r="J70" s="19"/>
      <c r="K70" s="19"/>
      <c r="L70" s="19"/>
      <c r="M70" s="19"/>
      <c r="N70" s="19"/>
      <c r="O70" s="19"/>
    </row>
    <row r="71" spans="1:15">
      <c r="A71" s="858" t="s">
        <v>179</v>
      </c>
      <c r="B71" s="19" t="s">
        <v>172</v>
      </c>
      <c r="C71" s="19"/>
      <c r="D71" s="19"/>
      <c r="E71" s="19"/>
      <c r="F71" s="19"/>
      <c r="G71" s="19"/>
      <c r="H71" s="19"/>
      <c r="I71" s="19"/>
      <c r="J71" s="19"/>
      <c r="K71" s="19"/>
      <c r="L71" s="19"/>
      <c r="M71" s="19"/>
      <c r="N71" s="19"/>
      <c r="O71" s="19"/>
    </row>
    <row r="72" spans="1:15">
      <c r="A72" s="858"/>
      <c r="B72" s="19" t="s">
        <v>134</v>
      </c>
      <c r="C72" s="19"/>
      <c r="D72" s="19"/>
      <c r="E72" s="19"/>
      <c r="F72" s="19"/>
      <c r="G72" s="19"/>
      <c r="H72" s="19"/>
      <c r="I72" s="19"/>
      <c r="J72" s="19"/>
      <c r="K72" s="19"/>
      <c r="L72" s="19"/>
      <c r="M72" s="19"/>
      <c r="N72" s="19"/>
      <c r="O72" s="19"/>
    </row>
    <row r="73" spans="1:15">
      <c r="A73" s="858"/>
      <c r="B73" s="19" t="s">
        <v>187</v>
      </c>
      <c r="C73" s="19"/>
      <c r="D73" s="19"/>
      <c r="E73" s="19"/>
      <c r="F73" s="19"/>
      <c r="G73" s="19"/>
      <c r="H73" s="19"/>
      <c r="I73" s="19"/>
      <c r="J73" s="19"/>
      <c r="K73" s="19"/>
      <c r="L73" s="19"/>
      <c r="M73" s="19"/>
      <c r="N73" s="19"/>
      <c r="O73" s="19"/>
    </row>
    <row r="74" spans="1:15">
      <c r="A74" s="858" t="s">
        <v>180</v>
      </c>
      <c r="B74" s="6" t="s">
        <v>188</v>
      </c>
      <c r="C74" s="6"/>
      <c r="D74" s="6"/>
      <c r="E74" s="6"/>
      <c r="F74" s="6"/>
      <c r="G74" s="19"/>
      <c r="H74" s="19"/>
      <c r="I74" s="19"/>
      <c r="J74" s="19"/>
      <c r="K74" s="19"/>
      <c r="L74" s="19"/>
      <c r="M74" s="19"/>
      <c r="N74" s="19"/>
      <c r="O74" s="19"/>
    </row>
    <row r="75" spans="1:15">
      <c r="A75" s="858"/>
      <c r="B75" s="19" t="s">
        <v>134</v>
      </c>
      <c r="C75" s="19"/>
      <c r="D75" s="19"/>
      <c r="E75" s="19"/>
      <c r="F75" s="19"/>
      <c r="G75" s="19"/>
      <c r="H75" s="19"/>
      <c r="I75" s="19"/>
      <c r="J75" s="19"/>
      <c r="K75" s="19"/>
      <c r="L75" s="19"/>
      <c r="M75" s="19"/>
      <c r="N75" s="19"/>
      <c r="O75" s="19"/>
    </row>
    <row r="76" spans="1:15">
      <c r="A76" s="858"/>
      <c r="B76" s="19" t="s">
        <v>189</v>
      </c>
      <c r="C76" s="19"/>
      <c r="D76" s="19"/>
      <c r="E76" s="19"/>
      <c r="F76" s="19"/>
      <c r="G76" s="19"/>
      <c r="H76" s="19"/>
      <c r="I76" s="19"/>
      <c r="J76" s="19"/>
      <c r="K76" s="19"/>
      <c r="L76" s="19"/>
      <c r="M76" s="19"/>
      <c r="N76" s="19"/>
      <c r="O76" s="19"/>
    </row>
    <row r="77" spans="1:15">
      <c r="A77" s="858" t="s">
        <v>181</v>
      </c>
      <c r="B77" s="19" t="s">
        <v>190</v>
      </c>
      <c r="C77" s="19"/>
      <c r="D77" s="19"/>
      <c r="E77" s="19"/>
      <c r="F77" s="19"/>
      <c r="G77" s="19"/>
      <c r="H77" s="19"/>
      <c r="I77" s="19"/>
      <c r="J77" s="19"/>
      <c r="K77" s="19"/>
      <c r="L77" s="19"/>
      <c r="M77" s="19"/>
      <c r="N77" s="19"/>
      <c r="O77" s="19"/>
    </row>
    <row r="78" spans="1:15">
      <c r="A78" s="858"/>
      <c r="B78" s="19" t="s">
        <v>134</v>
      </c>
      <c r="C78" s="19"/>
      <c r="D78" s="19"/>
      <c r="E78" s="19"/>
      <c r="F78" s="19"/>
      <c r="G78" s="19"/>
      <c r="H78" s="19"/>
      <c r="I78" s="19"/>
      <c r="J78" s="19"/>
      <c r="K78" s="19"/>
      <c r="L78" s="19"/>
      <c r="M78" s="19"/>
      <c r="N78" s="19"/>
      <c r="O78" s="19"/>
    </row>
    <row r="79" spans="1:15">
      <c r="A79" s="858"/>
      <c r="B79" s="19" t="s">
        <v>191</v>
      </c>
      <c r="C79" s="19"/>
      <c r="D79" s="19"/>
      <c r="E79" s="19"/>
      <c r="F79" s="19"/>
      <c r="G79" s="19"/>
      <c r="H79" s="19"/>
      <c r="I79" s="19"/>
      <c r="J79" s="19"/>
      <c r="K79" s="19"/>
      <c r="L79" s="19"/>
      <c r="M79" s="19"/>
      <c r="N79" s="19"/>
      <c r="O79" s="19"/>
    </row>
    <row r="80" spans="1:15">
      <c r="A80" s="858" t="s">
        <v>182</v>
      </c>
      <c r="B80" s="19" t="s">
        <v>192</v>
      </c>
      <c r="C80" s="19"/>
      <c r="D80" s="19"/>
      <c r="E80" s="19"/>
      <c r="F80" s="19"/>
      <c r="G80" s="19"/>
      <c r="H80" s="19"/>
      <c r="I80" s="19"/>
      <c r="J80" s="19"/>
      <c r="K80" s="19"/>
      <c r="L80" s="19"/>
      <c r="M80" s="19"/>
      <c r="N80" s="19"/>
      <c r="O80" s="19"/>
    </row>
    <row r="81" spans="1:15">
      <c r="A81" s="858"/>
      <c r="B81" s="19" t="s">
        <v>134</v>
      </c>
      <c r="C81" s="19"/>
      <c r="D81" s="19"/>
      <c r="E81" s="19"/>
      <c r="F81" s="19"/>
      <c r="G81" s="19"/>
      <c r="H81" s="19"/>
      <c r="I81" s="19"/>
      <c r="J81" s="19"/>
      <c r="K81" s="19"/>
      <c r="L81" s="19"/>
      <c r="M81" s="19"/>
      <c r="N81" s="19"/>
      <c r="O81" s="19"/>
    </row>
    <row r="82" spans="1:15">
      <c r="A82" s="858"/>
      <c r="B82" s="19" t="s">
        <v>193</v>
      </c>
      <c r="C82" s="19"/>
      <c r="D82" s="19"/>
      <c r="E82" s="19"/>
      <c r="F82" s="19"/>
      <c r="G82" s="19"/>
      <c r="H82" s="19"/>
      <c r="I82" s="19"/>
      <c r="J82" s="19"/>
      <c r="K82" s="19"/>
      <c r="L82" s="19"/>
      <c r="M82" s="19"/>
      <c r="N82" s="19"/>
      <c r="O82" s="19"/>
    </row>
    <row r="83" spans="1:15">
      <c r="A83" s="858" t="s">
        <v>183</v>
      </c>
      <c r="B83" s="19" t="s">
        <v>194</v>
      </c>
      <c r="C83" s="19"/>
      <c r="D83" s="19"/>
      <c r="E83" s="19"/>
      <c r="F83" s="19"/>
      <c r="G83" s="19"/>
      <c r="H83" s="19"/>
      <c r="I83" s="19"/>
      <c r="J83" s="19"/>
      <c r="K83" s="19"/>
      <c r="L83" s="19"/>
      <c r="M83" s="19"/>
      <c r="N83" s="19"/>
      <c r="O83" s="19"/>
    </row>
    <row r="84" spans="1:15">
      <c r="A84" s="858"/>
      <c r="B84" s="19" t="s">
        <v>134</v>
      </c>
      <c r="C84" s="19"/>
      <c r="D84" s="19"/>
      <c r="E84" s="19"/>
      <c r="F84" s="19"/>
      <c r="G84" s="19"/>
      <c r="H84" s="19"/>
      <c r="I84" s="19"/>
      <c r="J84" s="19"/>
      <c r="K84" s="19"/>
      <c r="L84" s="19"/>
      <c r="M84" s="19"/>
      <c r="N84" s="19"/>
      <c r="O84" s="19"/>
    </row>
    <row r="85" spans="1:15">
      <c r="A85" s="858"/>
      <c r="B85" s="19" t="s">
        <v>195</v>
      </c>
      <c r="C85" s="19"/>
      <c r="D85" s="19"/>
      <c r="E85" s="19"/>
      <c r="F85" s="19"/>
      <c r="G85" s="19"/>
      <c r="H85" s="19"/>
      <c r="I85" s="19"/>
      <c r="J85" s="19"/>
      <c r="K85" s="19"/>
      <c r="L85" s="19"/>
      <c r="M85" s="19"/>
      <c r="N85" s="19"/>
      <c r="O85" s="19"/>
    </row>
    <row r="86" spans="1:15">
      <c r="A86" s="858" t="s">
        <v>184</v>
      </c>
      <c r="B86" s="6" t="s">
        <v>196</v>
      </c>
      <c r="C86" s="6"/>
      <c r="D86" s="6"/>
      <c r="E86" s="6"/>
      <c r="F86" s="6"/>
      <c r="G86" s="19"/>
      <c r="H86" s="19"/>
      <c r="I86" s="19"/>
      <c r="J86" s="19"/>
      <c r="K86" s="19"/>
      <c r="L86" s="19"/>
      <c r="M86" s="19"/>
      <c r="N86" s="19"/>
      <c r="O86" s="19"/>
    </row>
    <row r="87" spans="1:15">
      <c r="A87" s="858"/>
      <c r="B87" s="19" t="s">
        <v>134</v>
      </c>
      <c r="C87" s="19"/>
      <c r="D87" s="19"/>
      <c r="E87" s="19"/>
      <c r="F87" s="19"/>
      <c r="G87" s="19"/>
      <c r="H87" s="19"/>
      <c r="I87" s="19"/>
      <c r="J87" s="19"/>
      <c r="K87" s="19"/>
      <c r="L87" s="19"/>
      <c r="M87" s="19"/>
      <c r="N87" s="19"/>
      <c r="O87" s="19"/>
    </row>
    <row r="88" spans="1:15">
      <c r="A88" s="858"/>
      <c r="B88" s="19" t="s">
        <v>197</v>
      </c>
      <c r="C88" s="19"/>
      <c r="D88" s="19"/>
      <c r="E88" s="19"/>
      <c r="F88" s="19"/>
      <c r="G88" s="19"/>
      <c r="H88" s="19"/>
      <c r="I88" s="19"/>
      <c r="J88" s="19"/>
      <c r="K88" s="19"/>
      <c r="L88" s="19"/>
      <c r="M88" s="19"/>
      <c r="N88" s="19"/>
      <c r="O88" s="19"/>
    </row>
    <row r="89" spans="1:15">
      <c r="A89" s="858" t="s">
        <v>185</v>
      </c>
      <c r="B89" s="6" t="s">
        <v>198</v>
      </c>
      <c r="C89" s="6"/>
      <c r="D89" s="6"/>
      <c r="E89" s="6"/>
      <c r="F89" s="6"/>
      <c r="G89" s="19"/>
      <c r="H89" s="19"/>
      <c r="I89" s="19"/>
      <c r="J89" s="19"/>
      <c r="K89" s="19"/>
      <c r="L89" s="19"/>
      <c r="M89" s="19"/>
      <c r="N89" s="19"/>
      <c r="O89" s="19"/>
    </row>
    <row r="90" spans="1:15">
      <c r="A90" s="858"/>
      <c r="B90" s="19" t="s">
        <v>134</v>
      </c>
      <c r="C90" s="19"/>
      <c r="D90" s="19"/>
      <c r="E90" s="19"/>
      <c r="F90" s="19"/>
      <c r="G90" s="19"/>
      <c r="H90" s="19"/>
      <c r="I90" s="19"/>
      <c r="J90" s="19"/>
      <c r="K90" s="19"/>
      <c r="L90" s="19"/>
      <c r="M90" s="19"/>
      <c r="N90" s="19"/>
      <c r="O90" s="19"/>
    </row>
    <row r="91" spans="1:15">
      <c r="A91" s="858"/>
      <c r="B91" s="19" t="s">
        <v>199</v>
      </c>
      <c r="C91" s="19"/>
      <c r="D91" s="19"/>
      <c r="E91" s="19"/>
      <c r="F91" s="19"/>
      <c r="G91" s="19"/>
      <c r="H91" s="19"/>
      <c r="I91" s="19"/>
      <c r="J91" s="19"/>
      <c r="K91" s="19"/>
      <c r="L91" s="19"/>
      <c r="M91" s="19"/>
      <c r="N91" s="19"/>
      <c r="O91" s="19"/>
    </row>
    <row r="92" spans="1:15">
      <c r="A92" s="859" t="s">
        <v>186</v>
      </c>
      <c r="B92" s="6" t="s">
        <v>200</v>
      </c>
      <c r="C92" s="6"/>
      <c r="D92" s="6"/>
      <c r="E92" s="6"/>
      <c r="F92" s="6"/>
      <c r="G92" s="19"/>
      <c r="H92" s="19"/>
      <c r="I92" s="19"/>
      <c r="J92" s="19"/>
      <c r="K92" s="19"/>
      <c r="L92" s="19"/>
      <c r="M92" s="19"/>
      <c r="N92" s="19"/>
      <c r="O92" s="19"/>
    </row>
    <row r="93" spans="1:15">
      <c r="A93" s="859"/>
      <c r="B93" s="19" t="s">
        <v>134</v>
      </c>
      <c r="C93" s="19"/>
      <c r="D93" s="19"/>
      <c r="E93" s="19"/>
      <c r="F93" s="19"/>
      <c r="G93" s="19"/>
      <c r="H93" s="19"/>
      <c r="I93" s="19"/>
      <c r="J93" s="19"/>
      <c r="K93" s="19"/>
      <c r="L93" s="19"/>
      <c r="M93" s="19"/>
      <c r="N93" s="19"/>
      <c r="O93" s="19"/>
    </row>
    <row r="94" spans="1:15">
      <c r="A94" s="859"/>
      <c r="B94" s="19" t="s">
        <v>201</v>
      </c>
      <c r="C94" s="19"/>
      <c r="D94" s="19"/>
      <c r="E94" s="19"/>
      <c r="F94" s="19"/>
      <c r="G94" s="19"/>
      <c r="H94" s="19"/>
      <c r="I94" s="19"/>
      <c r="J94" s="19"/>
      <c r="K94" s="19"/>
      <c r="L94" s="19"/>
      <c r="M94" s="19"/>
      <c r="N94" s="19"/>
      <c r="O94" s="19"/>
    </row>
    <row r="95" spans="1:15" ht="21">
      <c r="B95" t="s">
        <v>202</v>
      </c>
      <c r="C95" s="1" t="s">
        <v>203</v>
      </c>
    </row>
    <row r="96" spans="1:15">
      <c r="A96" s="856" t="s">
        <v>106</v>
      </c>
      <c r="B96" s="856"/>
      <c r="C96" s="9" t="s">
        <v>204</v>
      </c>
      <c r="D96" s="9" t="s">
        <v>205</v>
      </c>
      <c r="E96" s="9" t="s">
        <v>206</v>
      </c>
      <c r="F96" s="9" t="s">
        <v>207</v>
      </c>
      <c r="G96" s="9" t="s">
        <v>208</v>
      </c>
      <c r="H96" s="9" t="s">
        <v>209</v>
      </c>
    </row>
    <row r="97" spans="1:8">
      <c r="A97" s="856" t="s">
        <v>120</v>
      </c>
      <c r="B97" s="856"/>
      <c r="C97" s="9" t="s">
        <v>210</v>
      </c>
      <c r="D97" s="9" t="s">
        <v>211</v>
      </c>
      <c r="E97" s="9" t="s">
        <v>212</v>
      </c>
      <c r="F97" s="9" t="s">
        <v>213</v>
      </c>
      <c r="G97" s="9" t="s">
        <v>213</v>
      </c>
      <c r="H97" s="9" t="s">
        <v>214</v>
      </c>
    </row>
    <row r="98" spans="1:8">
      <c r="A98" s="861" t="s">
        <v>129</v>
      </c>
      <c r="B98" s="861"/>
      <c r="C98" s="19"/>
      <c r="D98" s="19"/>
      <c r="E98" s="19"/>
      <c r="F98" s="19"/>
      <c r="G98" s="19"/>
      <c r="H98" s="19"/>
    </row>
    <row r="99" spans="1:8">
      <c r="A99" s="861" t="s">
        <v>130</v>
      </c>
      <c r="B99" s="861"/>
      <c r="C99" s="19"/>
      <c r="D99" s="19"/>
      <c r="E99" s="19"/>
      <c r="F99" s="19"/>
      <c r="G99" s="19"/>
      <c r="H99" s="19"/>
    </row>
    <row r="100" spans="1:8">
      <c r="A100" s="861" t="s">
        <v>131</v>
      </c>
      <c r="B100" s="861"/>
      <c r="C100" s="19"/>
      <c r="D100" s="19"/>
      <c r="E100" s="19"/>
      <c r="F100" s="19"/>
      <c r="G100" s="19"/>
      <c r="H100" s="19"/>
    </row>
    <row r="101" spans="1:8">
      <c r="A101" s="861" t="s">
        <v>132</v>
      </c>
      <c r="B101" s="861"/>
      <c r="C101" s="19"/>
      <c r="D101" s="19"/>
      <c r="E101" s="19"/>
      <c r="F101" s="19"/>
      <c r="G101" s="19"/>
      <c r="H101" s="19"/>
    </row>
    <row r="102" spans="1:8">
      <c r="A102" s="860" t="s">
        <v>173</v>
      </c>
      <c r="B102" s="19" t="s">
        <v>133</v>
      </c>
      <c r="C102" s="19"/>
      <c r="D102" s="19"/>
      <c r="E102" s="19"/>
      <c r="F102" s="19"/>
      <c r="G102" s="19"/>
      <c r="H102" s="19"/>
    </row>
    <row r="103" spans="1:8">
      <c r="A103" s="860"/>
      <c r="B103" s="19" t="s">
        <v>134</v>
      </c>
      <c r="C103" s="19"/>
      <c r="D103" s="19"/>
      <c r="E103" s="19"/>
      <c r="F103" s="19"/>
      <c r="G103" s="19"/>
      <c r="H103" s="19"/>
    </row>
    <row r="104" spans="1:8">
      <c r="A104" s="860"/>
      <c r="B104" s="19" t="s">
        <v>135</v>
      </c>
      <c r="C104" s="19"/>
      <c r="D104" s="19"/>
      <c r="E104" s="19"/>
      <c r="F104" s="19"/>
      <c r="G104" s="19"/>
      <c r="H104" s="19"/>
    </row>
    <row r="105" spans="1:8">
      <c r="A105" s="860" t="s">
        <v>174</v>
      </c>
      <c r="B105" s="19" t="s">
        <v>136</v>
      </c>
      <c r="C105" s="19"/>
      <c r="D105" s="19"/>
      <c r="E105" s="19"/>
      <c r="F105" s="19"/>
      <c r="G105" s="19"/>
      <c r="H105" s="19"/>
    </row>
    <row r="106" spans="1:8">
      <c r="A106" s="860"/>
      <c r="B106" s="19" t="s">
        <v>134</v>
      </c>
      <c r="C106" s="19"/>
      <c r="D106" s="19"/>
      <c r="E106" s="19"/>
      <c r="F106" s="19"/>
      <c r="G106" s="19"/>
      <c r="H106" s="19"/>
    </row>
    <row r="107" spans="1:8">
      <c r="A107" s="860"/>
      <c r="B107" s="19" t="s">
        <v>137</v>
      </c>
      <c r="C107" s="19"/>
      <c r="D107" s="19"/>
      <c r="E107" s="19"/>
      <c r="F107" s="19"/>
      <c r="G107" s="19"/>
      <c r="H107" s="19"/>
    </row>
    <row r="108" spans="1:8">
      <c r="A108" s="860" t="s">
        <v>175</v>
      </c>
      <c r="B108" s="19" t="s">
        <v>138</v>
      </c>
      <c r="C108" s="19"/>
      <c r="D108" s="19"/>
      <c r="E108" s="19"/>
      <c r="F108" s="19"/>
      <c r="G108" s="19"/>
      <c r="H108" s="19"/>
    </row>
    <row r="109" spans="1:8">
      <c r="A109" s="860"/>
      <c r="B109" s="19" t="s">
        <v>134</v>
      </c>
      <c r="C109" s="19"/>
      <c r="D109" s="19"/>
      <c r="E109" s="19"/>
      <c r="F109" s="19"/>
      <c r="G109" s="19"/>
      <c r="H109" s="19"/>
    </row>
    <row r="110" spans="1:8">
      <c r="A110" s="860"/>
      <c r="B110" s="19" t="s">
        <v>139</v>
      </c>
      <c r="C110" s="19"/>
      <c r="D110" s="19"/>
      <c r="E110" s="19"/>
      <c r="F110" s="19"/>
      <c r="G110" s="19"/>
      <c r="H110" s="19"/>
    </row>
    <row r="111" spans="1:8">
      <c r="A111" s="860" t="s">
        <v>176</v>
      </c>
      <c r="B111" s="19" t="s">
        <v>140</v>
      </c>
      <c r="C111" s="19"/>
      <c r="D111" s="19"/>
      <c r="E111" s="19"/>
      <c r="F111" s="19"/>
      <c r="G111" s="19"/>
      <c r="H111" s="19"/>
    </row>
    <row r="112" spans="1:8">
      <c r="A112" s="860"/>
      <c r="B112" s="19" t="s">
        <v>134</v>
      </c>
      <c r="C112" s="19"/>
      <c r="D112" s="19"/>
      <c r="E112" s="19"/>
      <c r="F112" s="19"/>
      <c r="G112" s="19"/>
      <c r="H112" s="19"/>
    </row>
    <row r="113" spans="1:8">
      <c r="A113" s="860"/>
      <c r="B113" s="19" t="s">
        <v>141</v>
      </c>
      <c r="C113" s="19"/>
      <c r="D113" s="19"/>
      <c r="E113" s="19"/>
      <c r="F113" s="19"/>
      <c r="G113" s="19"/>
      <c r="H113" s="19"/>
    </row>
    <row r="114" spans="1:8">
      <c r="A114" s="860" t="s">
        <v>177</v>
      </c>
      <c r="B114" s="19" t="s">
        <v>142</v>
      </c>
      <c r="C114" s="19"/>
      <c r="D114" s="19"/>
      <c r="E114" s="19"/>
      <c r="F114" s="19"/>
      <c r="G114" s="19"/>
      <c r="H114" s="19"/>
    </row>
    <row r="115" spans="1:8">
      <c r="A115" s="860"/>
      <c r="B115" s="19" t="s">
        <v>134</v>
      </c>
      <c r="C115" s="19"/>
      <c r="D115" s="19"/>
      <c r="E115" s="19"/>
      <c r="F115" s="19"/>
      <c r="G115" s="19"/>
      <c r="H115" s="19"/>
    </row>
    <row r="116" spans="1:8">
      <c r="A116" s="860"/>
      <c r="B116" s="19" t="s">
        <v>143</v>
      </c>
      <c r="C116" s="19"/>
      <c r="D116" s="19"/>
      <c r="E116" s="19"/>
      <c r="F116" s="19"/>
      <c r="G116" s="19"/>
      <c r="H116" s="19"/>
    </row>
    <row r="117" spans="1:8">
      <c r="A117" s="860" t="s">
        <v>178</v>
      </c>
      <c r="B117" s="19" t="s">
        <v>144</v>
      </c>
      <c r="C117" s="19"/>
      <c r="D117" s="19"/>
      <c r="E117" s="19"/>
      <c r="F117" s="19"/>
      <c r="G117" s="19"/>
      <c r="H117" s="19"/>
    </row>
    <row r="118" spans="1:8">
      <c r="A118" s="860"/>
      <c r="B118" s="19" t="s">
        <v>134</v>
      </c>
      <c r="C118" s="19"/>
      <c r="D118" s="19"/>
      <c r="E118" s="19"/>
      <c r="F118" s="19"/>
      <c r="G118" s="19"/>
      <c r="H118" s="19"/>
    </row>
    <row r="119" spans="1:8">
      <c r="A119" s="860"/>
      <c r="B119" s="19" t="s">
        <v>145</v>
      </c>
      <c r="C119" s="19"/>
      <c r="D119" s="19"/>
      <c r="E119" s="19"/>
      <c r="F119" s="19"/>
      <c r="G119" s="19"/>
      <c r="H119" s="19"/>
    </row>
    <row r="120" spans="1:8">
      <c r="A120" s="860" t="s">
        <v>179</v>
      </c>
      <c r="B120" s="19" t="s">
        <v>172</v>
      </c>
      <c r="C120" s="19"/>
      <c r="D120" s="19"/>
      <c r="E120" s="19"/>
      <c r="F120" s="19"/>
      <c r="G120" s="19"/>
      <c r="H120" s="19"/>
    </row>
    <row r="121" spans="1:8">
      <c r="A121" s="860"/>
      <c r="B121" s="19" t="s">
        <v>134</v>
      </c>
      <c r="C121" s="19"/>
      <c r="D121" s="19"/>
      <c r="E121" s="19"/>
      <c r="F121" s="19"/>
      <c r="G121" s="19"/>
      <c r="H121" s="19"/>
    </row>
    <row r="122" spans="1:8">
      <c r="A122" s="860"/>
      <c r="B122" s="19" t="s">
        <v>187</v>
      </c>
      <c r="C122" s="19"/>
      <c r="D122" s="19"/>
      <c r="E122" s="19"/>
      <c r="F122" s="19"/>
      <c r="G122" s="19"/>
      <c r="H122" s="19"/>
    </row>
    <row r="123" spans="1:8">
      <c r="A123" s="860" t="s">
        <v>180</v>
      </c>
      <c r="B123" s="19" t="s">
        <v>188</v>
      </c>
      <c r="C123" s="19"/>
      <c r="D123" s="19"/>
      <c r="E123" s="19"/>
      <c r="F123" s="19"/>
      <c r="G123" s="19"/>
      <c r="H123" s="19"/>
    </row>
    <row r="124" spans="1:8">
      <c r="A124" s="860"/>
      <c r="B124" s="19" t="s">
        <v>134</v>
      </c>
      <c r="C124" s="19"/>
      <c r="D124" s="19"/>
      <c r="E124" s="19"/>
      <c r="F124" s="19"/>
      <c r="G124" s="19"/>
      <c r="H124" s="19"/>
    </row>
    <row r="125" spans="1:8">
      <c r="A125" s="860"/>
      <c r="B125" s="19" t="s">
        <v>189</v>
      </c>
      <c r="C125" s="19"/>
      <c r="D125" s="19"/>
      <c r="E125" s="19"/>
      <c r="F125" s="19"/>
      <c r="G125" s="19"/>
      <c r="H125" s="19"/>
    </row>
    <row r="126" spans="1:8">
      <c r="A126" s="860" t="s">
        <v>181</v>
      </c>
      <c r="B126" s="19" t="s">
        <v>190</v>
      </c>
      <c r="C126" s="19"/>
      <c r="D126" s="19"/>
      <c r="E126" s="19"/>
      <c r="F126" s="19"/>
      <c r="G126" s="19"/>
      <c r="H126" s="19"/>
    </row>
    <row r="127" spans="1:8">
      <c r="A127" s="860"/>
      <c r="B127" s="19" t="s">
        <v>134</v>
      </c>
      <c r="C127" s="19"/>
      <c r="D127" s="19"/>
      <c r="E127" s="19"/>
      <c r="F127" s="19"/>
      <c r="G127" s="19"/>
      <c r="H127" s="19"/>
    </row>
    <row r="128" spans="1:8">
      <c r="A128" s="860"/>
      <c r="B128" s="19" t="s">
        <v>191</v>
      </c>
      <c r="C128" s="19"/>
      <c r="D128" s="19"/>
      <c r="E128" s="19"/>
      <c r="F128" s="19"/>
      <c r="G128" s="19"/>
      <c r="H128" s="19"/>
    </row>
    <row r="129" spans="1:8">
      <c r="A129" s="860" t="s">
        <v>182</v>
      </c>
      <c r="B129" s="19" t="s">
        <v>192</v>
      </c>
      <c r="C129" s="19"/>
      <c r="D129" s="19"/>
      <c r="E129" s="19"/>
      <c r="F129" s="19"/>
      <c r="G129" s="19"/>
      <c r="H129" s="19"/>
    </row>
    <row r="130" spans="1:8">
      <c r="A130" s="860"/>
      <c r="B130" s="19" t="s">
        <v>134</v>
      </c>
      <c r="C130" s="19"/>
      <c r="D130" s="19"/>
      <c r="E130" s="19"/>
      <c r="F130" s="19"/>
      <c r="G130" s="19"/>
      <c r="H130" s="19"/>
    </row>
    <row r="131" spans="1:8">
      <c r="A131" s="860"/>
      <c r="B131" s="19" t="s">
        <v>193</v>
      </c>
      <c r="C131" s="19"/>
      <c r="D131" s="19"/>
      <c r="E131" s="19"/>
      <c r="F131" s="19"/>
      <c r="G131" s="19"/>
      <c r="H131" s="19"/>
    </row>
    <row r="132" spans="1:8">
      <c r="A132" s="860" t="s">
        <v>183</v>
      </c>
      <c r="B132" s="19" t="s">
        <v>194</v>
      </c>
      <c r="C132" s="19"/>
      <c r="D132" s="19"/>
      <c r="E132" s="19"/>
      <c r="F132" s="19"/>
      <c r="G132" s="19"/>
      <c r="H132" s="19"/>
    </row>
    <row r="133" spans="1:8">
      <c r="A133" s="860"/>
      <c r="B133" s="19" t="s">
        <v>134</v>
      </c>
      <c r="C133" s="19"/>
      <c r="D133" s="19"/>
      <c r="E133" s="19"/>
      <c r="F133" s="19"/>
      <c r="G133" s="19"/>
      <c r="H133" s="19"/>
    </row>
    <row r="134" spans="1:8">
      <c r="A134" s="860"/>
      <c r="B134" s="19" t="s">
        <v>195</v>
      </c>
      <c r="C134" s="19"/>
      <c r="D134" s="19"/>
      <c r="E134" s="19"/>
      <c r="F134" s="19"/>
      <c r="G134" s="19"/>
      <c r="H134" s="19"/>
    </row>
    <row r="135" spans="1:8">
      <c r="A135" s="860" t="s">
        <v>184</v>
      </c>
      <c r="B135" s="19" t="s">
        <v>196</v>
      </c>
      <c r="C135" s="19"/>
      <c r="D135" s="19"/>
      <c r="E135" s="19"/>
      <c r="F135" s="19"/>
      <c r="G135" s="19"/>
      <c r="H135" s="19"/>
    </row>
    <row r="136" spans="1:8">
      <c r="A136" s="860"/>
      <c r="B136" s="19" t="s">
        <v>134</v>
      </c>
      <c r="C136" s="19"/>
      <c r="D136" s="19"/>
      <c r="E136" s="19"/>
      <c r="F136" s="19"/>
      <c r="G136" s="19"/>
      <c r="H136" s="19"/>
    </row>
    <row r="137" spans="1:8">
      <c r="A137" s="860"/>
      <c r="B137" s="19" t="s">
        <v>197</v>
      </c>
      <c r="C137" s="19"/>
      <c r="D137" s="19"/>
      <c r="E137" s="19"/>
      <c r="F137" s="19"/>
      <c r="G137" s="19"/>
      <c r="H137" s="19"/>
    </row>
    <row r="138" spans="1:8">
      <c r="A138" s="860" t="s">
        <v>185</v>
      </c>
      <c r="B138" s="19" t="s">
        <v>198</v>
      </c>
      <c r="C138" s="19"/>
      <c r="D138" s="19"/>
      <c r="E138" s="19"/>
      <c r="F138" s="19"/>
      <c r="G138" s="19"/>
      <c r="H138" s="19"/>
    </row>
    <row r="139" spans="1:8">
      <c r="A139" s="860"/>
      <c r="B139" s="19" t="s">
        <v>134</v>
      </c>
      <c r="C139" s="19"/>
      <c r="D139" s="19"/>
      <c r="E139" s="19"/>
      <c r="F139" s="19"/>
      <c r="G139" s="19"/>
      <c r="H139" s="19"/>
    </row>
    <row r="140" spans="1:8">
      <c r="A140" s="860"/>
      <c r="B140" s="19" t="s">
        <v>199</v>
      </c>
      <c r="C140" s="19"/>
      <c r="D140" s="19"/>
      <c r="E140" s="19"/>
      <c r="F140" s="19"/>
      <c r="G140" s="19"/>
      <c r="H140" s="19"/>
    </row>
    <row r="141" spans="1:8">
      <c r="A141" s="863" t="s">
        <v>186</v>
      </c>
      <c r="B141" s="19" t="s">
        <v>200</v>
      </c>
      <c r="C141" s="19"/>
      <c r="D141" s="19"/>
      <c r="E141" s="19"/>
      <c r="F141" s="19"/>
      <c r="G141" s="19"/>
      <c r="H141" s="19"/>
    </row>
    <row r="142" spans="1:8">
      <c r="A142" s="863"/>
      <c r="B142" s="19" t="s">
        <v>134</v>
      </c>
      <c r="C142" s="19"/>
      <c r="D142" s="19"/>
      <c r="E142" s="19"/>
      <c r="F142" s="19"/>
      <c r="G142" s="19"/>
      <c r="H142" s="19"/>
    </row>
    <row r="143" spans="1:8">
      <c r="A143" s="863"/>
      <c r="B143" s="19" t="s">
        <v>201</v>
      </c>
      <c r="C143" s="19"/>
      <c r="D143" s="19"/>
      <c r="E143" s="19"/>
      <c r="F143" s="19"/>
      <c r="G143" s="19"/>
      <c r="H143" s="19"/>
    </row>
    <row r="144" spans="1:8" ht="21">
      <c r="B144" t="s">
        <v>218</v>
      </c>
      <c r="C144" s="1" t="s">
        <v>219</v>
      </c>
    </row>
    <row r="145" spans="1:12" ht="136">
      <c r="A145" s="856" t="s">
        <v>106</v>
      </c>
      <c r="B145" s="856"/>
      <c r="C145" s="20" t="s">
        <v>224</v>
      </c>
      <c r="D145" s="20" t="s">
        <v>225</v>
      </c>
      <c r="E145" s="20" t="s">
        <v>226</v>
      </c>
      <c r="F145" s="20" t="s">
        <v>227</v>
      </c>
      <c r="G145" s="20" t="s">
        <v>228</v>
      </c>
      <c r="H145" s="20" t="s">
        <v>229</v>
      </c>
      <c r="I145" s="9" t="s">
        <v>220</v>
      </c>
      <c r="J145" s="9" t="s">
        <v>221</v>
      </c>
      <c r="K145" s="9" t="s">
        <v>222</v>
      </c>
      <c r="L145" s="9" t="s">
        <v>223</v>
      </c>
    </row>
    <row r="146" spans="1:12">
      <c r="A146" s="862" t="s">
        <v>120</v>
      </c>
      <c r="B146" s="862"/>
      <c r="C146" s="9" t="s">
        <v>170</v>
      </c>
      <c r="D146" s="9" t="s">
        <v>170</v>
      </c>
      <c r="E146" s="9" t="s">
        <v>170</v>
      </c>
      <c r="F146" s="9" t="s">
        <v>170</v>
      </c>
      <c r="G146" s="9" t="s">
        <v>170</v>
      </c>
      <c r="H146" s="9" t="s">
        <v>170</v>
      </c>
      <c r="I146" s="9" t="s">
        <v>230</v>
      </c>
      <c r="J146" s="9" t="s">
        <v>170</v>
      </c>
      <c r="K146" s="9" t="s">
        <v>170</v>
      </c>
      <c r="L146" s="9" t="s">
        <v>231</v>
      </c>
    </row>
    <row r="147" spans="1:12">
      <c r="A147" s="861" t="s">
        <v>129</v>
      </c>
      <c r="B147" s="861"/>
      <c r="C147" s="9"/>
      <c r="D147" s="9"/>
      <c r="E147" s="9"/>
      <c r="F147" s="9"/>
      <c r="G147" s="9"/>
      <c r="H147" s="9"/>
      <c r="I147" s="9"/>
      <c r="J147" s="9"/>
      <c r="K147" s="9"/>
      <c r="L147" s="9"/>
    </row>
    <row r="148" spans="1:12">
      <c r="A148" s="861" t="s">
        <v>130</v>
      </c>
      <c r="B148" s="861"/>
      <c r="C148" s="9"/>
      <c r="D148" s="9"/>
      <c r="E148" s="9"/>
      <c r="F148" s="9"/>
      <c r="G148" s="9"/>
      <c r="H148" s="9"/>
      <c r="I148" s="9"/>
      <c r="J148" s="9"/>
      <c r="K148" s="9"/>
      <c r="L148" s="9"/>
    </row>
    <row r="149" spans="1:12">
      <c r="A149" s="861" t="s">
        <v>131</v>
      </c>
      <c r="B149" s="861"/>
      <c r="C149" s="9"/>
      <c r="D149" s="9"/>
      <c r="E149" s="9"/>
      <c r="F149" s="9"/>
      <c r="G149" s="9"/>
      <c r="H149" s="9"/>
      <c r="I149" s="9"/>
      <c r="J149" s="9"/>
      <c r="K149" s="9"/>
      <c r="L149" s="9"/>
    </row>
    <row r="150" spans="1:12">
      <c r="A150" s="861" t="s">
        <v>132</v>
      </c>
      <c r="B150" s="861"/>
      <c r="C150" s="9"/>
      <c r="D150" s="9"/>
      <c r="E150" s="9"/>
      <c r="F150" s="9"/>
      <c r="G150" s="9"/>
      <c r="H150" s="9"/>
      <c r="I150" s="9"/>
      <c r="J150" s="9"/>
      <c r="K150" s="9"/>
      <c r="L150" s="9"/>
    </row>
    <row r="151" spans="1:12">
      <c r="A151" s="860" t="s">
        <v>173</v>
      </c>
      <c r="B151" s="19" t="s">
        <v>133</v>
      </c>
      <c r="C151" s="9"/>
      <c r="D151" s="9"/>
      <c r="E151" s="9"/>
      <c r="F151" s="9"/>
      <c r="G151" s="9"/>
      <c r="H151" s="9"/>
      <c r="I151" s="9"/>
      <c r="J151" s="9"/>
      <c r="K151" s="9"/>
      <c r="L151" s="9"/>
    </row>
    <row r="152" spans="1:12">
      <c r="A152" s="860"/>
      <c r="B152" s="19" t="s">
        <v>134</v>
      </c>
      <c r="C152" s="9"/>
      <c r="D152" s="9"/>
      <c r="E152" s="9"/>
      <c r="F152" s="9"/>
      <c r="G152" s="9"/>
      <c r="H152" s="9"/>
      <c r="I152" s="9"/>
      <c r="J152" s="9"/>
      <c r="K152" s="9"/>
      <c r="L152" s="9"/>
    </row>
    <row r="153" spans="1:12">
      <c r="A153" s="860"/>
      <c r="B153" s="19" t="s">
        <v>135</v>
      </c>
      <c r="C153" s="9"/>
      <c r="D153" s="9"/>
      <c r="E153" s="9"/>
      <c r="F153" s="9"/>
      <c r="G153" s="9"/>
      <c r="H153" s="9"/>
      <c r="I153" s="9"/>
      <c r="J153" s="9"/>
      <c r="K153" s="9"/>
      <c r="L153" s="9"/>
    </row>
    <row r="154" spans="1:12">
      <c r="A154" s="860" t="s">
        <v>174</v>
      </c>
      <c r="B154" s="19" t="s">
        <v>136</v>
      </c>
      <c r="C154" s="9"/>
      <c r="D154" s="9"/>
      <c r="E154" s="9"/>
      <c r="F154" s="9"/>
      <c r="G154" s="9"/>
      <c r="H154" s="9"/>
      <c r="I154" s="9"/>
      <c r="J154" s="9"/>
      <c r="K154" s="9"/>
      <c r="L154" s="9"/>
    </row>
    <row r="155" spans="1:12">
      <c r="A155" s="860"/>
      <c r="B155" s="19" t="s">
        <v>134</v>
      </c>
      <c r="C155" s="9"/>
      <c r="D155" s="9"/>
      <c r="E155" s="9"/>
      <c r="F155" s="9"/>
      <c r="G155" s="9"/>
      <c r="H155" s="9"/>
      <c r="I155" s="9"/>
      <c r="J155" s="9"/>
      <c r="K155" s="9"/>
      <c r="L155" s="9"/>
    </row>
    <row r="156" spans="1:12">
      <c r="A156" s="860"/>
      <c r="B156" s="19" t="s">
        <v>137</v>
      </c>
      <c r="C156" s="9"/>
      <c r="D156" s="9"/>
      <c r="E156" s="9"/>
      <c r="F156" s="9"/>
      <c r="G156" s="9"/>
      <c r="H156" s="9"/>
      <c r="I156" s="9"/>
      <c r="J156" s="9"/>
      <c r="K156" s="9"/>
      <c r="L156" s="9"/>
    </row>
    <row r="157" spans="1:12">
      <c r="A157" s="860" t="s">
        <v>175</v>
      </c>
      <c r="B157" s="19" t="s">
        <v>138</v>
      </c>
      <c r="C157" s="9"/>
      <c r="D157" s="9"/>
      <c r="E157" s="9"/>
      <c r="F157" s="9"/>
      <c r="G157" s="9"/>
      <c r="H157" s="9"/>
      <c r="I157" s="9"/>
      <c r="J157" s="9"/>
      <c r="K157" s="9"/>
      <c r="L157" s="9"/>
    </row>
    <row r="158" spans="1:12">
      <c r="A158" s="860"/>
      <c r="B158" s="19" t="s">
        <v>134</v>
      </c>
      <c r="C158" s="9"/>
      <c r="D158" s="9"/>
      <c r="E158" s="9"/>
      <c r="F158" s="9"/>
      <c r="G158" s="9"/>
      <c r="H158" s="9"/>
      <c r="I158" s="9"/>
      <c r="J158" s="9"/>
      <c r="K158" s="9"/>
      <c r="L158" s="9"/>
    </row>
    <row r="159" spans="1:12">
      <c r="A159" s="860"/>
      <c r="B159" s="19" t="s">
        <v>139</v>
      </c>
      <c r="C159" s="9"/>
      <c r="D159" s="9"/>
      <c r="E159" s="9"/>
      <c r="F159" s="9"/>
      <c r="G159" s="9"/>
      <c r="H159" s="9"/>
      <c r="I159" s="9"/>
      <c r="J159" s="9"/>
      <c r="K159" s="9"/>
      <c r="L159" s="9"/>
    </row>
    <row r="160" spans="1:12">
      <c r="A160" s="860" t="s">
        <v>176</v>
      </c>
      <c r="B160" s="19" t="s">
        <v>140</v>
      </c>
      <c r="C160" s="9"/>
      <c r="D160" s="9"/>
      <c r="E160" s="9"/>
      <c r="F160" s="9"/>
      <c r="G160" s="9"/>
      <c r="H160" s="9"/>
      <c r="I160" s="9"/>
      <c r="J160" s="9"/>
      <c r="K160" s="9"/>
      <c r="L160" s="9"/>
    </row>
    <row r="161" spans="1:12">
      <c r="A161" s="860"/>
      <c r="B161" s="19" t="s">
        <v>134</v>
      </c>
      <c r="C161" s="9"/>
      <c r="D161" s="9"/>
      <c r="E161" s="9"/>
      <c r="F161" s="9"/>
      <c r="G161" s="9"/>
      <c r="H161" s="9"/>
      <c r="I161" s="9"/>
      <c r="J161" s="9"/>
      <c r="K161" s="9"/>
      <c r="L161" s="9"/>
    </row>
    <row r="162" spans="1:12">
      <c r="A162" s="860"/>
      <c r="B162" s="19" t="s">
        <v>141</v>
      </c>
      <c r="C162" s="9"/>
      <c r="D162" s="9"/>
      <c r="E162" s="9"/>
      <c r="F162" s="9"/>
      <c r="G162" s="9"/>
      <c r="H162" s="9"/>
      <c r="I162" s="9"/>
      <c r="J162" s="9"/>
      <c r="K162" s="9"/>
      <c r="L162" s="9"/>
    </row>
    <row r="163" spans="1:12">
      <c r="A163" s="860" t="s">
        <v>177</v>
      </c>
      <c r="B163" s="19" t="s">
        <v>142</v>
      </c>
      <c r="C163" s="9"/>
      <c r="D163" s="9"/>
      <c r="E163" s="9"/>
      <c r="F163" s="9"/>
      <c r="G163" s="9"/>
      <c r="H163" s="9"/>
      <c r="I163" s="9"/>
      <c r="J163" s="9"/>
      <c r="K163" s="9"/>
      <c r="L163" s="9"/>
    </row>
    <row r="164" spans="1:12">
      <c r="A164" s="860"/>
      <c r="B164" s="19" t="s">
        <v>134</v>
      </c>
      <c r="C164" s="9"/>
      <c r="D164" s="9"/>
      <c r="E164" s="9"/>
      <c r="F164" s="9"/>
      <c r="G164" s="9"/>
      <c r="H164" s="9"/>
      <c r="I164" s="9"/>
      <c r="J164" s="9"/>
      <c r="K164" s="9"/>
      <c r="L164" s="9"/>
    </row>
    <row r="165" spans="1:12">
      <c r="A165" s="860"/>
      <c r="B165" s="19" t="s">
        <v>143</v>
      </c>
      <c r="C165" s="9"/>
      <c r="D165" s="9"/>
      <c r="E165" s="9"/>
      <c r="F165" s="9"/>
      <c r="G165" s="9"/>
      <c r="H165" s="9"/>
      <c r="I165" s="9"/>
      <c r="J165" s="9"/>
      <c r="K165" s="9"/>
      <c r="L165" s="9"/>
    </row>
    <row r="166" spans="1:12">
      <c r="A166" s="860" t="s">
        <v>178</v>
      </c>
      <c r="B166" s="19" t="s">
        <v>144</v>
      </c>
      <c r="C166" s="9"/>
      <c r="D166" s="9"/>
      <c r="E166" s="9"/>
      <c r="F166" s="9"/>
      <c r="G166" s="9"/>
      <c r="H166" s="9"/>
      <c r="I166" s="9"/>
      <c r="J166" s="9"/>
      <c r="K166" s="9"/>
      <c r="L166" s="9"/>
    </row>
    <row r="167" spans="1:12">
      <c r="A167" s="860"/>
      <c r="B167" s="19" t="s">
        <v>134</v>
      </c>
      <c r="C167" s="9"/>
      <c r="D167" s="9"/>
      <c r="E167" s="9"/>
      <c r="F167" s="9"/>
      <c r="G167" s="9"/>
      <c r="H167" s="9"/>
      <c r="I167" s="9"/>
      <c r="J167" s="9"/>
      <c r="K167" s="9"/>
      <c r="L167" s="9"/>
    </row>
    <row r="168" spans="1:12">
      <c r="A168" s="860"/>
      <c r="B168" s="19" t="s">
        <v>145</v>
      </c>
      <c r="C168" s="9"/>
      <c r="D168" s="9"/>
      <c r="E168" s="9"/>
      <c r="F168" s="9"/>
      <c r="G168" s="9"/>
      <c r="H168" s="9"/>
      <c r="I168" s="9"/>
      <c r="J168" s="9"/>
      <c r="K168" s="9"/>
      <c r="L168" s="9"/>
    </row>
    <row r="169" spans="1:12">
      <c r="A169" s="860" t="s">
        <v>179</v>
      </c>
      <c r="B169" s="19" t="s">
        <v>172</v>
      </c>
      <c r="C169" s="9"/>
      <c r="D169" s="9"/>
      <c r="E169" s="9"/>
      <c r="F169" s="9"/>
      <c r="G169" s="9"/>
      <c r="H169" s="9"/>
      <c r="I169" s="9"/>
      <c r="J169" s="9"/>
      <c r="K169" s="9"/>
      <c r="L169" s="9"/>
    </row>
    <row r="170" spans="1:12">
      <c r="A170" s="860"/>
      <c r="B170" s="19" t="s">
        <v>134</v>
      </c>
      <c r="C170" s="9"/>
      <c r="D170" s="9"/>
      <c r="E170" s="9"/>
      <c r="F170" s="9"/>
      <c r="G170" s="9"/>
      <c r="H170" s="9"/>
      <c r="I170" s="9"/>
      <c r="J170" s="9"/>
      <c r="K170" s="9"/>
      <c r="L170" s="9"/>
    </row>
    <row r="171" spans="1:12">
      <c r="A171" s="860"/>
      <c r="B171" s="19" t="s">
        <v>187</v>
      </c>
      <c r="C171" s="9"/>
      <c r="D171" s="9"/>
      <c r="E171" s="9"/>
      <c r="F171" s="9"/>
      <c r="G171" s="9"/>
      <c r="H171" s="9"/>
      <c r="I171" s="9"/>
      <c r="J171" s="9"/>
      <c r="K171" s="9"/>
      <c r="L171" s="9"/>
    </row>
    <row r="172" spans="1:12">
      <c r="A172" s="860" t="s">
        <v>180</v>
      </c>
      <c r="B172" s="19" t="s">
        <v>188</v>
      </c>
      <c r="C172" s="9"/>
      <c r="D172" s="9"/>
      <c r="E172" s="9"/>
      <c r="F172" s="9"/>
      <c r="G172" s="9"/>
      <c r="H172" s="9"/>
      <c r="I172" s="9"/>
      <c r="J172" s="9"/>
      <c r="K172" s="9"/>
      <c r="L172" s="9"/>
    </row>
    <row r="173" spans="1:12">
      <c r="A173" s="860"/>
      <c r="B173" s="19" t="s">
        <v>134</v>
      </c>
      <c r="C173" s="9"/>
      <c r="D173" s="9"/>
      <c r="E173" s="9"/>
      <c r="F173" s="9"/>
      <c r="G173" s="9"/>
      <c r="H173" s="9"/>
      <c r="I173" s="9"/>
      <c r="J173" s="9"/>
      <c r="K173" s="9"/>
      <c r="L173" s="9"/>
    </row>
    <row r="174" spans="1:12">
      <c r="A174" s="860"/>
      <c r="B174" s="19" t="s">
        <v>189</v>
      </c>
      <c r="C174" s="9"/>
      <c r="D174" s="9"/>
      <c r="E174" s="9"/>
      <c r="F174" s="9"/>
      <c r="G174" s="9"/>
      <c r="H174" s="9"/>
      <c r="I174" s="9"/>
      <c r="J174" s="9"/>
      <c r="K174" s="9"/>
      <c r="L174" s="9"/>
    </row>
    <row r="175" spans="1:12">
      <c r="A175" s="860" t="s">
        <v>181</v>
      </c>
      <c r="B175" s="19" t="s">
        <v>190</v>
      </c>
      <c r="C175" s="9"/>
      <c r="D175" s="9"/>
      <c r="E175" s="9"/>
      <c r="F175" s="9"/>
      <c r="G175" s="9"/>
      <c r="H175" s="9"/>
      <c r="I175" s="9"/>
      <c r="J175" s="9"/>
      <c r="K175" s="9"/>
      <c r="L175" s="9"/>
    </row>
    <row r="176" spans="1:12">
      <c r="A176" s="860"/>
      <c r="B176" s="19" t="s">
        <v>134</v>
      </c>
      <c r="C176" s="9"/>
      <c r="D176" s="9"/>
      <c r="E176" s="9"/>
      <c r="F176" s="9"/>
      <c r="G176" s="9"/>
      <c r="H176" s="9"/>
      <c r="I176" s="9"/>
      <c r="J176" s="9"/>
      <c r="K176" s="9"/>
      <c r="L176" s="9"/>
    </row>
    <row r="177" spans="1:12">
      <c r="A177" s="860"/>
      <c r="B177" s="19" t="s">
        <v>191</v>
      </c>
      <c r="C177" s="9"/>
      <c r="D177" s="9"/>
      <c r="E177" s="9"/>
      <c r="F177" s="9"/>
      <c r="G177" s="9"/>
      <c r="H177" s="9"/>
      <c r="I177" s="9"/>
      <c r="J177" s="9"/>
      <c r="K177" s="9"/>
      <c r="L177" s="9"/>
    </row>
    <row r="178" spans="1:12">
      <c r="A178" s="860" t="s">
        <v>182</v>
      </c>
      <c r="B178" s="19" t="s">
        <v>192</v>
      </c>
      <c r="C178" s="9"/>
      <c r="D178" s="9"/>
      <c r="E178" s="9"/>
      <c r="F178" s="9"/>
      <c r="G178" s="9"/>
      <c r="H178" s="9"/>
      <c r="I178" s="9"/>
      <c r="J178" s="9"/>
      <c r="K178" s="9"/>
      <c r="L178" s="9"/>
    </row>
    <row r="179" spans="1:12">
      <c r="A179" s="860"/>
      <c r="B179" s="19" t="s">
        <v>134</v>
      </c>
      <c r="C179" s="9"/>
      <c r="D179" s="9"/>
      <c r="E179" s="9"/>
      <c r="F179" s="9"/>
      <c r="G179" s="9"/>
      <c r="H179" s="9"/>
      <c r="I179" s="9"/>
      <c r="J179" s="9"/>
      <c r="K179" s="9"/>
      <c r="L179" s="9"/>
    </row>
    <row r="180" spans="1:12">
      <c r="A180" s="860"/>
      <c r="B180" s="19" t="s">
        <v>193</v>
      </c>
      <c r="C180" s="9"/>
      <c r="D180" s="9"/>
      <c r="E180" s="9"/>
      <c r="F180" s="9"/>
      <c r="G180" s="9"/>
      <c r="H180" s="9"/>
      <c r="I180" s="9"/>
      <c r="J180" s="9"/>
      <c r="K180" s="9"/>
      <c r="L180" s="9"/>
    </row>
    <row r="181" spans="1:12">
      <c r="A181" s="860" t="s">
        <v>183</v>
      </c>
      <c r="B181" s="19" t="s">
        <v>194</v>
      </c>
      <c r="C181" s="9"/>
      <c r="D181" s="9"/>
      <c r="E181" s="9"/>
      <c r="F181" s="9"/>
      <c r="G181" s="9"/>
      <c r="H181" s="9"/>
      <c r="I181" s="9"/>
      <c r="J181" s="9"/>
      <c r="K181" s="9"/>
      <c r="L181" s="9"/>
    </row>
    <row r="182" spans="1:12">
      <c r="A182" s="860"/>
      <c r="B182" s="19" t="s">
        <v>134</v>
      </c>
      <c r="C182" s="9"/>
      <c r="D182" s="9"/>
      <c r="E182" s="9"/>
      <c r="F182" s="9"/>
      <c r="G182" s="9"/>
      <c r="H182" s="9"/>
      <c r="I182" s="9"/>
      <c r="J182" s="9"/>
      <c r="K182" s="9"/>
      <c r="L182" s="9"/>
    </row>
    <row r="183" spans="1:12">
      <c r="A183" s="860"/>
      <c r="B183" s="19" t="s">
        <v>195</v>
      </c>
      <c r="C183" s="9"/>
      <c r="D183" s="9"/>
      <c r="E183" s="9"/>
      <c r="F183" s="9"/>
      <c r="G183" s="9"/>
      <c r="H183" s="9"/>
      <c r="I183" s="9"/>
      <c r="J183" s="9"/>
      <c r="K183" s="9"/>
      <c r="L183" s="9"/>
    </row>
    <row r="184" spans="1:12">
      <c r="A184" s="860" t="s">
        <v>184</v>
      </c>
      <c r="B184" s="19" t="s">
        <v>196</v>
      </c>
      <c r="C184" s="9"/>
      <c r="D184" s="9"/>
      <c r="E184" s="9"/>
      <c r="F184" s="9"/>
      <c r="G184" s="9"/>
      <c r="H184" s="9"/>
      <c r="I184" s="9"/>
      <c r="J184" s="9"/>
      <c r="K184" s="9"/>
      <c r="L184" s="9"/>
    </row>
    <row r="185" spans="1:12">
      <c r="A185" s="860"/>
      <c r="B185" s="19" t="s">
        <v>134</v>
      </c>
      <c r="C185" s="9"/>
      <c r="D185" s="9"/>
      <c r="E185" s="9"/>
      <c r="F185" s="9"/>
      <c r="G185" s="9"/>
      <c r="H185" s="9"/>
      <c r="I185" s="9"/>
      <c r="J185" s="9"/>
      <c r="K185" s="9"/>
      <c r="L185" s="9"/>
    </row>
    <row r="186" spans="1:12">
      <c r="A186" s="860"/>
      <c r="B186" s="19" t="s">
        <v>197</v>
      </c>
      <c r="C186" s="9"/>
      <c r="D186" s="9"/>
      <c r="E186" s="9"/>
      <c r="F186" s="9"/>
      <c r="G186" s="9"/>
      <c r="H186" s="9"/>
      <c r="I186" s="9"/>
      <c r="J186" s="9"/>
      <c r="K186" s="9"/>
      <c r="L186" s="9"/>
    </row>
    <row r="187" spans="1:12">
      <c r="A187" s="860" t="s">
        <v>185</v>
      </c>
      <c r="B187" s="19" t="s">
        <v>198</v>
      </c>
      <c r="C187" s="9"/>
      <c r="D187" s="9"/>
      <c r="E187" s="9"/>
      <c r="F187" s="9"/>
      <c r="G187" s="9"/>
      <c r="H187" s="9"/>
      <c r="I187" s="9"/>
      <c r="J187" s="9"/>
      <c r="K187" s="9"/>
      <c r="L187" s="9"/>
    </row>
    <row r="188" spans="1:12">
      <c r="A188" s="860"/>
      <c r="B188" s="19" t="s">
        <v>134</v>
      </c>
      <c r="C188" s="9"/>
      <c r="D188" s="9"/>
      <c r="E188" s="9"/>
      <c r="F188" s="9"/>
      <c r="G188" s="9"/>
      <c r="H188" s="9"/>
      <c r="I188" s="9"/>
      <c r="J188" s="9"/>
      <c r="K188" s="9"/>
      <c r="L188" s="9"/>
    </row>
    <row r="189" spans="1:12">
      <c r="A189" s="860"/>
      <c r="B189" s="19" t="s">
        <v>199</v>
      </c>
      <c r="C189" s="9"/>
      <c r="D189" s="9"/>
      <c r="E189" s="9"/>
      <c r="F189" s="9"/>
      <c r="G189" s="9"/>
      <c r="H189" s="9"/>
      <c r="I189" s="9"/>
      <c r="J189" s="9"/>
      <c r="K189" s="9"/>
      <c r="L189" s="9"/>
    </row>
    <row r="190" spans="1:12">
      <c r="A190" s="863" t="s">
        <v>186</v>
      </c>
      <c r="B190" s="19" t="s">
        <v>200</v>
      </c>
      <c r="C190" s="9"/>
      <c r="D190" s="9"/>
      <c r="E190" s="9"/>
      <c r="F190" s="9"/>
      <c r="G190" s="9"/>
      <c r="H190" s="9"/>
      <c r="I190" s="9"/>
      <c r="J190" s="9"/>
      <c r="K190" s="9"/>
      <c r="L190" s="9"/>
    </row>
    <row r="191" spans="1:12">
      <c r="A191" s="863"/>
      <c r="B191" s="19" t="s">
        <v>134</v>
      </c>
      <c r="C191" s="9"/>
      <c r="D191" s="9"/>
      <c r="E191" s="9"/>
      <c r="F191" s="9"/>
      <c r="G191" s="9"/>
      <c r="H191" s="9"/>
      <c r="I191" s="9"/>
      <c r="J191" s="9"/>
      <c r="K191" s="9"/>
      <c r="L191" s="9"/>
    </row>
    <row r="192" spans="1:12">
      <c r="A192" s="863"/>
      <c r="B192" s="19" t="s">
        <v>201</v>
      </c>
      <c r="C192" s="9"/>
      <c r="D192" s="9"/>
      <c r="E192" s="9"/>
      <c r="F192" s="9"/>
      <c r="G192" s="9"/>
      <c r="H192" s="9"/>
      <c r="I192" s="9"/>
      <c r="J192" s="9"/>
      <c r="K192" s="9"/>
      <c r="L192" s="9"/>
    </row>
    <row r="193" spans="1:5" ht="21">
      <c r="B193" t="s">
        <v>232</v>
      </c>
      <c r="C193" s="1" t="s">
        <v>233</v>
      </c>
    </row>
    <row r="194" spans="1:5" ht="51">
      <c r="A194" s="856" t="s">
        <v>106</v>
      </c>
      <c r="B194" s="856"/>
      <c r="C194" s="20" t="s">
        <v>234</v>
      </c>
      <c r="D194" s="20" t="s">
        <v>235</v>
      </c>
      <c r="E194" s="20" t="s">
        <v>236</v>
      </c>
    </row>
    <row r="195" spans="1:5">
      <c r="A195" s="856" t="s">
        <v>120</v>
      </c>
      <c r="B195" s="856"/>
      <c r="C195" s="9" t="s">
        <v>230</v>
      </c>
      <c r="D195" s="9" t="s">
        <v>230</v>
      </c>
      <c r="E195" s="9" t="s">
        <v>230</v>
      </c>
    </row>
    <row r="196" spans="1:5">
      <c r="A196" s="861" t="s">
        <v>129</v>
      </c>
      <c r="B196" s="861"/>
      <c r="C196" s="19"/>
      <c r="D196" s="19"/>
      <c r="E196" s="19"/>
    </row>
    <row r="197" spans="1:5">
      <c r="A197" s="861" t="s">
        <v>130</v>
      </c>
      <c r="B197" s="861"/>
      <c r="C197" s="19"/>
      <c r="D197" s="19"/>
      <c r="E197" s="19"/>
    </row>
    <row r="198" spans="1:5">
      <c r="A198" s="861" t="s">
        <v>131</v>
      </c>
      <c r="B198" s="861"/>
      <c r="C198" s="19"/>
      <c r="D198" s="19"/>
      <c r="E198" s="19"/>
    </row>
    <row r="199" spans="1:5">
      <c r="A199" s="861" t="s">
        <v>132</v>
      </c>
      <c r="B199" s="861"/>
      <c r="C199" s="19"/>
      <c r="D199" s="19"/>
      <c r="E199" s="19"/>
    </row>
    <row r="200" spans="1:5">
      <c r="A200" s="860" t="s">
        <v>173</v>
      </c>
      <c r="B200" s="19" t="s">
        <v>133</v>
      </c>
      <c r="C200" s="19"/>
      <c r="D200" s="19"/>
      <c r="E200" s="19"/>
    </row>
    <row r="201" spans="1:5">
      <c r="A201" s="860"/>
      <c r="B201" s="19" t="s">
        <v>134</v>
      </c>
      <c r="C201" s="19"/>
      <c r="D201" s="19"/>
      <c r="E201" s="19"/>
    </row>
    <row r="202" spans="1:5">
      <c r="A202" s="860"/>
      <c r="B202" s="19" t="s">
        <v>135</v>
      </c>
      <c r="C202" s="19"/>
      <c r="D202" s="19"/>
      <c r="E202" s="19"/>
    </row>
    <row r="203" spans="1:5">
      <c r="A203" s="860" t="s">
        <v>174</v>
      </c>
      <c r="B203" s="19" t="s">
        <v>136</v>
      </c>
      <c r="C203" s="19"/>
      <c r="D203" s="19"/>
      <c r="E203" s="19"/>
    </row>
    <row r="204" spans="1:5">
      <c r="A204" s="860"/>
      <c r="B204" s="19" t="s">
        <v>134</v>
      </c>
      <c r="C204" s="19"/>
      <c r="D204" s="19"/>
      <c r="E204" s="19"/>
    </row>
    <row r="205" spans="1:5">
      <c r="A205" s="860"/>
      <c r="B205" s="19" t="s">
        <v>137</v>
      </c>
      <c r="C205" s="19"/>
      <c r="D205" s="19"/>
      <c r="E205" s="19"/>
    </row>
    <row r="206" spans="1:5">
      <c r="A206" s="860" t="s">
        <v>175</v>
      </c>
      <c r="B206" s="19" t="s">
        <v>138</v>
      </c>
      <c r="C206" s="19"/>
      <c r="D206" s="19"/>
      <c r="E206" s="19"/>
    </row>
    <row r="207" spans="1:5">
      <c r="A207" s="860"/>
      <c r="B207" s="19" t="s">
        <v>134</v>
      </c>
      <c r="C207" s="19"/>
      <c r="D207" s="19"/>
      <c r="E207" s="19"/>
    </row>
    <row r="208" spans="1:5">
      <c r="A208" s="860"/>
      <c r="B208" s="19" t="s">
        <v>139</v>
      </c>
      <c r="C208" s="19"/>
      <c r="D208" s="19"/>
      <c r="E208" s="19"/>
    </row>
    <row r="209" spans="1:5">
      <c r="A209" s="860" t="s">
        <v>176</v>
      </c>
      <c r="B209" s="19" t="s">
        <v>140</v>
      </c>
      <c r="C209" s="19"/>
      <c r="D209" s="19"/>
      <c r="E209" s="19"/>
    </row>
    <row r="210" spans="1:5">
      <c r="A210" s="860"/>
      <c r="B210" s="19" t="s">
        <v>134</v>
      </c>
      <c r="C210" s="19"/>
      <c r="D210" s="19"/>
      <c r="E210" s="19"/>
    </row>
    <row r="211" spans="1:5">
      <c r="A211" s="860"/>
      <c r="B211" s="19" t="s">
        <v>141</v>
      </c>
      <c r="C211" s="19"/>
      <c r="D211" s="19"/>
      <c r="E211" s="19"/>
    </row>
    <row r="212" spans="1:5">
      <c r="A212" s="860" t="s">
        <v>177</v>
      </c>
      <c r="B212" s="19" t="s">
        <v>142</v>
      </c>
      <c r="C212" s="19"/>
      <c r="D212" s="19"/>
      <c r="E212" s="19"/>
    </row>
    <row r="213" spans="1:5">
      <c r="A213" s="860"/>
      <c r="B213" s="19" t="s">
        <v>134</v>
      </c>
      <c r="C213" s="19"/>
      <c r="D213" s="19"/>
      <c r="E213" s="19"/>
    </row>
    <row r="214" spans="1:5">
      <c r="A214" s="860"/>
      <c r="B214" s="19" t="s">
        <v>143</v>
      </c>
      <c r="C214" s="19"/>
      <c r="D214" s="19"/>
      <c r="E214" s="19"/>
    </row>
    <row r="215" spans="1:5">
      <c r="A215" s="860" t="s">
        <v>178</v>
      </c>
      <c r="B215" s="19" t="s">
        <v>144</v>
      </c>
      <c r="C215" s="19"/>
      <c r="D215" s="19"/>
      <c r="E215" s="19"/>
    </row>
    <row r="216" spans="1:5">
      <c r="A216" s="860"/>
      <c r="B216" s="19" t="s">
        <v>134</v>
      </c>
      <c r="C216" s="19"/>
      <c r="D216" s="19"/>
      <c r="E216" s="19"/>
    </row>
    <row r="217" spans="1:5">
      <c r="A217" s="860"/>
      <c r="B217" s="19" t="s">
        <v>145</v>
      </c>
      <c r="C217" s="19"/>
      <c r="D217" s="19"/>
      <c r="E217" s="19"/>
    </row>
    <row r="218" spans="1:5">
      <c r="A218" s="860" t="s">
        <v>179</v>
      </c>
      <c r="B218" s="19" t="s">
        <v>172</v>
      </c>
      <c r="C218" s="19"/>
      <c r="D218" s="19"/>
      <c r="E218" s="19"/>
    </row>
    <row r="219" spans="1:5">
      <c r="A219" s="860"/>
      <c r="B219" s="19" t="s">
        <v>134</v>
      </c>
      <c r="C219" s="19"/>
      <c r="D219" s="19"/>
      <c r="E219" s="19"/>
    </row>
    <row r="220" spans="1:5">
      <c r="A220" s="860"/>
      <c r="B220" s="19" t="s">
        <v>187</v>
      </c>
      <c r="C220" s="19"/>
      <c r="D220" s="19"/>
      <c r="E220" s="19"/>
    </row>
    <row r="221" spans="1:5">
      <c r="A221" s="860" t="s">
        <v>180</v>
      </c>
      <c r="B221" s="19" t="s">
        <v>188</v>
      </c>
      <c r="C221" s="19"/>
      <c r="D221" s="19"/>
      <c r="E221" s="19"/>
    </row>
    <row r="222" spans="1:5">
      <c r="A222" s="860"/>
      <c r="B222" s="19" t="s">
        <v>134</v>
      </c>
      <c r="C222" s="19"/>
      <c r="D222" s="19"/>
      <c r="E222" s="19"/>
    </row>
    <row r="223" spans="1:5">
      <c r="A223" s="860"/>
      <c r="B223" s="19" t="s">
        <v>189</v>
      </c>
      <c r="C223" s="19"/>
      <c r="D223" s="19"/>
      <c r="E223" s="19"/>
    </row>
    <row r="224" spans="1:5">
      <c r="A224" s="860" t="s">
        <v>181</v>
      </c>
      <c r="B224" s="19" t="s">
        <v>190</v>
      </c>
      <c r="C224" s="19"/>
      <c r="D224" s="19"/>
      <c r="E224" s="19"/>
    </row>
    <row r="225" spans="1:5">
      <c r="A225" s="860"/>
      <c r="B225" s="19" t="s">
        <v>134</v>
      </c>
      <c r="C225" s="19"/>
      <c r="D225" s="19"/>
      <c r="E225" s="19"/>
    </row>
    <row r="226" spans="1:5">
      <c r="A226" s="860"/>
      <c r="B226" s="19" t="s">
        <v>191</v>
      </c>
      <c r="C226" s="19"/>
      <c r="D226" s="19"/>
      <c r="E226" s="19"/>
    </row>
    <row r="227" spans="1:5">
      <c r="A227" s="860" t="s">
        <v>182</v>
      </c>
      <c r="B227" s="19" t="s">
        <v>192</v>
      </c>
      <c r="C227" s="19"/>
      <c r="D227" s="19"/>
      <c r="E227" s="19"/>
    </row>
    <row r="228" spans="1:5">
      <c r="A228" s="860"/>
      <c r="B228" s="19" t="s">
        <v>134</v>
      </c>
      <c r="C228" s="19"/>
      <c r="D228" s="19"/>
      <c r="E228" s="19"/>
    </row>
    <row r="229" spans="1:5">
      <c r="A229" s="860"/>
      <c r="B229" s="19" t="s">
        <v>193</v>
      </c>
      <c r="C229" s="19"/>
      <c r="D229" s="19"/>
      <c r="E229" s="19"/>
    </row>
    <row r="230" spans="1:5">
      <c r="A230" s="860" t="s">
        <v>183</v>
      </c>
      <c r="B230" s="19" t="s">
        <v>194</v>
      </c>
      <c r="C230" s="19"/>
      <c r="D230" s="19"/>
      <c r="E230" s="19"/>
    </row>
    <row r="231" spans="1:5">
      <c r="A231" s="860"/>
      <c r="B231" s="19" t="s">
        <v>134</v>
      </c>
      <c r="C231" s="19"/>
      <c r="D231" s="19"/>
      <c r="E231" s="19"/>
    </row>
    <row r="232" spans="1:5">
      <c r="A232" s="860"/>
      <c r="B232" s="19" t="s">
        <v>195</v>
      </c>
      <c r="C232" s="19"/>
      <c r="D232" s="19"/>
      <c r="E232" s="19"/>
    </row>
    <row r="233" spans="1:5">
      <c r="A233" s="860" t="s">
        <v>184</v>
      </c>
      <c r="B233" s="19" t="s">
        <v>196</v>
      </c>
      <c r="C233" s="19"/>
      <c r="D233" s="19"/>
      <c r="E233" s="19"/>
    </row>
    <row r="234" spans="1:5">
      <c r="A234" s="860"/>
      <c r="B234" s="19" t="s">
        <v>134</v>
      </c>
      <c r="C234" s="19"/>
      <c r="D234" s="19"/>
      <c r="E234" s="19"/>
    </row>
    <row r="235" spans="1:5">
      <c r="A235" s="860"/>
      <c r="B235" s="19" t="s">
        <v>197</v>
      </c>
      <c r="C235" s="19"/>
      <c r="D235" s="19"/>
      <c r="E235" s="19"/>
    </row>
    <row r="236" spans="1:5">
      <c r="A236" s="860" t="s">
        <v>185</v>
      </c>
      <c r="B236" s="19" t="s">
        <v>198</v>
      </c>
      <c r="C236" s="19"/>
      <c r="D236" s="19"/>
      <c r="E236" s="19"/>
    </row>
    <row r="237" spans="1:5">
      <c r="A237" s="860"/>
      <c r="B237" s="19" t="s">
        <v>134</v>
      </c>
      <c r="C237" s="19"/>
      <c r="D237" s="19"/>
      <c r="E237" s="19"/>
    </row>
    <row r="238" spans="1:5">
      <c r="A238" s="860"/>
      <c r="B238" s="19" t="s">
        <v>199</v>
      </c>
      <c r="C238" s="19"/>
      <c r="D238" s="19"/>
      <c r="E238" s="19"/>
    </row>
    <row r="239" spans="1:5">
      <c r="A239" s="863" t="s">
        <v>186</v>
      </c>
      <c r="B239" s="19" t="s">
        <v>200</v>
      </c>
      <c r="C239" s="19"/>
      <c r="D239" s="19"/>
      <c r="E239" s="19"/>
    </row>
    <row r="240" spans="1:5">
      <c r="A240" s="863"/>
      <c r="B240" s="19" t="s">
        <v>134</v>
      </c>
      <c r="C240" s="19"/>
      <c r="D240" s="19"/>
      <c r="E240" s="19"/>
    </row>
    <row r="241" spans="1:8">
      <c r="A241" s="863"/>
      <c r="B241" s="19" t="s">
        <v>201</v>
      </c>
      <c r="C241" s="19"/>
      <c r="D241" s="19"/>
      <c r="E241" s="19"/>
    </row>
    <row r="242" spans="1:8" ht="21">
      <c r="B242" t="s">
        <v>237</v>
      </c>
      <c r="C242" s="1" t="s">
        <v>238</v>
      </c>
    </row>
    <row r="243" spans="1:8" ht="51" customHeight="1">
      <c r="A243" s="864" t="s">
        <v>106</v>
      </c>
      <c r="B243" s="865"/>
      <c r="C243" s="862" t="s">
        <v>243</v>
      </c>
      <c r="D243" s="862" t="s">
        <v>244</v>
      </c>
      <c r="E243" s="862" t="s">
        <v>245</v>
      </c>
      <c r="F243" s="856" t="s">
        <v>241</v>
      </c>
      <c r="G243" s="856"/>
      <c r="H243" s="856"/>
    </row>
    <row r="244" spans="1:8">
      <c r="A244" s="866"/>
      <c r="B244" s="867"/>
      <c r="C244" s="862"/>
      <c r="D244" s="862"/>
      <c r="E244" s="862"/>
      <c r="F244" s="9" t="s">
        <v>239</v>
      </c>
      <c r="G244" s="9" t="s">
        <v>134</v>
      </c>
      <c r="H244" s="9" t="s">
        <v>240</v>
      </c>
    </row>
    <row r="245" spans="1:8">
      <c r="A245" s="856" t="s">
        <v>120</v>
      </c>
      <c r="B245" s="856"/>
      <c r="C245" s="9" t="s">
        <v>230</v>
      </c>
      <c r="D245" s="9" t="s">
        <v>230</v>
      </c>
      <c r="E245" s="9" t="s">
        <v>230</v>
      </c>
      <c r="F245" s="9" t="s">
        <v>242</v>
      </c>
      <c r="G245" s="9" t="s">
        <v>242</v>
      </c>
      <c r="H245" s="9" t="s">
        <v>242</v>
      </c>
    </row>
    <row r="246" spans="1:8">
      <c r="A246" s="861" t="s">
        <v>129</v>
      </c>
      <c r="B246" s="861"/>
      <c r="C246" s="9"/>
      <c r="D246" s="9"/>
      <c r="E246" s="9"/>
      <c r="F246" s="9"/>
      <c r="G246" s="9"/>
      <c r="H246" s="9"/>
    </row>
    <row r="247" spans="1:8">
      <c r="A247" s="861" t="s">
        <v>130</v>
      </c>
      <c r="B247" s="861"/>
      <c r="C247" s="9"/>
      <c r="D247" s="9"/>
      <c r="E247" s="9"/>
      <c r="F247" s="9"/>
      <c r="G247" s="9"/>
      <c r="H247" s="9"/>
    </row>
    <row r="248" spans="1:8">
      <c r="A248" s="861" t="s">
        <v>131</v>
      </c>
      <c r="B248" s="861"/>
      <c r="C248" s="9"/>
      <c r="D248" s="9"/>
      <c r="E248" s="9"/>
      <c r="F248" s="9"/>
      <c r="G248" s="9"/>
      <c r="H248" s="9"/>
    </row>
    <row r="249" spans="1:8">
      <c r="A249" s="861" t="s">
        <v>132</v>
      </c>
      <c r="B249" s="861"/>
      <c r="C249" s="9"/>
      <c r="D249" s="9"/>
      <c r="E249" s="9"/>
      <c r="F249" s="9"/>
      <c r="G249" s="9"/>
      <c r="H249" s="9"/>
    </row>
    <row r="250" spans="1:8">
      <c r="A250" s="860" t="s">
        <v>173</v>
      </c>
      <c r="B250" s="19" t="s">
        <v>133</v>
      </c>
      <c r="C250" s="9"/>
      <c r="D250" s="9"/>
      <c r="E250" s="9"/>
      <c r="F250" s="9"/>
      <c r="G250" s="9"/>
      <c r="H250" s="9"/>
    </row>
    <row r="251" spans="1:8">
      <c r="A251" s="860"/>
      <c r="B251" s="19" t="s">
        <v>134</v>
      </c>
      <c r="C251" s="9"/>
      <c r="D251" s="9"/>
      <c r="E251" s="9"/>
      <c r="F251" s="9"/>
      <c r="G251" s="9"/>
      <c r="H251" s="9"/>
    </row>
    <row r="252" spans="1:8">
      <c r="A252" s="860"/>
      <c r="B252" s="19" t="s">
        <v>135</v>
      </c>
      <c r="C252" s="9"/>
      <c r="D252" s="9"/>
      <c r="E252" s="9"/>
      <c r="F252" s="9"/>
      <c r="G252" s="9"/>
      <c r="H252" s="9"/>
    </row>
    <row r="253" spans="1:8">
      <c r="A253" s="860" t="s">
        <v>174</v>
      </c>
      <c r="B253" s="19" t="s">
        <v>136</v>
      </c>
      <c r="C253" s="9"/>
      <c r="D253" s="9"/>
      <c r="E253" s="9"/>
      <c r="F253" s="9"/>
      <c r="G253" s="9"/>
      <c r="H253" s="9"/>
    </row>
    <row r="254" spans="1:8">
      <c r="A254" s="860"/>
      <c r="B254" s="19" t="s">
        <v>134</v>
      </c>
      <c r="C254" s="9"/>
      <c r="D254" s="9"/>
      <c r="E254" s="9"/>
      <c r="F254" s="9"/>
      <c r="G254" s="9"/>
      <c r="H254" s="9"/>
    </row>
    <row r="255" spans="1:8">
      <c r="A255" s="860"/>
      <c r="B255" s="19" t="s">
        <v>137</v>
      </c>
      <c r="C255" s="9"/>
      <c r="D255" s="9"/>
      <c r="E255" s="9"/>
      <c r="F255" s="9"/>
      <c r="G255" s="9"/>
      <c r="H255" s="9"/>
    </row>
    <row r="256" spans="1:8">
      <c r="A256" s="860" t="s">
        <v>175</v>
      </c>
      <c r="B256" s="19" t="s">
        <v>138</v>
      </c>
      <c r="C256" s="9"/>
      <c r="D256" s="9"/>
      <c r="E256" s="9"/>
      <c r="F256" s="9"/>
      <c r="G256" s="9"/>
      <c r="H256" s="9"/>
    </row>
    <row r="257" spans="1:8">
      <c r="A257" s="860"/>
      <c r="B257" s="19" t="s">
        <v>134</v>
      </c>
      <c r="C257" s="9"/>
      <c r="D257" s="9"/>
      <c r="E257" s="9"/>
      <c r="F257" s="9"/>
      <c r="G257" s="9"/>
      <c r="H257" s="9"/>
    </row>
    <row r="258" spans="1:8">
      <c r="A258" s="860"/>
      <c r="B258" s="19" t="s">
        <v>139</v>
      </c>
      <c r="C258" s="9"/>
      <c r="D258" s="9"/>
      <c r="E258" s="9"/>
      <c r="F258" s="9"/>
      <c r="G258" s="9"/>
      <c r="H258" s="9"/>
    </row>
    <row r="259" spans="1:8">
      <c r="A259" s="860" t="s">
        <v>176</v>
      </c>
      <c r="B259" s="19" t="s">
        <v>140</v>
      </c>
      <c r="C259" s="9"/>
      <c r="D259" s="9"/>
      <c r="E259" s="9"/>
      <c r="F259" s="9"/>
      <c r="G259" s="9"/>
      <c r="H259" s="9"/>
    </row>
    <row r="260" spans="1:8">
      <c r="A260" s="860"/>
      <c r="B260" s="19" t="s">
        <v>134</v>
      </c>
      <c r="C260" s="9"/>
      <c r="D260" s="9"/>
      <c r="E260" s="9"/>
      <c r="F260" s="9"/>
      <c r="G260" s="9"/>
      <c r="H260" s="9"/>
    </row>
    <row r="261" spans="1:8">
      <c r="A261" s="860"/>
      <c r="B261" s="19" t="s">
        <v>141</v>
      </c>
      <c r="C261" s="9"/>
      <c r="D261" s="9"/>
      <c r="E261" s="9"/>
      <c r="F261" s="9"/>
      <c r="G261" s="9"/>
      <c r="H261" s="9"/>
    </row>
    <row r="262" spans="1:8">
      <c r="A262" s="860" t="s">
        <v>177</v>
      </c>
      <c r="B262" s="19" t="s">
        <v>142</v>
      </c>
      <c r="C262" s="9"/>
      <c r="D262" s="9"/>
      <c r="E262" s="9"/>
      <c r="F262" s="9"/>
      <c r="G262" s="9"/>
      <c r="H262" s="9"/>
    </row>
    <row r="263" spans="1:8">
      <c r="A263" s="860"/>
      <c r="B263" s="19" t="s">
        <v>134</v>
      </c>
      <c r="C263" s="9"/>
      <c r="D263" s="9"/>
      <c r="E263" s="9"/>
      <c r="F263" s="9"/>
      <c r="G263" s="9"/>
      <c r="H263" s="9"/>
    </row>
    <row r="264" spans="1:8">
      <c r="A264" s="860"/>
      <c r="B264" s="19" t="s">
        <v>143</v>
      </c>
      <c r="C264" s="9"/>
      <c r="D264" s="9"/>
      <c r="E264" s="9"/>
      <c r="F264" s="9"/>
      <c r="G264" s="9"/>
      <c r="H264" s="9"/>
    </row>
    <row r="265" spans="1:8">
      <c r="A265" s="860" t="s">
        <v>178</v>
      </c>
      <c r="B265" s="19" t="s">
        <v>144</v>
      </c>
      <c r="C265" s="9"/>
      <c r="D265" s="9"/>
      <c r="E265" s="9"/>
      <c r="F265" s="9"/>
      <c r="G265" s="9"/>
      <c r="H265" s="9"/>
    </row>
    <row r="266" spans="1:8">
      <c r="A266" s="860"/>
      <c r="B266" s="19" t="s">
        <v>134</v>
      </c>
      <c r="C266" s="9"/>
      <c r="D266" s="9"/>
      <c r="E266" s="9"/>
      <c r="F266" s="9"/>
      <c r="G266" s="9"/>
      <c r="H266" s="9"/>
    </row>
    <row r="267" spans="1:8">
      <c r="A267" s="860"/>
      <c r="B267" s="19" t="s">
        <v>145</v>
      </c>
      <c r="C267" s="9"/>
      <c r="D267" s="9"/>
      <c r="E267" s="9"/>
      <c r="F267" s="9"/>
      <c r="G267" s="9"/>
      <c r="H267" s="9"/>
    </row>
    <row r="268" spans="1:8">
      <c r="A268" s="860" t="s">
        <v>179</v>
      </c>
      <c r="B268" s="19" t="s">
        <v>172</v>
      </c>
      <c r="C268" s="9"/>
      <c r="D268" s="9"/>
      <c r="E268" s="9"/>
      <c r="F268" s="9"/>
      <c r="G268" s="9"/>
      <c r="H268" s="9"/>
    </row>
    <row r="269" spans="1:8">
      <c r="A269" s="860"/>
      <c r="B269" s="19" t="s">
        <v>134</v>
      </c>
      <c r="C269" s="9"/>
      <c r="D269" s="9"/>
      <c r="E269" s="9"/>
      <c r="F269" s="9"/>
      <c r="G269" s="9"/>
      <c r="H269" s="9"/>
    </row>
    <row r="270" spans="1:8">
      <c r="A270" s="860"/>
      <c r="B270" s="19" t="s">
        <v>187</v>
      </c>
      <c r="C270" s="9"/>
      <c r="D270" s="9"/>
      <c r="E270" s="9"/>
      <c r="F270" s="9"/>
      <c r="G270" s="9"/>
      <c r="H270" s="9"/>
    </row>
    <row r="271" spans="1:8">
      <c r="A271" s="860" t="s">
        <v>180</v>
      </c>
      <c r="B271" s="19" t="s">
        <v>188</v>
      </c>
      <c r="C271" s="9"/>
      <c r="D271" s="9"/>
      <c r="E271" s="9"/>
      <c r="F271" s="9"/>
      <c r="G271" s="9"/>
      <c r="H271" s="9"/>
    </row>
    <row r="272" spans="1:8">
      <c r="A272" s="860"/>
      <c r="B272" s="19" t="s">
        <v>134</v>
      </c>
      <c r="C272" s="9"/>
      <c r="D272" s="9"/>
      <c r="E272" s="9"/>
      <c r="F272" s="9"/>
      <c r="G272" s="9"/>
      <c r="H272" s="9"/>
    </row>
    <row r="273" spans="1:8">
      <c r="A273" s="860"/>
      <c r="B273" s="19" t="s">
        <v>189</v>
      </c>
      <c r="C273" s="9"/>
      <c r="D273" s="9"/>
      <c r="E273" s="9"/>
      <c r="F273" s="9"/>
      <c r="G273" s="9"/>
      <c r="H273" s="9"/>
    </row>
    <row r="274" spans="1:8">
      <c r="A274" s="860" t="s">
        <v>181</v>
      </c>
      <c r="B274" s="19" t="s">
        <v>190</v>
      </c>
      <c r="C274" s="9"/>
      <c r="D274" s="9"/>
      <c r="E274" s="9"/>
      <c r="F274" s="9"/>
      <c r="G274" s="9"/>
      <c r="H274" s="9"/>
    </row>
    <row r="275" spans="1:8">
      <c r="A275" s="860"/>
      <c r="B275" s="19" t="s">
        <v>134</v>
      </c>
      <c r="C275" s="9"/>
      <c r="D275" s="9"/>
      <c r="E275" s="9"/>
      <c r="F275" s="9"/>
      <c r="G275" s="9"/>
      <c r="H275" s="9"/>
    </row>
    <row r="276" spans="1:8">
      <c r="A276" s="860"/>
      <c r="B276" s="19" t="s">
        <v>191</v>
      </c>
      <c r="C276" s="9"/>
      <c r="D276" s="9"/>
      <c r="E276" s="9"/>
      <c r="F276" s="9"/>
      <c r="G276" s="9"/>
      <c r="H276" s="9"/>
    </row>
    <row r="277" spans="1:8">
      <c r="A277" s="860" t="s">
        <v>182</v>
      </c>
      <c r="B277" s="19" t="s">
        <v>192</v>
      </c>
      <c r="C277" s="9"/>
      <c r="D277" s="9"/>
      <c r="E277" s="9"/>
      <c r="F277" s="9"/>
      <c r="G277" s="9"/>
      <c r="H277" s="9"/>
    </row>
    <row r="278" spans="1:8">
      <c r="A278" s="860"/>
      <c r="B278" s="19" t="s">
        <v>134</v>
      </c>
      <c r="C278" s="9"/>
      <c r="D278" s="9"/>
      <c r="E278" s="9"/>
      <c r="F278" s="9"/>
      <c r="G278" s="9"/>
      <c r="H278" s="9"/>
    </row>
    <row r="279" spans="1:8">
      <c r="A279" s="860"/>
      <c r="B279" s="19" t="s">
        <v>193</v>
      </c>
      <c r="C279" s="9"/>
      <c r="D279" s="9"/>
      <c r="E279" s="9"/>
      <c r="F279" s="9"/>
      <c r="G279" s="9"/>
      <c r="H279" s="9"/>
    </row>
    <row r="280" spans="1:8">
      <c r="A280" s="860" t="s">
        <v>183</v>
      </c>
      <c r="B280" s="19" t="s">
        <v>194</v>
      </c>
      <c r="C280" s="9"/>
      <c r="D280" s="9"/>
      <c r="E280" s="9"/>
      <c r="F280" s="9"/>
      <c r="G280" s="9"/>
      <c r="H280" s="9"/>
    </row>
    <row r="281" spans="1:8">
      <c r="A281" s="860"/>
      <c r="B281" s="19" t="s">
        <v>134</v>
      </c>
      <c r="C281" s="9"/>
      <c r="D281" s="9"/>
      <c r="E281" s="9"/>
      <c r="F281" s="9"/>
      <c r="G281" s="9"/>
      <c r="H281" s="9"/>
    </row>
    <row r="282" spans="1:8">
      <c r="A282" s="860"/>
      <c r="B282" s="19" t="s">
        <v>195</v>
      </c>
      <c r="C282" s="9"/>
      <c r="D282" s="9"/>
      <c r="E282" s="9"/>
      <c r="F282" s="9"/>
      <c r="G282" s="9"/>
      <c r="H282" s="9"/>
    </row>
    <row r="283" spans="1:8">
      <c r="A283" s="860" t="s">
        <v>184</v>
      </c>
      <c r="B283" s="19" t="s">
        <v>196</v>
      </c>
      <c r="C283" s="9"/>
      <c r="D283" s="9"/>
      <c r="E283" s="9"/>
      <c r="F283" s="9"/>
      <c r="G283" s="9"/>
      <c r="H283" s="9"/>
    </row>
    <row r="284" spans="1:8">
      <c r="A284" s="860"/>
      <c r="B284" s="19" t="s">
        <v>134</v>
      </c>
      <c r="C284" s="9"/>
      <c r="D284" s="9"/>
      <c r="E284" s="9"/>
      <c r="F284" s="9"/>
      <c r="G284" s="9"/>
      <c r="H284" s="9"/>
    </row>
    <row r="285" spans="1:8">
      <c r="A285" s="860"/>
      <c r="B285" s="19" t="s">
        <v>197</v>
      </c>
      <c r="C285" s="9"/>
      <c r="D285" s="9"/>
      <c r="E285" s="9"/>
      <c r="F285" s="9"/>
      <c r="G285" s="9"/>
      <c r="H285" s="9"/>
    </row>
    <row r="286" spans="1:8">
      <c r="A286" s="860" t="s">
        <v>185</v>
      </c>
      <c r="B286" s="19" t="s">
        <v>198</v>
      </c>
      <c r="C286" s="9"/>
      <c r="D286" s="9"/>
      <c r="E286" s="9"/>
      <c r="F286" s="9"/>
      <c r="G286" s="9"/>
      <c r="H286" s="9"/>
    </row>
    <row r="287" spans="1:8">
      <c r="A287" s="860"/>
      <c r="B287" s="19" t="s">
        <v>134</v>
      </c>
      <c r="C287" s="9"/>
      <c r="D287" s="9"/>
      <c r="E287" s="9"/>
      <c r="F287" s="9"/>
      <c r="G287" s="9"/>
      <c r="H287" s="9"/>
    </row>
    <row r="288" spans="1:8">
      <c r="A288" s="860"/>
      <c r="B288" s="19" t="s">
        <v>199</v>
      </c>
      <c r="C288" s="9"/>
      <c r="D288" s="9"/>
      <c r="E288" s="9"/>
      <c r="F288" s="9"/>
      <c r="G288" s="9"/>
      <c r="H288" s="9"/>
    </row>
    <row r="289" spans="1:8">
      <c r="A289" s="863" t="s">
        <v>186</v>
      </c>
      <c r="B289" s="19" t="s">
        <v>200</v>
      </c>
      <c r="C289" s="9"/>
      <c r="D289" s="9"/>
      <c r="E289" s="9"/>
      <c r="F289" s="9"/>
      <c r="G289" s="9"/>
      <c r="H289" s="9"/>
    </row>
    <row r="290" spans="1:8">
      <c r="A290" s="863"/>
      <c r="B290" s="19" t="s">
        <v>134</v>
      </c>
      <c r="C290" s="9"/>
      <c r="D290" s="9"/>
      <c r="E290" s="9"/>
      <c r="F290" s="9"/>
      <c r="G290" s="9"/>
      <c r="H290" s="9"/>
    </row>
    <row r="291" spans="1:8">
      <c r="A291" s="863"/>
      <c r="B291" s="19" t="s">
        <v>201</v>
      </c>
      <c r="C291" s="9"/>
      <c r="D291" s="9"/>
      <c r="E291" s="9"/>
      <c r="F291" s="9"/>
      <c r="G291" s="9"/>
      <c r="H291" s="9"/>
    </row>
    <row r="292" spans="1:8" ht="21">
      <c r="B292" t="s">
        <v>246</v>
      </c>
      <c r="C292" s="1" t="s">
        <v>247</v>
      </c>
    </row>
    <row r="293" spans="1:8" ht="68">
      <c r="A293" s="856" t="s">
        <v>106</v>
      </c>
      <c r="B293" s="856"/>
      <c r="C293" s="20" t="s">
        <v>249</v>
      </c>
      <c r="D293" s="20" t="s">
        <v>250</v>
      </c>
    </row>
    <row r="294" spans="1:8">
      <c r="A294" s="856" t="s">
        <v>120</v>
      </c>
      <c r="B294" s="856"/>
      <c r="C294" s="9" t="s">
        <v>248</v>
      </c>
      <c r="D294" s="9" t="s">
        <v>248</v>
      </c>
    </row>
    <row r="295" spans="1:8">
      <c r="A295" s="856" t="s">
        <v>132</v>
      </c>
      <c r="B295" s="856"/>
      <c r="C295" s="9"/>
      <c r="D295" s="9"/>
    </row>
  </sheetData>
  <mergeCells count="117">
    <mergeCell ref="A294:B294"/>
    <mergeCell ref="A295:B295"/>
    <mergeCell ref="A293:B293"/>
    <mergeCell ref="F243:H243"/>
    <mergeCell ref="C243:C244"/>
    <mergeCell ref="D243:D244"/>
    <mergeCell ref="E243:E244"/>
    <mergeCell ref="A243:B244"/>
    <mergeCell ref="A274:A276"/>
    <mergeCell ref="A277:A279"/>
    <mergeCell ref="A280:A282"/>
    <mergeCell ref="A283:A285"/>
    <mergeCell ref="A286:A288"/>
    <mergeCell ref="A289:A291"/>
    <mergeCell ref="A256:A258"/>
    <mergeCell ref="A259:A261"/>
    <mergeCell ref="A262:A264"/>
    <mergeCell ref="A265:A267"/>
    <mergeCell ref="A268:A270"/>
    <mergeCell ref="A271:A273"/>
    <mergeCell ref="A246:B246"/>
    <mergeCell ref="A247:B247"/>
    <mergeCell ref="A248:B248"/>
    <mergeCell ref="A249:B249"/>
    <mergeCell ref="A250:A252"/>
    <mergeCell ref="A253:A255"/>
    <mergeCell ref="A230:A232"/>
    <mergeCell ref="A233:A235"/>
    <mergeCell ref="A236:A238"/>
    <mergeCell ref="A239:A241"/>
    <mergeCell ref="A245:B245"/>
    <mergeCell ref="A212:A214"/>
    <mergeCell ref="A215:A217"/>
    <mergeCell ref="A218:A220"/>
    <mergeCell ref="A221:A223"/>
    <mergeCell ref="A224:A226"/>
    <mergeCell ref="A227:A229"/>
    <mergeCell ref="A198:B198"/>
    <mergeCell ref="A199:B199"/>
    <mergeCell ref="A200:A202"/>
    <mergeCell ref="A203:A205"/>
    <mergeCell ref="A206:A208"/>
    <mergeCell ref="A209:A211"/>
    <mergeCell ref="A187:A189"/>
    <mergeCell ref="A190:A192"/>
    <mergeCell ref="A194:B194"/>
    <mergeCell ref="A195:B195"/>
    <mergeCell ref="A196:B196"/>
    <mergeCell ref="A197:B197"/>
    <mergeCell ref="A169:A171"/>
    <mergeCell ref="A172:A174"/>
    <mergeCell ref="A175:A177"/>
    <mergeCell ref="A178:A180"/>
    <mergeCell ref="A181:A183"/>
    <mergeCell ref="A184:A186"/>
    <mergeCell ref="A151:A153"/>
    <mergeCell ref="A154:A156"/>
    <mergeCell ref="A157:A159"/>
    <mergeCell ref="A160:A162"/>
    <mergeCell ref="A163:A165"/>
    <mergeCell ref="A166:A168"/>
    <mergeCell ref="A145:B145"/>
    <mergeCell ref="A146:B146"/>
    <mergeCell ref="A147:B147"/>
    <mergeCell ref="A148:B148"/>
    <mergeCell ref="A149:B149"/>
    <mergeCell ref="A150:B150"/>
    <mergeCell ref="A126:A128"/>
    <mergeCell ref="A129:A131"/>
    <mergeCell ref="A132:A134"/>
    <mergeCell ref="A135:A137"/>
    <mergeCell ref="A138:A140"/>
    <mergeCell ref="A141:A143"/>
    <mergeCell ref="A108:A110"/>
    <mergeCell ref="A111:A113"/>
    <mergeCell ref="A114:A116"/>
    <mergeCell ref="A117:A119"/>
    <mergeCell ref="A120:A122"/>
    <mergeCell ref="A123:A125"/>
    <mergeCell ref="A98:B98"/>
    <mergeCell ref="A99:B99"/>
    <mergeCell ref="A100:B100"/>
    <mergeCell ref="A101:B101"/>
    <mergeCell ref="A102:A104"/>
    <mergeCell ref="A105:A107"/>
    <mergeCell ref="A86:A88"/>
    <mergeCell ref="A89:A91"/>
    <mergeCell ref="A92:A94"/>
    <mergeCell ref="A96:B96"/>
    <mergeCell ref="A97:B97"/>
    <mergeCell ref="A68:A70"/>
    <mergeCell ref="A71:A73"/>
    <mergeCell ref="A74:A76"/>
    <mergeCell ref="A77:A79"/>
    <mergeCell ref="A80:A82"/>
    <mergeCell ref="A83:A85"/>
    <mergeCell ref="A53:A55"/>
    <mergeCell ref="A56:A58"/>
    <mergeCell ref="A59:A61"/>
    <mergeCell ref="A62:A64"/>
    <mergeCell ref="A65:A67"/>
    <mergeCell ref="A47:B47"/>
    <mergeCell ref="A48:B48"/>
    <mergeCell ref="A49:B49"/>
    <mergeCell ref="A50:B50"/>
    <mergeCell ref="A51:B51"/>
    <mergeCell ref="A52:B52"/>
    <mergeCell ref="B21:B22"/>
    <mergeCell ref="B23:B25"/>
    <mergeCell ref="B27:B28"/>
    <mergeCell ref="C2:E2"/>
    <mergeCell ref="A1:J1"/>
    <mergeCell ref="B3:B6"/>
    <mergeCell ref="B8:B10"/>
    <mergeCell ref="B12:B13"/>
    <mergeCell ref="B15:B18"/>
    <mergeCell ref="B19:B20"/>
  </mergeCells>
  <phoneticPr fontId="8"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A73D5-F384-AD4F-8AE1-BD36963558AC}">
  <dimension ref="A1:H66"/>
  <sheetViews>
    <sheetView topLeftCell="A23" workbookViewId="0">
      <selection activeCell="B40" sqref="B40"/>
    </sheetView>
  </sheetViews>
  <sheetFormatPr baseColWidth="10" defaultRowHeight="16"/>
  <cols>
    <col min="2" max="2" width="32.33203125" customWidth="1"/>
    <col min="4" max="4" width="33.83203125" customWidth="1"/>
    <col min="5" max="5" width="14.1640625" customWidth="1"/>
    <col min="6" max="6" width="36.5" customWidth="1"/>
    <col min="7" max="7" width="14.33203125" customWidth="1"/>
  </cols>
  <sheetData>
    <row r="1" spans="1:8" ht="19">
      <c r="B1" s="870" t="s">
        <v>7</v>
      </c>
      <c r="C1" s="870"/>
      <c r="D1" s="870" t="s">
        <v>2107</v>
      </c>
      <c r="E1" s="870"/>
      <c r="F1" s="868" t="s">
        <v>3115</v>
      </c>
      <c r="G1" s="869"/>
      <c r="H1" s="869"/>
    </row>
    <row r="2" spans="1:8">
      <c r="B2" s="394" t="s">
        <v>3</v>
      </c>
      <c r="C2" s="394" t="s">
        <v>120</v>
      </c>
      <c r="D2" s="394" t="s">
        <v>3</v>
      </c>
      <c r="E2" s="394" t="s">
        <v>120</v>
      </c>
      <c r="F2" s="394" t="s">
        <v>3</v>
      </c>
      <c r="G2" s="394" t="s">
        <v>120</v>
      </c>
    </row>
    <row r="3" spans="1:8" ht="17" thickBot="1">
      <c r="B3" s="394"/>
      <c r="C3" s="394"/>
      <c r="D3" s="394"/>
      <c r="E3" s="394"/>
      <c r="F3" s="394" t="s">
        <v>3151</v>
      </c>
      <c r="G3" s="394"/>
    </row>
    <row r="4" spans="1:8" ht="96" customHeight="1">
      <c r="A4" s="876" t="s">
        <v>3151</v>
      </c>
      <c r="F4" s="9" t="s">
        <v>3125</v>
      </c>
      <c r="G4" s="9" t="s">
        <v>242</v>
      </c>
      <c r="H4" s="9"/>
    </row>
    <row r="5" spans="1:8" ht="34" customHeight="1">
      <c r="A5" s="877"/>
      <c r="F5" s="9" t="s">
        <v>3124</v>
      </c>
      <c r="G5" s="9" t="s">
        <v>2848</v>
      </c>
      <c r="H5" s="9"/>
    </row>
    <row r="6" spans="1:8">
      <c r="A6" s="877"/>
      <c r="F6" s="9" t="s">
        <v>3123</v>
      </c>
      <c r="G6" s="9" t="s">
        <v>3116</v>
      </c>
      <c r="H6" s="9"/>
    </row>
    <row r="7" spans="1:8">
      <c r="A7" s="877"/>
      <c r="F7" s="9" t="s">
        <v>3122</v>
      </c>
      <c r="G7" s="9" t="s">
        <v>2850</v>
      </c>
      <c r="H7" s="9"/>
    </row>
    <row r="8" spans="1:8">
      <c r="A8" s="877"/>
      <c r="F8" s="9" t="s">
        <v>3119</v>
      </c>
      <c r="G8" s="9" t="s">
        <v>3120</v>
      </c>
      <c r="H8" s="9"/>
    </row>
    <row r="9" spans="1:8">
      <c r="A9" s="877"/>
      <c r="F9" s="9" t="s">
        <v>3118</v>
      </c>
      <c r="G9" s="9" t="s">
        <v>3126</v>
      </c>
      <c r="H9" s="9"/>
    </row>
    <row r="10" spans="1:8" ht="35" customHeight="1" thickBot="1">
      <c r="A10" s="878"/>
      <c r="F10" s="9" t="s">
        <v>3121</v>
      </c>
      <c r="G10" s="9" t="s">
        <v>3117</v>
      </c>
      <c r="H10" s="9"/>
    </row>
    <row r="11" spans="1:8" ht="35" customHeight="1" thickBot="1">
      <c r="A11" s="396"/>
      <c r="B11" s="303" t="s">
        <v>2828</v>
      </c>
      <c r="C11" s="303"/>
      <c r="D11" s="303" t="s">
        <v>2828</v>
      </c>
      <c r="F11" s="9"/>
      <c r="G11" s="9"/>
      <c r="H11" s="9"/>
    </row>
    <row r="12" spans="1:8" ht="34">
      <c r="A12" s="876" t="s">
        <v>2828</v>
      </c>
      <c r="B12" s="389" t="s">
        <v>2830</v>
      </c>
      <c r="C12" s="389" t="s">
        <v>242</v>
      </c>
      <c r="D12" s="390" t="s">
        <v>2860</v>
      </c>
      <c r="E12" s="397" t="s">
        <v>170</v>
      </c>
      <c r="F12" s="9"/>
      <c r="G12" s="9"/>
      <c r="H12" s="9"/>
    </row>
    <row r="13" spans="1:8" ht="34">
      <c r="A13" s="877"/>
      <c r="B13" s="389" t="s">
        <v>2831</v>
      </c>
      <c r="C13" s="389" t="s">
        <v>2848</v>
      </c>
      <c r="D13" s="390" t="s">
        <v>2861</v>
      </c>
      <c r="E13" s="397" t="s">
        <v>2879</v>
      </c>
      <c r="F13" s="9"/>
      <c r="G13" s="9"/>
      <c r="H13" s="9"/>
    </row>
    <row r="14" spans="1:8" ht="34">
      <c r="A14" s="877"/>
      <c r="B14" s="389" t="s">
        <v>2832</v>
      </c>
      <c r="C14" s="389" t="s">
        <v>2849</v>
      </c>
      <c r="D14" s="390" t="s">
        <v>2862</v>
      </c>
      <c r="E14" s="397" t="s">
        <v>2880</v>
      </c>
      <c r="F14" s="9"/>
      <c r="G14" s="9"/>
      <c r="H14" s="9"/>
    </row>
    <row r="15" spans="1:8" ht="34">
      <c r="A15" s="877"/>
      <c r="B15" s="389" t="s">
        <v>2833</v>
      </c>
      <c r="C15" s="389" t="s">
        <v>2850</v>
      </c>
      <c r="D15" s="390" t="s">
        <v>2863</v>
      </c>
      <c r="E15" s="397" t="s">
        <v>2881</v>
      </c>
      <c r="F15" s="9"/>
      <c r="G15" s="9"/>
      <c r="H15" s="9"/>
    </row>
    <row r="16" spans="1:8" ht="34">
      <c r="A16" s="877"/>
      <c r="B16" s="389" t="s">
        <v>2834</v>
      </c>
      <c r="C16" s="389" t="s">
        <v>2851</v>
      </c>
      <c r="D16" s="390" t="s">
        <v>2864</v>
      </c>
      <c r="E16" s="397" t="s">
        <v>2882</v>
      </c>
      <c r="F16" s="9"/>
      <c r="G16" s="9"/>
      <c r="H16" s="9"/>
    </row>
    <row r="17" spans="1:8" ht="51">
      <c r="A17" s="877"/>
      <c r="B17" s="389" t="s">
        <v>2835</v>
      </c>
      <c r="C17" s="389" t="s">
        <v>2852</v>
      </c>
      <c r="D17" s="390" t="s">
        <v>2865</v>
      </c>
      <c r="E17" s="397" t="s">
        <v>2852</v>
      </c>
      <c r="F17" s="9"/>
      <c r="G17" s="9"/>
      <c r="H17" s="9"/>
    </row>
    <row r="18" spans="1:8" ht="51">
      <c r="A18" s="877"/>
      <c r="B18" s="389" t="s">
        <v>2834</v>
      </c>
      <c r="C18" s="389" t="s">
        <v>2853</v>
      </c>
      <c r="D18" s="390" t="s">
        <v>2866</v>
      </c>
      <c r="E18" s="397" t="s">
        <v>2853</v>
      </c>
      <c r="F18" s="9"/>
      <c r="G18" s="9"/>
      <c r="H18" s="9"/>
    </row>
    <row r="19" spans="1:8" ht="34">
      <c r="A19" s="877"/>
      <c r="B19" s="389" t="s">
        <v>2836</v>
      </c>
      <c r="C19" s="389" t="s">
        <v>2854</v>
      </c>
      <c r="D19" s="390" t="s">
        <v>2867</v>
      </c>
      <c r="E19" s="397" t="s">
        <v>2883</v>
      </c>
      <c r="F19" s="9"/>
      <c r="G19" s="9"/>
      <c r="H19" s="9"/>
    </row>
    <row r="20" spans="1:8" ht="34">
      <c r="A20" s="877"/>
      <c r="B20" s="389" t="s">
        <v>2837</v>
      </c>
      <c r="C20" s="389" t="s">
        <v>2854</v>
      </c>
      <c r="D20" s="390" t="s">
        <v>2868</v>
      </c>
      <c r="E20" s="397" t="s">
        <v>2883</v>
      </c>
      <c r="F20" s="9"/>
      <c r="G20" s="9"/>
      <c r="H20" s="9"/>
    </row>
    <row r="21" spans="1:8" ht="34">
      <c r="A21" s="877"/>
      <c r="B21" s="389" t="s">
        <v>2838</v>
      </c>
      <c r="C21" s="389" t="s">
        <v>2854</v>
      </c>
      <c r="D21" s="390" t="s">
        <v>2869</v>
      </c>
      <c r="E21" s="397" t="s">
        <v>2883</v>
      </c>
      <c r="F21" s="9"/>
      <c r="G21" s="9"/>
      <c r="H21" s="9"/>
    </row>
    <row r="22" spans="1:8" ht="34">
      <c r="A22" s="877"/>
      <c r="B22" s="389" t="s">
        <v>2839</v>
      </c>
      <c r="C22" s="389" t="s">
        <v>2854</v>
      </c>
      <c r="D22" s="390" t="s">
        <v>2870</v>
      </c>
      <c r="E22" s="397" t="s">
        <v>2883</v>
      </c>
      <c r="F22" s="9"/>
      <c r="G22" s="9"/>
      <c r="H22" s="9"/>
    </row>
    <row r="23" spans="1:8" ht="34">
      <c r="A23" s="877"/>
      <c r="B23" s="389" t="s">
        <v>2840</v>
      </c>
      <c r="C23" s="389" t="s">
        <v>2855</v>
      </c>
      <c r="D23" s="390" t="s">
        <v>2871</v>
      </c>
      <c r="E23" s="397" t="s">
        <v>2884</v>
      </c>
      <c r="F23" s="9"/>
      <c r="G23" s="9"/>
      <c r="H23" s="9"/>
    </row>
    <row r="24" spans="1:8" ht="51">
      <c r="A24" s="877"/>
      <c r="B24" s="389" t="s">
        <v>2841</v>
      </c>
      <c r="C24" s="389" t="s">
        <v>2856</v>
      </c>
      <c r="D24" s="390" t="s">
        <v>2872</v>
      </c>
      <c r="E24" s="397" t="s">
        <v>2885</v>
      </c>
      <c r="F24" s="9"/>
      <c r="G24" s="9"/>
      <c r="H24" s="9"/>
    </row>
    <row r="25" spans="1:8" ht="35" thickBot="1">
      <c r="A25" s="399"/>
      <c r="B25" s="401" t="s">
        <v>2829</v>
      </c>
      <c r="C25" s="401"/>
      <c r="D25" s="405" t="s">
        <v>2829</v>
      </c>
      <c r="E25" s="397"/>
      <c r="F25" s="9"/>
      <c r="G25" s="9"/>
      <c r="H25" s="9"/>
    </row>
    <row r="26" spans="1:8" ht="35" thickTop="1">
      <c r="A26" s="871" t="s">
        <v>2829</v>
      </c>
      <c r="B26" s="389" t="s">
        <v>2842</v>
      </c>
      <c r="C26" s="389" t="s">
        <v>212</v>
      </c>
      <c r="D26" s="390" t="s">
        <v>2873</v>
      </c>
      <c r="E26" s="397" t="s">
        <v>212</v>
      </c>
      <c r="F26" s="9"/>
      <c r="G26" s="9"/>
      <c r="H26" s="9"/>
    </row>
    <row r="27" spans="1:8" ht="34">
      <c r="A27" s="872"/>
      <c r="B27" s="389" t="s">
        <v>2843</v>
      </c>
      <c r="C27" s="389" t="s">
        <v>213</v>
      </c>
      <c r="D27" s="390" t="s">
        <v>2874</v>
      </c>
      <c r="E27" s="397" t="s">
        <v>213</v>
      </c>
      <c r="F27" s="9"/>
      <c r="G27" s="9"/>
      <c r="H27" s="9"/>
    </row>
    <row r="28" spans="1:8" ht="34">
      <c r="A28" s="872"/>
      <c r="B28" s="389" t="s">
        <v>2844</v>
      </c>
      <c r="C28" s="389" t="s">
        <v>213</v>
      </c>
      <c r="D28" s="390" t="s">
        <v>2875</v>
      </c>
      <c r="E28" s="397" t="s">
        <v>213</v>
      </c>
      <c r="F28" s="9"/>
      <c r="G28" s="9"/>
      <c r="H28" s="9"/>
    </row>
    <row r="29" spans="1:8" ht="34">
      <c r="A29" s="872"/>
      <c r="B29" s="389" t="s">
        <v>2845</v>
      </c>
      <c r="C29" s="389" t="s">
        <v>2857</v>
      </c>
      <c r="D29" s="390" t="s">
        <v>2876</v>
      </c>
      <c r="E29" s="397" t="s">
        <v>2886</v>
      </c>
      <c r="F29" s="9"/>
      <c r="G29" s="9"/>
      <c r="H29" s="9"/>
    </row>
    <row r="30" spans="1:8" ht="34">
      <c r="A30" s="872"/>
      <c r="B30" s="389" t="s">
        <v>2846</v>
      </c>
      <c r="C30" s="389" t="s">
        <v>2858</v>
      </c>
      <c r="D30" s="390" t="s">
        <v>2877</v>
      </c>
      <c r="E30" s="397" t="s">
        <v>2858</v>
      </c>
      <c r="F30" s="9"/>
      <c r="G30" s="9"/>
      <c r="H30" s="9"/>
    </row>
    <row r="31" spans="1:8" ht="17">
      <c r="A31" s="872"/>
      <c r="B31" s="389" t="s">
        <v>2847</v>
      </c>
      <c r="C31" s="389" t="s">
        <v>2859</v>
      </c>
      <c r="D31" s="390" t="s">
        <v>2878</v>
      </c>
      <c r="E31" s="397" t="s">
        <v>2887</v>
      </c>
      <c r="F31" s="9"/>
      <c r="G31" s="9"/>
      <c r="H31" s="9"/>
    </row>
    <row r="32" spans="1:8" ht="35" thickBot="1">
      <c r="A32" s="395"/>
      <c r="B32" s="401" t="s">
        <v>2888</v>
      </c>
      <c r="C32" s="401"/>
      <c r="D32" s="405" t="s">
        <v>2888</v>
      </c>
      <c r="E32" s="403"/>
      <c r="F32" s="406" t="s">
        <v>2888</v>
      </c>
      <c r="G32" s="9"/>
      <c r="H32" s="9"/>
    </row>
    <row r="33" spans="1:8" ht="36" thickTop="1">
      <c r="A33" s="871" t="s">
        <v>2888</v>
      </c>
      <c r="B33" s="11" t="s">
        <v>2902</v>
      </c>
      <c r="C33" s="11" t="s">
        <v>242</v>
      </c>
      <c r="D33" s="387" t="s">
        <v>2889</v>
      </c>
      <c r="E33" s="398" t="s">
        <v>2899</v>
      </c>
      <c r="F33" s="9" t="s">
        <v>3130</v>
      </c>
      <c r="G33" s="9" t="s">
        <v>3127</v>
      </c>
      <c r="H33" s="9" t="s">
        <v>557</v>
      </c>
    </row>
    <row r="34" spans="1:8" ht="51">
      <c r="A34" s="872"/>
      <c r="B34" s="11" t="s">
        <v>2903</v>
      </c>
      <c r="C34" s="11" t="s">
        <v>242</v>
      </c>
      <c r="D34" s="387" t="s">
        <v>2890</v>
      </c>
      <c r="E34" s="398" t="s">
        <v>2899</v>
      </c>
      <c r="F34" s="9"/>
      <c r="G34" s="9"/>
      <c r="H34" s="9"/>
    </row>
    <row r="35" spans="1:8" ht="35">
      <c r="A35" s="872"/>
      <c r="B35" s="11" t="s">
        <v>2904</v>
      </c>
      <c r="C35" s="11" t="s">
        <v>242</v>
      </c>
      <c r="D35" s="387" t="s">
        <v>2891</v>
      </c>
      <c r="E35" s="398" t="s">
        <v>170</v>
      </c>
      <c r="F35" s="9" t="s">
        <v>3131</v>
      </c>
      <c r="G35" s="9" t="s">
        <v>3127</v>
      </c>
      <c r="H35" s="9" t="s">
        <v>563</v>
      </c>
    </row>
    <row r="36" spans="1:8" ht="35">
      <c r="A36" s="872"/>
      <c r="B36" s="11"/>
      <c r="C36" s="11" t="s">
        <v>2910</v>
      </c>
      <c r="D36" s="387" t="s">
        <v>2892</v>
      </c>
      <c r="E36" s="398" t="s">
        <v>170</v>
      </c>
      <c r="F36" s="9" t="s">
        <v>3132</v>
      </c>
      <c r="G36" s="9" t="s">
        <v>3127</v>
      </c>
      <c r="H36" s="9" t="s">
        <v>559</v>
      </c>
    </row>
    <row r="37" spans="1:8" ht="35">
      <c r="A37" s="872"/>
      <c r="B37" s="11" t="s">
        <v>2905</v>
      </c>
      <c r="C37" s="11" t="s">
        <v>242</v>
      </c>
      <c r="D37" s="387" t="s">
        <v>2893</v>
      </c>
      <c r="E37" s="398" t="s">
        <v>2899</v>
      </c>
      <c r="F37" s="9" t="s">
        <v>1127</v>
      </c>
      <c r="G37" s="9" t="s">
        <v>3127</v>
      </c>
      <c r="H37" s="9" t="s">
        <v>556</v>
      </c>
    </row>
    <row r="38" spans="1:8" ht="52">
      <c r="A38" s="872"/>
      <c r="B38" s="11" t="s">
        <v>2906</v>
      </c>
      <c r="C38" s="11" t="s">
        <v>242</v>
      </c>
      <c r="D38" s="387" t="s">
        <v>2894</v>
      </c>
      <c r="E38" s="398" t="s">
        <v>2899</v>
      </c>
      <c r="F38" s="9" t="s">
        <v>1129</v>
      </c>
      <c r="G38" s="9" t="s">
        <v>3127</v>
      </c>
      <c r="H38" s="9" t="s">
        <v>558</v>
      </c>
    </row>
    <row r="39" spans="1:8" ht="35">
      <c r="A39" s="872"/>
      <c r="B39" s="11" t="s">
        <v>2907</v>
      </c>
      <c r="C39" s="11" t="s">
        <v>242</v>
      </c>
      <c r="D39" s="387" t="s">
        <v>2895</v>
      </c>
      <c r="E39" s="398" t="s">
        <v>170</v>
      </c>
      <c r="F39" s="9" t="s">
        <v>545</v>
      </c>
      <c r="G39" s="9" t="s">
        <v>3127</v>
      </c>
      <c r="H39" s="9" t="s">
        <v>564</v>
      </c>
    </row>
    <row r="40" spans="1:8" ht="18">
      <c r="A40" s="872"/>
      <c r="B40" s="11" t="s">
        <v>2908</v>
      </c>
      <c r="C40" s="11" t="s">
        <v>230</v>
      </c>
      <c r="D40" s="387" t="s">
        <v>2896</v>
      </c>
      <c r="E40" s="398" t="s">
        <v>2900</v>
      </c>
      <c r="F40" s="9" t="s">
        <v>3133</v>
      </c>
      <c r="G40" s="9" t="s">
        <v>3128</v>
      </c>
      <c r="H40" s="9" t="s">
        <v>562</v>
      </c>
    </row>
    <row r="41" spans="1:8" ht="34">
      <c r="A41" s="872"/>
      <c r="B41" s="389"/>
      <c r="C41" s="389"/>
      <c r="D41" s="388" t="s">
        <v>2897</v>
      </c>
      <c r="E41" s="397" t="s">
        <v>2901</v>
      </c>
      <c r="F41" s="9"/>
      <c r="G41" s="9"/>
      <c r="H41" s="9"/>
    </row>
    <row r="42" spans="1:8" ht="35">
      <c r="A42" s="872"/>
      <c r="B42" s="391" t="s">
        <v>2909</v>
      </c>
      <c r="C42" s="391" t="s">
        <v>231</v>
      </c>
      <c r="D42" s="388" t="s">
        <v>2898</v>
      </c>
      <c r="E42" s="397" t="s">
        <v>2901</v>
      </c>
      <c r="F42" s="9" t="s">
        <v>546</v>
      </c>
      <c r="G42" s="9" t="s">
        <v>3129</v>
      </c>
      <c r="H42" s="9" t="s">
        <v>565</v>
      </c>
    </row>
    <row r="43" spans="1:8" ht="52" thickBot="1">
      <c r="A43" s="399"/>
      <c r="B43" s="400"/>
      <c r="C43" s="400"/>
      <c r="D43" s="405" t="s">
        <v>2913</v>
      </c>
      <c r="E43" s="397"/>
      <c r="F43" s="9"/>
      <c r="G43" s="9"/>
      <c r="H43" s="9"/>
    </row>
    <row r="44" spans="1:8" ht="34">
      <c r="A44" s="873" t="s">
        <v>2913</v>
      </c>
      <c r="B44" s="393"/>
      <c r="C44" s="392"/>
      <c r="D44" s="390" t="s">
        <v>2914</v>
      </c>
      <c r="E44" s="397" t="s">
        <v>2883</v>
      </c>
      <c r="F44" s="9"/>
      <c r="G44" s="9"/>
      <c r="H44" s="9"/>
    </row>
    <row r="45" spans="1:8" ht="34">
      <c r="A45" s="874"/>
      <c r="B45" s="393"/>
      <c r="C45" s="392"/>
      <c r="D45" s="390" t="s">
        <v>2915</v>
      </c>
      <c r="E45" s="397" t="s">
        <v>2883</v>
      </c>
      <c r="F45" s="9"/>
      <c r="G45" s="9"/>
      <c r="H45" s="9"/>
    </row>
    <row r="46" spans="1:8" ht="51">
      <c r="A46" s="874"/>
      <c r="B46" s="393"/>
      <c r="C46" s="392"/>
      <c r="D46" s="390" t="s">
        <v>2916</v>
      </c>
      <c r="E46" s="397" t="s">
        <v>248</v>
      </c>
      <c r="F46" s="9"/>
      <c r="G46" s="9"/>
      <c r="H46" s="9"/>
    </row>
    <row r="47" spans="1:8" ht="51">
      <c r="A47" s="874"/>
      <c r="B47" s="393"/>
      <c r="C47" s="392"/>
      <c r="D47" s="390" t="s">
        <v>2917</v>
      </c>
      <c r="E47" s="397" t="s">
        <v>2883</v>
      </c>
      <c r="F47" s="9"/>
      <c r="G47" s="9"/>
      <c r="H47" s="9"/>
    </row>
    <row r="48" spans="1:8" ht="51">
      <c r="A48" s="874"/>
      <c r="B48" s="393"/>
      <c r="C48" s="392"/>
      <c r="D48" s="390" t="s">
        <v>2918</v>
      </c>
      <c r="E48" s="397" t="s">
        <v>248</v>
      </c>
      <c r="F48" s="9"/>
      <c r="G48" s="9"/>
      <c r="H48" s="9"/>
    </row>
    <row r="49" spans="1:8" ht="51">
      <c r="A49" s="874"/>
      <c r="B49" s="393"/>
      <c r="C49" s="392"/>
      <c r="D49" s="390" t="s">
        <v>2919</v>
      </c>
      <c r="E49" s="397" t="s">
        <v>2883</v>
      </c>
      <c r="F49" s="9"/>
      <c r="G49" s="9"/>
      <c r="H49" s="9"/>
    </row>
    <row r="50" spans="1:8" ht="52" thickBot="1">
      <c r="A50" s="875"/>
      <c r="B50" s="393"/>
      <c r="C50" s="392"/>
      <c r="D50" s="390" t="s">
        <v>2920</v>
      </c>
      <c r="E50" s="397" t="s">
        <v>2883</v>
      </c>
      <c r="F50" s="9"/>
      <c r="G50" s="9"/>
      <c r="H50" s="9"/>
    </row>
    <row r="51" spans="1:8" ht="16" customHeight="1">
      <c r="A51" s="399"/>
      <c r="B51" s="404" t="s">
        <v>2911</v>
      </c>
      <c r="C51" s="404"/>
      <c r="D51" s="405" t="s">
        <v>2911</v>
      </c>
      <c r="E51" s="403"/>
      <c r="F51" s="316" t="s">
        <v>2911</v>
      </c>
      <c r="G51" s="9"/>
      <c r="H51" s="9"/>
    </row>
    <row r="52" spans="1:8" ht="18">
      <c r="A52" s="872" t="s">
        <v>2911</v>
      </c>
      <c r="B52" s="11" t="s">
        <v>2930</v>
      </c>
      <c r="C52" s="11" t="s">
        <v>230</v>
      </c>
      <c r="D52" s="387" t="s">
        <v>1148</v>
      </c>
      <c r="E52" s="398" t="s">
        <v>2900</v>
      </c>
      <c r="F52" s="9" t="s">
        <v>547</v>
      </c>
      <c r="G52" s="9" t="s">
        <v>3128</v>
      </c>
      <c r="H52" s="9" t="s">
        <v>566</v>
      </c>
    </row>
    <row r="53" spans="1:8" ht="35">
      <c r="A53" s="872"/>
      <c r="B53" s="11" t="s">
        <v>2931</v>
      </c>
      <c r="C53" s="11" t="s">
        <v>230</v>
      </c>
      <c r="D53" s="387" t="s">
        <v>1150</v>
      </c>
      <c r="E53" s="398" t="s">
        <v>2900</v>
      </c>
      <c r="F53" s="9" t="s">
        <v>548</v>
      </c>
      <c r="G53" s="9" t="s">
        <v>3128</v>
      </c>
      <c r="H53" s="9" t="s">
        <v>567</v>
      </c>
    </row>
    <row r="54" spans="1:8" ht="35">
      <c r="A54" s="872"/>
      <c r="B54" s="11" t="s">
        <v>2932</v>
      </c>
      <c r="C54" s="11" t="s">
        <v>230</v>
      </c>
      <c r="D54" s="387" t="s">
        <v>2921</v>
      </c>
      <c r="E54" s="398" t="s">
        <v>2900</v>
      </c>
      <c r="F54" s="9" t="s">
        <v>549</v>
      </c>
      <c r="G54" s="9" t="s">
        <v>3128</v>
      </c>
      <c r="H54" s="9" t="s">
        <v>568</v>
      </c>
    </row>
    <row r="55" spans="1:8" ht="34">
      <c r="A55" s="872"/>
      <c r="B55" s="11"/>
      <c r="C55" s="11"/>
      <c r="D55" s="387" t="s">
        <v>2922</v>
      </c>
      <c r="E55" s="398" t="s">
        <v>2901</v>
      </c>
      <c r="F55" s="9"/>
      <c r="G55" s="9"/>
      <c r="H55" s="9"/>
    </row>
    <row r="56" spans="1:8" ht="34">
      <c r="A56" s="872"/>
      <c r="B56" s="389"/>
      <c r="C56" s="389"/>
      <c r="D56" s="388" t="s">
        <v>2923</v>
      </c>
      <c r="E56" s="397" t="s">
        <v>2900</v>
      </c>
      <c r="F56" s="9"/>
      <c r="G56" s="9"/>
      <c r="H56" s="9"/>
    </row>
    <row r="57" spans="1:8" ht="34">
      <c r="A57" s="872"/>
      <c r="B57" s="389"/>
      <c r="C57" s="389"/>
      <c r="D57" s="388" t="s">
        <v>2924</v>
      </c>
      <c r="E57" s="397" t="s">
        <v>2901</v>
      </c>
      <c r="F57" s="9"/>
      <c r="G57" s="9"/>
      <c r="H57" s="9"/>
    </row>
    <row r="58" spans="1:8" ht="51">
      <c r="A58" s="872"/>
      <c r="B58" s="389"/>
      <c r="C58" s="389"/>
      <c r="D58" s="388" t="s">
        <v>2925</v>
      </c>
      <c r="E58" s="397" t="s">
        <v>2900</v>
      </c>
      <c r="F58" s="9"/>
      <c r="G58" s="9"/>
      <c r="H58" s="9"/>
    </row>
    <row r="59" spans="1:8" ht="51">
      <c r="A59" s="872"/>
      <c r="B59" s="389"/>
      <c r="C59" s="389"/>
      <c r="D59" s="388" t="s">
        <v>2926</v>
      </c>
      <c r="E59" s="397" t="s">
        <v>2901</v>
      </c>
      <c r="F59" s="9"/>
      <c r="G59" s="9"/>
      <c r="H59" s="9"/>
    </row>
    <row r="60" spans="1:8" ht="17" customHeight="1" thickBot="1">
      <c r="A60" s="395"/>
      <c r="B60" s="401" t="s">
        <v>2912</v>
      </c>
      <c r="C60" s="401"/>
      <c r="D60" s="402" t="s">
        <v>2912</v>
      </c>
      <c r="E60" s="403"/>
      <c r="F60" s="316" t="s">
        <v>2912</v>
      </c>
      <c r="G60" s="9"/>
      <c r="H60" s="9"/>
    </row>
    <row r="61" spans="1:8" ht="19" thickTop="1">
      <c r="A61" s="871" t="s">
        <v>2912</v>
      </c>
      <c r="B61" s="11" t="s">
        <v>2933</v>
      </c>
      <c r="C61" s="11" t="s">
        <v>230</v>
      </c>
      <c r="D61" s="387" t="s">
        <v>2927</v>
      </c>
      <c r="E61" s="398" t="s">
        <v>2900</v>
      </c>
      <c r="F61" s="9" t="s">
        <v>550</v>
      </c>
      <c r="G61" s="9" t="s">
        <v>3128</v>
      </c>
      <c r="H61" s="9" t="s">
        <v>569</v>
      </c>
    </row>
    <row r="62" spans="1:8" ht="17">
      <c r="A62" s="872"/>
      <c r="B62" s="11" t="s">
        <v>2934</v>
      </c>
      <c r="C62" s="11" t="s">
        <v>242</v>
      </c>
      <c r="D62" s="387" t="s">
        <v>2928</v>
      </c>
      <c r="E62" s="398" t="s">
        <v>2899</v>
      </c>
      <c r="F62" s="9"/>
      <c r="G62" s="9"/>
      <c r="H62" s="9"/>
    </row>
    <row r="63" spans="1:8" ht="17">
      <c r="A63" s="872"/>
      <c r="B63" s="11" t="s">
        <v>2935</v>
      </c>
      <c r="C63" s="11" t="s">
        <v>242</v>
      </c>
      <c r="D63" s="387" t="s">
        <v>2929</v>
      </c>
      <c r="E63" s="398" t="s">
        <v>2899</v>
      </c>
      <c r="F63" s="9"/>
      <c r="G63" s="9"/>
      <c r="H63" s="9"/>
    </row>
    <row r="64" spans="1:8" ht="18">
      <c r="A64" s="872"/>
      <c r="B64" s="11" t="s">
        <v>2936</v>
      </c>
      <c r="C64" s="11" t="s">
        <v>230</v>
      </c>
      <c r="D64" s="387" t="s">
        <v>1159</v>
      </c>
      <c r="E64" s="398" t="s">
        <v>2900</v>
      </c>
      <c r="F64" s="9" t="s">
        <v>552</v>
      </c>
      <c r="G64" s="9" t="s">
        <v>3128</v>
      </c>
      <c r="H64" s="9" t="s">
        <v>571</v>
      </c>
    </row>
    <row r="65" spans="1:8" ht="18">
      <c r="A65" s="872"/>
      <c r="B65" s="11" t="s">
        <v>2937</v>
      </c>
      <c r="C65" s="11" t="s">
        <v>230</v>
      </c>
      <c r="D65" s="387" t="s">
        <v>1157</v>
      </c>
      <c r="E65" s="398" t="s">
        <v>2900</v>
      </c>
      <c r="F65" s="9" t="s">
        <v>551</v>
      </c>
      <c r="G65" s="9" t="s">
        <v>3128</v>
      </c>
      <c r="H65" s="9" t="s">
        <v>570</v>
      </c>
    </row>
    <row r="66" spans="1:8" ht="18">
      <c r="F66" s="9" t="s">
        <v>553</v>
      </c>
      <c r="G66" s="9" t="s">
        <v>3127</v>
      </c>
      <c r="H66" s="9" t="s">
        <v>572</v>
      </c>
    </row>
  </sheetData>
  <mergeCells count="10">
    <mergeCell ref="A61:A65"/>
    <mergeCell ref="A44:A50"/>
    <mergeCell ref="A12:A24"/>
    <mergeCell ref="A26:A31"/>
    <mergeCell ref="A4:A10"/>
    <mergeCell ref="F1:H1"/>
    <mergeCell ref="D1:E1"/>
    <mergeCell ref="B1:C1"/>
    <mergeCell ref="A33:A42"/>
    <mergeCell ref="A52:A59"/>
  </mergeCells>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5BF24-35D3-9945-BC03-28457882FC93}">
  <dimension ref="A2:Q96"/>
  <sheetViews>
    <sheetView topLeftCell="A17" workbookViewId="0">
      <selection activeCell="F92" sqref="F92"/>
    </sheetView>
  </sheetViews>
  <sheetFormatPr baseColWidth="10" defaultRowHeight="16"/>
  <cols>
    <col min="1" max="1" width="41.33203125" customWidth="1"/>
    <col min="3" max="3" width="15.33203125" customWidth="1"/>
  </cols>
  <sheetData>
    <row r="2" spans="1:2" ht="21">
      <c r="A2" s="1" t="s">
        <v>3591</v>
      </c>
      <c r="B2" t="s">
        <v>3593</v>
      </c>
    </row>
    <row r="3" spans="1:2">
      <c r="A3" t="s">
        <v>3</v>
      </c>
      <c r="B3" t="s">
        <v>2168</v>
      </c>
    </row>
    <row r="4" spans="1:2">
      <c r="A4" t="s">
        <v>217</v>
      </c>
      <c r="B4" t="s">
        <v>2168</v>
      </c>
    </row>
    <row r="5" spans="1:2">
      <c r="A5" t="s">
        <v>3592</v>
      </c>
      <c r="B5" t="s">
        <v>2168</v>
      </c>
    </row>
    <row r="6" spans="1:2">
      <c r="A6" t="s">
        <v>3085</v>
      </c>
      <c r="B6" t="s">
        <v>100</v>
      </c>
    </row>
    <row r="7" spans="1:2" ht="21">
      <c r="A7" s="1" t="s">
        <v>3590</v>
      </c>
    </row>
    <row r="8" spans="1:2">
      <c r="A8" t="s">
        <v>3585</v>
      </c>
      <c r="B8" t="s">
        <v>100</v>
      </c>
    </row>
    <row r="9" spans="1:2">
      <c r="A9" t="s">
        <v>3586</v>
      </c>
      <c r="B9" t="s">
        <v>100</v>
      </c>
    </row>
    <row r="10" spans="1:2">
      <c r="A10" t="s">
        <v>3587</v>
      </c>
      <c r="B10" t="s">
        <v>100</v>
      </c>
    </row>
    <row r="11" spans="1:2">
      <c r="A11" t="s">
        <v>3588</v>
      </c>
      <c r="B11" t="s">
        <v>100</v>
      </c>
    </row>
    <row r="12" spans="1:2">
      <c r="A12" t="s">
        <v>3589</v>
      </c>
      <c r="B12" t="s">
        <v>100</v>
      </c>
    </row>
    <row r="13" spans="1:2" ht="19">
      <c r="A13" s="433" t="s">
        <v>3579</v>
      </c>
    </row>
    <row r="14" spans="1:2">
      <c r="A14" t="s">
        <v>3580</v>
      </c>
      <c r="B14" t="s">
        <v>100</v>
      </c>
    </row>
    <row r="15" spans="1:2">
      <c r="A15" t="s">
        <v>3581</v>
      </c>
      <c r="B15" t="s">
        <v>100</v>
      </c>
    </row>
    <row r="16" spans="1:2">
      <c r="A16" t="s">
        <v>3582</v>
      </c>
      <c r="B16" t="s">
        <v>100</v>
      </c>
    </row>
    <row r="17" spans="1:2">
      <c r="A17" t="s">
        <v>3583</v>
      </c>
      <c r="B17" t="s">
        <v>100</v>
      </c>
    </row>
    <row r="18" spans="1:2">
      <c r="A18" t="s">
        <v>3584</v>
      </c>
      <c r="B18" t="s">
        <v>100</v>
      </c>
    </row>
    <row r="19" spans="1:2" ht="21">
      <c r="A19" s="1" t="s">
        <v>3594</v>
      </c>
    </row>
    <row r="20" spans="1:2" ht="19">
      <c r="A20" s="304" t="s">
        <v>3595</v>
      </c>
    </row>
    <row r="21" spans="1:2">
      <c r="A21" t="s">
        <v>3</v>
      </c>
      <c r="B21" t="s">
        <v>2168</v>
      </c>
    </row>
    <row r="22" spans="1:2">
      <c r="A22" t="s">
        <v>3596</v>
      </c>
    </row>
    <row r="23" spans="1:2">
      <c r="A23" t="s">
        <v>3597</v>
      </c>
    </row>
    <row r="24" spans="1:2" ht="19">
      <c r="A24" s="304" t="s">
        <v>3598</v>
      </c>
    </row>
    <row r="25" spans="1:2">
      <c r="A25" t="s">
        <v>3599</v>
      </c>
    </row>
    <row r="26" spans="1:2">
      <c r="A26" t="s">
        <v>3600</v>
      </c>
    </row>
    <row r="27" spans="1:2">
      <c r="A27" t="s">
        <v>3601</v>
      </c>
    </row>
    <row r="28" spans="1:2">
      <c r="A28" t="s">
        <v>3602</v>
      </c>
    </row>
    <row r="29" spans="1:2" ht="19">
      <c r="A29" s="304" t="s">
        <v>3604</v>
      </c>
    </row>
    <row r="30" spans="1:2">
      <c r="A30" t="s">
        <v>3605</v>
      </c>
    </row>
    <row r="31" spans="1:2">
      <c r="A31" s="302" t="s">
        <v>3613</v>
      </c>
    </row>
    <row r="32" spans="1:2">
      <c r="A32" s="302" t="s">
        <v>730</v>
      </c>
    </row>
    <row r="33" spans="1:2">
      <c r="A33" s="302" t="s">
        <v>3606</v>
      </c>
    </row>
    <row r="34" spans="1:2">
      <c r="A34" s="302" t="s">
        <v>3607</v>
      </c>
    </row>
    <row r="35" spans="1:2">
      <c r="A35" s="302" t="s">
        <v>12</v>
      </c>
    </row>
    <row r="36" spans="1:2">
      <c r="A36" s="302" t="s">
        <v>3608</v>
      </c>
    </row>
    <row r="37" spans="1:2">
      <c r="A37" s="302" t="s">
        <v>973</v>
      </c>
    </row>
    <row r="38" spans="1:2">
      <c r="A38" s="302" t="s">
        <v>3609</v>
      </c>
    </row>
    <row r="39" spans="1:2">
      <c r="A39" s="302" t="s">
        <v>3610</v>
      </c>
    </row>
    <row r="40" spans="1:2" ht="21">
      <c r="A40" s="435" t="s">
        <v>3611</v>
      </c>
    </row>
    <row r="41" spans="1:2" ht="19">
      <c r="A41" s="434" t="s">
        <v>3612</v>
      </c>
      <c r="B41" t="s">
        <v>2168</v>
      </c>
    </row>
    <row r="42" spans="1:2">
      <c r="A42" s="301" t="s">
        <v>3614</v>
      </c>
    </row>
    <row r="43" spans="1:2">
      <c r="A43" t="s">
        <v>730</v>
      </c>
    </row>
    <row r="44" spans="1:2">
      <c r="A44" t="s">
        <v>3615</v>
      </c>
    </row>
    <row r="45" spans="1:2">
      <c r="A45" t="s">
        <v>12</v>
      </c>
    </row>
    <row r="46" spans="1:2">
      <c r="A46" t="s">
        <v>3616</v>
      </c>
    </row>
    <row r="47" spans="1:2">
      <c r="A47" t="s">
        <v>3617</v>
      </c>
    </row>
    <row r="48" spans="1:2" ht="19">
      <c r="A48" s="434" t="s">
        <v>3618</v>
      </c>
    </row>
    <row r="49" spans="1:2">
      <c r="A49" s="301" t="s">
        <v>3614</v>
      </c>
    </row>
    <row r="50" spans="1:2">
      <c r="A50" t="s">
        <v>730</v>
      </c>
    </row>
    <row r="51" spans="1:2">
      <c r="A51" t="s">
        <v>3615</v>
      </c>
    </row>
    <row r="52" spans="1:2">
      <c r="A52" t="s">
        <v>12</v>
      </c>
    </row>
    <row r="53" spans="1:2">
      <c r="A53" t="s">
        <v>3617</v>
      </c>
    </row>
    <row r="54" spans="1:2" ht="19">
      <c r="A54" s="434" t="s">
        <v>3619</v>
      </c>
    </row>
    <row r="55" spans="1:2">
      <c r="A55" s="301" t="s">
        <v>3614</v>
      </c>
    </row>
    <row r="56" spans="1:2">
      <c r="A56" t="s">
        <v>730</v>
      </c>
    </row>
    <row r="57" spans="1:2">
      <c r="A57" t="s">
        <v>3615</v>
      </c>
    </row>
    <row r="58" spans="1:2">
      <c r="A58" t="s">
        <v>12</v>
      </c>
    </row>
    <row r="59" spans="1:2">
      <c r="A59" t="s">
        <v>3616</v>
      </c>
    </row>
    <row r="60" spans="1:2">
      <c r="A60" t="s">
        <v>3617</v>
      </c>
    </row>
    <row r="61" spans="1:2" ht="21">
      <c r="A61" s="435" t="s">
        <v>3620</v>
      </c>
    </row>
    <row r="62" spans="1:2">
      <c r="A62" t="s">
        <v>3621</v>
      </c>
      <c r="B62" t="s">
        <v>2168</v>
      </c>
    </row>
    <row r="63" spans="1:2" ht="21">
      <c r="A63" s="435" t="s">
        <v>3622</v>
      </c>
    </row>
    <row r="64" spans="1:2" ht="19">
      <c r="A64" s="304" t="s">
        <v>3623</v>
      </c>
    </row>
    <row r="65" spans="1:17">
      <c r="A65" t="s">
        <v>3624</v>
      </c>
      <c r="B65" t="s">
        <v>2168</v>
      </c>
    </row>
    <row r="66" spans="1:17">
      <c r="A66" t="s">
        <v>3625</v>
      </c>
      <c r="B66" t="s">
        <v>2168</v>
      </c>
    </row>
    <row r="67" spans="1:17">
      <c r="A67" t="s">
        <v>3626</v>
      </c>
      <c r="B67" t="s">
        <v>2168</v>
      </c>
    </row>
    <row r="68" spans="1:17">
      <c r="A68" t="s">
        <v>3627</v>
      </c>
      <c r="B68" t="s">
        <v>100</v>
      </c>
    </row>
    <row r="69" spans="1:17">
      <c r="A69" t="s">
        <v>3628</v>
      </c>
      <c r="B69" t="s">
        <v>100</v>
      </c>
    </row>
    <row r="70" spans="1:17">
      <c r="A70" t="s">
        <v>3629</v>
      </c>
      <c r="B70" t="s">
        <v>100</v>
      </c>
    </row>
    <row r="71" spans="1:17" ht="21">
      <c r="A71" s="435" t="s">
        <v>3630</v>
      </c>
    </row>
    <row r="72" spans="1:17" ht="19">
      <c r="A72" s="304" t="s">
        <v>3631</v>
      </c>
    </row>
    <row r="73" spans="1:17">
      <c r="A73" t="s">
        <v>3632</v>
      </c>
      <c r="B73" t="s">
        <v>2168</v>
      </c>
    </row>
    <row r="74" spans="1:17" ht="19">
      <c r="A74" s="304" t="s">
        <v>3633</v>
      </c>
    </row>
    <row r="75" spans="1:17">
      <c r="A75" t="s">
        <v>3634</v>
      </c>
      <c r="B75" t="s">
        <v>2168</v>
      </c>
    </row>
    <row r="76" spans="1:17" ht="21">
      <c r="A76" s="1" t="s">
        <v>3603</v>
      </c>
      <c r="B76" t="s">
        <v>100</v>
      </c>
    </row>
    <row r="77" spans="1:17" ht="21">
      <c r="A77" s="1" t="s">
        <v>2</v>
      </c>
    </row>
    <row r="78" spans="1:17" ht="19">
      <c r="A78" s="304" t="s">
        <v>3647</v>
      </c>
      <c r="B78" s="300"/>
      <c r="C78" s="300"/>
      <c r="D78" s="300"/>
      <c r="E78" s="300"/>
      <c r="F78" s="300"/>
      <c r="G78" s="300"/>
      <c r="H78" s="300"/>
      <c r="I78" s="300"/>
      <c r="J78" s="300"/>
      <c r="K78" s="300"/>
      <c r="L78" s="300"/>
      <c r="M78" s="300"/>
      <c r="N78" s="300"/>
      <c r="O78" s="300"/>
      <c r="P78" s="300"/>
      <c r="Q78" s="300"/>
    </row>
    <row r="79" spans="1:17">
      <c r="A79" t="s">
        <v>3605</v>
      </c>
    </row>
    <row r="80" spans="1:17">
      <c r="A80" s="302" t="s">
        <v>3635</v>
      </c>
      <c r="C80" s="437"/>
      <c r="D80" s="436"/>
      <c r="E80" s="436"/>
      <c r="F80" s="436"/>
      <c r="G80" s="436"/>
      <c r="H80" s="436"/>
      <c r="I80" s="436"/>
      <c r="J80" s="436"/>
      <c r="K80" s="436"/>
    </row>
    <row r="81" spans="1:3">
      <c r="A81" s="302" t="s">
        <v>2718</v>
      </c>
      <c r="C81" s="437"/>
    </row>
    <row r="82" spans="1:3">
      <c r="A82" s="302" t="s">
        <v>3636</v>
      </c>
      <c r="C82" s="437"/>
    </row>
    <row r="83" spans="1:3">
      <c r="A83" s="302" t="s">
        <v>3637</v>
      </c>
      <c r="C83" s="437"/>
    </row>
    <row r="84" spans="1:3">
      <c r="A84" s="302" t="s">
        <v>3638</v>
      </c>
      <c r="C84" s="437"/>
    </row>
    <row r="85" spans="1:3">
      <c r="A85" s="302" t="s">
        <v>3639</v>
      </c>
      <c r="C85" s="437"/>
    </row>
    <row r="86" spans="1:3">
      <c r="A86" s="302" t="s">
        <v>3640</v>
      </c>
      <c r="C86" s="437"/>
    </row>
    <row r="87" spans="1:3">
      <c r="A87" s="302" t="s">
        <v>3641</v>
      </c>
      <c r="C87" s="437"/>
    </row>
    <row r="88" spans="1:3">
      <c r="A88" s="302" t="s">
        <v>710</v>
      </c>
      <c r="C88" s="437"/>
    </row>
    <row r="89" spans="1:3">
      <c r="A89" s="302" t="s">
        <v>2427</v>
      </c>
    </row>
    <row r="90" spans="1:3">
      <c r="A90" s="302" t="s">
        <v>3592</v>
      </c>
    </row>
    <row r="91" spans="1:3">
      <c r="A91" s="302" t="s">
        <v>3642</v>
      </c>
    </row>
    <row r="92" spans="1:3">
      <c r="A92" s="302" t="s">
        <v>3643</v>
      </c>
    </row>
    <row r="93" spans="1:3">
      <c r="A93" s="302" t="s">
        <v>3644</v>
      </c>
    </row>
    <row r="94" spans="1:3">
      <c r="A94" s="302" t="s">
        <v>3645</v>
      </c>
    </row>
    <row r="95" spans="1:3">
      <c r="A95" s="302" t="s">
        <v>3646</v>
      </c>
    </row>
    <row r="96" spans="1:3">
      <c r="A96" s="302" t="s">
        <v>3648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3B033-DFC0-4B4F-AFEB-745E7575DE9F}">
  <dimension ref="A1:AD338"/>
  <sheetViews>
    <sheetView workbookViewId="0">
      <selection activeCell="G19" sqref="G19"/>
    </sheetView>
  </sheetViews>
  <sheetFormatPr baseColWidth="10" defaultRowHeight="14"/>
  <cols>
    <col min="1" max="1" width="10.83203125" style="327"/>
    <col min="2" max="2" width="14.33203125" style="327" customWidth="1"/>
    <col min="3" max="3" width="15.5" style="327" customWidth="1"/>
    <col min="4" max="5" width="10.83203125" style="327"/>
    <col min="6" max="6" width="18.5" style="327" customWidth="1"/>
    <col min="7" max="7" width="26.6640625" style="327" customWidth="1"/>
    <col min="8" max="12" width="10.83203125" style="327"/>
    <col min="13" max="13" width="15.6640625" style="327" customWidth="1"/>
    <col min="14" max="18" width="10.83203125" style="327"/>
    <col min="19" max="19" width="14.5" style="327" customWidth="1"/>
    <col min="20" max="20" width="10.83203125" style="327"/>
    <col min="21" max="21" width="16.6640625" style="327" customWidth="1"/>
    <col min="22" max="24" width="10.83203125" style="327"/>
    <col min="25" max="25" width="16.83203125" style="327" customWidth="1"/>
    <col min="26" max="26" width="15.33203125" style="327" customWidth="1"/>
    <col min="27" max="27" width="11.6640625" style="327" customWidth="1"/>
    <col min="28" max="28" width="19.5" style="327" customWidth="1"/>
    <col min="29" max="16384" width="10.83203125" style="327"/>
  </cols>
  <sheetData>
    <row r="1" spans="1:30">
      <c r="A1" s="604" t="s">
        <v>3156</v>
      </c>
      <c r="B1" s="605"/>
      <c r="C1" s="605"/>
      <c r="D1" s="605"/>
      <c r="E1" s="606"/>
      <c r="F1" s="616" t="s">
        <v>3182</v>
      </c>
      <c r="G1" s="617"/>
      <c r="H1" s="617"/>
      <c r="I1" s="617"/>
      <c r="J1" s="616" t="s">
        <v>3207</v>
      </c>
      <c r="K1" s="617"/>
      <c r="L1" s="617"/>
      <c r="M1" s="617"/>
      <c r="N1" s="617"/>
      <c r="O1" s="617"/>
      <c r="P1" s="617"/>
      <c r="Q1" s="616" t="s">
        <v>3337</v>
      </c>
      <c r="R1" s="617"/>
      <c r="S1" s="617"/>
      <c r="T1" s="617"/>
      <c r="U1" s="617"/>
      <c r="V1" s="617"/>
      <c r="W1" s="643"/>
      <c r="X1" s="616" t="s">
        <v>3523</v>
      </c>
      <c r="Y1" s="617"/>
      <c r="Z1" s="617"/>
      <c r="AA1" s="617"/>
      <c r="AB1" s="617"/>
      <c r="AC1" s="617"/>
      <c r="AD1" s="643"/>
    </row>
    <row r="2" spans="1:30">
      <c r="A2" s="607"/>
      <c r="B2" s="608"/>
      <c r="C2" s="608"/>
      <c r="D2" s="608"/>
      <c r="E2" s="609"/>
      <c r="F2" s="618"/>
      <c r="G2" s="619"/>
      <c r="H2" s="619"/>
      <c r="I2" s="619"/>
      <c r="J2" s="618"/>
      <c r="K2" s="619"/>
      <c r="L2" s="619"/>
      <c r="M2" s="619"/>
      <c r="N2" s="619"/>
      <c r="O2" s="619"/>
      <c r="P2" s="619"/>
      <c r="Q2" s="618"/>
      <c r="R2" s="619"/>
      <c r="S2" s="619"/>
      <c r="T2" s="619"/>
      <c r="U2" s="619"/>
      <c r="V2" s="619"/>
      <c r="W2" s="644"/>
      <c r="X2" s="618"/>
      <c r="Y2" s="619"/>
      <c r="Z2" s="619"/>
      <c r="AA2" s="619"/>
      <c r="AB2" s="619"/>
      <c r="AC2" s="619"/>
      <c r="AD2" s="644"/>
    </row>
    <row r="3" spans="1:30" ht="39">
      <c r="A3" s="610" t="s">
        <v>3157</v>
      </c>
      <c r="B3" s="611"/>
      <c r="C3" s="611"/>
      <c r="D3" s="408" t="s">
        <v>3158</v>
      </c>
      <c r="E3" s="409" t="s">
        <v>3159</v>
      </c>
      <c r="F3" s="410" t="s">
        <v>3183</v>
      </c>
      <c r="G3" s="408" t="s">
        <v>3157</v>
      </c>
      <c r="H3" s="408" t="s">
        <v>3184</v>
      </c>
      <c r="I3" s="408" t="s">
        <v>3185</v>
      </c>
      <c r="J3" s="407" t="s">
        <v>3208</v>
      </c>
      <c r="K3" s="408" t="s">
        <v>106</v>
      </c>
      <c r="L3" s="611" t="s">
        <v>3209</v>
      </c>
      <c r="M3" s="611"/>
      <c r="N3" s="408" t="s">
        <v>3210</v>
      </c>
      <c r="O3" s="408" t="s">
        <v>3211</v>
      </c>
      <c r="P3" s="408" t="s">
        <v>3212</v>
      </c>
      <c r="Q3" s="407" t="s">
        <v>3208</v>
      </c>
      <c r="R3" s="408" t="s">
        <v>106</v>
      </c>
      <c r="S3" s="611" t="s">
        <v>3338</v>
      </c>
      <c r="T3" s="611"/>
      <c r="U3" s="611"/>
      <c r="V3" s="408" t="s">
        <v>3339</v>
      </c>
      <c r="W3" s="409" t="s">
        <v>3212</v>
      </c>
      <c r="X3" s="407" t="s">
        <v>3208</v>
      </c>
      <c r="Y3" s="408" t="s">
        <v>106</v>
      </c>
      <c r="Z3" s="611" t="s">
        <v>3338</v>
      </c>
      <c r="AA3" s="611"/>
      <c r="AB3" s="611"/>
      <c r="AC3" s="408" t="s">
        <v>3339</v>
      </c>
      <c r="AD3" s="409" t="s">
        <v>3212</v>
      </c>
    </row>
    <row r="4" spans="1:30" ht="28">
      <c r="A4" s="612" t="s">
        <v>3160</v>
      </c>
      <c r="B4" s="601"/>
      <c r="C4" s="601"/>
      <c r="D4" s="613"/>
      <c r="E4" s="614"/>
      <c r="F4" s="411" t="s">
        <v>3186</v>
      </c>
      <c r="G4" s="412" t="s">
        <v>3557</v>
      </c>
      <c r="H4" s="413">
        <f>'[1]Level 2'!K10</f>
        <v>0</v>
      </c>
      <c r="I4" s="413">
        <f>'[1]Level 3'!L10</f>
        <v>0</v>
      </c>
      <c r="J4" s="615" t="s">
        <v>3213</v>
      </c>
      <c r="K4" s="635" t="s">
        <v>3186</v>
      </c>
      <c r="L4" s="624" t="s">
        <v>3214</v>
      </c>
      <c r="M4" s="624"/>
      <c r="N4" s="415"/>
      <c r="O4" s="416"/>
      <c r="P4" s="415"/>
      <c r="Q4" s="628" t="s">
        <v>3213</v>
      </c>
      <c r="R4" s="635" t="s">
        <v>3186</v>
      </c>
      <c r="S4" s="635" t="s">
        <v>3340</v>
      </c>
      <c r="T4" s="417" t="s">
        <v>446</v>
      </c>
      <c r="U4" s="416"/>
      <c r="V4" s="415"/>
      <c r="W4" s="418"/>
      <c r="X4" s="615" t="s">
        <v>3213</v>
      </c>
      <c r="Y4" s="635" t="s">
        <v>3186</v>
      </c>
      <c r="Z4" s="635" t="s">
        <v>3340</v>
      </c>
      <c r="AA4" s="417" t="s">
        <v>446</v>
      </c>
      <c r="AB4" s="416"/>
      <c r="AC4" s="415"/>
      <c r="AD4" s="418"/>
    </row>
    <row r="5" spans="1:30" ht="39">
      <c r="A5" s="615" t="s">
        <v>3161</v>
      </c>
      <c r="B5" s="601" t="s">
        <v>3162</v>
      </c>
      <c r="C5" s="601"/>
      <c r="D5" s="602"/>
      <c r="E5" s="603"/>
      <c r="F5" s="411" t="s">
        <v>3187</v>
      </c>
      <c r="G5" s="412" t="s">
        <v>3188</v>
      </c>
      <c r="H5" s="420">
        <f>'[1]Level 2'!L48</f>
        <v>0</v>
      </c>
      <c r="I5" s="413">
        <f>'[1]Level 3'!L48</f>
        <v>0</v>
      </c>
      <c r="J5" s="615"/>
      <c r="K5" s="635"/>
      <c r="L5" s="624" t="s">
        <v>3215</v>
      </c>
      <c r="M5" s="624"/>
      <c r="N5" s="415"/>
      <c r="O5" s="416"/>
      <c r="P5" s="415"/>
      <c r="Q5" s="629"/>
      <c r="R5" s="635"/>
      <c r="S5" s="635"/>
      <c r="T5" s="417" t="s">
        <v>619</v>
      </c>
      <c r="U5" s="416"/>
      <c r="V5" s="415"/>
      <c r="W5" s="418"/>
      <c r="X5" s="615"/>
      <c r="Y5" s="635"/>
      <c r="Z5" s="635"/>
      <c r="AA5" s="417" t="s">
        <v>619</v>
      </c>
      <c r="AB5" s="416"/>
      <c r="AC5" s="415"/>
      <c r="AD5" s="418"/>
    </row>
    <row r="6" spans="1:30" ht="26">
      <c r="A6" s="615"/>
      <c r="B6" s="601" t="s">
        <v>3163</v>
      </c>
      <c r="C6" s="601"/>
      <c r="D6" s="602"/>
      <c r="E6" s="603"/>
      <c r="F6" s="411" t="s">
        <v>3189</v>
      </c>
      <c r="G6" s="412" t="s">
        <v>3190</v>
      </c>
      <c r="H6" s="420">
        <f>'[1]Level 2'!L70</f>
        <v>0</v>
      </c>
      <c r="I6" s="420">
        <f>'[1]Level 3'!L69</f>
        <v>0</v>
      </c>
      <c r="J6" s="615"/>
      <c r="K6" s="635"/>
      <c r="L6" s="624" t="s">
        <v>3216</v>
      </c>
      <c r="M6" s="624"/>
      <c r="N6" s="415"/>
      <c r="O6" s="416"/>
      <c r="P6" s="415"/>
      <c r="Q6" s="629"/>
      <c r="R6" s="635"/>
      <c r="S6" s="635"/>
      <c r="T6" s="417" t="s">
        <v>216</v>
      </c>
      <c r="U6" s="416"/>
      <c r="V6" s="415"/>
      <c r="W6" s="418"/>
      <c r="X6" s="615"/>
      <c r="Y6" s="635"/>
      <c r="Z6" s="635"/>
      <c r="AA6" s="417" t="s">
        <v>216</v>
      </c>
      <c r="AB6" s="416"/>
      <c r="AC6" s="415"/>
      <c r="AD6" s="418"/>
    </row>
    <row r="7" spans="1:30" ht="39">
      <c r="A7" s="615"/>
      <c r="B7" s="601" t="s">
        <v>3164</v>
      </c>
      <c r="C7" s="601"/>
      <c r="D7" s="602"/>
      <c r="E7" s="603"/>
      <c r="F7" s="411" t="s">
        <v>3191</v>
      </c>
      <c r="G7" s="412" t="s">
        <v>3192</v>
      </c>
      <c r="H7" s="420">
        <f>'[1]Level 2'!L123</f>
        <v>0</v>
      </c>
      <c r="I7" s="420">
        <f>'[1]Level 3'!L121</f>
        <v>0</v>
      </c>
      <c r="J7" s="615"/>
      <c r="K7" s="635"/>
      <c r="L7" s="624" t="s">
        <v>3217</v>
      </c>
      <c r="M7" s="624"/>
      <c r="N7" s="415"/>
      <c r="O7" s="416"/>
      <c r="P7" s="415"/>
      <c r="Q7" s="629"/>
      <c r="R7" s="635"/>
      <c r="S7" s="635"/>
      <c r="T7" s="417" t="s">
        <v>3341</v>
      </c>
      <c r="U7" s="416"/>
      <c r="V7" s="415"/>
      <c r="W7" s="418"/>
      <c r="X7" s="615"/>
      <c r="Y7" s="635"/>
      <c r="Z7" s="635"/>
      <c r="AA7" s="417" t="s">
        <v>3341</v>
      </c>
      <c r="AB7" s="416"/>
      <c r="AC7" s="415"/>
      <c r="AD7" s="418"/>
    </row>
    <row r="8" spans="1:30" ht="39">
      <c r="A8" s="615" t="s">
        <v>3165</v>
      </c>
      <c r="B8" s="601" t="s">
        <v>3166</v>
      </c>
      <c r="C8" s="601"/>
      <c r="D8" s="602"/>
      <c r="E8" s="603"/>
      <c r="F8" s="411" t="s">
        <v>3193</v>
      </c>
      <c r="G8" s="412" t="s">
        <v>3194</v>
      </c>
      <c r="H8" s="420">
        <f>SUM('[1]Level 2'!L137,'[1]Level 2'!L146)</f>
        <v>0</v>
      </c>
      <c r="I8" s="413">
        <f>SUM('[1]Level 3'!L144,'[1]Level 3'!L135)</f>
        <v>0</v>
      </c>
      <c r="J8" s="615"/>
      <c r="K8" s="635"/>
      <c r="L8" s="624" t="s">
        <v>3218</v>
      </c>
      <c r="M8" s="624"/>
      <c r="N8" s="415"/>
      <c r="O8" s="416"/>
      <c r="P8" s="415"/>
      <c r="Q8" s="629"/>
      <c r="R8" s="635"/>
      <c r="S8" s="635"/>
      <c r="T8" s="417" t="s">
        <v>449</v>
      </c>
      <c r="U8" s="416"/>
      <c r="V8" s="415"/>
      <c r="W8" s="418"/>
      <c r="X8" s="615"/>
      <c r="Y8" s="635"/>
      <c r="Z8" s="635"/>
      <c r="AA8" s="417" t="s">
        <v>449</v>
      </c>
      <c r="AB8" s="416"/>
      <c r="AC8" s="415"/>
      <c r="AD8" s="418"/>
    </row>
    <row r="9" spans="1:30" ht="26">
      <c r="A9" s="615"/>
      <c r="B9" s="601" t="s">
        <v>3167</v>
      </c>
      <c r="C9" s="601"/>
      <c r="D9" s="602"/>
      <c r="E9" s="603"/>
      <c r="F9" s="411" t="s">
        <v>3195</v>
      </c>
      <c r="G9" s="412" t="s">
        <v>3196</v>
      </c>
      <c r="H9" s="420">
        <f>'[1]Level 2'!L173</f>
        <v>0</v>
      </c>
      <c r="I9" s="413">
        <f>'[1]Level 3'!L170</f>
        <v>0</v>
      </c>
      <c r="J9" s="615"/>
      <c r="K9" s="635" t="s">
        <v>3187</v>
      </c>
      <c r="L9" s="624" t="s">
        <v>3219</v>
      </c>
      <c r="M9" s="624"/>
      <c r="N9" s="415"/>
      <c r="O9" s="416"/>
      <c r="P9" s="415"/>
      <c r="Q9" s="629"/>
      <c r="R9" s="635"/>
      <c r="S9" s="635"/>
      <c r="T9" s="412" t="s">
        <v>3342</v>
      </c>
      <c r="U9" s="416"/>
      <c r="V9" s="415"/>
      <c r="W9" s="418"/>
      <c r="X9" s="615"/>
      <c r="Y9" s="635"/>
      <c r="Z9" s="635"/>
      <c r="AA9" s="412" t="s">
        <v>3342</v>
      </c>
      <c r="AB9" s="416"/>
      <c r="AC9" s="415"/>
      <c r="AD9" s="418"/>
    </row>
    <row r="10" spans="1:30" ht="26">
      <c r="A10" s="615"/>
      <c r="B10" s="601" t="s">
        <v>3168</v>
      </c>
      <c r="C10" s="601"/>
      <c r="D10" s="602"/>
      <c r="E10" s="603"/>
      <c r="F10" s="411" t="s">
        <v>3197</v>
      </c>
      <c r="G10" s="412" t="s">
        <v>3558</v>
      </c>
      <c r="H10" s="420">
        <f>'[1]Level 2'!L217</f>
        <v>0</v>
      </c>
      <c r="I10" s="413">
        <f>'[1]Level 3'!L177</f>
        <v>0</v>
      </c>
      <c r="J10" s="615"/>
      <c r="K10" s="635"/>
      <c r="L10" s="624" t="s">
        <v>3220</v>
      </c>
      <c r="M10" s="624"/>
      <c r="N10" s="415"/>
      <c r="O10" s="416"/>
      <c r="P10" s="415"/>
      <c r="Q10" s="629"/>
      <c r="R10" s="635"/>
      <c r="S10" s="624" t="s">
        <v>3557</v>
      </c>
      <c r="T10" s="624"/>
      <c r="U10" s="624"/>
      <c r="V10" s="415"/>
      <c r="W10" s="418"/>
      <c r="X10" s="615"/>
      <c r="Y10" s="635"/>
      <c r="Z10" s="624" t="s">
        <v>3557</v>
      </c>
      <c r="AA10" s="624"/>
      <c r="AB10" s="624"/>
      <c r="AC10" s="415"/>
      <c r="AD10" s="418"/>
    </row>
    <row r="11" spans="1:30">
      <c r="A11" s="628" t="s">
        <v>3169</v>
      </c>
      <c r="B11" s="601" t="s">
        <v>3170</v>
      </c>
      <c r="C11" s="601"/>
      <c r="D11" s="602"/>
      <c r="E11" s="603"/>
      <c r="F11" s="620" t="s">
        <v>3198</v>
      </c>
      <c r="G11" s="412" t="s">
        <v>3199</v>
      </c>
      <c r="H11" s="420">
        <f>'[1]Level 2'!L225</f>
        <v>0</v>
      </c>
      <c r="I11" s="413">
        <f>'[1]Level 3'!L190</f>
        <v>0</v>
      </c>
      <c r="J11" s="615"/>
      <c r="K11" s="635"/>
      <c r="L11" s="624" t="s">
        <v>3221</v>
      </c>
      <c r="M11" s="624"/>
      <c r="N11" s="415"/>
      <c r="O11" s="416"/>
      <c r="P11" s="415"/>
      <c r="Q11" s="629"/>
      <c r="R11" s="635"/>
      <c r="S11" s="624" t="s">
        <v>3559</v>
      </c>
      <c r="T11" s="624"/>
      <c r="U11" s="624"/>
      <c r="V11" s="415"/>
      <c r="W11" s="418"/>
      <c r="X11" s="615"/>
      <c r="Y11" s="635"/>
      <c r="Z11" s="624" t="s">
        <v>3559</v>
      </c>
      <c r="AA11" s="624"/>
      <c r="AB11" s="624"/>
      <c r="AC11" s="415"/>
      <c r="AD11" s="418"/>
    </row>
    <row r="12" spans="1:30" ht="26">
      <c r="A12" s="629"/>
      <c r="B12" s="601" t="s">
        <v>3171</v>
      </c>
      <c r="C12" s="601"/>
      <c r="D12" s="602"/>
      <c r="E12" s="603"/>
      <c r="F12" s="621"/>
      <c r="G12" s="412" t="s">
        <v>3200</v>
      </c>
      <c r="H12" s="420">
        <f>'[1]Level 2'!L224</f>
        <v>0</v>
      </c>
      <c r="I12" s="413">
        <f>'[1]Level 3'!L180</f>
        <v>0</v>
      </c>
      <c r="J12" s="615"/>
      <c r="K12" s="635"/>
      <c r="L12" s="624" t="s">
        <v>3222</v>
      </c>
      <c r="M12" s="624"/>
      <c r="N12" s="415"/>
      <c r="O12" s="416"/>
      <c r="P12" s="415"/>
      <c r="Q12" s="629"/>
      <c r="R12" s="635" t="s">
        <v>3187</v>
      </c>
      <c r="S12" s="635" t="s">
        <v>3343</v>
      </c>
      <c r="T12" s="635" t="s">
        <v>3344</v>
      </c>
      <c r="U12" s="417" t="s">
        <v>3345</v>
      </c>
      <c r="V12" s="415"/>
      <c r="W12" s="418"/>
      <c r="X12" s="615"/>
      <c r="Y12" s="635" t="s">
        <v>3187</v>
      </c>
      <c r="Z12" s="635" t="s">
        <v>3343</v>
      </c>
      <c r="AA12" s="624" t="s">
        <v>3344</v>
      </c>
      <c r="AB12" s="417" t="s">
        <v>3345</v>
      </c>
      <c r="AC12" s="415"/>
      <c r="AD12" s="418"/>
    </row>
    <row r="13" spans="1:30" ht="52">
      <c r="A13" s="629"/>
      <c r="B13" s="631" t="s">
        <v>3172</v>
      </c>
      <c r="C13" s="412" t="s">
        <v>3173</v>
      </c>
      <c r="D13" s="419"/>
      <c r="E13" s="633" t="s">
        <v>3174</v>
      </c>
      <c r="F13" s="411" t="s">
        <v>3201</v>
      </c>
      <c r="G13" s="412" t="s">
        <v>3202</v>
      </c>
      <c r="H13" s="420">
        <f>'[1]Level 2'!L267</f>
        <v>0</v>
      </c>
      <c r="I13" s="413">
        <f>'[1]Level 3'!L201</f>
        <v>0</v>
      </c>
      <c r="J13" s="615"/>
      <c r="K13" s="635"/>
      <c r="L13" s="624" t="s">
        <v>3223</v>
      </c>
      <c r="M13" s="624"/>
      <c r="N13" s="415"/>
      <c r="O13" s="416"/>
      <c r="P13" s="415"/>
      <c r="Q13" s="629"/>
      <c r="R13" s="635"/>
      <c r="S13" s="635"/>
      <c r="T13" s="635"/>
      <c r="U13" s="417" t="s">
        <v>3346</v>
      </c>
      <c r="V13" s="415"/>
      <c r="W13" s="418"/>
      <c r="X13" s="615"/>
      <c r="Y13" s="635"/>
      <c r="Z13" s="635"/>
      <c r="AA13" s="624"/>
      <c r="AB13" s="417" t="s">
        <v>3346</v>
      </c>
      <c r="AC13" s="415"/>
      <c r="AD13" s="418"/>
    </row>
    <row r="14" spans="1:30" ht="65">
      <c r="A14" s="630"/>
      <c r="B14" s="632"/>
      <c r="C14" s="412" t="s">
        <v>3175</v>
      </c>
      <c r="D14" s="419"/>
      <c r="E14" s="634"/>
      <c r="F14" s="411" t="s">
        <v>3203</v>
      </c>
      <c r="G14" s="412" t="s">
        <v>3204</v>
      </c>
      <c r="H14" s="420">
        <f>'[1]Level 2'!L278</f>
        <v>0</v>
      </c>
      <c r="I14" s="421" t="s">
        <v>3205</v>
      </c>
      <c r="J14" s="615"/>
      <c r="K14" s="635"/>
      <c r="L14" s="624" t="s">
        <v>3224</v>
      </c>
      <c r="M14" s="624"/>
      <c r="N14" s="415"/>
      <c r="O14" s="416"/>
      <c r="P14" s="415"/>
      <c r="Q14" s="629"/>
      <c r="R14" s="635"/>
      <c r="S14" s="635"/>
      <c r="T14" s="635"/>
      <c r="U14" s="417" t="s">
        <v>3347</v>
      </c>
      <c r="V14" s="415"/>
      <c r="W14" s="418"/>
      <c r="X14" s="615"/>
      <c r="Y14" s="635"/>
      <c r="Z14" s="635"/>
      <c r="AA14" s="624"/>
      <c r="AB14" s="417" t="s">
        <v>3347</v>
      </c>
      <c r="AC14" s="415"/>
      <c r="AD14" s="418"/>
    </row>
    <row r="15" spans="1:30" ht="28">
      <c r="A15" s="615" t="s">
        <v>3176</v>
      </c>
      <c r="B15" s="601" t="s">
        <v>3177</v>
      </c>
      <c r="C15" s="601"/>
      <c r="D15" s="602"/>
      <c r="E15" s="603"/>
      <c r="F15" s="612" t="s">
        <v>3206</v>
      </c>
      <c r="G15" s="412" t="s">
        <v>3560</v>
      </c>
      <c r="H15" s="420">
        <f>'[1]Level 2'!L289</f>
        <v>0</v>
      </c>
      <c r="I15" s="420">
        <f>'[1]Level 3'!L216</f>
        <v>0</v>
      </c>
      <c r="J15" s="628" t="s">
        <v>3225</v>
      </c>
      <c r="K15" s="635" t="s">
        <v>3189</v>
      </c>
      <c r="L15" s="639" t="s">
        <v>3226</v>
      </c>
      <c r="M15" s="639"/>
      <c r="N15" s="415"/>
      <c r="O15" s="416"/>
      <c r="P15" s="415"/>
      <c r="Q15" s="629"/>
      <c r="R15" s="635"/>
      <c r="S15" s="635"/>
      <c r="T15" s="635"/>
      <c r="U15" s="417" t="s">
        <v>3348</v>
      </c>
      <c r="V15" s="415"/>
      <c r="W15" s="418"/>
      <c r="X15" s="615"/>
      <c r="Y15" s="635"/>
      <c r="Z15" s="635"/>
      <c r="AA15" s="624"/>
      <c r="AB15" s="417" t="s">
        <v>3348</v>
      </c>
      <c r="AC15" s="415"/>
      <c r="AD15" s="418"/>
    </row>
    <row r="16" spans="1:30" ht="40" thickBot="1">
      <c r="A16" s="615"/>
      <c r="B16" s="601" t="s">
        <v>3178</v>
      </c>
      <c r="C16" s="601"/>
      <c r="D16" s="602"/>
      <c r="E16" s="603"/>
      <c r="F16" s="622"/>
      <c r="G16" s="422" t="s">
        <v>3561</v>
      </c>
      <c r="H16" s="423">
        <f>'[1]Level 2'!L287</f>
        <v>0</v>
      </c>
      <c r="I16" s="423">
        <f>'[1]Level 3'!L214</f>
        <v>0</v>
      </c>
      <c r="J16" s="629"/>
      <c r="K16" s="635"/>
      <c r="L16" s="624" t="s">
        <v>3227</v>
      </c>
      <c r="M16" s="624"/>
      <c r="N16" s="415"/>
      <c r="O16" s="416"/>
      <c r="P16" s="415"/>
      <c r="Q16" s="629"/>
      <c r="R16" s="635"/>
      <c r="S16" s="635"/>
      <c r="T16" s="635"/>
      <c r="U16" s="417" t="s">
        <v>3349</v>
      </c>
      <c r="V16" s="415"/>
      <c r="W16" s="418"/>
      <c r="X16" s="615"/>
      <c r="Y16" s="635"/>
      <c r="Z16" s="635"/>
      <c r="AA16" s="624"/>
      <c r="AB16" s="417" t="s">
        <v>3349</v>
      </c>
      <c r="AC16" s="415"/>
      <c r="AD16" s="418"/>
    </row>
    <row r="17" spans="1:30" ht="52">
      <c r="A17" s="615"/>
      <c r="B17" s="624" t="s">
        <v>3179</v>
      </c>
      <c r="C17" s="412" t="s">
        <v>3180</v>
      </c>
      <c r="D17" s="602"/>
      <c r="E17" s="603"/>
      <c r="J17" s="629"/>
      <c r="K17" s="635"/>
      <c r="L17" s="624" t="s">
        <v>3228</v>
      </c>
      <c r="M17" s="624"/>
      <c r="N17" s="415"/>
      <c r="O17" s="416"/>
      <c r="P17" s="415"/>
      <c r="Q17" s="629"/>
      <c r="R17" s="635"/>
      <c r="S17" s="635"/>
      <c r="T17" s="635" t="s">
        <v>3350</v>
      </c>
      <c r="U17" s="417" t="s">
        <v>3345</v>
      </c>
      <c r="V17" s="415"/>
      <c r="W17" s="418"/>
      <c r="X17" s="615"/>
      <c r="Y17" s="635"/>
      <c r="Z17" s="635"/>
      <c r="AA17" s="635" t="s">
        <v>3350</v>
      </c>
      <c r="AB17" s="417" t="s">
        <v>3345</v>
      </c>
      <c r="AC17" s="415"/>
      <c r="AD17" s="418"/>
    </row>
    <row r="18" spans="1:30" ht="53" thickBot="1">
      <c r="A18" s="623"/>
      <c r="B18" s="625"/>
      <c r="C18" s="422" t="s">
        <v>3181</v>
      </c>
      <c r="D18" s="626"/>
      <c r="E18" s="627"/>
      <c r="J18" s="629"/>
      <c r="K18" s="635"/>
      <c r="L18" s="624" t="s">
        <v>3229</v>
      </c>
      <c r="M18" s="624"/>
      <c r="N18" s="415"/>
      <c r="O18" s="416"/>
      <c r="P18" s="415"/>
      <c r="Q18" s="629"/>
      <c r="R18" s="635"/>
      <c r="S18" s="635"/>
      <c r="T18" s="635"/>
      <c r="U18" s="417" t="s">
        <v>3351</v>
      </c>
      <c r="V18" s="415"/>
      <c r="W18" s="418"/>
      <c r="X18" s="615"/>
      <c r="Y18" s="635"/>
      <c r="Z18" s="635"/>
      <c r="AA18" s="635"/>
      <c r="AB18" s="417" t="s">
        <v>3351</v>
      </c>
      <c r="AC18" s="415"/>
      <c r="AD18" s="418"/>
    </row>
    <row r="19" spans="1:30">
      <c r="J19" s="629"/>
      <c r="K19" s="635"/>
      <c r="L19" s="624" t="s">
        <v>3230</v>
      </c>
      <c r="M19" s="624"/>
      <c r="N19" s="415"/>
      <c r="O19" s="416"/>
      <c r="P19" s="415"/>
      <c r="Q19" s="629"/>
      <c r="R19" s="635"/>
      <c r="S19" s="635"/>
      <c r="T19" s="635" t="s">
        <v>3352</v>
      </c>
      <c r="U19" s="417" t="s">
        <v>3345</v>
      </c>
      <c r="V19" s="415"/>
      <c r="W19" s="418"/>
      <c r="X19" s="615"/>
      <c r="Y19" s="635"/>
      <c r="Z19" s="635"/>
      <c r="AA19" s="635" t="s">
        <v>3352</v>
      </c>
      <c r="AB19" s="417" t="s">
        <v>3345</v>
      </c>
      <c r="AC19" s="415"/>
      <c r="AD19" s="418"/>
    </row>
    <row r="20" spans="1:30">
      <c r="J20" s="629"/>
      <c r="K20" s="635"/>
      <c r="L20" s="624" t="s">
        <v>3231</v>
      </c>
      <c r="M20" s="624"/>
      <c r="N20" s="415"/>
      <c r="O20" s="416"/>
      <c r="P20" s="415"/>
      <c r="Q20" s="629"/>
      <c r="R20" s="635"/>
      <c r="S20" s="635"/>
      <c r="T20" s="635"/>
      <c r="U20" s="417" t="s">
        <v>3353</v>
      </c>
      <c r="V20" s="415"/>
      <c r="W20" s="418"/>
      <c r="X20" s="615"/>
      <c r="Y20" s="635"/>
      <c r="Z20" s="635"/>
      <c r="AA20" s="635"/>
      <c r="AB20" s="417" t="s">
        <v>3353</v>
      </c>
      <c r="AC20" s="415"/>
      <c r="AD20" s="418"/>
    </row>
    <row r="21" spans="1:30">
      <c r="J21" s="629"/>
      <c r="K21" s="635" t="s">
        <v>3191</v>
      </c>
      <c r="L21" s="624" t="s">
        <v>3232</v>
      </c>
      <c r="M21" s="624"/>
      <c r="N21" s="415"/>
      <c r="O21" s="416"/>
      <c r="P21" s="415"/>
      <c r="Q21" s="629"/>
      <c r="R21" s="635"/>
      <c r="S21" s="635"/>
      <c r="T21" s="635"/>
      <c r="U21" s="417" t="s">
        <v>3354</v>
      </c>
      <c r="V21" s="415"/>
      <c r="W21" s="418"/>
      <c r="X21" s="615"/>
      <c r="Y21" s="635"/>
      <c r="Z21" s="635"/>
      <c r="AA21" s="635"/>
      <c r="AB21" s="417" t="s">
        <v>3354</v>
      </c>
      <c r="AC21" s="415"/>
      <c r="AD21" s="418"/>
    </row>
    <row r="22" spans="1:30" ht="39">
      <c r="J22" s="629"/>
      <c r="K22" s="635"/>
      <c r="L22" s="624" t="s">
        <v>3233</v>
      </c>
      <c r="M22" s="624"/>
      <c r="N22" s="415"/>
      <c r="O22" s="416"/>
      <c r="P22" s="415"/>
      <c r="Q22" s="629"/>
      <c r="R22" s="635"/>
      <c r="S22" s="635"/>
      <c r="T22" s="635"/>
      <c r="U22" s="417" t="s">
        <v>3349</v>
      </c>
      <c r="V22" s="415"/>
      <c r="W22" s="418"/>
      <c r="X22" s="615"/>
      <c r="Y22" s="635"/>
      <c r="Z22" s="635"/>
      <c r="AA22" s="635"/>
      <c r="AB22" s="417" t="s">
        <v>3349</v>
      </c>
      <c r="AC22" s="415"/>
      <c r="AD22" s="418"/>
    </row>
    <row r="23" spans="1:30">
      <c r="J23" s="629"/>
      <c r="K23" s="635"/>
      <c r="L23" s="624" t="s">
        <v>3234</v>
      </c>
      <c r="M23" s="624"/>
      <c r="N23" s="415"/>
      <c r="O23" s="416"/>
      <c r="P23" s="415"/>
      <c r="Q23" s="629"/>
      <c r="R23" s="635"/>
      <c r="S23" s="635" t="s">
        <v>3355</v>
      </c>
      <c r="T23" s="635" t="s">
        <v>3344</v>
      </c>
      <c r="U23" s="417" t="s">
        <v>3345</v>
      </c>
      <c r="V23" s="415"/>
      <c r="W23" s="418"/>
      <c r="X23" s="615"/>
      <c r="Y23" s="635"/>
      <c r="Z23" s="635" t="s">
        <v>3355</v>
      </c>
      <c r="AA23" s="635" t="s">
        <v>3344</v>
      </c>
      <c r="AB23" s="417" t="s">
        <v>3345</v>
      </c>
      <c r="AC23" s="415"/>
      <c r="AD23" s="418"/>
    </row>
    <row r="24" spans="1:30" ht="26">
      <c r="J24" s="629"/>
      <c r="K24" s="635"/>
      <c r="L24" s="624" t="s">
        <v>3235</v>
      </c>
      <c r="M24" s="624"/>
      <c r="N24" s="415"/>
      <c r="O24" s="416"/>
      <c r="P24" s="415"/>
      <c r="Q24" s="629"/>
      <c r="R24" s="635"/>
      <c r="S24" s="635"/>
      <c r="T24" s="635"/>
      <c r="U24" s="417" t="s">
        <v>3346</v>
      </c>
      <c r="V24" s="415"/>
      <c r="W24" s="418"/>
      <c r="X24" s="615"/>
      <c r="Y24" s="635"/>
      <c r="Z24" s="635"/>
      <c r="AA24" s="635"/>
      <c r="AB24" s="417" t="s">
        <v>3346</v>
      </c>
      <c r="AC24" s="415"/>
      <c r="AD24" s="418"/>
    </row>
    <row r="25" spans="1:30">
      <c r="J25" s="629"/>
      <c r="K25" s="635"/>
      <c r="L25" s="624" t="s">
        <v>3236</v>
      </c>
      <c r="M25" s="624"/>
      <c r="N25" s="415"/>
      <c r="O25" s="416"/>
      <c r="P25" s="415"/>
      <c r="Q25" s="629"/>
      <c r="R25" s="635"/>
      <c r="S25" s="635"/>
      <c r="T25" s="635"/>
      <c r="U25" s="417" t="s">
        <v>3347</v>
      </c>
      <c r="V25" s="415"/>
      <c r="W25" s="418"/>
      <c r="X25" s="615"/>
      <c r="Y25" s="635"/>
      <c r="Z25" s="635"/>
      <c r="AA25" s="635"/>
      <c r="AB25" s="417" t="s">
        <v>3347</v>
      </c>
      <c r="AC25" s="415"/>
      <c r="AD25" s="418"/>
    </row>
    <row r="26" spans="1:30">
      <c r="J26" s="629"/>
      <c r="K26" s="635"/>
      <c r="L26" s="624" t="s">
        <v>3237</v>
      </c>
      <c r="M26" s="624"/>
      <c r="N26" s="415"/>
      <c r="O26" s="416"/>
      <c r="P26" s="415"/>
      <c r="Q26" s="629"/>
      <c r="R26" s="635"/>
      <c r="S26" s="635"/>
      <c r="T26" s="635"/>
      <c r="U26" s="417" t="s">
        <v>3348</v>
      </c>
      <c r="V26" s="415"/>
      <c r="W26" s="418"/>
      <c r="X26" s="615"/>
      <c r="Y26" s="635"/>
      <c r="Z26" s="635"/>
      <c r="AA26" s="635"/>
      <c r="AB26" s="417" t="s">
        <v>3348</v>
      </c>
      <c r="AC26" s="415"/>
      <c r="AD26" s="418"/>
    </row>
    <row r="27" spans="1:30" ht="39">
      <c r="J27" s="629"/>
      <c r="K27" s="636" t="s">
        <v>3193</v>
      </c>
      <c r="L27" s="635" t="s">
        <v>3238</v>
      </c>
      <c r="M27" s="412" t="s">
        <v>3239</v>
      </c>
      <c r="N27" s="415"/>
      <c r="O27" s="416"/>
      <c r="P27" s="415"/>
      <c r="Q27" s="629"/>
      <c r="R27" s="635"/>
      <c r="S27" s="635"/>
      <c r="T27" s="635"/>
      <c r="U27" s="417" t="s">
        <v>3349</v>
      </c>
      <c r="V27" s="415"/>
      <c r="W27" s="418"/>
      <c r="X27" s="615"/>
      <c r="Y27" s="635"/>
      <c r="Z27" s="635"/>
      <c r="AA27" s="635"/>
      <c r="AB27" s="417" t="s">
        <v>3349</v>
      </c>
      <c r="AC27" s="415"/>
      <c r="AD27" s="418"/>
    </row>
    <row r="28" spans="1:30">
      <c r="J28" s="629"/>
      <c r="K28" s="637"/>
      <c r="L28" s="635"/>
      <c r="M28" s="412" t="s">
        <v>3240</v>
      </c>
      <c r="N28" s="415"/>
      <c r="O28" s="416"/>
      <c r="P28" s="415"/>
      <c r="Q28" s="629"/>
      <c r="R28" s="635"/>
      <c r="S28" s="635"/>
      <c r="T28" s="635" t="s">
        <v>3350</v>
      </c>
      <c r="U28" s="417" t="s">
        <v>3345</v>
      </c>
      <c r="V28" s="415"/>
      <c r="W28" s="418"/>
      <c r="X28" s="615"/>
      <c r="Y28" s="635"/>
      <c r="Z28" s="635"/>
      <c r="AA28" s="635" t="s">
        <v>3350</v>
      </c>
      <c r="AB28" s="417" t="s">
        <v>3345</v>
      </c>
      <c r="AC28" s="415"/>
      <c r="AD28" s="418"/>
    </row>
    <row r="29" spans="1:30" ht="26">
      <c r="J29" s="629"/>
      <c r="K29" s="637"/>
      <c r="L29" s="635"/>
      <c r="M29" s="412" t="s">
        <v>3241</v>
      </c>
      <c r="N29" s="415"/>
      <c r="O29" s="416"/>
      <c r="P29" s="415"/>
      <c r="Q29" s="629"/>
      <c r="R29" s="635"/>
      <c r="S29" s="635"/>
      <c r="T29" s="635"/>
      <c r="U29" s="417" t="s">
        <v>3351</v>
      </c>
      <c r="V29" s="415"/>
      <c r="W29" s="418"/>
      <c r="X29" s="615"/>
      <c r="Y29" s="635"/>
      <c r="Z29" s="635"/>
      <c r="AA29" s="635"/>
      <c r="AB29" s="417" t="s">
        <v>3351</v>
      </c>
      <c r="AC29" s="415"/>
      <c r="AD29" s="418"/>
    </row>
    <row r="30" spans="1:30" ht="26">
      <c r="J30" s="629"/>
      <c r="K30" s="637"/>
      <c r="L30" s="635"/>
      <c r="M30" s="412" t="s">
        <v>3242</v>
      </c>
      <c r="N30" s="415"/>
      <c r="O30" s="416"/>
      <c r="P30" s="415"/>
      <c r="Q30" s="629"/>
      <c r="R30" s="635"/>
      <c r="S30" s="635"/>
      <c r="T30" s="635" t="s">
        <v>3352</v>
      </c>
      <c r="U30" s="417" t="s">
        <v>3345</v>
      </c>
      <c r="V30" s="415"/>
      <c r="W30" s="418"/>
      <c r="X30" s="615"/>
      <c r="Y30" s="635"/>
      <c r="Z30" s="635"/>
      <c r="AA30" s="635" t="s">
        <v>3352</v>
      </c>
      <c r="AB30" s="417" t="s">
        <v>3345</v>
      </c>
      <c r="AC30" s="415"/>
      <c r="AD30" s="418"/>
    </row>
    <row r="31" spans="1:30" ht="26">
      <c r="J31" s="629"/>
      <c r="K31" s="637"/>
      <c r="L31" s="635" t="s">
        <v>3243</v>
      </c>
      <c r="M31" s="417" t="s">
        <v>3244</v>
      </c>
      <c r="N31" s="415"/>
      <c r="O31" s="416"/>
      <c r="P31" s="415"/>
      <c r="Q31" s="629"/>
      <c r="R31" s="635"/>
      <c r="S31" s="635"/>
      <c r="T31" s="635"/>
      <c r="U31" s="417" t="s">
        <v>3353</v>
      </c>
      <c r="V31" s="415"/>
      <c r="W31" s="418"/>
      <c r="X31" s="615"/>
      <c r="Y31" s="635"/>
      <c r="Z31" s="635"/>
      <c r="AA31" s="635"/>
      <c r="AB31" s="417" t="s">
        <v>3353</v>
      </c>
      <c r="AC31" s="415"/>
      <c r="AD31" s="418"/>
    </row>
    <row r="32" spans="1:30" ht="26">
      <c r="J32" s="629"/>
      <c r="K32" s="637"/>
      <c r="L32" s="635"/>
      <c r="M32" s="417" t="s">
        <v>3245</v>
      </c>
      <c r="N32" s="415"/>
      <c r="O32" s="416"/>
      <c r="P32" s="415"/>
      <c r="Q32" s="629"/>
      <c r="R32" s="635"/>
      <c r="S32" s="635"/>
      <c r="T32" s="635"/>
      <c r="U32" s="417" t="s">
        <v>3354</v>
      </c>
      <c r="V32" s="415"/>
      <c r="W32" s="418"/>
      <c r="X32" s="615"/>
      <c r="Y32" s="635"/>
      <c r="Z32" s="635"/>
      <c r="AA32" s="635"/>
      <c r="AB32" s="417" t="s">
        <v>3354</v>
      </c>
      <c r="AC32" s="415"/>
      <c r="AD32" s="418"/>
    </row>
    <row r="33" spans="10:30" ht="39">
      <c r="J33" s="629"/>
      <c r="K33" s="637"/>
      <c r="L33" s="635"/>
      <c r="M33" s="417" t="s">
        <v>3246</v>
      </c>
      <c r="N33" s="415"/>
      <c r="O33" s="416"/>
      <c r="P33" s="415"/>
      <c r="Q33" s="629"/>
      <c r="R33" s="635"/>
      <c r="S33" s="635"/>
      <c r="T33" s="635"/>
      <c r="U33" s="417" t="s">
        <v>3349</v>
      </c>
      <c r="V33" s="415"/>
      <c r="W33" s="418"/>
      <c r="X33" s="615"/>
      <c r="Y33" s="635"/>
      <c r="Z33" s="635"/>
      <c r="AA33" s="635"/>
      <c r="AB33" s="417" t="s">
        <v>3349</v>
      </c>
      <c r="AC33" s="415"/>
      <c r="AD33" s="418"/>
    </row>
    <row r="34" spans="10:30" ht="26">
      <c r="J34" s="629"/>
      <c r="K34" s="637"/>
      <c r="L34" s="635"/>
      <c r="M34" s="417" t="s">
        <v>3247</v>
      </c>
      <c r="N34" s="415"/>
      <c r="O34" s="416"/>
      <c r="P34" s="415"/>
      <c r="Q34" s="629"/>
      <c r="R34" s="635"/>
      <c r="S34" s="635" t="s">
        <v>3356</v>
      </c>
      <c r="T34" s="635" t="s">
        <v>3344</v>
      </c>
      <c r="U34" s="417" t="s">
        <v>3345</v>
      </c>
      <c r="V34" s="415"/>
      <c r="W34" s="418"/>
      <c r="X34" s="615"/>
      <c r="Y34" s="635"/>
      <c r="Z34" s="635" t="s">
        <v>3356</v>
      </c>
      <c r="AA34" s="635" t="s">
        <v>3344</v>
      </c>
      <c r="AB34" s="417" t="s">
        <v>3345</v>
      </c>
      <c r="AC34" s="415"/>
      <c r="AD34" s="418"/>
    </row>
    <row r="35" spans="10:30" ht="26">
      <c r="J35" s="629"/>
      <c r="K35" s="637"/>
      <c r="L35" s="635"/>
      <c r="M35" s="417" t="s">
        <v>3248</v>
      </c>
      <c r="N35" s="415"/>
      <c r="O35" s="416"/>
      <c r="P35" s="415"/>
      <c r="Q35" s="629"/>
      <c r="R35" s="635"/>
      <c r="S35" s="635"/>
      <c r="T35" s="635"/>
      <c r="U35" s="417" t="s">
        <v>3346</v>
      </c>
      <c r="V35" s="415"/>
      <c r="W35" s="418"/>
      <c r="X35" s="615"/>
      <c r="Y35" s="635"/>
      <c r="Z35" s="635"/>
      <c r="AA35" s="635"/>
      <c r="AB35" s="417" t="s">
        <v>3346</v>
      </c>
      <c r="AC35" s="415"/>
      <c r="AD35" s="418"/>
    </row>
    <row r="36" spans="10:30" ht="26">
      <c r="J36" s="629"/>
      <c r="K36" s="637"/>
      <c r="L36" s="635" t="s">
        <v>3249</v>
      </c>
      <c r="M36" s="417" t="s">
        <v>3250</v>
      </c>
      <c r="N36" s="415"/>
      <c r="O36" s="416"/>
      <c r="P36" s="415"/>
      <c r="Q36" s="629"/>
      <c r="R36" s="635"/>
      <c r="S36" s="635"/>
      <c r="T36" s="635"/>
      <c r="U36" s="417" t="s">
        <v>3347</v>
      </c>
      <c r="V36" s="415"/>
      <c r="W36" s="418"/>
      <c r="X36" s="615"/>
      <c r="Y36" s="635"/>
      <c r="Z36" s="635"/>
      <c r="AA36" s="635"/>
      <c r="AB36" s="417" t="s">
        <v>3347</v>
      </c>
      <c r="AC36" s="415"/>
      <c r="AD36" s="418"/>
    </row>
    <row r="37" spans="10:30" ht="39">
      <c r="J37" s="629"/>
      <c r="K37" s="637"/>
      <c r="L37" s="635"/>
      <c r="M37" s="417" t="s">
        <v>3251</v>
      </c>
      <c r="N37" s="415"/>
      <c r="O37" s="416"/>
      <c r="P37" s="415"/>
      <c r="Q37" s="629"/>
      <c r="R37" s="635"/>
      <c r="S37" s="635"/>
      <c r="T37" s="635"/>
      <c r="U37" s="417" t="s">
        <v>3348</v>
      </c>
      <c r="V37" s="415"/>
      <c r="W37" s="418"/>
      <c r="X37" s="615"/>
      <c r="Y37" s="635"/>
      <c r="Z37" s="635"/>
      <c r="AA37" s="635"/>
      <c r="AB37" s="417" t="s">
        <v>3348</v>
      </c>
      <c r="AC37" s="415"/>
      <c r="AD37" s="418"/>
    </row>
    <row r="38" spans="10:30" ht="39">
      <c r="J38" s="629"/>
      <c r="K38" s="637"/>
      <c r="L38" s="635"/>
      <c r="M38" s="417" t="s">
        <v>3252</v>
      </c>
      <c r="N38" s="415"/>
      <c r="O38" s="416"/>
      <c r="P38" s="415"/>
      <c r="Q38" s="629"/>
      <c r="R38" s="635"/>
      <c r="S38" s="635"/>
      <c r="T38" s="635"/>
      <c r="U38" s="417" t="s">
        <v>3349</v>
      </c>
      <c r="V38" s="415"/>
      <c r="W38" s="418"/>
      <c r="X38" s="615"/>
      <c r="Y38" s="635"/>
      <c r="Z38" s="635"/>
      <c r="AA38" s="635"/>
      <c r="AB38" s="417" t="s">
        <v>3349</v>
      </c>
      <c r="AC38" s="415"/>
      <c r="AD38" s="418"/>
    </row>
    <row r="39" spans="10:30" ht="39">
      <c r="J39" s="629"/>
      <c r="K39" s="637"/>
      <c r="L39" s="635" t="s">
        <v>3253</v>
      </c>
      <c r="M39" s="417" t="s">
        <v>3254</v>
      </c>
      <c r="N39" s="415"/>
      <c r="O39" s="416"/>
      <c r="P39" s="415"/>
      <c r="Q39" s="629"/>
      <c r="R39" s="635"/>
      <c r="S39" s="635"/>
      <c r="T39" s="635" t="s">
        <v>3350</v>
      </c>
      <c r="U39" s="417" t="s">
        <v>3345</v>
      </c>
      <c r="V39" s="415"/>
      <c r="W39" s="418"/>
      <c r="X39" s="615"/>
      <c r="Y39" s="635"/>
      <c r="Z39" s="635"/>
      <c r="AA39" s="635" t="s">
        <v>3350</v>
      </c>
      <c r="AB39" s="417" t="s">
        <v>3345</v>
      </c>
      <c r="AC39" s="415"/>
      <c r="AD39" s="418"/>
    </row>
    <row r="40" spans="10:30" ht="39">
      <c r="J40" s="629"/>
      <c r="K40" s="637"/>
      <c r="L40" s="635"/>
      <c r="M40" s="417" t="s">
        <v>3255</v>
      </c>
      <c r="N40" s="415"/>
      <c r="O40" s="416"/>
      <c r="P40" s="415"/>
      <c r="Q40" s="629"/>
      <c r="R40" s="635"/>
      <c r="S40" s="635"/>
      <c r="T40" s="635"/>
      <c r="U40" s="417" t="s">
        <v>3351</v>
      </c>
      <c r="V40" s="415"/>
      <c r="W40" s="418"/>
      <c r="X40" s="615"/>
      <c r="Y40" s="635"/>
      <c r="Z40" s="635"/>
      <c r="AA40" s="635"/>
      <c r="AB40" s="417" t="s">
        <v>3351</v>
      </c>
      <c r="AC40" s="415"/>
      <c r="AD40" s="418"/>
    </row>
    <row r="41" spans="10:30" ht="39">
      <c r="J41" s="629"/>
      <c r="K41" s="637"/>
      <c r="L41" s="635" t="s">
        <v>3256</v>
      </c>
      <c r="M41" s="417" t="s">
        <v>3257</v>
      </c>
      <c r="N41" s="415"/>
      <c r="O41" s="416"/>
      <c r="P41" s="415"/>
      <c r="Q41" s="629"/>
      <c r="R41" s="635"/>
      <c r="S41" s="635"/>
      <c r="T41" s="635" t="s">
        <v>3352</v>
      </c>
      <c r="U41" s="417" t="s">
        <v>3345</v>
      </c>
      <c r="V41" s="415"/>
      <c r="W41" s="418"/>
      <c r="X41" s="615"/>
      <c r="Y41" s="635"/>
      <c r="Z41" s="635"/>
      <c r="AA41" s="635" t="s">
        <v>3352</v>
      </c>
      <c r="AB41" s="417" t="s">
        <v>3345</v>
      </c>
      <c r="AC41" s="415"/>
      <c r="AD41" s="418"/>
    </row>
    <row r="42" spans="10:30" ht="65">
      <c r="J42" s="629"/>
      <c r="K42" s="637"/>
      <c r="L42" s="635"/>
      <c r="M42" s="417" t="s">
        <v>3258</v>
      </c>
      <c r="N42" s="415"/>
      <c r="O42" s="416"/>
      <c r="P42" s="415"/>
      <c r="Q42" s="629"/>
      <c r="R42" s="635"/>
      <c r="S42" s="635"/>
      <c r="T42" s="635"/>
      <c r="U42" s="417" t="s">
        <v>3353</v>
      </c>
      <c r="V42" s="415"/>
      <c r="W42" s="418"/>
      <c r="X42" s="615"/>
      <c r="Y42" s="635"/>
      <c r="Z42" s="635"/>
      <c r="AA42" s="635"/>
      <c r="AB42" s="417" t="s">
        <v>3353</v>
      </c>
      <c r="AC42" s="415"/>
      <c r="AD42" s="418"/>
    </row>
    <row r="43" spans="10:30" ht="52">
      <c r="J43" s="629"/>
      <c r="K43" s="637"/>
      <c r="L43" s="635" t="s">
        <v>3259</v>
      </c>
      <c r="M43" s="417" t="s">
        <v>3260</v>
      </c>
      <c r="N43" s="415"/>
      <c r="O43" s="416"/>
      <c r="P43" s="415"/>
      <c r="Q43" s="629"/>
      <c r="R43" s="635"/>
      <c r="S43" s="635"/>
      <c r="T43" s="635"/>
      <c r="U43" s="417" t="s">
        <v>3354</v>
      </c>
      <c r="V43" s="415"/>
      <c r="W43" s="418"/>
      <c r="X43" s="615"/>
      <c r="Y43" s="635"/>
      <c r="Z43" s="635"/>
      <c r="AA43" s="635"/>
      <c r="AB43" s="417" t="s">
        <v>3354</v>
      </c>
      <c r="AC43" s="415"/>
      <c r="AD43" s="418"/>
    </row>
    <row r="44" spans="10:30" ht="52">
      <c r="J44" s="629"/>
      <c r="K44" s="637"/>
      <c r="L44" s="635"/>
      <c r="M44" s="417" t="s">
        <v>3261</v>
      </c>
      <c r="N44" s="415"/>
      <c r="O44" s="416"/>
      <c r="P44" s="415"/>
      <c r="Q44" s="629"/>
      <c r="R44" s="635"/>
      <c r="S44" s="635"/>
      <c r="T44" s="635"/>
      <c r="U44" s="417" t="s">
        <v>3349</v>
      </c>
      <c r="V44" s="415"/>
      <c r="W44" s="418"/>
      <c r="X44" s="615"/>
      <c r="Y44" s="635"/>
      <c r="Z44" s="635"/>
      <c r="AA44" s="635"/>
      <c r="AB44" s="417" t="s">
        <v>3349</v>
      </c>
      <c r="AC44" s="415"/>
      <c r="AD44" s="418"/>
    </row>
    <row r="45" spans="10:30" ht="39">
      <c r="J45" s="629"/>
      <c r="K45" s="637"/>
      <c r="L45" s="635" t="s">
        <v>3262</v>
      </c>
      <c r="M45" s="417" t="s">
        <v>3263</v>
      </c>
      <c r="N45" s="415"/>
      <c r="O45" s="416"/>
      <c r="P45" s="415"/>
      <c r="Q45" s="629"/>
      <c r="R45" s="635"/>
      <c r="S45" s="624" t="s">
        <v>3357</v>
      </c>
      <c r="T45" s="624"/>
      <c r="U45" s="624"/>
      <c r="V45" s="424">
        <f>SUM(V12,V13,V17,V19,V23,V24,V30,V28,V34,V35,V39,V41)</f>
        <v>0</v>
      </c>
      <c r="W45" s="418"/>
      <c r="X45" s="615"/>
      <c r="Y45" s="635"/>
      <c r="Z45" s="624" t="s">
        <v>3357</v>
      </c>
      <c r="AA45" s="624"/>
      <c r="AB45" s="624"/>
      <c r="AC45" s="424">
        <f>SUM(AC12,AC13,AC17,AC19,AC23,AC24,AC30,AC28,AC34,AC35,AC39,AC41)</f>
        <v>0</v>
      </c>
      <c r="AD45" s="418"/>
    </row>
    <row r="46" spans="10:30" ht="39">
      <c r="J46" s="630"/>
      <c r="K46" s="638"/>
      <c r="L46" s="635"/>
      <c r="M46" s="417" t="s">
        <v>3264</v>
      </c>
      <c r="N46" s="415"/>
      <c r="O46" s="416"/>
      <c r="P46" s="415"/>
      <c r="Q46" s="629"/>
      <c r="R46" s="635"/>
      <c r="S46" s="624" t="s">
        <v>3358</v>
      </c>
      <c r="T46" s="624"/>
      <c r="U46" s="624"/>
      <c r="V46" s="424">
        <f>SUM(V14,V18,V25,V20,V29,V31,V36,V40,V42)</f>
        <v>0</v>
      </c>
      <c r="W46" s="418"/>
      <c r="X46" s="615"/>
      <c r="Y46" s="635"/>
      <c r="Z46" s="624" t="s">
        <v>3358</v>
      </c>
      <c r="AA46" s="624"/>
      <c r="AB46" s="624"/>
      <c r="AC46" s="424">
        <f>SUM(AC14,AC18,AC25,AC20,AC29,AC31,AC36,AC40,AC42)</f>
        <v>0</v>
      </c>
      <c r="AD46" s="418"/>
    </row>
    <row r="47" spans="10:30" ht="52">
      <c r="J47" s="628" t="s">
        <v>3225</v>
      </c>
      <c r="K47" s="635" t="s">
        <v>3195</v>
      </c>
      <c r="L47" s="635" t="s">
        <v>3265</v>
      </c>
      <c r="M47" s="417" t="s">
        <v>3266</v>
      </c>
      <c r="N47" s="415"/>
      <c r="O47" s="416"/>
      <c r="P47" s="415"/>
      <c r="Q47" s="629"/>
      <c r="R47" s="635"/>
      <c r="S47" s="624" t="s">
        <v>3359</v>
      </c>
      <c r="T47" s="624"/>
      <c r="U47" s="624"/>
      <c r="V47" s="424">
        <f>SUM(V15,V21,V26,V32,V37,V43)</f>
        <v>0</v>
      </c>
      <c r="W47" s="418"/>
      <c r="X47" s="615"/>
      <c r="Y47" s="635"/>
      <c r="Z47" s="624" t="s">
        <v>3359</v>
      </c>
      <c r="AA47" s="624"/>
      <c r="AB47" s="624"/>
      <c r="AC47" s="424">
        <f>SUM(AC15,AC21,AC26,AC32,AC37,AC43)</f>
        <v>0</v>
      </c>
      <c r="AD47" s="418"/>
    </row>
    <row r="48" spans="10:30" ht="39">
      <c r="J48" s="629"/>
      <c r="K48" s="635"/>
      <c r="L48" s="635"/>
      <c r="M48" s="417" t="s">
        <v>3267</v>
      </c>
      <c r="N48" s="415"/>
      <c r="O48" s="416"/>
      <c r="P48" s="415"/>
      <c r="Q48" s="630"/>
      <c r="R48" s="635"/>
      <c r="S48" s="624" t="s">
        <v>3360</v>
      </c>
      <c r="T48" s="624"/>
      <c r="U48" s="624"/>
      <c r="V48" s="424">
        <f>SUM(V12,V13,V14,V15,V17,V18,V19,V20,V21,V23,V24,V25,V26,V28,V29,V30,V31,V32,V34,V35,V36,V37,V39,V40,V41,V42,V43)</f>
        <v>0</v>
      </c>
      <c r="W48" s="418"/>
      <c r="X48" s="615"/>
      <c r="Y48" s="635"/>
      <c r="Z48" s="624" t="s">
        <v>3524</v>
      </c>
      <c r="AA48" s="624"/>
      <c r="AB48" s="624"/>
      <c r="AC48" s="424">
        <f>SUM(AC12,AC13,AC14,AC15,AC17,AC18,AC19,AC20,AC21,AC23,AC24,AC25,AC26,AC28,AC29,AC30,AC31,AC32,AC34,AC35,AC36,AC37,AC39,AC40,AC41,AC42,AC43)</f>
        <v>0</v>
      </c>
      <c r="AD48" s="418"/>
    </row>
    <row r="49" spans="10:30" ht="65">
      <c r="J49" s="629"/>
      <c r="K49" s="635"/>
      <c r="L49" s="635"/>
      <c r="M49" s="417" t="s">
        <v>3268</v>
      </c>
      <c r="N49" s="415"/>
      <c r="O49" s="416"/>
      <c r="P49" s="415"/>
      <c r="Q49" s="628" t="s">
        <v>3225</v>
      </c>
      <c r="R49" s="636" t="s">
        <v>3189</v>
      </c>
      <c r="S49" s="635" t="s">
        <v>3361</v>
      </c>
      <c r="T49" s="624" t="s">
        <v>3362</v>
      </c>
      <c r="U49" s="624"/>
      <c r="V49" s="415"/>
      <c r="W49" s="418"/>
      <c r="X49" s="615" t="s">
        <v>3225</v>
      </c>
      <c r="Y49" s="635" t="s">
        <v>3189</v>
      </c>
      <c r="Z49" s="635" t="s">
        <v>3361</v>
      </c>
      <c r="AA49" s="624" t="s">
        <v>3362</v>
      </c>
      <c r="AB49" s="624"/>
      <c r="AC49" s="415"/>
      <c r="AD49" s="418"/>
    </row>
    <row r="50" spans="10:30" ht="52">
      <c r="J50" s="629"/>
      <c r="K50" s="635"/>
      <c r="L50" s="635"/>
      <c r="M50" s="417" t="s">
        <v>3269</v>
      </c>
      <c r="N50" s="415"/>
      <c r="O50" s="416"/>
      <c r="P50" s="415"/>
      <c r="Q50" s="629"/>
      <c r="R50" s="637"/>
      <c r="S50" s="635"/>
      <c r="T50" s="624" t="s">
        <v>3363</v>
      </c>
      <c r="U50" s="624"/>
      <c r="V50" s="425" t="e">
        <v>#DIV/0!</v>
      </c>
      <c r="W50" s="418"/>
      <c r="X50" s="615"/>
      <c r="Y50" s="635"/>
      <c r="Z50" s="635"/>
      <c r="AA50" s="624" t="s">
        <v>3363</v>
      </c>
      <c r="AB50" s="624"/>
      <c r="AC50" s="426" t="e">
        <f>(AC49/AC69)</f>
        <v>#DIV/0!</v>
      </c>
      <c r="AD50" s="418"/>
    </row>
    <row r="51" spans="10:30" ht="65">
      <c r="J51" s="629"/>
      <c r="K51" s="635"/>
      <c r="L51" s="635" t="s">
        <v>3270</v>
      </c>
      <c r="M51" s="417" t="s">
        <v>3271</v>
      </c>
      <c r="N51" s="415"/>
      <c r="O51" s="416"/>
      <c r="P51" s="415"/>
      <c r="Q51" s="629"/>
      <c r="R51" s="637"/>
      <c r="S51" s="635" t="s">
        <v>3364</v>
      </c>
      <c r="T51" s="624" t="s">
        <v>3362</v>
      </c>
      <c r="U51" s="624"/>
      <c r="V51" s="415"/>
      <c r="W51" s="418"/>
      <c r="X51" s="615"/>
      <c r="Y51" s="635"/>
      <c r="Z51" s="635" t="s">
        <v>3364</v>
      </c>
      <c r="AA51" s="624" t="s">
        <v>3362</v>
      </c>
      <c r="AB51" s="624"/>
      <c r="AC51" s="415"/>
      <c r="AD51" s="418"/>
    </row>
    <row r="52" spans="10:30" ht="39">
      <c r="J52" s="629"/>
      <c r="K52" s="635"/>
      <c r="L52" s="635"/>
      <c r="M52" s="417" t="s">
        <v>3272</v>
      </c>
      <c r="N52" s="415"/>
      <c r="O52" s="416"/>
      <c r="P52" s="415"/>
      <c r="Q52" s="629"/>
      <c r="R52" s="637"/>
      <c r="S52" s="635"/>
      <c r="T52" s="624" t="s">
        <v>3363</v>
      </c>
      <c r="U52" s="624"/>
      <c r="V52" s="426" t="e">
        <f>(V51/V70)</f>
        <v>#DIV/0!</v>
      </c>
      <c r="W52" s="418"/>
      <c r="X52" s="615"/>
      <c r="Y52" s="635"/>
      <c r="Z52" s="635"/>
      <c r="AA52" s="624" t="s">
        <v>3363</v>
      </c>
      <c r="AB52" s="624"/>
      <c r="AC52" s="426" t="e">
        <f>(AC51/AC69)</f>
        <v>#DIV/0!</v>
      </c>
      <c r="AD52" s="418"/>
    </row>
    <row r="53" spans="10:30" ht="65">
      <c r="J53" s="629"/>
      <c r="K53" s="635"/>
      <c r="L53" s="635"/>
      <c r="M53" s="417" t="s">
        <v>3273</v>
      </c>
      <c r="N53" s="415"/>
      <c r="O53" s="416"/>
      <c r="P53" s="415"/>
      <c r="Q53" s="629"/>
      <c r="R53" s="637"/>
      <c r="S53" s="635" t="s">
        <v>3365</v>
      </c>
      <c r="T53" s="624" t="s">
        <v>3362</v>
      </c>
      <c r="U53" s="624"/>
      <c r="V53" s="415"/>
      <c r="W53" s="418"/>
      <c r="X53" s="615"/>
      <c r="Y53" s="635"/>
      <c r="Z53" s="635" t="s">
        <v>3365</v>
      </c>
      <c r="AA53" s="624" t="s">
        <v>3362</v>
      </c>
      <c r="AB53" s="624"/>
      <c r="AC53" s="415"/>
      <c r="AD53" s="418"/>
    </row>
    <row r="54" spans="10:30" ht="52">
      <c r="J54" s="629"/>
      <c r="K54" s="635"/>
      <c r="L54" s="635" t="s">
        <v>3274</v>
      </c>
      <c r="M54" s="417" t="s">
        <v>3275</v>
      </c>
      <c r="N54" s="415"/>
      <c r="O54" s="416"/>
      <c r="P54" s="415"/>
      <c r="Q54" s="629"/>
      <c r="R54" s="637"/>
      <c r="S54" s="635"/>
      <c r="T54" s="624" t="s">
        <v>3363</v>
      </c>
      <c r="U54" s="624"/>
      <c r="V54" s="426" t="e">
        <f>(V53/V70)</f>
        <v>#DIV/0!</v>
      </c>
      <c r="W54" s="418"/>
      <c r="X54" s="615"/>
      <c r="Y54" s="635"/>
      <c r="Z54" s="635"/>
      <c r="AA54" s="624" t="s">
        <v>3363</v>
      </c>
      <c r="AB54" s="624"/>
      <c r="AC54" s="426" t="e">
        <f>(AC53/AC69)</f>
        <v>#DIV/0!</v>
      </c>
      <c r="AD54" s="418"/>
    </row>
    <row r="55" spans="10:30" ht="39">
      <c r="J55" s="629"/>
      <c r="K55" s="635"/>
      <c r="L55" s="635"/>
      <c r="M55" s="417" t="s">
        <v>3276</v>
      </c>
      <c r="N55" s="415"/>
      <c r="O55" s="416"/>
      <c r="P55" s="415"/>
      <c r="Q55" s="629"/>
      <c r="R55" s="637"/>
      <c r="S55" s="635" t="s">
        <v>3366</v>
      </c>
      <c r="T55" s="624" t="s">
        <v>3362</v>
      </c>
      <c r="U55" s="624"/>
      <c r="V55" s="415"/>
      <c r="W55" s="418"/>
      <c r="X55" s="615"/>
      <c r="Y55" s="635"/>
      <c r="Z55" s="635" t="s">
        <v>3366</v>
      </c>
      <c r="AA55" s="624" t="s">
        <v>3362</v>
      </c>
      <c r="AB55" s="624"/>
      <c r="AC55" s="415"/>
      <c r="AD55" s="418"/>
    </row>
    <row r="56" spans="10:30" ht="65">
      <c r="J56" s="630"/>
      <c r="K56" s="635"/>
      <c r="L56" s="635"/>
      <c r="M56" s="417" t="s">
        <v>3277</v>
      </c>
      <c r="N56" s="415"/>
      <c r="O56" s="416"/>
      <c r="P56" s="415"/>
      <c r="Q56" s="630"/>
      <c r="R56" s="638"/>
      <c r="S56" s="635"/>
      <c r="T56" s="624" t="s">
        <v>3363</v>
      </c>
      <c r="U56" s="624"/>
      <c r="V56" s="426" t="e">
        <f>(V55/V70)</f>
        <v>#DIV/0!</v>
      </c>
      <c r="W56" s="418"/>
      <c r="X56" s="615"/>
      <c r="Y56" s="635"/>
      <c r="Z56" s="635"/>
      <c r="AA56" s="624" t="s">
        <v>3363</v>
      </c>
      <c r="AB56" s="624"/>
      <c r="AC56" s="426" t="e">
        <f>(AC55/AC69)</f>
        <v>#DIV/0!</v>
      </c>
      <c r="AD56" s="418"/>
    </row>
    <row r="57" spans="10:30">
      <c r="J57" s="615" t="s">
        <v>3278</v>
      </c>
      <c r="K57" s="635" t="s">
        <v>3197</v>
      </c>
      <c r="L57" s="624" t="s">
        <v>3279</v>
      </c>
      <c r="M57" s="624"/>
      <c r="N57" s="415"/>
      <c r="O57" s="416"/>
      <c r="P57" s="415"/>
      <c r="Q57" s="615"/>
      <c r="R57" s="635"/>
      <c r="S57" s="635"/>
      <c r="T57" s="635"/>
      <c r="U57" s="635"/>
      <c r="V57" s="635"/>
      <c r="W57" s="645"/>
      <c r="X57" s="615" t="s">
        <v>3225</v>
      </c>
      <c r="Y57" s="635" t="s">
        <v>3189</v>
      </c>
      <c r="Z57" s="635" t="s">
        <v>3367</v>
      </c>
      <c r="AA57" s="624" t="s">
        <v>3362</v>
      </c>
      <c r="AB57" s="624"/>
      <c r="AC57" s="415"/>
      <c r="AD57" s="418"/>
    </row>
    <row r="58" spans="10:30">
      <c r="J58" s="615"/>
      <c r="K58" s="635"/>
      <c r="L58" s="624" t="s">
        <v>3280</v>
      </c>
      <c r="M58" s="624"/>
      <c r="N58" s="415"/>
      <c r="O58" s="416"/>
      <c r="P58" s="415"/>
      <c r="Q58" s="628" t="s">
        <v>3225</v>
      </c>
      <c r="R58" s="636" t="s">
        <v>3189</v>
      </c>
      <c r="S58" s="635" t="s">
        <v>3367</v>
      </c>
      <c r="T58" s="624" t="s">
        <v>3362</v>
      </c>
      <c r="U58" s="624"/>
      <c r="V58" s="415"/>
      <c r="W58" s="418"/>
      <c r="X58" s="615"/>
      <c r="Y58" s="635"/>
      <c r="Z58" s="635"/>
      <c r="AA58" s="624" t="s">
        <v>3363</v>
      </c>
      <c r="AB58" s="624"/>
      <c r="AC58" s="426" t="e">
        <f>(AC57/AC69)</f>
        <v>#DIV/0!</v>
      </c>
      <c r="AD58" s="418"/>
    </row>
    <row r="59" spans="10:30">
      <c r="J59" s="615"/>
      <c r="K59" s="635"/>
      <c r="L59" s="624" t="s">
        <v>3281</v>
      </c>
      <c r="M59" s="624"/>
      <c r="N59" s="415"/>
      <c r="O59" s="416"/>
      <c r="P59" s="415"/>
      <c r="Q59" s="629"/>
      <c r="R59" s="637"/>
      <c r="S59" s="635"/>
      <c r="T59" s="624" t="s">
        <v>3363</v>
      </c>
      <c r="U59" s="624"/>
      <c r="V59" s="426" t="e">
        <f>(V58/V70)</f>
        <v>#DIV/0!</v>
      </c>
      <c r="W59" s="418"/>
      <c r="X59" s="615"/>
      <c r="Y59" s="635"/>
      <c r="Z59" s="635" t="s">
        <v>3368</v>
      </c>
      <c r="AA59" s="624" t="s">
        <v>3362</v>
      </c>
      <c r="AB59" s="624"/>
      <c r="AC59" s="415"/>
      <c r="AD59" s="418"/>
    </row>
    <row r="60" spans="10:30">
      <c r="J60" s="615"/>
      <c r="K60" s="635"/>
      <c r="L60" s="624" t="s">
        <v>3282</v>
      </c>
      <c r="M60" s="624"/>
      <c r="N60" s="415"/>
      <c r="O60" s="416"/>
      <c r="P60" s="415"/>
      <c r="Q60" s="629"/>
      <c r="R60" s="637"/>
      <c r="S60" s="635" t="s">
        <v>3368</v>
      </c>
      <c r="T60" s="624" t="s">
        <v>3362</v>
      </c>
      <c r="U60" s="624"/>
      <c r="V60" s="415"/>
      <c r="W60" s="418"/>
      <c r="X60" s="615"/>
      <c r="Y60" s="635"/>
      <c r="Z60" s="635"/>
      <c r="AA60" s="624" t="s">
        <v>3363</v>
      </c>
      <c r="AB60" s="624"/>
      <c r="AC60" s="426" t="e">
        <f>(AC59/AC69)</f>
        <v>#DIV/0!</v>
      </c>
      <c r="AD60" s="418"/>
    </row>
    <row r="61" spans="10:30">
      <c r="J61" s="615"/>
      <c r="K61" s="635"/>
      <c r="L61" s="624" t="s">
        <v>3283</v>
      </c>
      <c r="M61" s="624"/>
      <c r="N61" s="415"/>
      <c r="O61" s="416"/>
      <c r="P61" s="415"/>
      <c r="Q61" s="629"/>
      <c r="R61" s="637"/>
      <c r="S61" s="635"/>
      <c r="T61" s="624" t="s">
        <v>3363</v>
      </c>
      <c r="U61" s="624"/>
      <c r="V61" s="426" t="e">
        <f>(V60/V70)</f>
        <v>#DIV/0!</v>
      </c>
      <c r="W61" s="418"/>
      <c r="X61" s="615"/>
      <c r="Y61" s="635"/>
      <c r="Z61" s="635" t="s">
        <v>3369</v>
      </c>
      <c r="AA61" s="624" t="s">
        <v>3362</v>
      </c>
      <c r="AB61" s="624"/>
      <c r="AC61" s="415"/>
      <c r="AD61" s="418"/>
    </row>
    <row r="62" spans="10:30">
      <c r="J62" s="615" t="s">
        <v>3284</v>
      </c>
      <c r="K62" s="635" t="s">
        <v>3198</v>
      </c>
      <c r="L62" s="624" t="s">
        <v>3285</v>
      </c>
      <c r="M62" s="624"/>
      <c r="N62" s="415"/>
      <c r="O62" s="416"/>
      <c r="P62" s="415"/>
      <c r="Q62" s="629"/>
      <c r="R62" s="637"/>
      <c r="S62" s="635" t="s">
        <v>3369</v>
      </c>
      <c r="T62" s="624" t="s">
        <v>3362</v>
      </c>
      <c r="U62" s="624"/>
      <c r="V62" s="415"/>
      <c r="W62" s="418"/>
      <c r="X62" s="615"/>
      <c r="Y62" s="635"/>
      <c r="Z62" s="635"/>
      <c r="AA62" s="624" t="s">
        <v>3363</v>
      </c>
      <c r="AB62" s="624"/>
      <c r="AC62" s="426" t="e">
        <f>(AC61/AC69)</f>
        <v>#DIV/0!</v>
      </c>
      <c r="AD62" s="418"/>
    </row>
    <row r="63" spans="10:30">
      <c r="J63" s="615"/>
      <c r="K63" s="635"/>
      <c r="L63" s="624" t="s">
        <v>3286</v>
      </c>
      <c r="M63" s="624"/>
      <c r="N63" s="415"/>
      <c r="O63" s="416"/>
      <c r="P63" s="415"/>
      <c r="Q63" s="629"/>
      <c r="R63" s="637"/>
      <c r="S63" s="635"/>
      <c r="T63" s="624" t="s">
        <v>3363</v>
      </c>
      <c r="U63" s="624"/>
      <c r="V63" s="426" t="e">
        <f>(V62/V70)</f>
        <v>#DIV/0!</v>
      </c>
      <c r="W63" s="418"/>
      <c r="X63" s="615"/>
      <c r="Y63" s="635"/>
      <c r="Z63" s="635" t="s">
        <v>3370</v>
      </c>
      <c r="AA63" s="624" t="s">
        <v>3362</v>
      </c>
      <c r="AB63" s="624"/>
      <c r="AC63" s="415"/>
      <c r="AD63" s="418"/>
    </row>
    <row r="64" spans="10:30">
      <c r="J64" s="615"/>
      <c r="K64" s="635"/>
      <c r="L64" s="624" t="s">
        <v>3287</v>
      </c>
      <c r="M64" s="624"/>
      <c r="N64" s="415"/>
      <c r="O64" s="416"/>
      <c r="P64" s="415"/>
      <c r="Q64" s="629"/>
      <c r="R64" s="637"/>
      <c r="S64" s="635" t="s">
        <v>3370</v>
      </c>
      <c r="T64" s="624" t="s">
        <v>3362</v>
      </c>
      <c r="U64" s="624"/>
      <c r="V64" s="415"/>
      <c r="W64" s="418"/>
      <c r="X64" s="615"/>
      <c r="Y64" s="635"/>
      <c r="Z64" s="635"/>
      <c r="AA64" s="624" t="s">
        <v>3363</v>
      </c>
      <c r="AB64" s="624"/>
      <c r="AC64" s="426" t="e">
        <f>(AC63/AC67)</f>
        <v>#DIV/0!</v>
      </c>
      <c r="AD64" s="418"/>
    </row>
    <row r="65" spans="10:30">
      <c r="J65" s="615"/>
      <c r="K65" s="635"/>
      <c r="L65" s="624" t="s">
        <v>3288</v>
      </c>
      <c r="M65" s="624"/>
      <c r="N65" s="415"/>
      <c r="O65" s="416"/>
      <c r="P65" s="415"/>
      <c r="Q65" s="629"/>
      <c r="R65" s="637"/>
      <c r="S65" s="635"/>
      <c r="T65" s="624" t="s">
        <v>3363</v>
      </c>
      <c r="U65" s="624"/>
      <c r="V65" s="426" t="e">
        <f>(V64/V70)</f>
        <v>#DIV/0!</v>
      </c>
      <c r="W65" s="418"/>
      <c r="X65" s="615"/>
      <c r="Y65" s="635"/>
      <c r="Z65" s="635" t="s">
        <v>3371</v>
      </c>
      <c r="AA65" s="624" t="s">
        <v>3362</v>
      </c>
      <c r="AB65" s="624"/>
      <c r="AC65" s="415"/>
      <c r="AD65" s="418"/>
    </row>
    <row r="66" spans="10:30">
      <c r="J66" s="615"/>
      <c r="K66" s="635"/>
      <c r="L66" s="624" t="s">
        <v>3289</v>
      </c>
      <c r="M66" s="624"/>
      <c r="N66" s="415"/>
      <c r="O66" s="416"/>
      <c r="P66" s="415"/>
      <c r="Q66" s="629"/>
      <c r="R66" s="637"/>
      <c r="S66" s="635" t="s">
        <v>3371</v>
      </c>
      <c r="T66" s="624" t="s">
        <v>3362</v>
      </c>
      <c r="U66" s="624"/>
      <c r="V66" s="415"/>
      <c r="W66" s="418"/>
      <c r="X66" s="615"/>
      <c r="Y66" s="635"/>
      <c r="Z66" s="635"/>
      <c r="AA66" s="624" t="s">
        <v>3363</v>
      </c>
      <c r="AB66" s="624"/>
      <c r="AC66" s="426" t="e">
        <f>(AC65/AC69)</f>
        <v>#DIV/0!</v>
      </c>
      <c r="AD66" s="418"/>
    </row>
    <row r="67" spans="10:30">
      <c r="J67" s="615"/>
      <c r="K67" s="635" t="s">
        <v>3201</v>
      </c>
      <c r="L67" s="624" t="s">
        <v>3290</v>
      </c>
      <c r="M67" s="624"/>
      <c r="N67" s="415"/>
      <c r="O67" s="416"/>
      <c r="P67" s="415"/>
      <c r="Q67" s="629"/>
      <c r="R67" s="637"/>
      <c r="S67" s="635"/>
      <c r="T67" s="624" t="s">
        <v>3363</v>
      </c>
      <c r="U67" s="624"/>
      <c r="V67" s="426" t="e">
        <f>(V66/V70)</f>
        <v>#DIV/0!</v>
      </c>
      <c r="W67" s="418"/>
      <c r="X67" s="615"/>
      <c r="Y67" s="635"/>
      <c r="Z67" s="635" t="s">
        <v>3372</v>
      </c>
      <c r="AA67" s="624" t="s">
        <v>3362</v>
      </c>
      <c r="AB67" s="624"/>
      <c r="AC67" s="415"/>
      <c r="AD67" s="418"/>
    </row>
    <row r="68" spans="10:30">
      <c r="J68" s="615"/>
      <c r="K68" s="635"/>
      <c r="L68" s="624" t="s">
        <v>3291</v>
      </c>
      <c r="M68" s="624"/>
      <c r="N68" s="415"/>
      <c r="O68" s="416"/>
      <c r="P68" s="415"/>
      <c r="Q68" s="629"/>
      <c r="R68" s="637"/>
      <c r="S68" s="635" t="s">
        <v>3372</v>
      </c>
      <c r="T68" s="624" t="s">
        <v>3362</v>
      </c>
      <c r="U68" s="624"/>
      <c r="V68" s="415"/>
      <c r="W68" s="418"/>
      <c r="X68" s="615"/>
      <c r="Y68" s="635"/>
      <c r="Z68" s="635"/>
      <c r="AA68" s="624" t="s">
        <v>3363</v>
      </c>
      <c r="AB68" s="624"/>
      <c r="AC68" s="426" t="e">
        <f>(AC67/AC69)</f>
        <v>#DIV/0!</v>
      </c>
      <c r="AD68" s="418"/>
    </row>
    <row r="69" spans="10:30">
      <c r="J69" s="615"/>
      <c r="K69" s="635"/>
      <c r="L69" s="624" t="s">
        <v>3292</v>
      </c>
      <c r="M69" s="624"/>
      <c r="N69" s="415"/>
      <c r="O69" s="416"/>
      <c r="P69" s="415"/>
      <c r="Q69" s="629"/>
      <c r="R69" s="637"/>
      <c r="S69" s="635"/>
      <c r="T69" s="624" t="s">
        <v>3363</v>
      </c>
      <c r="U69" s="624"/>
      <c r="V69" s="426" t="e">
        <f>(V68/V70)</f>
        <v>#DIV/0!</v>
      </c>
      <c r="W69" s="418"/>
      <c r="X69" s="615"/>
      <c r="Y69" s="635"/>
      <c r="Z69" s="635" t="s">
        <v>3373</v>
      </c>
      <c r="AA69" s="624" t="s">
        <v>3362</v>
      </c>
      <c r="AB69" s="624"/>
      <c r="AC69" s="424">
        <f>SUM(AC49,AC51,AC53,AC55,AC57,AC59,AC61,AC63,AC65,AC67)</f>
        <v>0</v>
      </c>
      <c r="AD69" s="418"/>
    </row>
    <row r="70" spans="10:30">
      <c r="J70" s="615"/>
      <c r="K70" s="635"/>
      <c r="L70" s="624" t="s">
        <v>3293</v>
      </c>
      <c r="M70" s="624"/>
      <c r="N70" s="415"/>
      <c r="O70" s="416"/>
      <c r="P70" s="415"/>
      <c r="Q70" s="629"/>
      <c r="R70" s="637"/>
      <c r="S70" s="635" t="s">
        <v>3373</v>
      </c>
      <c r="T70" s="624" t="s">
        <v>3362</v>
      </c>
      <c r="U70" s="624"/>
      <c r="V70" s="424">
        <f>SUM(V49,V51,V53,V55,V58,V60,V62,V64,V66,V68)</f>
        <v>0</v>
      </c>
      <c r="W70" s="418"/>
      <c r="X70" s="615"/>
      <c r="Y70" s="635"/>
      <c r="Z70" s="635"/>
      <c r="AA70" s="624" t="s">
        <v>3363</v>
      </c>
      <c r="AB70" s="624"/>
      <c r="AC70" s="427">
        <v>1</v>
      </c>
      <c r="AD70" s="418"/>
    </row>
    <row r="71" spans="10:30">
      <c r="J71" s="615"/>
      <c r="K71" s="635" t="s">
        <v>3294</v>
      </c>
      <c r="L71" s="624" t="s">
        <v>3295</v>
      </c>
      <c r="M71" s="624"/>
      <c r="N71" s="415"/>
      <c r="O71" s="416"/>
      <c r="P71" s="415"/>
      <c r="Q71" s="629"/>
      <c r="R71" s="637"/>
      <c r="S71" s="635"/>
      <c r="T71" s="624" t="s">
        <v>3363</v>
      </c>
      <c r="U71" s="624"/>
      <c r="V71" s="427">
        <v>1</v>
      </c>
      <c r="W71" s="418"/>
      <c r="X71" s="615"/>
      <c r="Y71" s="635"/>
      <c r="Z71" s="635" t="s">
        <v>3374</v>
      </c>
      <c r="AA71" s="624" t="s">
        <v>3375</v>
      </c>
      <c r="AB71" s="624"/>
      <c r="AC71" s="415"/>
      <c r="AD71" s="418"/>
    </row>
    <row r="72" spans="10:30">
      <c r="J72" s="615"/>
      <c r="K72" s="635"/>
      <c r="L72" s="624" t="s">
        <v>3296</v>
      </c>
      <c r="M72" s="624"/>
      <c r="N72" s="415"/>
      <c r="O72" s="416"/>
      <c r="P72" s="415"/>
      <c r="Q72" s="629"/>
      <c r="R72" s="637"/>
      <c r="S72" s="635" t="s">
        <v>3374</v>
      </c>
      <c r="T72" s="624" t="s">
        <v>3375</v>
      </c>
      <c r="U72" s="624"/>
      <c r="V72" s="415"/>
      <c r="W72" s="418"/>
      <c r="X72" s="615"/>
      <c r="Y72" s="635"/>
      <c r="Z72" s="635"/>
      <c r="AA72" s="624" t="s">
        <v>3376</v>
      </c>
      <c r="AB72" s="624"/>
      <c r="AC72" s="426" t="e">
        <f>(AC71/AC89)</f>
        <v>#DIV/0!</v>
      </c>
      <c r="AD72" s="418"/>
    </row>
    <row r="73" spans="10:30">
      <c r="J73" s="615"/>
      <c r="K73" s="635"/>
      <c r="L73" s="624" t="s">
        <v>3297</v>
      </c>
      <c r="M73" s="624"/>
      <c r="N73" s="415"/>
      <c r="O73" s="416"/>
      <c r="P73" s="415"/>
      <c r="Q73" s="629"/>
      <c r="R73" s="637"/>
      <c r="S73" s="635"/>
      <c r="T73" s="624" t="s">
        <v>3376</v>
      </c>
      <c r="U73" s="624"/>
      <c r="V73" s="426" t="e">
        <f>(V72/V90)</f>
        <v>#DIV/0!</v>
      </c>
      <c r="W73" s="418"/>
      <c r="X73" s="615"/>
      <c r="Y73" s="635"/>
      <c r="Z73" s="635"/>
      <c r="AA73" s="624" t="s">
        <v>3377</v>
      </c>
      <c r="AB73" s="624"/>
      <c r="AC73" s="415"/>
      <c r="AD73" s="418"/>
    </row>
    <row r="74" spans="10:30">
      <c r="J74" s="615"/>
      <c r="K74" s="635"/>
      <c r="L74" s="624" t="s">
        <v>3298</v>
      </c>
      <c r="M74" s="624"/>
      <c r="N74" s="415"/>
      <c r="O74" s="416"/>
      <c r="P74" s="415"/>
      <c r="Q74" s="629"/>
      <c r="R74" s="637"/>
      <c r="S74" s="635"/>
      <c r="T74" s="624" t="s">
        <v>3377</v>
      </c>
      <c r="U74" s="624"/>
      <c r="V74" s="415"/>
      <c r="W74" s="418"/>
      <c r="X74" s="615"/>
      <c r="Y74" s="635"/>
      <c r="Z74" s="635"/>
      <c r="AA74" s="624" t="s">
        <v>3378</v>
      </c>
      <c r="AB74" s="624"/>
      <c r="AC74" s="424" t="e">
        <f>(AC73/AC91)</f>
        <v>#DIV/0!</v>
      </c>
      <c r="AD74" s="418"/>
    </row>
    <row r="75" spans="10:30">
      <c r="J75" s="615"/>
      <c r="K75" s="635" t="s">
        <v>3299</v>
      </c>
      <c r="L75" s="624" t="s">
        <v>3300</v>
      </c>
      <c r="M75" s="624"/>
      <c r="N75" s="415"/>
      <c r="O75" s="416"/>
      <c r="P75" s="415"/>
      <c r="Q75" s="629"/>
      <c r="R75" s="637"/>
      <c r="S75" s="635"/>
      <c r="T75" s="624" t="s">
        <v>3378</v>
      </c>
      <c r="U75" s="624"/>
      <c r="V75" s="424" t="e">
        <f>(V74/V92)</f>
        <v>#DIV/0!</v>
      </c>
      <c r="W75" s="418"/>
      <c r="X75" s="615"/>
      <c r="Y75" s="635"/>
      <c r="Z75" s="635"/>
      <c r="AA75" s="624" t="s">
        <v>3562</v>
      </c>
      <c r="AB75" s="624"/>
      <c r="AC75" s="415"/>
      <c r="AD75" s="418"/>
    </row>
    <row r="76" spans="10:30">
      <c r="J76" s="615"/>
      <c r="K76" s="635"/>
      <c r="L76" s="624" t="s">
        <v>3301</v>
      </c>
      <c r="M76" s="624"/>
      <c r="N76" s="415"/>
      <c r="O76" s="416"/>
      <c r="P76" s="415"/>
      <c r="Q76" s="629"/>
      <c r="R76" s="637"/>
      <c r="S76" s="635"/>
      <c r="T76" s="624" t="s">
        <v>3562</v>
      </c>
      <c r="U76" s="624"/>
      <c r="V76" s="415"/>
      <c r="W76" s="418"/>
      <c r="X76" s="615"/>
      <c r="Y76" s="635"/>
      <c r="Z76" s="635"/>
      <c r="AA76" s="624" t="s">
        <v>3379</v>
      </c>
      <c r="AB76" s="624"/>
      <c r="AC76" s="415"/>
      <c r="AD76" s="418"/>
    </row>
    <row r="77" spans="10:30">
      <c r="J77" s="615"/>
      <c r="K77" s="635"/>
      <c r="L77" s="624" t="s">
        <v>3302</v>
      </c>
      <c r="M77" s="624"/>
      <c r="N77" s="415"/>
      <c r="O77" s="416"/>
      <c r="P77" s="415"/>
      <c r="Q77" s="629"/>
      <c r="R77" s="637"/>
      <c r="S77" s="635"/>
      <c r="T77" s="624" t="s">
        <v>3379</v>
      </c>
      <c r="U77" s="624"/>
      <c r="V77" s="415"/>
      <c r="W77" s="418"/>
      <c r="X77" s="615"/>
      <c r="Y77" s="635"/>
      <c r="Z77" s="635" t="s">
        <v>3380</v>
      </c>
      <c r="AA77" s="624" t="s">
        <v>3375</v>
      </c>
      <c r="AB77" s="624"/>
      <c r="AC77" s="415"/>
      <c r="AD77" s="418"/>
    </row>
    <row r="78" spans="10:30">
      <c r="J78" s="615"/>
      <c r="K78" s="635"/>
      <c r="L78" s="624" t="s">
        <v>3303</v>
      </c>
      <c r="M78" s="624"/>
      <c r="N78" s="415"/>
      <c r="O78" s="416"/>
      <c r="P78" s="415"/>
      <c r="Q78" s="629"/>
      <c r="R78" s="637"/>
      <c r="S78" s="635" t="s">
        <v>3380</v>
      </c>
      <c r="T78" s="624" t="s">
        <v>3375</v>
      </c>
      <c r="U78" s="624"/>
      <c r="V78" s="415"/>
      <c r="W78" s="418"/>
      <c r="X78" s="615"/>
      <c r="Y78" s="635"/>
      <c r="Z78" s="635"/>
      <c r="AA78" s="624" t="s">
        <v>3376</v>
      </c>
      <c r="AB78" s="624"/>
      <c r="AC78" s="426" t="e">
        <f>(AC77/AC89)</f>
        <v>#DIV/0!</v>
      </c>
      <c r="AD78" s="418"/>
    </row>
    <row r="79" spans="10:30">
      <c r="J79" s="615"/>
      <c r="K79" s="635"/>
      <c r="L79" s="624" t="s">
        <v>3304</v>
      </c>
      <c r="M79" s="624"/>
      <c r="N79" s="415"/>
      <c r="O79" s="416"/>
      <c r="P79" s="415"/>
      <c r="Q79" s="629"/>
      <c r="R79" s="637"/>
      <c r="S79" s="635"/>
      <c r="T79" s="624" t="s">
        <v>3376</v>
      </c>
      <c r="U79" s="624"/>
      <c r="V79" s="426" t="e">
        <f>(V78/V90)</f>
        <v>#DIV/0!</v>
      </c>
      <c r="W79" s="418"/>
      <c r="X79" s="615"/>
      <c r="Y79" s="635"/>
      <c r="Z79" s="635"/>
      <c r="AA79" s="624" t="s">
        <v>3377</v>
      </c>
      <c r="AB79" s="624"/>
      <c r="AC79" s="415"/>
      <c r="AD79" s="418"/>
    </row>
    <row r="80" spans="10:30">
      <c r="J80" s="615" t="s">
        <v>3305</v>
      </c>
      <c r="K80" s="635" t="s">
        <v>3203</v>
      </c>
      <c r="L80" s="624" t="s">
        <v>3290</v>
      </c>
      <c r="M80" s="624"/>
      <c r="N80" s="415"/>
      <c r="O80" s="416"/>
      <c r="P80" s="415"/>
      <c r="Q80" s="629"/>
      <c r="R80" s="637"/>
      <c r="S80" s="635"/>
      <c r="T80" s="624" t="s">
        <v>3377</v>
      </c>
      <c r="U80" s="624"/>
      <c r="V80" s="415"/>
      <c r="W80" s="418"/>
      <c r="X80" s="615"/>
      <c r="Y80" s="635"/>
      <c r="Z80" s="635"/>
      <c r="AA80" s="624" t="s">
        <v>3378</v>
      </c>
      <c r="AB80" s="624"/>
      <c r="AC80" s="424" t="e">
        <f>(AC79/AC91)</f>
        <v>#DIV/0!</v>
      </c>
      <c r="AD80" s="418"/>
    </row>
    <row r="81" spans="10:30">
      <c r="J81" s="615"/>
      <c r="K81" s="635"/>
      <c r="L81" s="624" t="s">
        <v>3291</v>
      </c>
      <c r="M81" s="624"/>
      <c r="N81" s="415"/>
      <c r="O81" s="416"/>
      <c r="P81" s="415"/>
      <c r="Q81" s="629"/>
      <c r="R81" s="637"/>
      <c r="S81" s="635"/>
      <c r="T81" s="624" t="s">
        <v>3378</v>
      </c>
      <c r="U81" s="624"/>
      <c r="V81" s="424" t="e">
        <f>(V80/V92)</f>
        <v>#DIV/0!</v>
      </c>
      <c r="W81" s="418"/>
      <c r="X81" s="615"/>
      <c r="Y81" s="635"/>
      <c r="Z81" s="635"/>
      <c r="AA81" s="624" t="s">
        <v>3562</v>
      </c>
      <c r="AB81" s="624"/>
      <c r="AC81" s="415"/>
      <c r="AD81" s="418"/>
    </row>
    <row r="82" spans="10:30">
      <c r="J82" s="615"/>
      <c r="K82" s="635"/>
      <c r="L82" s="624" t="s">
        <v>3292</v>
      </c>
      <c r="M82" s="624"/>
      <c r="N82" s="415"/>
      <c r="O82" s="416"/>
      <c r="P82" s="415"/>
      <c r="Q82" s="629"/>
      <c r="R82" s="637"/>
      <c r="S82" s="635"/>
      <c r="T82" s="624" t="s">
        <v>3562</v>
      </c>
      <c r="U82" s="624"/>
      <c r="V82" s="415"/>
      <c r="W82" s="418"/>
      <c r="X82" s="615"/>
      <c r="Y82" s="635"/>
      <c r="Z82" s="635"/>
      <c r="AA82" s="624" t="s">
        <v>3379</v>
      </c>
      <c r="AB82" s="624"/>
      <c r="AC82" s="415"/>
      <c r="AD82" s="418"/>
    </row>
    <row r="83" spans="10:30">
      <c r="J83" s="615"/>
      <c r="K83" s="635"/>
      <c r="L83" s="624" t="s">
        <v>3293</v>
      </c>
      <c r="M83" s="624"/>
      <c r="N83" s="415"/>
      <c r="O83" s="416"/>
      <c r="P83" s="415"/>
      <c r="Q83" s="629"/>
      <c r="R83" s="637"/>
      <c r="S83" s="635"/>
      <c r="T83" s="624" t="s">
        <v>3379</v>
      </c>
      <c r="U83" s="624"/>
      <c r="V83" s="415"/>
      <c r="W83" s="418"/>
      <c r="X83" s="615"/>
      <c r="Y83" s="635"/>
      <c r="Z83" s="635" t="s">
        <v>3381</v>
      </c>
      <c r="AA83" s="624" t="s">
        <v>3375</v>
      </c>
      <c r="AB83" s="624"/>
      <c r="AC83" s="415"/>
      <c r="AD83" s="418"/>
    </row>
    <row r="84" spans="10:30">
      <c r="J84" s="615"/>
      <c r="K84" s="635" t="s">
        <v>3306</v>
      </c>
      <c r="L84" s="624" t="s">
        <v>3307</v>
      </c>
      <c r="M84" s="624"/>
      <c r="N84" s="415"/>
      <c r="O84" s="416"/>
      <c r="P84" s="415"/>
      <c r="Q84" s="629"/>
      <c r="R84" s="637"/>
      <c r="S84" s="635" t="s">
        <v>3381</v>
      </c>
      <c r="T84" s="624" t="s">
        <v>3375</v>
      </c>
      <c r="U84" s="624"/>
      <c r="V84" s="415"/>
      <c r="W84" s="418"/>
      <c r="X84" s="615"/>
      <c r="Y84" s="635"/>
      <c r="Z84" s="635"/>
      <c r="AA84" s="624" t="s">
        <v>3376</v>
      </c>
      <c r="AB84" s="624"/>
      <c r="AC84" s="426" t="e">
        <f>(AC83/AC89)</f>
        <v>#DIV/0!</v>
      </c>
      <c r="AD84" s="418"/>
    </row>
    <row r="85" spans="10:30">
      <c r="J85" s="615"/>
      <c r="K85" s="635"/>
      <c r="L85" s="624" t="s">
        <v>3308</v>
      </c>
      <c r="M85" s="624"/>
      <c r="N85" s="415"/>
      <c r="O85" s="416"/>
      <c r="P85" s="415"/>
      <c r="Q85" s="629"/>
      <c r="R85" s="637"/>
      <c r="S85" s="635"/>
      <c r="T85" s="624" t="s">
        <v>3376</v>
      </c>
      <c r="U85" s="624"/>
      <c r="V85" s="426" t="e">
        <f>(V84/V90)</f>
        <v>#DIV/0!</v>
      </c>
      <c r="W85" s="418"/>
      <c r="X85" s="615"/>
      <c r="Y85" s="635"/>
      <c r="Z85" s="635"/>
      <c r="AA85" s="624" t="s">
        <v>3377</v>
      </c>
      <c r="AB85" s="624"/>
      <c r="AC85" s="415"/>
      <c r="AD85" s="418"/>
    </row>
    <row r="86" spans="10:30">
      <c r="J86" s="615"/>
      <c r="K86" s="635"/>
      <c r="L86" s="624" t="s">
        <v>3309</v>
      </c>
      <c r="M86" s="624"/>
      <c r="N86" s="415"/>
      <c r="O86" s="416"/>
      <c r="P86" s="415"/>
      <c r="Q86" s="629"/>
      <c r="R86" s="637"/>
      <c r="S86" s="635"/>
      <c r="T86" s="624" t="s">
        <v>3377</v>
      </c>
      <c r="U86" s="624"/>
      <c r="V86" s="415"/>
      <c r="W86" s="418"/>
      <c r="X86" s="615"/>
      <c r="Y86" s="635"/>
      <c r="Z86" s="635"/>
      <c r="AA86" s="624" t="s">
        <v>3378</v>
      </c>
      <c r="AB86" s="624"/>
      <c r="AC86" s="424" t="e">
        <f>(AC85/AC91)</f>
        <v>#DIV/0!</v>
      </c>
      <c r="AD86" s="418"/>
    </row>
    <row r="87" spans="10:30">
      <c r="J87" s="615"/>
      <c r="K87" s="635"/>
      <c r="L87" s="624" t="s">
        <v>3310</v>
      </c>
      <c r="M87" s="624"/>
      <c r="N87" s="415"/>
      <c r="O87" s="416"/>
      <c r="P87" s="415"/>
      <c r="Q87" s="629"/>
      <c r="R87" s="637"/>
      <c r="S87" s="635"/>
      <c r="T87" s="624" t="s">
        <v>3378</v>
      </c>
      <c r="U87" s="624"/>
      <c r="V87" s="424" t="e">
        <f>(V86/V92)</f>
        <v>#DIV/0!</v>
      </c>
      <c r="W87" s="418"/>
      <c r="X87" s="615"/>
      <c r="Y87" s="635"/>
      <c r="Z87" s="635"/>
      <c r="AA87" s="624" t="s">
        <v>3562</v>
      </c>
      <c r="AB87" s="624"/>
      <c r="AC87" s="415"/>
      <c r="AD87" s="418"/>
    </row>
    <row r="88" spans="10:30">
      <c r="J88" s="615"/>
      <c r="K88" s="635" t="s">
        <v>3311</v>
      </c>
      <c r="L88" s="624" t="s">
        <v>3312</v>
      </c>
      <c r="M88" s="624"/>
      <c r="N88" s="415"/>
      <c r="O88" s="416"/>
      <c r="P88" s="415"/>
      <c r="Q88" s="629"/>
      <c r="R88" s="637"/>
      <c r="S88" s="635"/>
      <c r="T88" s="624" t="s">
        <v>3562</v>
      </c>
      <c r="U88" s="624"/>
      <c r="V88" s="415"/>
      <c r="W88" s="418"/>
      <c r="X88" s="615"/>
      <c r="Y88" s="635"/>
      <c r="Z88" s="635"/>
      <c r="AA88" s="624" t="s">
        <v>3379</v>
      </c>
      <c r="AB88" s="624"/>
      <c r="AC88" s="415"/>
      <c r="AD88" s="418"/>
    </row>
    <row r="89" spans="10:30">
      <c r="J89" s="615"/>
      <c r="K89" s="635"/>
      <c r="L89" s="624" t="s">
        <v>3313</v>
      </c>
      <c r="M89" s="624"/>
      <c r="N89" s="415"/>
      <c r="O89" s="416"/>
      <c r="P89" s="415"/>
      <c r="Q89" s="629"/>
      <c r="R89" s="637"/>
      <c r="S89" s="635"/>
      <c r="T89" s="624" t="s">
        <v>3379</v>
      </c>
      <c r="U89" s="624"/>
      <c r="V89" s="415"/>
      <c r="W89" s="418"/>
      <c r="X89" s="615"/>
      <c r="Y89" s="635"/>
      <c r="Z89" s="635" t="s">
        <v>3382</v>
      </c>
      <c r="AA89" s="624" t="s">
        <v>3375</v>
      </c>
      <c r="AB89" s="624"/>
      <c r="AC89" s="424">
        <f>SUM(AC83,AC77,AC71)</f>
        <v>0</v>
      </c>
      <c r="AD89" s="418"/>
    </row>
    <row r="90" spans="10:30">
      <c r="J90" s="615"/>
      <c r="K90" s="635"/>
      <c r="L90" s="624" t="s">
        <v>3314</v>
      </c>
      <c r="M90" s="624"/>
      <c r="N90" s="415"/>
      <c r="O90" s="416"/>
      <c r="P90" s="415"/>
      <c r="Q90" s="629"/>
      <c r="R90" s="637"/>
      <c r="S90" s="635" t="s">
        <v>3382</v>
      </c>
      <c r="T90" s="624" t="s">
        <v>3375</v>
      </c>
      <c r="U90" s="624"/>
      <c r="V90" s="424">
        <f>SUM(V84,V78,V72)</f>
        <v>0</v>
      </c>
      <c r="W90" s="418"/>
      <c r="X90" s="615"/>
      <c r="Y90" s="635"/>
      <c r="Z90" s="635"/>
      <c r="AA90" s="624" t="s">
        <v>3376</v>
      </c>
      <c r="AB90" s="624"/>
      <c r="AC90" s="427">
        <v>1</v>
      </c>
      <c r="AD90" s="418"/>
    </row>
    <row r="91" spans="10:30">
      <c r="J91" s="615"/>
      <c r="K91" s="635"/>
      <c r="L91" s="624" t="s">
        <v>3315</v>
      </c>
      <c r="M91" s="624"/>
      <c r="N91" s="415"/>
      <c r="O91" s="416"/>
      <c r="P91" s="415"/>
      <c r="Q91" s="629"/>
      <c r="R91" s="637"/>
      <c r="S91" s="635"/>
      <c r="T91" s="624" t="s">
        <v>3376</v>
      </c>
      <c r="U91" s="624"/>
      <c r="V91" s="427">
        <v>1</v>
      </c>
      <c r="W91" s="418"/>
      <c r="X91" s="615"/>
      <c r="Y91" s="635"/>
      <c r="Z91" s="635"/>
      <c r="AA91" s="624" t="s">
        <v>3377</v>
      </c>
      <c r="AB91" s="624"/>
      <c r="AC91" s="415">
        <f>SUM(AC85,AC79,AC73)</f>
        <v>0</v>
      </c>
      <c r="AD91" s="418"/>
    </row>
    <row r="92" spans="10:30">
      <c r="J92" s="615"/>
      <c r="K92" s="635"/>
      <c r="L92" s="624" t="s">
        <v>3316</v>
      </c>
      <c r="M92" s="624"/>
      <c r="N92" s="415"/>
      <c r="O92" s="416"/>
      <c r="P92" s="415"/>
      <c r="Q92" s="629"/>
      <c r="R92" s="637"/>
      <c r="S92" s="635"/>
      <c r="T92" s="624" t="s">
        <v>3377</v>
      </c>
      <c r="U92" s="624"/>
      <c r="V92" s="424">
        <f>SUM(V86,V80,V74)</f>
        <v>0</v>
      </c>
      <c r="W92" s="418"/>
      <c r="X92" s="615"/>
      <c r="Y92" s="635"/>
      <c r="Z92" s="635"/>
      <c r="AA92" s="624" t="s">
        <v>3378</v>
      </c>
      <c r="AB92" s="624"/>
      <c r="AC92" s="427">
        <v>1</v>
      </c>
      <c r="AD92" s="418"/>
    </row>
    <row r="93" spans="10:30">
      <c r="J93" s="628" t="s">
        <v>3317</v>
      </c>
      <c r="K93" s="635" t="s">
        <v>3206</v>
      </c>
      <c r="L93" s="624" t="s">
        <v>3318</v>
      </c>
      <c r="M93" s="624"/>
      <c r="N93" s="415"/>
      <c r="O93" s="416"/>
      <c r="P93" s="415"/>
      <c r="Q93" s="629"/>
      <c r="R93" s="637"/>
      <c r="S93" s="635"/>
      <c r="T93" s="624" t="s">
        <v>3378</v>
      </c>
      <c r="U93" s="624"/>
      <c r="V93" s="427">
        <v>1</v>
      </c>
      <c r="W93" s="418"/>
      <c r="X93" s="615"/>
      <c r="Y93" s="635"/>
      <c r="Z93" s="635"/>
      <c r="AA93" s="624" t="s">
        <v>3562</v>
      </c>
      <c r="AB93" s="624"/>
      <c r="AC93" s="415"/>
      <c r="AD93" s="418"/>
    </row>
    <row r="94" spans="10:30">
      <c r="J94" s="629"/>
      <c r="K94" s="635"/>
      <c r="L94" s="624" t="s">
        <v>3319</v>
      </c>
      <c r="M94" s="624"/>
      <c r="N94" s="415"/>
      <c r="O94" s="416"/>
      <c r="P94" s="415"/>
      <c r="Q94" s="629"/>
      <c r="R94" s="637"/>
      <c r="S94" s="635"/>
      <c r="T94" s="624" t="s">
        <v>3562</v>
      </c>
      <c r="U94" s="624"/>
      <c r="V94" s="415"/>
      <c r="W94" s="418"/>
      <c r="X94" s="615"/>
      <c r="Y94" s="635"/>
      <c r="Z94" s="635"/>
      <c r="AA94" s="624" t="s">
        <v>3379</v>
      </c>
      <c r="AB94" s="624"/>
      <c r="AC94" s="415"/>
      <c r="AD94" s="418"/>
    </row>
    <row r="95" spans="10:30">
      <c r="J95" s="629"/>
      <c r="K95" s="635"/>
      <c r="L95" s="624" t="s">
        <v>3320</v>
      </c>
      <c r="M95" s="624"/>
      <c r="N95" s="415"/>
      <c r="O95" s="416"/>
      <c r="P95" s="415"/>
      <c r="Q95" s="629"/>
      <c r="R95" s="637"/>
      <c r="S95" s="635"/>
      <c r="T95" s="624" t="s">
        <v>3379</v>
      </c>
      <c r="U95" s="624"/>
      <c r="V95" s="415"/>
      <c r="W95" s="418"/>
      <c r="X95" s="615"/>
      <c r="Y95" s="635"/>
      <c r="Z95" s="624" t="s">
        <v>3563</v>
      </c>
      <c r="AA95" s="624"/>
      <c r="AB95" s="624"/>
      <c r="AC95" s="415"/>
      <c r="AD95" s="418"/>
    </row>
    <row r="96" spans="10:30">
      <c r="J96" s="629"/>
      <c r="K96" s="635"/>
      <c r="L96" s="624" t="s">
        <v>3321</v>
      </c>
      <c r="M96" s="624"/>
      <c r="N96" s="415"/>
      <c r="O96" s="416"/>
      <c r="P96" s="415"/>
      <c r="Q96" s="629"/>
      <c r="R96" s="638"/>
      <c r="S96" s="624" t="s">
        <v>3383</v>
      </c>
      <c r="T96" s="624"/>
      <c r="U96" s="624"/>
      <c r="V96" s="415"/>
      <c r="W96" s="418"/>
      <c r="X96" s="615"/>
      <c r="Y96" s="635" t="s">
        <v>3191</v>
      </c>
      <c r="Z96" s="635" t="s">
        <v>3384</v>
      </c>
      <c r="AA96" s="624" t="s">
        <v>3385</v>
      </c>
      <c r="AB96" s="624"/>
      <c r="AC96" s="415"/>
      <c r="AD96" s="418"/>
    </row>
    <row r="97" spans="10:30">
      <c r="J97" s="629"/>
      <c r="K97" s="635"/>
      <c r="L97" s="624" t="s">
        <v>3322</v>
      </c>
      <c r="M97" s="624"/>
      <c r="N97" s="415"/>
      <c r="O97" s="416"/>
      <c r="P97" s="415"/>
      <c r="Q97" s="629"/>
      <c r="R97" s="636" t="s">
        <v>3191</v>
      </c>
      <c r="S97" s="635" t="s">
        <v>3384</v>
      </c>
      <c r="T97" s="624" t="s">
        <v>3385</v>
      </c>
      <c r="U97" s="624"/>
      <c r="V97" s="415"/>
      <c r="W97" s="418"/>
      <c r="X97" s="615"/>
      <c r="Y97" s="635"/>
      <c r="Z97" s="635"/>
      <c r="AA97" s="624" t="s">
        <v>3564</v>
      </c>
      <c r="AB97" s="624"/>
      <c r="AC97" s="415"/>
      <c r="AD97" s="418"/>
    </row>
    <row r="98" spans="10:30" ht="39">
      <c r="J98" s="629"/>
      <c r="K98" s="636" t="s">
        <v>3323</v>
      </c>
      <c r="L98" s="635" t="s">
        <v>3324</v>
      </c>
      <c r="M98" s="412" t="s">
        <v>3325</v>
      </c>
      <c r="N98" s="415"/>
      <c r="O98" s="416"/>
      <c r="P98" s="415"/>
      <c r="Q98" s="629"/>
      <c r="R98" s="637"/>
      <c r="S98" s="635"/>
      <c r="T98" s="624" t="s">
        <v>3564</v>
      </c>
      <c r="U98" s="624"/>
      <c r="V98" s="415"/>
      <c r="W98" s="418"/>
      <c r="X98" s="615"/>
      <c r="Y98" s="635"/>
      <c r="Z98" s="635"/>
      <c r="AA98" s="624" t="s">
        <v>3386</v>
      </c>
      <c r="AB98" s="624"/>
      <c r="AC98" s="426" t="e">
        <f>(AC96/AC120)</f>
        <v>#DIV/0!</v>
      </c>
      <c r="AD98" s="418"/>
    </row>
    <row r="99" spans="10:30" ht="39">
      <c r="J99" s="629"/>
      <c r="K99" s="637"/>
      <c r="L99" s="635"/>
      <c r="M99" s="412" t="s">
        <v>3326</v>
      </c>
      <c r="N99" s="415"/>
      <c r="O99" s="416"/>
      <c r="P99" s="415"/>
      <c r="Q99" s="629"/>
      <c r="R99" s="637"/>
      <c r="S99" s="635"/>
      <c r="T99" s="624" t="s">
        <v>3386</v>
      </c>
      <c r="U99" s="624"/>
      <c r="V99" s="426" t="e">
        <f>(V97/V121)</f>
        <v>#DIV/0!</v>
      </c>
      <c r="W99" s="418"/>
      <c r="X99" s="615"/>
      <c r="Y99" s="635"/>
      <c r="Z99" s="635" t="s">
        <v>3387</v>
      </c>
      <c r="AA99" s="624" t="s">
        <v>3385</v>
      </c>
      <c r="AB99" s="624"/>
      <c r="AC99" s="415"/>
      <c r="AD99" s="418"/>
    </row>
    <row r="100" spans="10:30" ht="52">
      <c r="J100" s="629"/>
      <c r="K100" s="637"/>
      <c r="L100" s="635"/>
      <c r="M100" s="412" t="s">
        <v>3327</v>
      </c>
      <c r="N100" s="415"/>
      <c r="O100" s="416"/>
      <c r="P100" s="415"/>
      <c r="Q100" s="629"/>
      <c r="R100" s="637"/>
      <c r="S100" s="635" t="s">
        <v>3387</v>
      </c>
      <c r="T100" s="624" t="s">
        <v>3385</v>
      </c>
      <c r="U100" s="624"/>
      <c r="V100" s="415"/>
      <c r="W100" s="418"/>
      <c r="X100" s="615"/>
      <c r="Y100" s="635"/>
      <c r="Z100" s="635"/>
      <c r="AA100" s="624" t="s">
        <v>3564</v>
      </c>
      <c r="AB100" s="624"/>
      <c r="AC100" s="415"/>
      <c r="AD100" s="418"/>
    </row>
    <row r="101" spans="10:30" ht="39">
      <c r="J101" s="629"/>
      <c r="K101" s="637"/>
      <c r="L101" s="635"/>
      <c r="M101" s="412" t="s">
        <v>3328</v>
      </c>
      <c r="N101" s="415"/>
      <c r="O101" s="416"/>
      <c r="P101" s="415"/>
      <c r="Q101" s="629"/>
      <c r="R101" s="637"/>
      <c r="S101" s="635"/>
      <c r="T101" s="624" t="s">
        <v>3564</v>
      </c>
      <c r="U101" s="624"/>
      <c r="V101" s="415"/>
      <c r="W101" s="418"/>
      <c r="X101" s="615"/>
      <c r="Y101" s="635"/>
      <c r="Z101" s="635"/>
      <c r="AA101" s="624" t="s">
        <v>3386</v>
      </c>
      <c r="AB101" s="624"/>
      <c r="AC101" s="426" t="e">
        <f>(AC99/AC120)</f>
        <v>#DIV/0!</v>
      </c>
      <c r="AD101" s="418"/>
    </row>
    <row r="102" spans="10:30" ht="39">
      <c r="J102" s="629"/>
      <c r="K102" s="637"/>
      <c r="L102" s="635"/>
      <c r="M102" s="412" t="s">
        <v>3329</v>
      </c>
      <c r="N102" s="415"/>
      <c r="O102" s="416"/>
      <c r="P102" s="415"/>
      <c r="Q102" s="629"/>
      <c r="R102" s="637"/>
      <c r="S102" s="635"/>
      <c r="T102" s="624" t="s">
        <v>3386</v>
      </c>
      <c r="U102" s="624"/>
      <c r="V102" s="426" t="e">
        <f>(V100/V121)</f>
        <v>#DIV/0!</v>
      </c>
      <c r="W102" s="418"/>
      <c r="X102" s="615"/>
      <c r="Y102" s="635"/>
      <c r="Z102" s="635" t="s">
        <v>3388</v>
      </c>
      <c r="AA102" s="624" t="s">
        <v>3385</v>
      </c>
      <c r="AB102" s="624"/>
      <c r="AC102" s="415"/>
      <c r="AD102" s="418"/>
    </row>
    <row r="103" spans="10:30" ht="52">
      <c r="J103" s="629"/>
      <c r="K103" s="637"/>
      <c r="L103" s="635"/>
      <c r="M103" s="412" t="s">
        <v>3330</v>
      </c>
      <c r="N103" s="415"/>
      <c r="O103" s="416"/>
      <c r="P103" s="415"/>
      <c r="Q103" s="629"/>
      <c r="R103" s="637"/>
      <c r="S103" s="635" t="s">
        <v>3388</v>
      </c>
      <c r="T103" s="624" t="s">
        <v>3385</v>
      </c>
      <c r="U103" s="624"/>
      <c r="V103" s="415"/>
      <c r="W103" s="418"/>
      <c r="X103" s="615"/>
      <c r="Y103" s="635"/>
      <c r="Z103" s="635"/>
      <c r="AA103" s="624" t="s">
        <v>3564</v>
      </c>
      <c r="AB103" s="624"/>
      <c r="AC103" s="415"/>
      <c r="AD103" s="418"/>
    </row>
    <row r="104" spans="10:30" ht="26">
      <c r="J104" s="629"/>
      <c r="K104" s="637"/>
      <c r="L104" s="635"/>
      <c r="M104" s="412" t="s">
        <v>3197</v>
      </c>
      <c r="N104" s="415"/>
      <c r="O104" s="416"/>
      <c r="P104" s="415"/>
      <c r="Q104" s="629"/>
      <c r="R104" s="637"/>
      <c r="S104" s="635"/>
      <c r="T104" s="624" t="s">
        <v>3564</v>
      </c>
      <c r="U104" s="624"/>
      <c r="V104" s="415"/>
      <c r="W104" s="418"/>
      <c r="X104" s="615"/>
      <c r="Y104" s="635"/>
      <c r="Z104" s="635"/>
      <c r="AA104" s="624" t="s">
        <v>3386</v>
      </c>
      <c r="AB104" s="624"/>
      <c r="AC104" s="426" t="e">
        <f>(AC102/AC120)</f>
        <v>#DIV/0!</v>
      </c>
      <c r="AD104" s="418"/>
    </row>
    <row r="105" spans="10:30" ht="26">
      <c r="J105" s="629"/>
      <c r="K105" s="637"/>
      <c r="L105" s="635"/>
      <c r="M105" s="412" t="s">
        <v>3198</v>
      </c>
      <c r="N105" s="415"/>
      <c r="O105" s="416"/>
      <c r="P105" s="415"/>
      <c r="Q105" s="629"/>
      <c r="R105" s="637"/>
      <c r="S105" s="635"/>
      <c r="T105" s="624" t="s">
        <v>3386</v>
      </c>
      <c r="U105" s="624"/>
      <c r="V105" s="426" t="e">
        <f>(V103/V121)</f>
        <v>#DIV/0!</v>
      </c>
      <c r="W105" s="418"/>
      <c r="X105" s="615"/>
      <c r="Y105" s="635"/>
      <c r="Z105" s="635" t="s">
        <v>3389</v>
      </c>
      <c r="AA105" s="624" t="s">
        <v>3385</v>
      </c>
      <c r="AB105" s="624"/>
      <c r="AC105" s="415"/>
      <c r="AD105" s="418"/>
    </row>
    <row r="106" spans="10:30" ht="39">
      <c r="J106" s="629"/>
      <c r="K106" s="637"/>
      <c r="L106" s="635"/>
      <c r="M106" s="412" t="s">
        <v>3331</v>
      </c>
      <c r="N106" s="415"/>
      <c r="O106" s="416"/>
      <c r="P106" s="415"/>
      <c r="Q106" s="629"/>
      <c r="R106" s="637"/>
      <c r="S106" s="635" t="s">
        <v>3389</v>
      </c>
      <c r="T106" s="624" t="s">
        <v>3385</v>
      </c>
      <c r="U106" s="624"/>
      <c r="V106" s="415"/>
      <c r="W106" s="418"/>
      <c r="X106" s="615"/>
      <c r="Y106" s="635"/>
      <c r="Z106" s="635"/>
      <c r="AA106" s="624" t="s">
        <v>3564</v>
      </c>
      <c r="AB106" s="624"/>
      <c r="AC106" s="415"/>
      <c r="AD106" s="418"/>
    </row>
    <row r="107" spans="10:30" ht="26">
      <c r="J107" s="629"/>
      <c r="K107" s="637"/>
      <c r="L107" s="635"/>
      <c r="M107" s="412" t="s">
        <v>3332</v>
      </c>
      <c r="N107" s="415"/>
      <c r="O107" s="416"/>
      <c r="P107" s="415"/>
      <c r="Q107" s="629"/>
      <c r="R107" s="637"/>
      <c r="S107" s="635"/>
      <c r="T107" s="624" t="s">
        <v>3564</v>
      </c>
      <c r="U107" s="624"/>
      <c r="V107" s="415"/>
      <c r="W107" s="418"/>
      <c r="X107" s="615"/>
      <c r="Y107" s="635"/>
      <c r="Z107" s="635"/>
      <c r="AA107" s="624" t="s">
        <v>3386</v>
      </c>
      <c r="AB107" s="624"/>
      <c r="AC107" s="426" t="e">
        <f>(AC105/AC120)</f>
        <v>#DIV/0!</v>
      </c>
      <c r="AD107" s="418"/>
    </row>
    <row r="108" spans="10:30" ht="39">
      <c r="J108" s="629"/>
      <c r="K108" s="637"/>
      <c r="L108" s="635"/>
      <c r="M108" s="412" t="s">
        <v>3299</v>
      </c>
      <c r="N108" s="415"/>
      <c r="O108" s="416"/>
      <c r="P108" s="415"/>
      <c r="Q108" s="629"/>
      <c r="R108" s="637"/>
      <c r="S108" s="635"/>
      <c r="T108" s="624" t="s">
        <v>3386</v>
      </c>
      <c r="U108" s="624"/>
      <c r="V108" s="426" t="e">
        <f>(V106/V121)</f>
        <v>#DIV/0!</v>
      </c>
      <c r="W108" s="418"/>
      <c r="X108" s="615"/>
      <c r="Y108" s="635"/>
      <c r="Z108" s="635" t="s">
        <v>390</v>
      </c>
      <c r="AA108" s="635" t="s">
        <v>3390</v>
      </c>
      <c r="AB108" s="417" t="s">
        <v>3385</v>
      </c>
      <c r="AC108" s="415"/>
      <c r="AD108" s="418"/>
    </row>
    <row r="109" spans="10:30" ht="52">
      <c r="J109" s="629"/>
      <c r="K109" s="637"/>
      <c r="L109" s="635"/>
      <c r="M109" s="412" t="s">
        <v>3203</v>
      </c>
      <c r="N109" s="415"/>
      <c r="O109" s="416"/>
      <c r="P109" s="415"/>
      <c r="Q109" s="629"/>
      <c r="R109" s="637"/>
      <c r="S109" s="636" t="s">
        <v>390</v>
      </c>
      <c r="T109" s="635" t="s">
        <v>3390</v>
      </c>
      <c r="U109" s="417" t="s">
        <v>3385</v>
      </c>
      <c r="V109" s="415"/>
      <c r="W109" s="418"/>
      <c r="X109" s="615"/>
      <c r="Y109" s="635"/>
      <c r="Z109" s="635"/>
      <c r="AA109" s="635"/>
      <c r="AB109" s="417" t="s">
        <v>3565</v>
      </c>
      <c r="AC109" s="415"/>
      <c r="AD109" s="418"/>
    </row>
    <row r="110" spans="10:30" ht="39">
      <c r="J110" s="629"/>
      <c r="K110" s="637"/>
      <c r="L110" s="635"/>
      <c r="M110" s="412" t="s">
        <v>3306</v>
      </c>
      <c r="N110" s="415"/>
      <c r="O110" s="416"/>
      <c r="P110" s="415"/>
      <c r="Q110" s="629"/>
      <c r="R110" s="637"/>
      <c r="S110" s="637"/>
      <c r="T110" s="635"/>
      <c r="U110" s="417" t="s">
        <v>3565</v>
      </c>
      <c r="V110" s="415"/>
      <c r="W110" s="418"/>
      <c r="X110" s="615"/>
      <c r="Y110" s="635"/>
      <c r="Z110" s="635"/>
      <c r="AA110" s="635"/>
      <c r="AB110" s="417" t="s">
        <v>3386</v>
      </c>
      <c r="AC110" s="426" t="e">
        <f>(AC108/AC120)</f>
        <v>#DIV/0!</v>
      </c>
      <c r="AD110" s="418"/>
    </row>
    <row r="111" spans="10:30" ht="26">
      <c r="J111" s="629"/>
      <c r="K111" s="637"/>
      <c r="L111" s="635"/>
      <c r="M111" s="412" t="s">
        <v>3311</v>
      </c>
      <c r="N111" s="415"/>
      <c r="O111" s="416"/>
      <c r="P111" s="415"/>
      <c r="Q111" s="629"/>
      <c r="R111" s="637"/>
      <c r="S111" s="637"/>
      <c r="T111" s="635"/>
      <c r="U111" s="417" t="s">
        <v>3386</v>
      </c>
      <c r="V111" s="426" t="e">
        <f>(V109/V121)</f>
        <v>#DIV/0!</v>
      </c>
      <c r="W111" s="418"/>
      <c r="X111" s="615"/>
      <c r="Y111" s="635"/>
      <c r="Z111" s="635"/>
      <c r="AA111" s="635" t="s">
        <v>3391</v>
      </c>
      <c r="AB111" s="417" t="s">
        <v>3385</v>
      </c>
      <c r="AC111" s="415"/>
      <c r="AD111" s="418"/>
    </row>
    <row r="112" spans="10:30" ht="26">
      <c r="J112" s="629"/>
      <c r="K112" s="637"/>
      <c r="L112" s="635"/>
      <c r="M112" s="412" t="s">
        <v>3333</v>
      </c>
      <c r="N112" s="415"/>
      <c r="O112" s="416"/>
      <c r="P112" s="415"/>
      <c r="Q112" s="629"/>
      <c r="R112" s="637"/>
      <c r="S112" s="637"/>
      <c r="T112" s="635" t="s">
        <v>3391</v>
      </c>
      <c r="U112" s="417" t="s">
        <v>3385</v>
      </c>
      <c r="V112" s="415"/>
      <c r="W112" s="418"/>
      <c r="X112" s="615"/>
      <c r="Y112" s="635"/>
      <c r="Z112" s="635"/>
      <c r="AA112" s="635"/>
      <c r="AB112" s="417" t="s">
        <v>3565</v>
      </c>
      <c r="AC112" s="415"/>
      <c r="AD112" s="418"/>
    </row>
    <row r="113" spans="10:30" ht="39">
      <c r="J113" s="629"/>
      <c r="K113" s="637"/>
      <c r="L113" s="635" t="s">
        <v>3334</v>
      </c>
      <c r="M113" s="412" t="s">
        <v>3325</v>
      </c>
      <c r="N113" s="415"/>
      <c r="O113" s="416"/>
      <c r="P113" s="415"/>
      <c r="Q113" s="629"/>
      <c r="R113" s="637"/>
      <c r="S113" s="637"/>
      <c r="T113" s="635"/>
      <c r="U113" s="417" t="s">
        <v>3565</v>
      </c>
      <c r="V113" s="415"/>
      <c r="W113" s="418"/>
      <c r="X113" s="615"/>
      <c r="Y113" s="635"/>
      <c r="Z113" s="635"/>
      <c r="AA113" s="635"/>
      <c r="AB113" s="417" t="s">
        <v>3386</v>
      </c>
      <c r="AC113" s="426" t="e">
        <f>(AC111/AC120)</f>
        <v>#DIV/0!</v>
      </c>
      <c r="AD113" s="418"/>
    </row>
    <row r="114" spans="10:30" ht="39">
      <c r="J114" s="629"/>
      <c r="K114" s="637"/>
      <c r="L114" s="635"/>
      <c r="M114" s="412" t="s">
        <v>3326</v>
      </c>
      <c r="N114" s="415"/>
      <c r="O114" s="416"/>
      <c r="P114" s="415"/>
      <c r="Q114" s="630"/>
      <c r="R114" s="638"/>
      <c r="S114" s="638"/>
      <c r="T114" s="635"/>
      <c r="U114" s="417" t="s">
        <v>3386</v>
      </c>
      <c r="V114" s="426" t="e">
        <f>(V112/V121)</f>
        <v>#DIV/0!</v>
      </c>
      <c r="W114" s="418"/>
      <c r="X114" s="615" t="s">
        <v>3225</v>
      </c>
      <c r="Y114" s="636" t="s">
        <v>3191</v>
      </c>
      <c r="Z114" s="635" t="s">
        <v>390</v>
      </c>
      <c r="AA114" s="635" t="s">
        <v>3392</v>
      </c>
      <c r="AB114" s="417" t="s">
        <v>3385</v>
      </c>
      <c r="AC114" s="415"/>
      <c r="AD114" s="418"/>
    </row>
    <row r="115" spans="10:30" ht="52">
      <c r="J115" s="629"/>
      <c r="K115" s="637"/>
      <c r="L115" s="635"/>
      <c r="M115" s="412" t="s">
        <v>3327</v>
      </c>
      <c r="N115" s="415"/>
      <c r="O115" s="416"/>
      <c r="P115" s="415"/>
      <c r="Q115" s="615"/>
      <c r="R115" s="635"/>
      <c r="S115" s="635"/>
      <c r="T115" s="635"/>
      <c r="U115" s="635"/>
      <c r="V115" s="635"/>
      <c r="W115" s="645"/>
      <c r="X115" s="615"/>
      <c r="Y115" s="637"/>
      <c r="Z115" s="635"/>
      <c r="AA115" s="635"/>
      <c r="AB115" s="417" t="s">
        <v>3565</v>
      </c>
      <c r="AC115" s="415"/>
      <c r="AD115" s="418"/>
    </row>
    <row r="116" spans="10:30" ht="39">
      <c r="J116" s="629"/>
      <c r="K116" s="637"/>
      <c r="L116" s="635"/>
      <c r="M116" s="412" t="s">
        <v>3328</v>
      </c>
      <c r="N116" s="415"/>
      <c r="O116" s="416"/>
      <c r="P116" s="415"/>
      <c r="Q116" s="628" t="s">
        <v>3225</v>
      </c>
      <c r="R116" s="636" t="s">
        <v>3191</v>
      </c>
      <c r="S116" s="636" t="s">
        <v>390</v>
      </c>
      <c r="T116" s="635" t="s">
        <v>3392</v>
      </c>
      <c r="U116" s="417" t="s">
        <v>3385</v>
      </c>
      <c r="V116" s="415"/>
      <c r="W116" s="418"/>
      <c r="X116" s="615"/>
      <c r="Y116" s="637"/>
      <c r="Z116" s="635"/>
      <c r="AA116" s="635"/>
      <c r="AB116" s="417" t="s">
        <v>3386</v>
      </c>
      <c r="AC116" s="426" t="e">
        <f>(AC114/AC120)</f>
        <v>#DIV/0!</v>
      </c>
      <c r="AD116" s="418"/>
    </row>
    <row r="117" spans="10:30" ht="39">
      <c r="J117" s="629"/>
      <c r="K117" s="637"/>
      <c r="L117" s="635"/>
      <c r="M117" s="412" t="s">
        <v>3329</v>
      </c>
      <c r="N117" s="415"/>
      <c r="O117" s="416"/>
      <c r="P117" s="415"/>
      <c r="Q117" s="629"/>
      <c r="R117" s="637"/>
      <c r="S117" s="637"/>
      <c r="T117" s="635"/>
      <c r="U117" s="417" t="s">
        <v>3565</v>
      </c>
      <c r="V117" s="415"/>
      <c r="W117" s="418"/>
      <c r="X117" s="615"/>
      <c r="Y117" s="637"/>
      <c r="Z117" s="635"/>
      <c r="AA117" s="635" t="s">
        <v>3393</v>
      </c>
      <c r="AB117" s="417" t="s">
        <v>3385</v>
      </c>
      <c r="AC117" s="415"/>
      <c r="AD117" s="418"/>
    </row>
    <row r="118" spans="10:30" ht="52">
      <c r="J118" s="629"/>
      <c r="K118" s="637"/>
      <c r="L118" s="635"/>
      <c r="M118" s="412" t="s">
        <v>3330</v>
      </c>
      <c r="N118" s="415"/>
      <c r="O118" s="416"/>
      <c r="P118" s="415"/>
      <c r="Q118" s="629"/>
      <c r="R118" s="637"/>
      <c r="S118" s="637"/>
      <c r="T118" s="635"/>
      <c r="U118" s="417" t="s">
        <v>3386</v>
      </c>
      <c r="V118" s="426" t="e">
        <f>(V116/V122)</f>
        <v>#DIV/0!</v>
      </c>
      <c r="W118" s="418"/>
      <c r="X118" s="615"/>
      <c r="Y118" s="637"/>
      <c r="Z118" s="635"/>
      <c r="AA118" s="635"/>
      <c r="AB118" s="417" t="s">
        <v>3565</v>
      </c>
      <c r="AC118" s="415"/>
      <c r="AD118" s="418"/>
    </row>
    <row r="119" spans="10:30" ht="26">
      <c r="J119" s="629"/>
      <c r="K119" s="637"/>
      <c r="L119" s="635"/>
      <c r="M119" s="412" t="s">
        <v>3197</v>
      </c>
      <c r="N119" s="415"/>
      <c r="O119" s="416"/>
      <c r="P119" s="415"/>
      <c r="Q119" s="629"/>
      <c r="R119" s="637"/>
      <c r="S119" s="637"/>
      <c r="T119" s="635" t="s">
        <v>3393</v>
      </c>
      <c r="U119" s="417" t="s">
        <v>3385</v>
      </c>
      <c r="V119" s="415"/>
      <c r="W119" s="418"/>
      <c r="X119" s="615"/>
      <c r="Y119" s="637"/>
      <c r="Z119" s="635"/>
      <c r="AA119" s="635"/>
      <c r="AB119" s="417" t="s">
        <v>3386</v>
      </c>
      <c r="AC119" s="426" t="e">
        <f>(AC117/AC120)</f>
        <v>#DIV/0!</v>
      </c>
      <c r="AD119" s="418"/>
    </row>
    <row r="120" spans="10:30" ht="26">
      <c r="J120" s="629"/>
      <c r="K120" s="637"/>
      <c r="L120" s="635"/>
      <c r="M120" s="412" t="s">
        <v>3198</v>
      </c>
      <c r="N120" s="415"/>
      <c r="O120" s="416"/>
      <c r="P120" s="415"/>
      <c r="Q120" s="629"/>
      <c r="R120" s="637"/>
      <c r="S120" s="637"/>
      <c r="T120" s="635"/>
      <c r="U120" s="417" t="s">
        <v>3565</v>
      </c>
      <c r="V120" s="415"/>
      <c r="W120" s="418"/>
      <c r="X120" s="615"/>
      <c r="Y120" s="637"/>
      <c r="Z120" s="636" t="s">
        <v>3394</v>
      </c>
      <c r="AA120" s="624" t="s">
        <v>3385</v>
      </c>
      <c r="AB120" s="624"/>
      <c r="AC120" s="424">
        <f>SUM(AC117,AC114,AC111,AC108,AC105,AC102,AC99,AC96)</f>
        <v>0</v>
      </c>
      <c r="AD120" s="418"/>
    </row>
    <row r="121" spans="10:30" ht="39">
      <c r="J121" s="629"/>
      <c r="K121" s="637"/>
      <c r="L121" s="635"/>
      <c r="M121" s="412" t="s">
        <v>3331</v>
      </c>
      <c r="N121" s="415"/>
      <c r="O121" s="416"/>
      <c r="P121" s="415"/>
      <c r="Q121" s="629"/>
      <c r="R121" s="637"/>
      <c r="S121" s="638"/>
      <c r="T121" s="635"/>
      <c r="U121" s="417" t="s">
        <v>3386</v>
      </c>
      <c r="V121" s="426" t="e">
        <f>(V119/V122)</f>
        <v>#DIV/0!</v>
      </c>
      <c r="W121" s="418"/>
      <c r="X121" s="615"/>
      <c r="Y121" s="637"/>
      <c r="Z121" s="637"/>
      <c r="AA121" s="624" t="s">
        <v>3525</v>
      </c>
      <c r="AB121" s="624"/>
      <c r="AC121" s="424">
        <f>SUM(AC118,AC115,AC112,AC109,AC106,AC103,AC100,AC97)</f>
        <v>0</v>
      </c>
      <c r="AD121" s="418"/>
    </row>
    <row r="122" spans="10:30" ht="26">
      <c r="J122" s="629"/>
      <c r="K122" s="637"/>
      <c r="L122" s="635"/>
      <c r="M122" s="412" t="s">
        <v>3332</v>
      </c>
      <c r="N122" s="415"/>
      <c r="O122" s="416"/>
      <c r="P122" s="415"/>
      <c r="Q122" s="629"/>
      <c r="R122" s="637"/>
      <c r="S122" s="636" t="s">
        <v>3394</v>
      </c>
      <c r="T122" s="624" t="s">
        <v>3395</v>
      </c>
      <c r="U122" s="624"/>
      <c r="V122" s="424">
        <f>SUM(V119,V116,V113,V110,V107,V104,V101,V98)</f>
        <v>0</v>
      </c>
      <c r="W122" s="418"/>
      <c r="X122" s="615"/>
      <c r="Y122" s="638"/>
      <c r="Z122" s="638"/>
      <c r="AA122" s="624" t="s">
        <v>3386</v>
      </c>
      <c r="AB122" s="624"/>
      <c r="AC122" s="427">
        <v>1</v>
      </c>
      <c r="AD122" s="418"/>
    </row>
    <row r="123" spans="10:30" ht="39">
      <c r="J123" s="629"/>
      <c r="K123" s="637"/>
      <c r="L123" s="635"/>
      <c r="M123" s="412" t="s">
        <v>3299</v>
      </c>
      <c r="N123" s="415"/>
      <c r="O123" s="416"/>
      <c r="P123" s="415"/>
      <c r="Q123" s="629"/>
      <c r="R123" s="637"/>
      <c r="S123" s="637"/>
      <c r="T123" s="624" t="s">
        <v>3565</v>
      </c>
      <c r="U123" s="624"/>
      <c r="V123" s="428">
        <f>SUM(V120,V117,V113,V110,V107,V104,V101,V98)</f>
        <v>0</v>
      </c>
      <c r="W123" s="418"/>
      <c r="X123" s="615"/>
      <c r="Y123" s="635" t="s">
        <v>3193</v>
      </c>
      <c r="Z123" s="635" t="s">
        <v>3526</v>
      </c>
      <c r="AA123" s="624" t="s">
        <v>3397</v>
      </c>
      <c r="AB123" s="624"/>
      <c r="AC123" s="415"/>
      <c r="AD123" s="418"/>
    </row>
    <row r="124" spans="10:30" ht="52">
      <c r="J124" s="629"/>
      <c r="K124" s="637"/>
      <c r="L124" s="635"/>
      <c r="M124" s="412" t="s">
        <v>3203</v>
      </c>
      <c r="N124" s="415"/>
      <c r="O124" s="416"/>
      <c r="P124" s="415"/>
      <c r="Q124" s="629"/>
      <c r="R124" s="638"/>
      <c r="S124" s="638"/>
      <c r="T124" s="624" t="s">
        <v>3386</v>
      </c>
      <c r="U124" s="624"/>
      <c r="V124" s="427">
        <v>1</v>
      </c>
      <c r="W124" s="418"/>
      <c r="X124" s="615"/>
      <c r="Y124" s="635"/>
      <c r="Z124" s="635"/>
      <c r="AA124" s="624" t="s">
        <v>3398</v>
      </c>
      <c r="AB124" s="624"/>
      <c r="AC124" s="415"/>
      <c r="AD124" s="418"/>
    </row>
    <row r="125" spans="10:30" ht="39">
      <c r="J125" s="629"/>
      <c r="K125" s="637"/>
      <c r="L125" s="635"/>
      <c r="M125" s="412" t="s">
        <v>3306</v>
      </c>
      <c r="N125" s="415"/>
      <c r="O125" s="416"/>
      <c r="P125" s="415"/>
      <c r="Q125" s="629"/>
      <c r="R125" s="635" t="s">
        <v>3193</v>
      </c>
      <c r="S125" s="635" t="s">
        <v>3396</v>
      </c>
      <c r="T125" s="624" t="s">
        <v>3397</v>
      </c>
      <c r="U125" s="624"/>
      <c r="V125" s="415"/>
      <c r="W125" s="418"/>
      <c r="X125" s="615"/>
      <c r="Y125" s="635"/>
      <c r="Z125" s="635"/>
      <c r="AA125" s="601" t="s">
        <v>3399</v>
      </c>
      <c r="AB125" s="601"/>
      <c r="AC125" s="415"/>
      <c r="AD125" s="418"/>
    </row>
    <row r="126" spans="10:30" ht="26">
      <c r="J126" s="629"/>
      <c r="K126" s="637"/>
      <c r="L126" s="635"/>
      <c r="M126" s="412" t="s">
        <v>3311</v>
      </c>
      <c r="N126" s="415"/>
      <c r="O126" s="416"/>
      <c r="P126" s="415"/>
      <c r="Q126" s="629"/>
      <c r="R126" s="635"/>
      <c r="S126" s="635"/>
      <c r="T126" s="624" t="s">
        <v>3398</v>
      </c>
      <c r="U126" s="624"/>
      <c r="V126" s="415"/>
      <c r="W126" s="418"/>
      <c r="X126" s="615"/>
      <c r="Y126" s="635"/>
      <c r="Z126" s="635"/>
      <c r="AA126" s="601" t="s">
        <v>3400</v>
      </c>
      <c r="AB126" s="601"/>
      <c r="AC126" s="415"/>
      <c r="AD126" s="418"/>
    </row>
    <row r="127" spans="10:30">
      <c r="J127" s="629"/>
      <c r="K127" s="637"/>
      <c r="L127" s="635"/>
      <c r="M127" s="412" t="s">
        <v>3333</v>
      </c>
      <c r="N127" s="415"/>
      <c r="O127" s="416"/>
      <c r="P127" s="415"/>
      <c r="Q127" s="629"/>
      <c r="R127" s="635"/>
      <c r="S127" s="635"/>
      <c r="T127" s="601" t="s">
        <v>3399</v>
      </c>
      <c r="U127" s="601"/>
      <c r="V127" s="415"/>
      <c r="W127" s="418"/>
      <c r="X127" s="615"/>
      <c r="Y127" s="635"/>
      <c r="Z127" s="635" t="s">
        <v>3527</v>
      </c>
      <c r="AA127" s="624" t="s">
        <v>3402</v>
      </c>
      <c r="AB127" s="624"/>
      <c r="AC127" s="415"/>
      <c r="AD127" s="418"/>
    </row>
    <row r="128" spans="10:30" ht="39">
      <c r="J128" s="629"/>
      <c r="K128" s="637"/>
      <c r="L128" s="635" t="s">
        <v>3335</v>
      </c>
      <c r="M128" s="412" t="s">
        <v>3325</v>
      </c>
      <c r="N128" s="415"/>
      <c r="O128" s="416"/>
      <c r="P128" s="415"/>
      <c r="Q128" s="629"/>
      <c r="R128" s="635"/>
      <c r="S128" s="635"/>
      <c r="T128" s="601" t="s">
        <v>3400</v>
      </c>
      <c r="U128" s="601"/>
      <c r="V128" s="415"/>
      <c r="W128" s="418"/>
      <c r="X128" s="615"/>
      <c r="Y128" s="635"/>
      <c r="Z128" s="635"/>
      <c r="AA128" s="624" t="s">
        <v>3403</v>
      </c>
      <c r="AB128" s="624"/>
      <c r="AC128" s="415"/>
      <c r="AD128" s="418"/>
    </row>
    <row r="129" spans="10:30" ht="39">
      <c r="J129" s="629"/>
      <c r="K129" s="637"/>
      <c r="L129" s="635"/>
      <c r="M129" s="412" t="s">
        <v>3326</v>
      </c>
      <c r="N129" s="415"/>
      <c r="O129" s="416"/>
      <c r="P129" s="415"/>
      <c r="Q129" s="629"/>
      <c r="R129" s="635"/>
      <c r="S129" s="635" t="s">
        <v>3401</v>
      </c>
      <c r="T129" s="624" t="s">
        <v>3402</v>
      </c>
      <c r="U129" s="624"/>
      <c r="V129" s="415"/>
      <c r="W129" s="418"/>
      <c r="X129" s="615"/>
      <c r="Y129" s="635"/>
      <c r="Z129" s="635"/>
      <c r="AA129" s="624" t="s">
        <v>3404</v>
      </c>
      <c r="AB129" s="624"/>
      <c r="AC129" s="415"/>
      <c r="AD129" s="418"/>
    </row>
    <row r="130" spans="10:30" ht="52">
      <c r="J130" s="629"/>
      <c r="K130" s="637"/>
      <c r="L130" s="635"/>
      <c r="M130" s="412" t="s">
        <v>3327</v>
      </c>
      <c r="N130" s="415"/>
      <c r="O130" s="416"/>
      <c r="P130" s="415"/>
      <c r="Q130" s="629"/>
      <c r="R130" s="635"/>
      <c r="S130" s="635"/>
      <c r="T130" s="624" t="s">
        <v>3403</v>
      </c>
      <c r="U130" s="624"/>
      <c r="V130" s="415"/>
      <c r="W130" s="418"/>
      <c r="X130" s="615"/>
      <c r="Y130" s="635"/>
      <c r="Z130" s="635"/>
      <c r="AA130" s="624" t="s">
        <v>3405</v>
      </c>
      <c r="AB130" s="624"/>
      <c r="AC130" s="415"/>
      <c r="AD130" s="418"/>
    </row>
    <row r="131" spans="10:30" ht="39">
      <c r="J131" s="629"/>
      <c r="K131" s="637"/>
      <c r="L131" s="635"/>
      <c r="M131" s="412" t="s">
        <v>3328</v>
      </c>
      <c r="N131" s="415"/>
      <c r="O131" s="416"/>
      <c r="P131" s="415"/>
      <c r="Q131" s="629"/>
      <c r="R131" s="635"/>
      <c r="S131" s="635"/>
      <c r="T131" s="624" t="s">
        <v>3404</v>
      </c>
      <c r="U131" s="624"/>
      <c r="V131" s="415"/>
      <c r="W131" s="418"/>
      <c r="X131" s="615"/>
      <c r="Y131" s="635"/>
      <c r="Z131" s="635"/>
      <c r="AA131" s="624" t="s">
        <v>3406</v>
      </c>
      <c r="AB131" s="624"/>
      <c r="AC131" s="415"/>
      <c r="AD131" s="418"/>
    </row>
    <row r="132" spans="10:30" ht="39">
      <c r="J132" s="629"/>
      <c r="K132" s="637"/>
      <c r="L132" s="635"/>
      <c r="M132" s="412" t="s">
        <v>3329</v>
      </c>
      <c r="N132" s="415"/>
      <c r="O132" s="416"/>
      <c r="P132" s="415"/>
      <c r="Q132" s="629"/>
      <c r="R132" s="635"/>
      <c r="S132" s="635"/>
      <c r="T132" s="624" t="s">
        <v>3405</v>
      </c>
      <c r="U132" s="624"/>
      <c r="V132" s="415"/>
      <c r="W132" s="418"/>
      <c r="X132" s="615"/>
      <c r="Y132" s="635"/>
      <c r="Z132" s="635" t="s">
        <v>3528</v>
      </c>
      <c r="AA132" s="624" t="s">
        <v>3408</v>
      </c>
      <c r="AB132" s="624"/>
      <c r="AC132" s="415"/>
      <c r="AD132" s="418"/>
    </row>
    <row r="133" spans="10:30" ht="52">
      <c r="J133" s="629"/>
      <c r="K133" s="637"/>
      <c r="L133" s="635"/>
      <c r="M133" s="412" t="s">
        <v>3330</v>
      </c>
      <c r="N133" s="415"/>
      <c r="O133" s="416"/>
      <c r="P133" s="415"/>
      <c r="Q133" s="629"/>
      <c r="R133" s="635"/>
      <c r="S133" s="635"/>
      <c r="T133" s="624" t="s">
        <v>3406</v>
      </c>
      <c r="U133" s="624"/>
      <c r="V133" s="415"/>
      <c r="W133" s="418"/>
      <c r="X133" s="615"/>
      <c r="Y133" s="635"/>
      <c r="Z133" s="635"/>
      <c r="AA133" s="624" t="s">
        <v>3409</v>
      </c>
      <c r="AB133" s="624"/>
      <c r="AC133" s="415"/>
      <c r="AD133" s="418"/>
    </row>
    <row r="134" spans="10:30" ht="26">
      <c r="J134" s="629"/>
      <c r="K134" s="637"/>
      <c r="L134" s="635"/>
      <c r="M134" s="412" t="s">
        <v>3197</v>
      </c>
      <c r="N134" s="415"/>
      <c r="O134" s="416"/>
      <c r="P134" s="415"/>
      <c r="Q134" s="629"/>
      <c r="R134" s="635"/>
      <c r="S134" s="635" t="s">
        <v>3407</v>
      </c>
      <c r="T134" s="624" t="s">
        <v>3408</v>
      </c>
      <c r="U134" s="624"/>
      <c r="V134" s="415"/>
      <c r="W134" s="418"/>
      <c r="X134" s="615"/>
      <c r="Y134" s="635"/>
      <c r="Z134" s="635"/>
      <c r="AA134" s="624" t="s">
        <v>3410</v>
      </c>
      <c r="AB134" s="624"/>
      <c r="AC134" s="415"/>
      <c r="AD134" s="418"/>
    </row>
    <row r="135" spans="10:30" ht="26">
      <c r="J135" s="629"/>
      <c r="K135" s="637"/>
      <c r="L135" s="635"/>
      <c r="M135" s="412" t="s">
        <v>3198</v>
      </c>
      <c r="N135" s="415"/>
      <c r="O135" s="416"/>
      <c r="P135" s="415"/>
      <c r="Q135" s="629"/>
      <c r="R135" s="635"/>
      <c r="S135" s="635"/>
      <c r="T135" s="624" t="s">
        <v>3409</v>
      </c>
      <c r="U135" s="624"/>
      <c r="V135" s="415"/>
      <c r="W135" s="418"/>
      <c r="X135" s="615"/>
      <c r="Y135" s="635"/>
      <c r="Z135" s="624" t="s">
        <v>3411</v>
      </c>
      <c r="AA135" s="624"/>
      <c r="AB135" s="624"/>
      <c r="AC135" s="424">
        <f>SUM(AC123,AC124,AC125,AC126,AC127,AC128,AC129,AC130,AC131,AC132,AC133,AC134)</f>
        <v>0</v>
      </c>
      <c r="AD135" s="418"/>
    </row>
    <row r="136" spans="10:30" ht="39">
      <c r="J136" s="629"/>
      <c r="K136" s="637"/>
      <c r="L136" s="635"/>
      <c r="M136" s="412" t="s">
        <v>3331</v>
      </c>
      <c r="N136" s="415"/>
      <c r="O136" s="416"/>
      <c r="P136" s="415"/>
      <c r="Q136" s="629"/>
      <c r="R136" s="635"/>
      <c r="S136" s="635"/>
      <c r="T136" s="624" t="s">
        <v>3410</v>
      </c>
      <c r="U136" s="624"/>
      <c r="V136" s="415"/>
      <c r="W136" s="418"/>
      <c r="X136" s="615"/>
      <c r="Y136" s="635"/>
      <c r="Z136" s="635" t="s">
        <v>3412</v>
      </c>
      <c r="AA136" s="646" t="s">
        <v>3413</v>
      </c>
      <c r="AB136" s="646"/>
      <c r="AC136" s="415"/>
      <c r="AD136" s="418"/>
    </row>
    <row r="137" spans="10:30" ht="26">
      <c r="J137" s="629"/>
      <c r="K137" s="637"/>
      <c r="L137" s="635"/>
      <c r="M137" s="412" t="s">
        <v>3332</v>
      </c>
      <c r="N137" s="415"/>
      <c r="O137" s="416"/>
      <c r="P137" s="415"/>
      <c r="Q137" s="629"/>
      <c r="R137" s="635"/>
      <c r="S137" s="624" t="s">
        <v>3411</v>
      </c>
      <c r="T137" s="624"/>
      <c r="U137" s="624"/>
      <c r="V137" s="424">
        <f>SUM(V125,V126,V127,V128,V129,V130,V131,V132,V133,V134,V135,V136)</f>
        <v>0</v>
      </c>
      <c r="W137" s="418"/>
      <c r="X137" s="615"/>
      <c r="Y137" s="635"/>
      <c r="Z137" s="635"/>
      <c r="AA137" s="646" t="s">
        <v>3414</v>
      </c>
      <c r="AB137" s="646"/>
      <c r="AC137" s="415"/>
      <c r="AD137" s="418"/>
    </row>
    <row r="138" spans="10:30" ht="39">
      <c r="J138" s="629"/>
      <c r="K138" s="637"/>
      <c r="L138" s="635"/>
      <c r="M138" s="412" t="s">
        <v>3299</v>
      </c>
      <c r="N138" s="415"/>
      <c r="O138" s="416"/>
      <c r="P138" s="415"/>
      <c r="Q138" s="629"/>
      <c r="R138" s="635"/>
      <c r="S138" s="635" t="s">
        <v>3412</v>
      </c>
      <c r="T138" s="646" t="s">
        <v>3413</v>
      </c>
      <c r="U138" s="646"/>
      <c r="V138" s="415"/>
      <c r="W138" s="418"/>
      <c r="X138" s="615"/>
      <c r="Y138" s="635"/>
      <c r="Z138" s="635" t="s">
        <v>3415</v>
      </c>
      <c r="AA138" s="646" t="s">
        <v>3416</v>
      </c>
      <c r="AB138" s="646"/>
      <c r="AC138" s="415"/>
      <c r="AD138" s="418"/>
    </row>
    <row r="139" spans="10:30" ht="52">
      <c r="J139" s="629"/>
      <c r="K139" s="637"/>
      <c r="L139" s="635"/>
      <c r="M139" s="412" t="s">
        <v>3203</v>
      </c>
      <c r="N139" s="415"/>
      <c r="O139" s="416"/>
      <c r="P139" s="415"/>
      <c r="Q139" s="629"/>
      <c r="R139" s="635"/>
      <c r="S139" s="635"/>
      <c r="T139" s="646" t="s">
        <v>3414</v>
      </c>
      <c r="U139" s="646"/>
      <c r="V139" s="415"/>
      <c r="W139" s="418"/>
      <c r="X139" s="615"/>
      <c r="Y139" s="635"/>
      <c r="Z139" s="635"/>
      <c r="AA139" s="646" t="s">
        <v>3417</v>
      </c>
      <c r="AB139" s="646"/>
      <c r="AC139" s="415"/>
      <c r="AD139" s="418"/>
    </row>
    <row r="140" spans="10:30" ht="39">
      <c r="J140" s="629"/>
      <c r="K140" s="637"/>
      <c r="L140" s="635"/>
      <c r="M140" s="412" t="s">
        <v>3306</v>
      </c>
      <c r="N140" s="415"/>
      <c r="O140" s="416"/>
      <c r="P140" s="415"/>
      <c r="Q140" s="629"/>
      <c r="R140" s="635"/>
      <c r="S140" s="635" t="s">
        <v>3415</v>
      </c>
      <c r="T140" s="646" t="s">
        <v>3416</v>
      </c>
      <c r="U140" s="646"/>
      <c r="V140" s="415"/>
      <c r="W140" s="418"/>
      <c r="X140" s="615"/>
      <c r="Y140" s="635"/>
      <c r="Z140" s="635" t="s">
        <v>3418</v>
      </c>
      <c r="AA140" s="646" t="s">
        <v>3419</v>
      </c>
      <c r="AB140" s="646"/>
      <c r="AC140" s="415"/>
      <c r="AD140" s="418"/>
    </row>
    <row r="141" spans="10:30" ht="26">
      <c r="J141" s="629"/>
      <c r="K141" s="637"/>
      <c r="L141" s="635"/>
      <c r="M141" s="412" t="s">
        <v>3311</v>
      </c>
      <c r="N141" s="415"/>
      <c r="O141" s="416"/>
      <c r="P141" s="415"/>
      <c r="Q141" s="629"/>
      <c r="R141" s="635"/>
      <c r="S141" s="635"/>
      <c r="T141" s="646" t="s">
        <v>3417</v>
      </c>
      <c r="U141" s="646"/>
      <c r="V141" s="415"/>
      <c r="W141" s="418"/>
      <c r="X141" s="615"/>
      <c r="Y141" s="635"/>
      <c r="Z141" s="635"/>
      <c r="AA141" s="646" t="s">
        <v>3420</v>
      </c>
      <c r="AB141" s="646"/>
      <c r="AC141" s="415"/>
      <c r="AD141" s="418"/>
    </row>
    <row r="142" spans="10:30">
      <c r="J142" s="630"/>
      <c r="K142" s="638"/>
      <c r="L142" s="635"/>
      <c r="M142" s="412" t="s">
        <v>3333</v>
      </c>
      <c r="N142" s="415"/>
      <c r="O142" s="416"/>
      <c r="P142" s="415"/>
      <c r="Q142" s="629"/>
      <c r="R142" s="635"/>
      <c r="S142" s="635" t="s">
        <v>3418</v>
      </c>
      <c r="T142" s="646" t="s">
        <v>3419</v>
      </c>
      <c r="U142" s="646"/>
      <c r="V142" s="415"/>
      <c r="W142" s="418"/>
      <c r="X142" s="615"/>
      <c r="Y142" s="635"/>
      <c r="Z142" s="635" t="s">
        <v>3421</v>
      </c>
      <c r="AA142" s="646" t="s">
        <v>3422</v>
      </c>
      <c r="AB142" s="646"/>
      <c r="AC142" s="415"/>
      <c r="AD142" s="418"/>
    </row>
    <row r="143" spans="10:30" ht="39">
      <c r="J143" s="628" t="s">
        <v>3317</v>
      </c>
      <c r="K143" s="636" t="s">
        <v>3323</v>
      </c>
      <c r="L143" s="635" t="s">
        <v>3336</v>
      </c>
      <c r="M143" s="412" t="s">
        <v>3325</v>
      </c>
      <c r="N143" s="415"/>
      <c r="O143" s="416"/>
      <c r="P143" s="415"/>
      <c r="Q143" s="629"/>
      <c r="R143" s="635"/>
      <c r="S143" s="635"/>
      <c r="T143" s="646" t="s">
        <v>3420</v>
      </c>
      <c r="U143" s="646"/>
      <c r="V143" s="415"/>
      <c r="W143" s="418"/>
      <c r="X143" s="615"/>
      <c r="Y143" s="635"/>
      <c r="Z143" s="635"/>
      <c r="AA143" s="646" t="s">
        <v>3423</v>
      </c>
      <c r="AB143" s="646"/>
      <c r="AC143" s="415"/>
      <c r="AD143" s="418"/>
    </row>
    <row r="144" spans="10:30" ht="39">
      <c r="J144" s="629"/>
      <c r="K144" s="637"/>
      <c r="L144" s="635"/>
      <c r="M144" s="412" t="s">
        <v>3326</v>
      </c>
      <c r="N144" s="415"/>
      <c r="O144" s="416"/>
      <c r="P144" s="415"/>
      <c r="Q144" s="629"/>
      <c r="R144" s="635"/>
      <c r="S144" s="635" t="s">
        <v>3421</v>
      </c>
      <c r="T144" s="646" t="s">
        <v>3422</v>
      </c>
      <c r="U144" s="646"/>
      <c r="V144" s="415"/>
      <c r="W144" s="418"/>
      <c r="X144" s="615"/>
      <c r="Y144" s="635"/>
      <c r="Z144" s="624" t="s">
        <v>3424</v>
      </c>
      <c r="AA144" s="624"/>
      <c r="AB144" s="624"/>
      <c r="AC144" s="424">
        <f>SUM(AC136,AC137,AC138,AC139,AC140,AC141,AC142,AC143)</f>
        <v>0</v>
      </c>
      <c r="AD144" s="418"/>
    </row>
    <row r="145" spans="10:30" ht="52">
      <c r="J145" s="629"/>
      <c r="K145" s="637"/>
      <c r="L145" s="635"/>
      <c r="M145" s="412" t="s">
        <v>3327</v>
      </c>
      <c r="N145" s="415"/>
      <c r="O145" s="416"/>
      <c r="P145" s="415"/>
      <c r="Q145" s="629"/>
      <c r="R145" s="635"/>
      <c r="S145" s="635"/>
      <c r="T145" s="646" t="s">
        <v>3423</v>
      </c>
      <c r="U145" s="646"/>
      <c r="V145" s="415"/>
      <c r="W145" s="418"/>
      <c r="X145" s="615"/>
      <c r="Y145" s="635" t="s">
        <v>3195</v>
      </c>
      <c r="Z145" s="635" t="s">
        <v>3425</v>
      </c>
      <c r="AA145" s="624" t="s">
        <v>3426</v>
      </c>
      <c r="AB145" s="624"/>
      <c r="AC145" s="415"/>
      <c r="AD145" s="418"/>
    </row>
    <row r="146" spans="10:30" ht="39">
      <c r="J146" s="629"/>
      <c r="K146" s="637"/>
      <c r="L146" s="635"/>
      <c r="M146" s="412" t="s">
        <v>3328</v>
      </c>
      <c r="N146" s="415"/>
      <c r="O146" s="416"/>
      <c r="P146" s="415"/>
      <c r="Q146" s="629"/>
      <c r="R146" s="635"/>
      <c r="S146" s="624" t="s">
        <v>3424</v>
      </c>
      <c r="T146" s="624"/>
      <c r="U146" s="624"/>
      <c r="V146" s="424">
        <f>SUM(V138,V139,V140,V141,V142,V143,V144,V145)</f>
        <v>0</v>
      </c>
      <c r="W146" s="418"/>
      <c r="X146" s="615"/>
      <c r="Y146" s="635"/>
      <c r="Z146" s="635"/>
      <c r="AA146" s="624" t="s">
        <v>3427</v>
      </c>
      <c r="AB146" s="624"/>
      <c r="AC146" s="415"/>
      <c r="AD146" s="418"/>
    </row>
    <row r="147" spans="10:30" ht="39">
      <c r="J147" s="629"/>
      <c r="K147" s="637"/>
      <c r="L147" s="635"/>
      <c r="M147" s="412" t="s">
        <v>3329</v>
      </c>
      <c r="N147" s="415"/>
      <c r="O147" s="416"/>
      <c r="P147" s="415"/>
      <c r="Q147" s="629"/>
      <c r="R147" s="636" t="s">
        <v>3195</v>
      </c>
      <c r="S147" s="635" t="s">
        <v>3425</v>
      </c>
      <c r="T147" s="624" t="s">
        <v>3426</v>
      </c>
      <c r="U147" s="624"/>
      <c r="V147" s="415"/>
      <c r="W147" s="418"/>
      <c r="X147" s="615"/>
      <c r="Y147" s="635"/>
      <c r="Z147" s="635"/>
      <c r="AA147" s="624" t="s">
        <v>3428</v>
      </c>
      <c r="AB147" s="624"/>
      <c r="AC147" s="415"/>
      <c r="AD147" s="418"/>
    </row>
    <row r="148" spans="10:30" ht="52">
      <c r="J148" s="629"/>
      <c r="K148" s="637"/>
      <c r="L148" s="635"/>
      <c r="M148" s="412" t="s">
        <v>3330</v>
      </c>
      <c r="N148" s="415"/>
      <c r="O148" s="416"/>
      <c r="P148" s="415"/>
      <c r="Q148" s="629"/>
      <c r="R148" s="637"/>
      <c r="S148" s="635"/>
      <c r="T148" s="624" t="s">
        <v>3427</v>
      </c>
      <c r="U148" s="624"/>
      <c r="V148" s="415"/>
      <c r="W148" s="418"/>
      <c r="X148" s="615"/>
      <c r="Y148" s="635"/>
      <c r="Z148" s="635"/>
      <c r="AA148" s="624" t="s">
        <v>3429</v>
      </c>
      <c r="AB148" s="624"/>
      <c r="AC148" s="415"/>
      <c r="AD148" s="418"/>
    </row>
    <row r="149" spans="10:30" ht="26">
      <c r="J149" s="629"/>
      <c r="K149" s="637"/>
      <c r="L149" s="635"/>
      <c r="M149" s="412" t="s">
        <v>3197</v>
      </c>
      <c r="N149" s="415"/>
      <c r="O149" s="416"/>
      <c r="P149" s="415"/>
      <c r="Q149" s="629"/>
      <c r="R149" s="637"/>
      <c r="S149" s="635"/>
      <c r="T149" s="624" t="s">
        <v>3428</v>
      </c>
      <c r="U149" s="624"/>
      <c r="V149" s="415"/>
      <c r="W149" s="418"/>
      <c r="X149" s="615"/>
      <c r="Y149" s="635"/>
      <c r="Z149" s="635"/>
      <c r="AA149" s="624" t="s">
        <v>614</v>
      </c>
      <c r="AB149" s="624"/>
      <c r="AC149" s="415"/>
      <c r="AD149" s="418"/>
    </row>
    <row r="150" spans="10:30" ht="26">
      <c r="J150" s="629"/>
      <c r="K150" s="637"/>
      <c r="L150" s="635"/>
      <c r="M150" s="412" t="s">
        <v>3198</v>
      </c>
      <c r="N150" s="415"/>
      <c r="O150" s="416"/>
      <c r="P150" s="415"/>
      <c r="Q150" s="629"/>
      <c r="R150" s="637"/>
      <c r="S150" s="635"/>
      <c r="T150" s="624" t="s">
        <v>3429</v>
      </c>
      <c r="U150" s="624"/>
      <c r="V150" s="415"/>
      <c r="W150" s="418"/>
      <c r="X150" s="615"/>
      <c r="Y150" s="635"/>
      <c r="Z150" s="635" t="s">
        <v>3430</v>
      </c>
      <c r="AA150" s="624" t="s">
        <v>3431</v>
      </c>
      <c r="AB150" s="624"/>
      <c r="AC150" s="415"/>
      <c r="AD150" s="418"/>
    </row>
    <row r="151" spans="10:30" ht="39">
      <c r="J151" s="629"/>
      <c r="K151" s="637"/>
      <c r="L151" s="635"/>
      <c r="M151" s="412" t="s">
        <v>3331</v>
      </c>
      <c r="N151" s="415"/>
      <c r="O151" s="416"/>
      <c r="P151" s="415"/>
      <c r="Q151" s="629"/>
      <c r="R151" s="637"/>
      <c r="S151" s="635"/>
      <c r="T151" s="624" t="s">
        <v>614</v>
      </c>
      <c r="U151" s="624"/>
      <c r="V151" s="415"/>
      <c r="W151" s="418"/>
      <c r="X151" s="615"/>
      <c r="Y151" s="635"/>
      <c r="Z151" s="635"/>
      <c r="AA151" s="624" t="s">
        <v>3432</v>
      </c>
      <c r="AB151" s="624"/>
      <c r="AC151" s="415"/>
      <c r="AD151" s="418"/>
    </row>
    <row r="152" spans="10:30" ht="26">
      <c r="J152" s="629"/>
      <c r="K152" s="637"/>
      <c r="L152" s="635"/>
      <c r="M152" s="412" t="s">
        <v>3332</v>
      </c>
      <c r="N152" s="415"/>
      <c r="O152" s="416"/>
      <c r="P152" s="415"/>
      <c r="Q152" s="629"/>
      <c r="R152" s="637"/>
      <c r="S152" s="635" t="s">
        <v>3430</v>
      </c>
      <c r="T152" s="624" t="s">
        <v>3431</v>
      </c>
      <c r="U152" s="624"/>
      <c r="V152" s="415"/>
      <c r="W152" s="418"/>
      <c r="X152" s="615"/>
      <c r="Y152" s="635"/>
      <c r="Z152" s="635"/>
      <c r="AA152" s="624" t="s">
        <v>3433</v>
      </c>
      <c r="AB152" s="624"/>
      <c r="AC152" s="415"/>
      <c r="AD152" s="418"/>
    </row>
    <row r="153" spans="10:30" ht="39">
      <c r="J153" s="629"/>
      <c r="K153" s="637"/>
      <c r="L153" s="635"/>
      <c r="M153" s="412" t="s">
        <v>3299</v>
      </c>
      <c r="N153" s="415"/>
      <c r="O153" s="416"/>
      <c r="P153" s="415"/>
      <c r="Q153" s="629"/>
      <c r="R153" s="637"/>
      <c r="S153" s="635"/>
      <c r="T153" s="624" t="s">
        <v>3432</v>
      </c>
      <c r="U153" s="624"/>
      <c r="V153" s="415"/>
      <c r="W153" s="418"/>
      <c r="X153" s="615"/>
      <c r="Y153" s="635"/>
      <c r="Z153" s="635"/>
      <c r="AA153" s="624" t="s">
        <v>3434</v>
      </c>
      <c r="AB153" s="624"/>
      <c r="AC153" s="415"/>
      <c r="AD153" s="418"/>
    </row>
    <row r="154" spans="10:30" ht="52">
      <c r="J154" s="629"/>
      <c r="K154" s="637"/>
      <c r="L154" s="635"/>
      <c r="M154" s="412" t="s">
        <v>3203</v>
      </c>
      <c r="N154" s="415"/>
      <c r="O154" s="416"/>
      <c r="P154" s="415"/>
      <c r="Q154" s="629"/>
      <c r="R154" s="637"/>
      <c r="S154" s="635"/>
      <c r="T154" s="624" t="s">
        <v>3433</v>
      </c>
      <c r="U154" s="624"/>
      <c r="V154" s="415"/>
      <c r="W154" s="418"/>
      <c r="X154" s="615"/>
      <c r="Y154" s="635"/>
      <c r="Z154" s="635" t="s">
        <v>3435</v>
      </c>
      <c r="AA154" s="624" t="s">
        <v>3436</v>
      </c>
      <c r="AB154" s="624"/>
      <c r="AC154" s="415"/>
      <c r="AD154" s="418"/>
    </row>
    <row r="155" spans="10:30" ht="39">
      <c r="J155" s="629"/>
      <c r="K155" s="637"/>
      <c r="L155" s="635"/>
      <c r="M155" s="412" t="s">
        <v>3306</v>
      </c>
      <c r="N155" s="415"/>
      <c r="O155" s="416"/>
      <c r="P155" s="415"/>
      <c r="Q155" s="630"/>
      <c r="R155" s="638"/>
      <c r="S155" s="635"/>
      <c r="T155" s="624" t="s">
        <v>3434</v>
      </c>
      <c r="U155" s="624"/>
      <c r="V155" s="415"/>
      <c r="W155" s="418"/>
      <c r="X155" s="615"/>
      <c r="Y155" s="635"/>
      <c r="Z155" s="635"/>
      <c r="AA155" s="624" t="s">
        <v>3437</v>
      </c>
      <c r="AB155" s="624"/>
      <c r="AC155" s="415"/>
      <c r="AD155" s="418"/>
    </row>
    <row r="156" spans="10:30" ht="26">
      <c r="J156" s="629"/>
      <c r="K156" s="637"/>
      <c r="L156" s="635"/>
      <c r="M156" s="412" t="s">
        <v>3311</v>
      </c>
      <c r="N156" s="415"/>
      <c r="O156" s="416"/>
      <c r="P156" s="415"/>
      <c r="Q156" s="615"/>
      <c r="R156" s="635"/>
      <c r="S156" s="635"/>
      <c r="T156" s="635"/>
      <c r="U156" s="635"/>
      <c r="V156" s="635"/>
      <c r="W156" s="645"/>
      <c r="X156" s="615"/>
      <c r="Y156" s="635"/>
      <c r="Z156" s="635"/>
      <c r="AA156" s="624" t="s">
        <v>3438</v>
      </c>
      <c r="AB156" s="624"/>
      <c r="AC156" s="415"/>
      <c r="AD156" s="418"/>
    </row>
    <row r="157" spans="10:30" ht="15" thickBot="1">
      <c r="J157" s="640"/>
      <c r="K157" s="641"/>
      <c r="L157" s="642"/>
      <c r="M157" s="422" t="s">
        <v>3333</v>
      </c>
      <c r="N157" s="430"/>
      <c r="O157" s="431"/>
      <c r="P157" s="430"/>
      <c r="Q157" s="628" t="s">
        <v>3225</v>
      </c>
      <c r="R157" s="636" t="s">
        <v>3195</v>
      </c>
      <c r="S157" s="635" t="s">
        <v>3435</v>
      </c>
      <c r="T157" s="624" t="s">
        <v>3436</v>
      </c>
      <c r="U157" s="624"/>
      <c r="V157" s="415"/>
      <c r="W157" s="418"/>
      <c r="X157" s="615" t="s">
        <v>3225</v>
      </c>
      <c r="Y157" s="635" t="s">
        <v>3195</v>
      </c>
      <c r="Z157" s="624" t="s">
        <v>3439</v>
      </c>
      <c r="AA157" s="624"/>
      <c r="AB157" s="624"/>
      <c r="AC157" s="424">
        <f>SUM(AC156,AC145,AC146,AC147,AC148,AC149,AC150,AC151,AC152,AC153,AC154,AC155)</f>
        <v>0</v>
      </c>
      <c r="AD157" s="418"/>
    </row>
    <row r="158" spans="10:30">
      <c r="Q158" s="629"/>
      <c r="R158" s="637"/>
      <c r="S158" s="635"/>
      <c r="T158" s="624" t="s">
        <v>3437</v>
      </c>
      <c r="U158" s="624"/>
      <c r="V158" s="415"/>
      <c r="W158" s="418"/>
      <c r="X158" s="615"/>
      <c r="Y158" s="635"/>
      <c r="Z158" s="635" t="s">
        <v>3440</v>
      </c>
      <c r="AA158" s="624" t="s">
        <v>3426</v>
      </c>
      <c r="AB158" s="624"/>
      <c r="AC158" s="415"/>
      <c r="AD158" s="418"/>
    </row>
    <row r="159" spans="10:30">
      <c r="Q159" s="629"/>
      <c r="R159" s="637"/>
      <c r="S159" s="635"/>
      <c r="T159" s="624" t="s">
        <v>3438</v>
      </c>
      <c r="U159" s="624"/>
      <c r="V159" s="415"/>
      <c r="W159" s="418"/>
      <c r="X159" s="615"/>
      <c r="Y159" s="635"/>
      <c r="Z159" s="635"/>
      <c r="AA159" s="624" t="s">
        <v>3427</v>
      </c>
      <c r="AB159" s="624"/>
      <c r="AC159" s="415"/>
      <c r="AD159" s="418"/>
    </row>
    <row r="160" spans="10:30">
      <c r="Q160" s="629"/>
      <c r="R160" s="637"/>
      <c r="S160" s="624" t="s">
        <v>3439</v>
      </c>
      <c r="T160" s="624"/>
      <c r="U160" s="624"/>
      <c r="V160" s="424">
        <f>SUM(V147,V148,V149,V150,V151,V152,V153,V154,V155,V157,V158,V159)</f>
        <v>0</v>
      </c>
      <c r="W160" s="418"/>
      <c r="X160" s="615"/>
      <c r="Y160" s="635"/>
      <c r="Z160" s="635"/>
      <c r="AA160" s="624" t="s">
        <v>3428</v>
      </c>
      <c r="AB160" s="624"/>
      <c r="AC160" s="415"/>
      <c r="AD160" s="418"/>
    </row>
    <row r="161" spans="17:30">
      <c r="Q161" s="629"/>
      <c r="R161" s="637"/>
      <c r="S161" s="635" t="s">
        <v>3440</v>
      </c>
      <c r="T161" s="624" t="s">
        <v>3426</v>
      </c>
      <c r="U161" s="624"/>
      <c r="V161" s="415"/>
      <c r="W161" s="418"/>
      <c r="X161" s="615"/>
      <c r="Y161" s="635"/>
      <c r="Z161" s="635"/>
      <c r="AA161" s="624" t="s">
        <v>3429</v>
      </c>
      <c r="AB161" s="624"/>
      <c r="AC161" s="415"/>
      <c r="AD161" s="418"/>
    </row>
    <row r="162" spans="17:30">
      <c r="Q162" s="629"/>
      <c r="R162" s="637"/>
      <c r="S162" s="635"/>
      <c r="T162" s="624" t="s">
        <v>3427</v>
      </c>
      <c r="U162" s="624"/>
      <c r="V162" s="415"/>
      <c r="W162" s="418"/>
      <c r="X162" s="615"/>
      <c r="Y162" s="635"/>
      <c r="Z162" s="635"/>
      <c r="AA162" s="624" t="s">
        <v>614</v>
      </c>
      <c r="AB162" s="624"/>
      <c r="AC162" s="415"/>
      <c r="AD162" s="418"/>
    </row>
    <row r="163" spans="17:30">
      <c r="Q163" s="629"/>
      <c r="R163" s="637"/>
      <c r="S163" s="635"/>
      <c r="T163" s="624" t="s">
        <v>3428</v>
      </c>
      <c r="U163" s="624"/>
      <c r="V163" s="415"/>
      <c r="W163" s="418"/>
      <c r="X163" s="615"/>
      <c r="Y163" s="635"/>
      <c r="Z163" s="635" t="s">
        <v>3441</v>
      </c>
      <c r="AA163" s="624" t="s">
        <v>3431</v>
      </c>
      <c r="AB163" s="624"/>
      <c r="AC163" s="415"/>
      <c r="AD163" s="418"/>
    </row>
    <row r="164" spans="17:30">
      <c r="Q164" s="629"/>
      <c r="R164" s="637"/>
      <c r="S164" s="635"/>
      <c r="T164" s="624" t="s">
        <v>3429</v>
      </c>
      <c r="U164" s="624"/>
      <c r="V164" s="415"/>
      <c r="W164" s="418"/>
      <c r="X164" s="615"/>
      <c r="Y164" s="635"/>
      <c r="Z164" s="635"/>
      <c r="AA164" s="624" t="s">
        <v>3432</v>
      </c>
      <c r="AB164" s="624"/>
      <c r="AC164" s="415"/>
      <c r="AD164" s="418"/>
    </row>
    <row r="165" spans="17:30">
      <c r="Q165" s="629"/>
      <c r="R165" s="637"/>
      <c r="S165" s="635"/>
      <c r="T165" s="624" t="s">
        <v>614</v>
      </c>
      <c r="U165" s="624"/>
      <c r="V165" s="415"/>
      <c r="W165" s="418"/>
      <c r="X165" s="615"/>
      <c r="Y165" s="635"/>
      <c r="Z165" s="635"/>
      <c r="AA165" s="624" t="s">
        <v>3433</v>
      </c>
      <c r="AB165" s="624"/>
      <c r="AC165" s="415"/>
      <c r="AD165" s="418"/>
    </row>
    <row r="166" spans="17:30">
      <c r="Q166" s="629"/>
      <c r="R166" s="637"/>
      <c r="S166" s="635" t="s">
        <v>3441</v>
      </c>
      <c r="T166" s="624" t="s">
        <v>3431</v>
      </c>
      <c r="U166" s="624"/>
      <c r="V166" s="415"/>
      <c r="W166" s="418"/>
      <c r="X166" s="615"/>
      <c r="Y166" s="635"/>
      <c r="Z166" s="635"/>
      <c r="AA166" s="624" t="s">
        <v>3434</v>
      </c>
      <c r="AB166" s="624"/>
      <c r="AC166" s="415"/>
      <c r="AD166" s="418"/>
    </row>
    <row r="167" spans="17:30">
      <c r="Q167" s="629"/>
      <c r="R167" s="637"/>
      <c r="S167" s="635"/>
      <c r="T167" s="624" t="s">
        <v>3432</v>
      </c>
      <c r="U167" s="624"/>
      <c r="V167" s="415"/>
      <c r="W167" s="418"/>
      <c r="X167" s="615"/>
      <c r="Y167" s="635"/>
      <c r="Z167" s="635" t="s">
        <v>3442</v>
      </c>
      <c r="AA167" s="624" t="s">
        <v>3436</v>
      </c>
      <c r="AB167" s="624"/>
      <c r="AC167" s="415"/>
      <c r="AD167" s="418"/>
    </row>
    <row r="168" spans="17:30">
      <c r="Q168" s="629"/>
      <c r="R168" s="637"/>
      <c r="S168" s="635"/>
      <c r="T168" s="624" t="s">
        <v>3433</v>
      </c>
      <c r="U168" s="624"/>
      <c r="V168" s="415"/>
      <c r="W168" s="418"/>
      <c r="X168" s="615"/>
      <c r="Y168" s="635"/>
      <c r="Z168" s="635"/>
      <c r="AA168" s="646" t="s">
        <v>3437</v>
      </c>
      <c r="AB168" s="646"/>
      <c r="AC168" s="415"/>
      <c r="AD168" s="418"/>
    </row>
    <row r="169" spans="17:30">
      <c r="Q169" s="629"/>
      <c r="R169" s="637"/>
      <c r="S169" s="635"/>
      <c r="T169" s="624" t="s">
        <v>3434</v>
      </c>
      <c r="U169" s="624"/>
      <c r="V169" s="415"/>
      <c r="W169" s="418"/>
      <c r="X169" s="615"/>
      <c r="Y169" s="635"/>
      <c r="Z169" s="635"/>
      <c r="AA169" s="646" t="s">
        <v>3438</v>
      </c>
      <c r="AB169" s="646"/>
      <c r="AC169" s="415"/>
      <c r="AD169" s="418"/>
    </row>
    <row r="170" spans="17:30">
      <c r="Q170" s="629"/>
      <c r="R170" s="637"/>
      <c r="S170" s="635" t="s">
        <v>3442</v>
      </c>
      <c r="T170" s="624" t="s">
        <v>3436</v>
      </c>
      <c r="U170" s="624"/>
      <c r="V170" s="415"/>
      <c r="W170" s="418"/>
      <c r="X170" s="615"/>
      <c r="Y170" s="635"/>
      <c r="Z170" s="624" t="s">
        <v>3196</v>
      </c>
      <c r="AA170" s="624"/>
      <c r="AB170" s="624"/>
      <c r="AC170" s="424">
        <f>SUM(AC158,AC159,AC160,AC161,AC162,AC163,AC164,AC165,AC166,AC167,AC168,AC169)</f>
        <v>0</v>
      </c>
      <c r="AD170" s="418"/>
    </row>
    <row r="171" spans="17:30">
      <c r="Q171" s="629"/>
      <c r="R171" s="637"/>
      <c r="S171" s="635"/>
      <c r="T171" s="646" t="s">
        <v>3437</v>
      </c>
      <c r="U171" s="646"/>
      <c r="V171" s="415"/>
      <c r="W171" s="418"/>
      <c r="X171" s="615" t="s">
        <v>3278</v>
      </c>
      <c r="Y171" s="635" t="s">
        <v>3197</v>
      </c>
      <c r="Z171" s="636" t="s">
        <v>3529</v>
      </c>
      <c r="AA171" s="636"/>
      <c r="AB171" s="417" t="s">
        <v>3530</v>
      </c>
      <c r="AC171" s="415"/>
      <c r="AD171" s="418"/>
    </row>
    <row r="172" spans="17:30" ht="26">
      <c r="Q172" s="629"/>
      <c r="R172" s="637"/>
      <c r="S172" s="635"/>
      <c r="T172" s="646" t="s">
        <v>3438</v>
      </c>
      <c r="U172" s="646"/>
      <c r="V172" s="415"/>
      <c r="W172" s="418"/>
      <c r="X172" s="615"/>
      <c r="Y172" s="635"/>
      <c r="Z172" s="638"/>
      <c r="AA172" s="638"/>
      <c r="AB172" s="417" t="s">
        <v>3531</v>
      </c>
      <c r="AC172" s="415"/>
      <c r="AD172" s="418"/>
    </row>
    <row r="173" spans="17:30">
      <c r="Q173" s="630"/>
      <c r="R173" s="638"/>
      <c r="S173" s="624" t="s">
        <v>3196</v>
      </c>
      <c r="T173" s="624"/>
      <c r="U173" s="624"/>
      <c r="V173" s="424">
        <f>SUM(V161,V162,V163,V164,V165,V166,V167,V168,V169,V170,V171,V172)</f>
        <v>0</v>
      </c>
      <c r="W173" s="418"/>
      <c r="X173" s="615"/>
      <c r="Y173" s="635"/>
      <c r="Z173" s="636" t="s">
        <v>3532</v>
      </c>
      <c r="AA173" s="636"/>
      <c r="AB173" s="417" t="s">
        <v>3530</v>
      </c>
      <c r="AC173" s="415"/>
      <c r="AD173" s="418"/>
    </row>
    <row r="174" spans="17:30" ht="26">
      <c r="Q174" s="628" t="s">
        <v>3278</v>
      </c>
      <c r="R174" s="636" t="s">
        <v>3197</v>
      </c>
      <c r="S174" s="635" t="s">
        <v>3443</v>
      </c>
      <c r="T174" s="646" t="s">
        <v>3558</v>
      </c>
      <c r="U174" s="646"/>
      <c r="V174" s="415">
        <f>SUM(V175,V176)</f>
        <v>0</v>
      </c>
      <c r="W174" s="418"/>
      <c r="X174" s="615"/>
      <c r="Y174" s="635"/>
      <c r="Z174" s="638"/>
      <c r="AA174" s="638"/>
      <c r="AB174" s="417" t="s">
        <v>3531</v>
      </c>
      <c r="AC174" s="415"/>
      <c r="AD174" s="418"/>
    </row>
    <row r="175" spans="17:30">
      <c r="Q175" s="629"/>
      <c r="R175" s="637"/>
      <c r="S175" s="635"/>
      <c r="T175" s="646" t="s">
        <v>3566</v>
      </c>
      <c r="U175" s="646"/>
      <c r="V175" s="415"/>
      <c r="W175" s="418"/>
      <c r="X175" s="615"/>
      <c r="Y175" s="635"/>
      <c r="Z175" s="636" t="s">
        <v>3567</v>
      </c>
      <c r="AA175" s="636"/>
      <c r="AB175" s="417" t="s">
        <v>3530</v>
      </c>
      <c r="AC175" s="415"/>
      <c r="AD175" s="418"/>
    </row>
    <row r="176" spans="17:30" ht="26">
      <c r="Q176" s="629"/>
      <c r="R176" s="637"/>
      <c r="S176" s="635"/>
      <c r="T176" s="646" t="s">
        <v>3568</v>
      </c>
      <c r="U176" s="646"/>
      <c r="V176" s="415"/>
      <c r="W176" s="418"/>
      <c r="X176" s="615"/>
      <c r="Y176" s="635"/>
      <c r="Z176" s="638"/>
      <c r="AA176" s="638"/>
      <c r="AB176" s="417" t="s">
        <v>3531</v>
      </c>
      <c r="AC176" s="415"/>
      <c r="AD176" s="418"/>
    </row>
    <row r="177" spans="17:30">
      <c r="Q177" s="629"/>
      <c r="R177" s="637"/>
      <c r="S177" s="635" t="s">
        <v>3444</v>
      </c>
      <c r="T177" s="646" t="s">
        <v>3558</v>
      </c>
      <c r="U177" s="646"/>
      <c r="V177" s="415">
        <f>SUM(V178,V179)</f>
        <v>0</v>
      </c>
      <c r="W177" s="418"/>
      <c r="X177" s="615"/>
      <c r="Y177" s="635"/>
      <c r="Z177" s="636" t="s">
        <v>3569</v>
      </c>
      <c r="AA177" s="636"/>
      <c r="AB177" s="417" t="s">
        <v>3530</v>
      </c>
      <c r="AC177" s="415"/>
      <c r="AD177" s="418"/>
    </row>
    <row r="178" spans="17:30" ht="26">
      <c r="Q178" s="629"/>
      <c r="R178" s="637"/>
      <c r="S178" s="635"/>
      <c r="T178" s="646" t="s">
        <v>3566</v>
      </c>
      <c r="U178" s="646"/>
      <c r="V178" s="415"/>
      <c r="W178" s="418"/>
      <c r="X178" s="615"/>
      <c r="Y178" s="635"/>
      <c r="Z178" s="638"/>
      <c r="AA178" s="638"/>
      <c r="AB178" s="417" t="s">
        <v>3531</v>
      </c>
      <c r="AC178" s="415"/>
      <c r="AD178" s="418"/>
    </row>
    <row r="179" spans="17:30">
      <c r="Q179" s="629"/>
      <c r="R179" s="637"/>
      <c r="S179" s="635"/>
      <c r="T179" s="646" t="s">
        <v>3568</v>
      </c>
      <c r="U179" s="646"/>
      <c r="V179" s="415"/>
      <c r="W179" s="418"/>
      <c r="X179" s="615" t="s">
        <v>3284</v>
      </c>
      <c r="Y179" s="635" t="s">
        <v>3198</v>
      </c>
      <c r="Z179" s="636" t="s">
        <v>3533</v>
      </c>
      <c r="AA179" s="624" t="s">
        <v>3534</v>
      </c>
      <c r="AB179" s="624"/>
      <c r="AC179" s="415"/>
      <c r="AD179" s="418"/>
    </row>
    <row r="180" spans="17:30">
      <c r="Q180" s="629"/>
      <c r="R180" s="637"/>
      <c r="S180" s="635" t="s">
        <v>3445</v>
      </c>
      <c r="T180" s="646" t="s">
        <v>3558</v>
      </c>
      <c r="U180" s="646"/>
      <c r="V180" s="415">
        <f>SUM(V181,V182)</f>
        <v>0</v>
      </c>
      <c r="W180" s="418"/>
      <c r="X180" s="615"/>
      <c r="Y180" s="635"/>
      <c r="Z180" s="637"/>
      <c r="AA180" s="624" t="s">
        <v>3535</v>
      </c>
      <c r="AB180" s="624"/>
      <c r="AC180" s="415"/>
      <c r="AD180" s="418"/>
    </row>
    <row r="181" spans="17:30">
      <c r="Q181" s="629"/>
      <c r="R181" s="637"/>
      <c r="S181" s="635"/>
      <c r="T181" s="646" t="s">
        <v>3566</v>
      </c>
      <c r="U181" s="646"/>
      <c r="V181" s="415"/>
      <c r="W181" s="418"/>
      <c r="X181" s="615"/>
      <c r="Y181" s="635"/>
      <c r="Z181" s="637"/>
      <c r="AA181" s="624" t="s">
        <v>3536</v>
      </c>
      <c r="AB181" s="624"/>
      <c r="AC181" s="415"/>
      <c r="AD181" s="418"/>
    </row>
    <row r="182" spans="17:30">
      <c r="Q182" s="629"/>
      <c r="R182" s="637"/>
      <c r="S182" s="635"/>
      <c r="T182" s="646" t="s">
        <v>3568</v>
      </c>
      <c r="U182" s="646"/>
      <c r="V182" s="415"/>
      <c r="W182" s="418"/>
      <c r="X182" s="615"/>
      <c r="Y182" s="635"/>
      <c r="Z182" s="637"/>
      <c r="AA182" s="624" t="s">
        <v>3537</v>
      </c>
      <c r="AB182" s="624"/>
      <c r="AC182" s="415"/>
      <c r="AD182" s="418"/>
    </row>
    <row r="183" spans="17:30">
      <c r="Q183" s="629"/>
      <c r="R183" s="637"/>
      <c r="S183" s="635" t="s">
        <v>3446</v>
      </c>
      <c r="T183" s="646" t="s">
        <v>3558</v>
      </c>
      <c r="U183" s="646"/>
      <c r="V183" s="415">
        <f>SUM(V184,V185)</f>
        <v>0</v>
      </c>
      <c r="W183" s="418"/>
      <c r="X183" s="615"/>
      <c r="Y183" s="635"/>
      <c r="Z183" s="637"/>
      <c r="AA183" s="624" t="s">
        <v>3538</v>
      </c>
      <c r="AB183" s="624"/>
      <c r="AC183" s="415"/>
      <c r="AD183" s="418"/>
    </row>
    <row r="184" spans="17:30">
      <c r="Q184" s="629"/>
      <c r="R184" s="637"/>
      <c r="S184" s="635"/>
      <c r="T184" s="646" t="s">
        <v>3566</v>
      </c>
      <c r="U184" s="646"/>
      <c r="V184" s="415"/>
      <c r="W184" s="418"/>
      <c r="X184" s="615"/>
      <c r="Y184" s="635"/>
      <c r="Z184" s="637"/>
      <c r="AA184" s="624" t="s">
        <v>3539</v>
      </c>
      <c r="AB184" s="624"/>
      <c r="AC184" s="415"/>
      <c r="AD184" s="418"/>
    </row>
    <row r="185" spans="17:30">
      <c r="Q185" s="629"/>
      <c r="R185" s="637"/>
      <c r="S185" s="635"/>
      <c r="T185" s="646" t="s">
        <v>3568</v>
      </c>
      <c r="U185" s="646"/>
      <c r="V185" s="415"/>
      <c r="W185" s="418"/>
      <c r="X185" s="615"/>
      <c r="Y185" s="635"/>
      <c r="Z185" s="637"/>
      <c r="AA185" s="624" t="s">
        <v>3540</v>
      </c>
      <c r="AB185" s="624"/>
      <c r="AC185" s="415"/>
      <c r="AD185" s="418"/>
    </row>
    <row r="186" spans="17:30">
      <c r="Q186" s="629"/>
      <c r="R186" s="637"/>
      <c r="S186" s="635" t="s">
        <v>3447</v>
      </c>
      <c r="T186" s="646" t="s">
        <v>3558</v>
      </c>
      <c r="U186" s="646"/>
      <c r="V186" s="415">
        <f>SUM(V187,V188)</f>
        <v>0</v>
      </c>
      <c r="W186" s="418"/>
      <c r="X186" s="615"/>
      <c r="Y186" s="635"/>
      <c r="Z186" s="638"/>
      <c r="AA186" s="624" t="s">
        <v>3541</v>
      </c>
      <c r="AB186" s="624"/>
      <c r="AC186" s="415"/>
      <c r="AD186" s="418"/>
    </row>
    <row r="187" spans="17:30">
      <c r="Q187" s="629"/>
      <c r="R187" s="637"/>
      <c r="S187" s="635"/>
      <c r="T187" s="646" t="s">
        <v>3566</v>
      </c>
      <c r="U187" s="646"/>
      <c r="V187" s="415"/>
      <c r="W187" s="418"/>
      <c r="X187" s="615"/>
      <c r="Y187" s="635"/>
      <c r="Z187" s="636" t="s">
        <v>3542</v>
      </c>
      <c r="AA187" s="624" t="s">
        <v>3543</v>
      </c>
      <c r="AB187" s="624"/>
      <c r="AC187" s="415"/>
      <c r="AD187" s="418"/>
    </row>
    <row r="188" spans="17:30">
      <c r="Q188" s="629"/>
      <c r="R188" s="637"/>
      <c r="S188" s="635"/>
      <c r="T188" s="646" t="s">
        <v>3568</v>
      </c>
      <c r="U188" s="646"/>
      <c r="V188" s="415"/>
      <c r="W188" s="418"/>
      <c r="X188" s="615"/>
      <c r="Y188" s="635"/>
      <c r="Z188" s="637"/>
      <c r="AA188" s="601" t="s">
        <v>3544</v>
      </c>
      <c r="AB188" s="601"/>
      <c r="AC188" s="415"/>
      <c r="AD188" s="418"/>
    </row>
    <row r="189" spans="17:30">
      <c r="Q189" s="629"/>
      <c r="R189" s="637"/>
      <c r="S189" s="635" t="s">
        <v>3448</v>
      </c>
      <c r="T189" s="646" t="s">
        <v>3558</v>
      </c>
      <c r="U189" s="646"/>
      <c r="V189" s="424">
        <f>SUM(V186,V183,V180,V177,V174)</f>
        <v>0</v>
      </c>
      <c r="W189" s="418"/>
      <c r="X189" s="615"/>
      <c r="Y189" s="635"/>
      <c r="Z189" s="638"/>
      <c r="AA189" s="601" t="s">
        <v>3545</v>
      </c>
      <c r="AB189" s="601"/>
      <c r="AC189" s="415"/>
      <c r="AD189" s="418"/>
    </row>
    <row r="190" spans="17:30">
      <c r="Q190" s="629"/>
      <c r="R190" s="637"/>
      <c r="S190" s="635"/>
      <c r="T190" s="646" t="s">
        <v>3566</v>
      </c>
      <c r="U190" s="646"/>
      <c r="V190" s="424">
        <f>SUM(V187,V184,V181,V178,V175)</f>
        <v>0</v>
      </c>
      <c r="W190" s="418"/>
      <c r="X190" s="615"/>
      <c r="Y190" s="635"/>
      <c r="Z190" s="636" t="s">
        <v>3546</v>
      </c>
      <c r="AA190" s="624" t="s">
        <v>3547</v>
      </c>
      <c r="AB190" s="624"/>
      <c r="AC190" s="415"/>
      <c r="AD190" s="418"/>
    </row>
    <row r="191" spans="17:30">
      <c r="Q191" s="629"/>
      <c r="R191" s="637"/>
      <c r="S191" s="635"/>
      <c r="T191" s="646" t="s">
        <v>3568</v>
      </c>
      <c r="U191" s="646"/>
      <c r="V191" s="424">
        <f>SUM(V188,V185,V182,V179,V176)</f>
        <v>0</v>
      </c>
      <c r="W191" s="418"/>
      <c r="X191" s="615"/>
      <c r="Y191" s="635"/>
      <c r="Z191" s="637"/>
      <c r="AA191" s="624" t="s">
        <v>3548</v>
      </c>
      <c r="AB191" s="624"/>
      <c r="AC191" s="415"/>
      <c r="AD191" s="418"/>
    </row>
    <row r="192" spans="17:30">
      <c r="Q192" s="629"/>
      <c r="R192" s="637"/>
      <c r="S192" s="635" t="s">
        <v>3449</v>
      </c>
      <c r="T192" s="646" t="s">
        <v>3558</v>
      </c>
      <c r="U192" s="646"/>
      <c r="V192" s="415">
        <f>SUM(V193,V194)</f>
        <v>0</v>
      </c>
      <c r="W192" s="418"/>
      <c r="X192" s="615"/>
      <c r="Y192" s="635"/>
      <c r="Z192" s="637"/>
      <c r="AA192" s="624" t="s">
        <v>3549</v>
      </c>
      <c r="AB192" s="624"/>
      <c r="AC192" s="415"/>
      <c r="AD192" s="418"/>
    </row>
    <row r="193" spans="17:30">
      <c r="Q193" s="629"/>
      <c r="R193" s="637"/>
      <c r="S193" s="635"/>
      <c r="T193" s="646" t="s">
        <v>3566</v>
      </c>
      <c r="U193" s="646"/>
      <c r="V193" s="415"/>
      <c r="W193" s="418"/>
      <c r="X193" s="615"/>
      <c r="Y193" s="635"/>
      <c r="Z193" s="638"/>
      <c r="AA193" s="624" t="s">
        <v>3550</v>
      </c>
      <c r="AB193" s="624"/>
      <c r="AC193" s="415"/>
      <c r="AD193" s="418"/>
    </row>
    <row r="194" spans="17:30">
      <c r="Q194" s="629"/>
      <c r="R194" s="637"/>
      <c r="S194" s="635"/>
      <c r="T194" s="646" t="s">
        <v>3568</v>
      </c>
      <c r="U194" s="646"/>
      <c r="V194" s="415"/>
      <c r="W194" s="418"/>
      <c r="X194" s="615"/>
      <c r="Y194" s="635" t="s">
        <v>3201</v>
      </c>
      <c r="Z194" s="635" t="s">
        <v>3479</v>
      </c>
      <c r="AA194" s="646" t="s">
        <v>3480</v>
      </c>
      <c r="AB194" s="646"/>
      <c r="AC194" s="415"/>
      <c r="AD194" s="418"/>
    </row>
    <row r="195" spans="17:30">
      <c r="Q195" s="629"/>
      <c r="R195" s="637"/>
      <c r="S195" s="635" t="s">
        <v>3450</v>
      </c>
      <c r="T195" s="646" t="s">
        <v>3558</v>
      </c>
      <c r="U195" s="646"/>
      <c r="V195" s="415">
        <f>SUM(V196,V197)</f>
        <v>0</v>
      </c>
      <c r="W195" s="418"/>
      <c r="X195" s="615"/>
      <c r="Y195" s="635"/>
      <c r="Z195" s="635"/>
      <c r="AA195" s="646" t="s">
        <v>3481</v>
      </c>
      <c r="AB195" s="646"/>
      <c r="AC195" s="415"/>
      <c r="AD195" s="418"/>
    </row>
    <row r="196" spans="17:30">
      <c r="Q196" s="629"/>
      <c r="R196" s="637"/>
      <c r="S196" s="635"/>
      <c r="T196" s="646" t="s">
        <v>3566</v>
      </c>
      <c r="U196" s="646"/>
      <c r="V196" s="415"/>
      <c r="W196" s="418"/>
      <c r="X196" s="615"/>
      <c r="Y196" s="635"/>
      <c r="Z196" s="635" t="s">
        <v>3482</v>
      </c>
      <c r="AA196" s="646" t="s">
        <v>3480</v>
      </c>
      <c r="AB196" s="646"/>
      <c r="AC196" s="415"/>
      <c r="AD196" s="418"/>
    </row>
    <row r="197" spans="17:30">
      <c r="Q197" s="630"/>
      <c r="R197" s="638"/>
      <c r="S197" s="635"/>
      <c r="T197" s="646" t="s">
        <v>3568</v>
      </c>
      <c r="U197" s="646"/>
      <c r="V197" s="415"/>
      <c r="W197" s="418"/>
      <c r="X197" s="615"/>
      <c r="Y197" s="635"/>
      <c r="Z197" s="635"/>
      <c r="AA197" s="646" t="s">
        <v>3481</v>
      </c>
      <c r="AB197" s="646"/>
      <c r="AC197" s="415"/>
      <c r="AD197" s="418"/>
    </row>
    <row r="198" spans="17:30">
      <c r="Q198" s="615"/>
      <c r="R198" s="635"/>
      <c r="S198" s="635"/>
      <c r="T198" s="635"/>
      <c r="U198" s="635"/>
      <c r="V198" s="635"/>
      <c r="W198" s="645"/>
      <c r="X198" s="615"/>
      <c r="Y198" s="635"/>
      <c r="Z198" s="635"/>
      <c r="AA198" s="646" t="s">
        <v>3483</v>
      </c>
      <c r="AB198" s="646"/>
      <c r="AC198" s="415"/>
      <c r="AD198" s="418"/>
    </row>
    <row r="199" spans="17:30">
      <c r="Q199" s="628" t="s">
        <v>3278</v>
      </c>
      <c r="R199" s="636" t="s">
        <v>3197</v>
      </c>
      <c r="S199" s="635" t="s">
        <v>3451</v>
      </c>
      <c r="T199" s="646" t="s">
        <v>3558</v>
      </c>
      <c r="U199" s="646"/>
      <c r="V199" s="424">
        <f>SUM(V195,V192)</f>
        <v>0</v>
      </c>
      <c r="W199" s="418"/>
      <c r="X199" s="615"/>
      <c r="Y199" s="635"/>
      <c r="Z199" s="635" t="s">
        <v>3484</v>
      </c>
      <c r="AA199" s="646" t="s">
        <v>3480</v>
      </c>
      <c r="AB199" s="646"/>
      <c r="AC199" s="415"/>
      <c r="AD199" s="418"/>
    </row>
    <row r="200" spans="17:30">
      <c r="Q200" s="629"/>
      <c r="R200" s="637"/>
      <c r="S200" s="635"/>
      <c r="T200" s="646" t="s">
        <v>3566</v>
      </c>
      <c r="U200" s="646"/>
      <c r="V200" s="424">
        <f>SUM(V196,V193)</f>
        <v>0</v>
      </c>
      <c r="W200" s="418"/>
      <c r="X200" s="615"/>
      <c r="Y200" s="635"/>
      <c r="Z200" s="635"/>
      <c r="AA200" s="646" t="s">
        <v>3481</v>
      </c>
      <c r="AB200" s="646"/>
      <c r="AC200" s="415"/>
      <c r="AD200" s="418"/>
    </row>
    <row r="201" spans="17:30">
      <c r="Q201" s="629"/>
      <c r="R201" s="637"/>
      <c r="S201" s="635"/>
      <c r="T201" s="646" t="s">
        <v>3568</v>
      </c>
      <c r="U201" s="646"/>
      <c r="V201" s="424">
        <f>SUM(V197,V194)</f>
        <v>0</v>
      </c>
      <c r="W201" s="418"/>
      <c r="X201" s="615"/>
      <c r="Y201" s="635"/>
      <c r="Z201" s="635"/>
      <c r="AA201" s="646" t="s">
        <v>3483</v>
      </c>
      <c r="AB201" s="646"/>
      <c r="AC201" s="415"/>
      <c r="AD201" s="418"/>
    </row>
    <row r="202" spans="17:30">
      <c r="Q202" s="629"/>
      <c r="R202" s="637"/>
      <c r="S202" s="635" t="s">
        <v>3452</v>
      </c>
      <c r="T202" s="646" t="s">
        <v>3558</v>
      </c>
      <c r="U202" s="646"/>
      <c r="V202" s="415">
        <f>SUM(V203,V204)</f>
        <v>0</v>
      </c>
      <c r="W202" s="418"/>
      <c r="X202" s="615"/>
      <c r="Y202" s="635"/>
      <c r="Z202" s="635" t="s">
        <v>3485</v>
      </c>
      <c r="AA202" s="646" t="s">
        <v>3480</v>
      </c>
      <c r="AB202" s="646"/>
      <c r="AC202" s="415"/>
      <c r="AD202" s="418"/>
    </row>
    <row r="203" spans="17:30">
      <c r="Q203" s="629"/>
      <c r="R203" s="637"/>
      <c r="S203" s="635"/>
      <c r="T203" s="646" t="s">
        <v>3566</v>
      </c>
      <c r="U203" s="646"/>
      <c r="V203" s="415"/>
      <c r="W203" s="418"/>
      <c r="X203" s="615"/>
      <c r="Y203" s="635"/>
      <c r="Z203" s="635"/>
      <c r="AA203" s="646" t="s">
        <v>3481</v>
      </c>
      <c r="AB203" s="646"/>
      <c r="AC203" s="415"/>
      <c r="AD203" s="418"/>
    </row>
    <row r="204" spans="17:30">
      <c r="Q204" s="629"/>
      <c r="R204" s="637"/>
      <c r="S204" s="635"/>
      <c r="T204" s="646" t="s">
        <v>3568</v>
      </c>
      <c r="U204" s="646"/>
      <c r="V204" s="415"/>
      <c r="W204" s="418"/>
      <c r="X204" s="615"/>
      <c r="Y204" s="635"/>
      <c r="Z204" s="635" t="s">
        <v>3486</v>
      </c>
      <c r="AA204" s="646" t="s">
        <v>3480</v>
      </c>
      <c r="AB204" s="646"/>
      <c r="AC204" s="415"/>
      <c r="AD204" s="418"/>
    </row>
    <row r="205" spans="17:30">
      <c r="Q205" s="629"/>
      <c r="R205" s="637"/>
      <c r="S205" s="635" t="s">
        <v>3453</v>
      </c>
      <c r="T205" s="646" t="s">
        <v>3454</v>
      </c>
      <c r="U205" s="646"/>
      <c r="V205" s="415">
        <f>SUM(V206,V207)</f>
        <v>0</v>
      </c>
      <c r="W205" s="418"/>
      <c r="X205" s="615"/>
      <c r="Y205" s="635"/>
      <c r="Z205" s="635"/>
      <c r="AA205" s="646" t="s">
        <v>3481</v>
      </c>
      <c r="AB205" s="646"/>
      <c r="AC205" s="415"/>
      <c r="AD205" s="418"/>
    </row>
    <row r="206" spans="17:30" ht="26">
      <c r="Q206" s="629"/>
      <c r="R206" s="637"/>
      <c r="S206" s="635"/>
      <c r="T206" s="646" t="s">
        <v>3566</v>
      </c>
      <c r="U206" s="646"/>
      <c r="V206" s="415"/>
      <c r="W206" s="418"/>
      <c r="X206" s="615"/>
      <c r="Y206" s="414" t="s">
        <v>3487</v>
      </c>
      <c r="Z206" s="624" t="s">
        <v>3205</v>
      </c>
      <c r="AA206" s="624"/>
      <c r="AB206" s="624"/>
      <c r="AC206" s="415"/>
      <c r="AD206" s="418"/>
    </row>
    <row r="207" spans="17:30" ht="39">
      <c r="Q207" s="629"/>
      <c r="R207" s="637"/>
      <c r="S207" s="635"/>
      <c r="T207" s="646" t="s">
        <v>3568</v>
      </c>
      <c r="U207" s="646"/>
      <c r="V207" s="415"/>
      <c r="W207" s="418"/>
      <c r="X207" s="615"/>
      <c r="Y207" s="414" t="s">
        <v>3488</v>
      </c>
      <c r="Z207" s="624" t="s">
        <v>3205</v>
      </c>
      <c r="AA207" s="624"/>
      <c r="AB207" s="624"/>
      <c r="AC207" s="415"/>
      <c r="AD207" s="418"/>
    </row>
    <row r="208" spans="17:30" ht="39">
      <c r="Q208" s="629"/>
      <c r="R208" s="637"/>
      <c r="S208" s="635" t="s">
        <v>3455</v>
      </c>
      <c r="T208" s="646" t="s">
        <v>3454</v>
      </c>
      <c r="U208" s="646"/>
      <c r="V208" s="424">
        <f>SUM(V205,V202)</f>
        <v>0</v>
      </c>
      <c r="W208" s="418"/>
      <c r="X208" s="615" t="s">
        <v>3305</v>
      </c>
      <c r="Y208" s="414" t="s">
        <v>3203</v>
      </c>
      <c r="Z208" s="624" t="s">
        <v>3205</v>
      </c>
      <c r="AA208" s="624"/>
      <c r="AB208" s="624"/>
      <c r="AC208" s="415"/>
      <c r="AD208" s="418"/>
    </row>
    <row r="209" spans="17:30" ht="39">
      <c r="Q209" s="629"/>
      <c r="R209" s="637"/>
      <c r="S209" s="635"/>
      <c r="T209" s="646" t="s">
        <v>3566</v>
      </c>
      <c r="U209" s="646"/>
      <c r="V209" s="424">
        <f>SUM(V206,V203)</f>
        <v>0</v>
      </c>
      <c r="W209" s="418"/>
      <c r="X209" s="615"/>
      <c r="Y209" s="414" t="s">
        <v>3495</v>
      </c>
      <c r="Z209" s="624" t="s">
        <v>3205</v>
      </c>
      <c r="AA209" s="624"/>
      <c r="AB209" s="624"/>
      <c r="AC209" s="415"/>
      <c r="AD209" s="418"/>
    </row>
    <row r="210" spans="17:30" ht="26">
      <c r="Q210" s="629"/>
      <c r="R210" s="637"/>
      <c r="S210" s="635"/>
      <c r="T210" s="646" t="s">
        <v>3568</v>
      </c>
      <c r="U210" s="646"/>
      <c r="V210" s="424">
        <f>SUM(V207,V204)</f>
        <v>0</v>
      </c>
      <c r="W210" s="418"/>
      <c r="X210" s="615"/>
      <c r="Y210" s="414" t="s">
        <v>3496</v>
      </c>
      <c r="Z210" s="624" t="s">
        <v>3205</v>
      </c>
      <c r="AA210" s="624"/>
      <c r="AB210" s="624"/>
      <c r="AC210" s="415"/>
      <c r="AD210" s="418"/>
    </row>
    <row r="211" spans="17:30">
      <c r="Q211" s="629"/>
      <c r="R211" s="637"/>
      <c r="S211" s="635" t="s">
        <v>3456</v>
      </c>
      <c r="T211" s="646" t="s">
        <v>3558</v>
      </c>
      <c r="U211" s="646"/>
      <c r="V211" s="415">
        <f>SUM(V212,V213)</f>
        <v>0</v>
      </c>
      <c r="W211" s="418"/>
      <c r="X211" s="615" t="s">
        <v>3317</v>
      </c>
      <c r="Y211" s="635" t="s">
        <v>3206</v>
      </c>
      <c r="Z211" s="635" t="s">
        <v>3570</v>
      </c>
      <c r="AA211" s="646" t="s">
        <v>3498</v>
      </c>
      <c r="AB211" s="646"/>
      <c r="AC211" s="424"/>
      <c r="AD211" s="418"/>
    </row>
    <row r="212" spans="17:30">
      <c r="Q212" s="629"/>
      <c r="R212" s="637"/>
      <c r="S212" s="635"/>
      <c r="T212" s="646" t="s">
        <v>3566</v>
      </c>
      <c r="U212" s="646"/>
      <c r="V212" s="415"/>
      <c r="W212" s="418"/>
      <c r="X212" s="615"/>
      <c r="Y212" s="635"/>
      <c r="Z212" s="635"/>
      <c r="AA212" s="624" t="s">
        <v>3499</v>
      </c>
      <c r="AB212" s="624"/>
      <c r="AC212" s="415"/>
      <c r="AD212" s="418"/>
    </row>
    <row r="213" spans="17:30">
      <c r="Q213" s="629"/>
      <c r="R213" s="637"/>
      <c r="S213" s="635"/>
      <c r="T213" s="646" t="s">
        <v>3568</v>
      </c>
      <c r="U213" s="646"/>
      <c r="V213" s="415"/>
      <c r="W213" s="418"/>
      <c r="X213" s="615"/>
      <c r="Y213" s="635"/>
      <c r="Z213" s="635"/>
      <c r="AA213" s="624" t="s">
        <v>3500</v>
      </c>
      <c r="AB213" s="624"/>
      <c r="AC213" s="415"/>
      <c r="AD213" s="418"/>
    </row>
    <row r="214" spans="17:30" ht="41">
      <c r="Q214" s="629"/>
      <c r="R214" s="637"/>
      <c r="S214" s="635" t="s">
        <v>3457</v>
      </c>
      <c r="T214" s="646" t="s">
        <v>3558</v>
      </c>
      <c r="U214" s="646"/>
      <c r="V214" s="415">
        <f>SUM(V215,V216)</f>
        <v>0</v>
      </c>
      <c r="W214" s="418"/>
      <c r="X214" s="615"/>
      <c r="Y214" s="635"/>
      <c r="Z214" s="414" t="s">
        <v>3571</v>
      </c>
      <c r="AA214" s="624" t="s">
        <v>3499</v>
      </c>
      <c r="AB214" s="624"/>
      <c r="AC214" s="415"/>
      <c r="AD214" s="418"/>
    </row>
    <row r="215" spans="17:30" ht="41">
      <c r="Q215" s="629"/>
      <c r="R215" s="637"/>
      <c r="S215" s="635"/>
      <c r="T215" s="646" t="s">
        <v>3566</v>
      </c>
      <c r="U215" s="646"/>
      <c r="V215" s="415"/>
      <c r="W215" s="418"/>
      <c r="X215" s="615"/>
      <c r="Y215" s="635"/>
      <c r="Z215" s="414" t="s">
        <v>3572</v>
      </c>
      <c r="AA215" s="624" t="s">
        <v>3499</v>
      </c>
      <c r="AB215" s="624"/>
      <c r="AC215" s="415"/>
      <c r="AD215" s="418"/>
    </row>
    <row r="216" spans="17:30">
      <c r="Q216" s="629"/>
      <c r="R216" s="637"/>
      <c r="S216" s="635"/>
      <c r="T216" s="646" t="s">
        <v>3568</v>
      </c>
      <c r="U216" s="646"/>
      <c r="V216" s="415"/>
      <c r="W216" s="418"/>
      <c r="X216" s="615"/>
      <c r="Y216" s="635"/>
      <c r="Z216" s="635" t="s">
        <v>3573</v>
      </c>
      <c r="AA216" s="624" t="s">
        <v>3504</v>
      </c>
      <c r="AB216" s="624"/>
      <c r="AC216" s="424">
        <f>SUM(AC211)</f>
        <v>0</v>
      </c>
      <c r="AD216" s="418"/>
    </row>
    <row r="217" spans="17:30">
      <c r="Q217" s="629"/>
      <c r="R217" s="637"/>
      <c r="S217" s="624" t="s">
        <v>3574</v>
      </c>
      <c r="T217" s="624"/>
      <c r="U217" s="624"/>
      <c r="V217" s="424">
        <f>SUM(V189,V199,V208,V211,V214)</f>
        <v>0</v>
      </c>
      <c r="W217" s="418"/>
      <c r="X217" s="615"/>
      <c r="Y217" s="635"/>
      <c r="Z217" s="635"/>
      <c r="AA217" s="624" t="s">
        <v>3505</v>
      </c>
      <c r="AB217" s="624"/>
      <c r="AC217" s="424">
        <f>SUM(AC212,AC214,AC215)</f>
        <v>0</v>
      </c>
      <c r="AD217" s="418"/>
    </row>
    <row r="218" spans="17:30">
      <c r="Q218" s="629"/>
      <c r="R218" s="637"/>
      <c r="S218" s="624" t="s">
        <v>3575</v>
      </c>
      <c r="T218" s="624"/>
      <c r="U218" s="624"/>
      <c r="V218" s="424">
        <f>SUM(V190,V200,V209,V212,V215)</f>
        <v>0</v>
      </c>
      <c r="W218" s="418"/>
      <c r="X218" s="615"/>
      <c r="Y218" s="635"/>
      <c r="Z218" s="635"/>
      <c r="AA218" s="624" t="s">
        <v>3506</v>
      </c>
      <c r="AB218" s="624"/>
      <c r="AC218" s="424">
        <f>SUM(AC213)</f>
        <v>0</v>
      </c>
      <c r="AD218" s="418"/>
    </row>
    <row r="219" spans="17:30">
      <c r="Q219" s="630"/>
      <c r="R219" s="638"/>
      <c r="S219" s="624" t="s">
        <v>3576</v>
      </c>
      <c r="T219" s="624"/>
      <c r="U219" s="624"/>
      <c r="V219" s="424">
        <f>SUM(V216,V213,V210,V201,V191)</f>
        <v>0</v>
      </c>
      <c r="W219" s="418"/>
      <c r="X219" s="615"/>
      <c r="Y219" s="635"/>
      <c r="Z219" s="635" t="s">
        <v>3507</v>
      </c>
      <c r="AA219" s="624" t="s">
        <v>3508</v>
      </c>
      <c r="AB219" s="624"/>
      <c r="AC219" s="415"/>
      <c r="AD219" s="418"/>
    </row>
    <row r="220" spans="17:30">
      <c r="Q220" s="615" t="s">
        <v>3284</v>
      </c>
      <c r="R220" s="635" t="s">
        <v>3198</v>
      </c>
      <c r="S220" s="624" t="s">
        <v>3458</v>
      </c>
      <c r="T220" s="624"/>
      <c r="U220" s="624"/>
      <c r="V220" s="415"/>
      <c r="W220" s="418"/>
      <c r="X220" s="615"/>
      <c r="Y220" s="635"/>
      <c r="Z220" s="635"/>
      <c r="AA220" s="624" t="s">
        <v>3509</v>
      </c>
      <c r="AB220" s="624"/>
      <c r="AC220" s="415"/>
      <c r="AD220" s="418"/>
    </row>
    <row r="221" spans="17:30">
      <c r="Q221" s="615"/>
      <c r="R221" s="635"/>
      <c r="S221" s="624" t="s">
        <v>3459</v>
      </c>
      <c r="T221" s="624"/>
      <c r="U221" s="624"/>
      <c r="V221" s="415"/>
      <c r="W221" s="418"/>
      <c r="X221" s="615"/>
      <c r="Y221" s="635"/>
      <c r="Z221" s="635"/>
      <c r="AA221" s="624" t="s">
        <v>3510</v>
      </c>
      <c r="AB221" s="624"/>
      <c r="AC221" s="415"/>
      <c r="AD221" s="418"/>
    </row>
    <row r="222" spans="17:30">
      <c r="Q222" s="615"/>
      <c r="R222" s="635"/>
      <c r="S222" s="624" t="s">
        <v>3460</v>
      </c>
      <c r="T222" s="624"/>
      <c r="U222" s="624"/>
      <c r="V222" s="415"/>
      <c r="W222" s="418"/>
      <c r="X222" s="615"/>
      <c r="Y222" s="635"/>
      <c r="Z222" s="635"/>
      <c r="AA222" s="624" t="s">
        <v>3511</v>
      </c>
      <c r="AB222" s="624"/>
      <c r="AC222" s="415"/>
      <c r="AD222" s="418"/>
    </row>
    <row r="223" spans="17:30">
      <c r="Q223" s="615"/>
      <c r="R223" s="635"/>
      <c r="S223" s="624" t="s">
        <v>3461</v>
      </c>
      <c r="T223" s="624"/>
      <c r="U223" s="624"/>
      <c r="V223" s="415"/>
      <c r="W223" s="418"/>
      <c r="X223" s="615"/>
      <c r="Y223" s="635"/>
      <c r="Z223" s="635" t="s">
        <v>3512</v>
      </c>
      <c r="AA223" s="624" t="s">
        <v>3508</v>
      </c>
      <c r="AB223" s="624"/>
      <c r="AC223" s="415"/>
      <c r="AD223" s="418"/>
    </row>
    <row r="224" spans="17:30">
      <c r="Q224" s="615"/>
      <c r="R224" s="635"/>
      <c r="S224" s="624" t="s">
        <v>3200</v>
      </c>
      <c r="T224" s="624"/>
      <c r="U224" s="624"/>
      <c r="V224" s="415"/>
      <c r="W224" s="418"/>
      <c r="X224" s="615"/>
      <c r="Y224" s="635"/>
      <c r="Z224" s="635"/>
      <c r="AA224" s="624" t="s">
        <v>3509</v>
      </c>
      <c r="AB224" s="624"/>
      <c r="AC224" s="415"/>
      <c r="AD224" s="418"/>
    </row>
    <row r="225" spans="17:30">
      <c r="Q225" s="615"/>
      <c r="R225" s="635"/>
      <c r="S225" s="635" t="s">
        <v>3199</v>
      </c>
      <c r="T225" s="624" t="s">
        <v>3462</v>
      </c>
      <c r="U225" s="624"/>
      <c r="V225" s="424">
        <f>SUM(V226,V227,V228,V229,V230,V231,V232,V233,V234,V235)</f>
        <v>0</v>
      </c>
      <c r="W225" s="418"/>
      <c r="X225" s="615"/>
      <c r="Y225" s="635"/>
      <c r="Z225" s="635"/>
      <c r="AA225" s="624" t="s">
        <v>3510</v>
      </c>
      <c r="AB225" s="624"/>
      <c r="AC225" s="415"/>
      <c r="AD225" s="418"/>
    </row>
    <row r="226" spans="17:30">
      <c r="Q226" s="615"/>
      <c r="R226" s="635"/>
      <c r="S226" s="635"/>
      <c r="T226" s="624" t="s">
        <v>3463</v>
      </c>
      <c r="U226" s="624"/>
      <c r="V226" s="415"/>
      <c r="W226" s="418"/>
      <c r="X226" s="615"/>
      <c r="Y226" s="635"/>
      <c r="Z226" s="635"/>
      <c r="AA226" s="624" t="s">
        <v>3511</v>
      </c>
      <c r="AB226" s="624"/>
      <c r="AC226" s="415"/>
      <c r="AD226" s="418"/>
    </row>
    <row r="227" spans="17:30">
      <c r="Q227" s="615"/>
      <c r="R227" s="635"/>
      <c r="S227" s="635"/>
      <c r="T227" s="624" t="s">
        <v>3464</v>
      </c>
      <c r="U227" s="624"/>
      <c r="V227" s="415"/>
      <c r="W227" s="418"/>
      <c r="X227" s="615"/>
      <c r="Y227" s="635"/>
      <c r="Z227" s="635" t="s">
        <v>3513</v>
      </c>
      <c r="AA227" s="624" t="s">
        <v>3508</v>
      </c>
      <c r="AB227" s="624"/>
      <c r="AC227" s="415"/>
      <c r="AD227" s="418"/>
    </row>
    <row r="228" spans="17:30">
      <c r="Q228" s="615"/>
      <c r="R228" s="635"/>
      <c r="S228" s="635"/>
      <c r="T228" s="624" t="s">
        <v>3465</v>
      </c>
      <c r="U228" s="624"/>
      <c r="V228" s="415"/>
      <c r="W228" s="418"/>
      <c r="X228" s="615"/>
      <c r="Y228" s="635"/>
      <c r="Z228" s="635"/>
      <c r="AA228" s="624" t="s">
        <v>3509</v>
      </c>
      <c r="AB228" s="624"/>
      <c r="AC228" s="415"/>
      <c r="AD228" s="418"/>
    </row>
    <row r="229" spans="17:30">
      <c r="Q229" s="615"/>
      <c r="R229" s="635"/>
      <c r="S229" s="635"/>
      <c r="T229" s="624" t="s">
        <v>3466</v>
      </c>
      <c r="U229" s="624"/>
      <c r="V229" s="415"/>
      <c r="W229" s="418"/>
      <c r="X229" s="615"/>
      <c r="Y229" s="635"/>
      <c r="Z229" s="635"/>
      <c r="AA229" s="624" t="s">
        <v>3510</v>
      </c>
      <c r="AB229" s="624"/>
      <c r="AC229" s="415"/>
      <c r="AD229" s="418"/>
    </row>
    <row r="230" spans="17:30">
      <c r="Q230" s="615"/>
      <c r="R230" s="635"/>
      <c r="S230" s="635"/>
      <c r="T230" s="624" t="s">
        <v>3467</v>
      </c>
      <c r="U230" s="624"/>
      <c r="V230" s="415"/>
      <c r="W230" s="418"/>
      <c r="X230" s="615"/>
      <c r="Y230" s="635"/>
      <c r="Z230" s="635"/>
      <c r="AA230" s="624" t="s">
        <v>3511</v>
      </c>
      <c r="AB230" s="624"/>
      <c r="AC230" s="415"/>
      <c r="AD230" s="418"/>
    </row>
    <row r="231" spans="17:30">
      <c r="Q231" s="615"/>
      <c r="R231" s="635"/>
      <c r="S231" s="635"/>
      <c r="T231" s="624" t="s">
        <v>3468</v>
      </c>
      <c r="U231" s="624"/>
      <c r="V231" s="415"/>
      <c r="W231" s="418"/>
      <c r="X231" s="615"/>
      <c r="Y231" s="635"/>
      <c r="Z231" s="635" t="s">
        <v>3514</v>
      </c>
      <c r="AA231" s="624" t="s">
        <v>3508</v>
      </c>
      <c r="AB231" s="624"/>
      <c r="AC231" s="415"/>
      <c r="AD231" s="418"/>
    </row>
    <row r="232" spans="17:30">
      <c r="Q232" s="615"/>
      <c r="R232" s="635"/>
      <c r="S232" s="635"/>
      <c r="T232" s="624" t="s">
        <v>3469</v>
      </c>
      <c r="U232" s="624"/>
      <c r="V232" s="415"/>
      <c r="W232" s="418"/>
      <c r="X232" s="615"/>
      <c r="Y232" s="635"/>
      <c r="Z232" s="635"/>
      <c r="AA232" s="624" t="s">
        <v>3509</v>
      </c>
      <c r="AB232" s="624"/>
      <c r="AC232" s="415"/>
      <c r="AD232" s="418"/>
    </row>
    <row r="233" spans="17:30">
      <c r="Q233" s="615"/>
      <c r="R233" s="635"/>
      <c r="S233" s="635"/>
      <c r="T233" s="624" t="s">
        <v>3470</v>
      </c>
      <c r="U233" s="624"/>
      <c r="V233" s="415"/>
      <c r="W233" s="418"/>
      <c r="X233" s="615"/>
      <c r="Y233" s="635"/>
      <c r="Z233" s="635"/>
      <c r="AA233" s="624" t="s">
        <v>3510</v>
      </c>
      <c r="AB233" s="624"/>
      <c r="AC233" s="415"/>
      <c r="AD233" s="418"/>
    </row>
    <row r="234" spans="17:30">
      <c r="Q234" s="615"/>
      <c r="R234" s="635"/>
      <c r="S234" s="635"/>
      <c r="T234" s="624" t="s">
        <v>3471</v>
      </c>
      <c r="U234" s="624"/>
      <c r="V234" s="415"/>
      <c r="W234" s="418"/>
      <c r="X234" s="615"/>
      <c r="Y234" s="635"/>
      <c r="Z234" s="635"/>
      <c r="AA234" s="624" t="s">
        <v>3511</v>
      </c>
      <c r="AB234" s="624"/>
      <c r="AC234" s="415"/>
      <c r="AD234" s="418"/>
    </row>
    <row r="235" spans="17:30">
      <c r="Q235" s="615"/>
      <c r="R235" s="635"/>
      <c r="S235" s="635"/>
      <c r="T235" s="624" t="s">
        <v>3472</v>
      </c>
      <c r="U235" s="624"/>
      <c r="V235" s="415"/>
      <c r="W235" s="418"/>
      <c r="X235" s="615"/>
      <c r="Y235" s="635"/>
      <c r="Z235" s="635" t="s">
        <v>3515</v>
      </c>
      <c r="AA235" s="624" t="s">
        <v>3508</v>
      </c>
      <c r="AB235" s="624"/>
      <c r="AC235" s="415"/>
      <c r="AD235" s="418"/>
    </row>
    <row r="236" spans="17:30">
      <c r="Q236" s="615"/>
      <c r="R236" s="635"/>
      <c r="S236" s="635" t="s">
        <v>3473</v>
      </c>
      <c r="T236" s="624" t="s">
        <v>3474</v>
      </c>
      <c r="U236" s="624"/>
      <c r="V236" s="415"/>
      <c r="W236" s="418"/>
      <c r="X236" s="615"/>
      <c r="Y236" s="635"/>
      <c r="Z236" s="635"/>
      <c r="AA236" s="624" t="s">
        <v>3509</v>
      </c>
      <c r="AB236" s="624"/>
      <c r="AC236" s="415"/>
      <c r="AD236" s="418"/>
    </row>
    <row r="237" spans="17:30">
      <c r="Q237" s="615"/>
      <c r="R237" s="635"/>
      <c r="S237" s="635"/>
      <c r="T237" s="624" t="s">
        <v>3463</v>
      </c>
      <c r="U237" s="624"/>
      <c r="V237" s="415"/>
      <c r="W237" s="418"/>
      <c r="X237" s="615"/>
      <c r="Y237" s="635"/>
      <c r="Z237" s="635"/>
      <c r="AA237" s="624" t="s">
        <v>3510</v>
      </c>
      <c r="AB237" s="624"/>
      <c r="AC237" s="415"/>
      <c r="AD237" s="418"/>
    </row>
    <row r="238" spans="17:30">
      <c r="Q238" s="615"/>
      <c r="R238" s="635"/>
      <c r="S238" s="635"/>
      <c r="T238" s="624" t="s">
        <v>3464</v>
      </c>
      <c r="U238" s="624"/>
      <c r="V238" s="415"/>
      <c r="W238" s="418"/>
      <c r="X238" s="615"/>
      <c r="Y238" s="635"/>
      <c r="Z238" s="635"/>
      <c r="AA238" s="624" t="s">
        <v>3511</v>
      </c>
      <c r="AB238" s="624"/>
      <c r="AC238" s="415"/>
      <c r="AD238" s="418"/>
    </row>
    <row r="239" spans="17:30">
      <c r="Q239" s="615"/>
      <c r="R239" s="635"/>
      <c r="S239" s="635"/>
      <c r="T239" s="624" t="s">
        <v>3465</v>
      </c>
      <c r="U239" s="624"/>
      <c r="V239" s="415"/>
      <c r="W239" s="418"/>
      <c r="X239" s="615"/>
      <c r="Y239" s="635"/>
      <c r="Z239" s="635" t="s">
        <v>3516</v>
      </c>
      <c r="AA239" s="624" t="s">
        <v>3508</v>
      </c>
      <c r="AB239" s="624"/>
      <c r="AC239" s="415"/>
      <c r="AD239" s="418"/>
    </row>
    <row r="240" spans="17:30">
      <c r="Q240" s="615"/>
      <c r="R240" s="635"/>
      <c r="S240" s="635"/>
      <c r="T240" s="624" t="s">
        <v>3466</v>
      </c>
      <c r="U240" s="624"/>
      <c r="V240" s="415"/>
      <c r="W240" s="418"/>
      <c r="X240" s="615"/>
      <c r="Y240" s="635"/>
      <c r="Z240" s="635"/>
      <c r="AA240" s="624" t="s">
        <v>3509</v>
      </c>
      <c r="AB240" s="624"/>
      <c r="AC240" s="415"/>
      <c r="AD240" s="418"/>
    </row>
    <row r="241" spans="17:30">
      <c r="Q241" s="615"/>
      <c r="R241" s="635"/>
      <c r="S241" s="635"/>
      <c r="T241" s="624" t="s">
        <v>3467</v>
      </c>
      <c r="U241" s="624"/>
      <c r="V241" s="415"/>
      <c r="W241" s="418"/>
      <c r="X241" s="615"/>
      <c r="Y241" s="635"/>
      <c r="Z241" s="635"/>
      <c r="AA241" s="624" t="s">
        <v>3510</v>
      </c>
      <c r="AB241" s="624"/>
      <c r="AC241" s="415"/>
      <c r="AD241" s="418"/>
    </row>
    <row r="242" spans="17:30">
      <c r="Q242" s="615"/>
      <c r="R242" s="635"/>
      <c r="S242" s="635"/>
      <c r="T242" s="624" t="s">
        <v>3468</v>
      </c>
      <c r="U242" s="624"/>
      <c r="V242" s="415"/>
      <c r="W242" s="418"/>
      <c r="X242" s="615"/>
      <c r="Y242" s="635"/>
      <c r="Z242" s="635"/>
      <c r="AA242" s="624" t="s">
        <v>3511</v>
      </c>
      <c r="AB242" s="624"/>
      <c r="AC242" s="415"/>
      <c r="AD242" s="418"/>
    </row>
    <row r="243" spans="17:30">
      <c r="Q243" s="615"/>
      <c r="R243" s="635"/>
      <c r="S243" s="635"/>
      <c r="T243" s="624" t="s">
        <v>3469</v>
      </c>
      <c r="U243" s="624"/>
      <c r="V243" s="415"/>
      <c r="W243" s="418"/>
      <c r="X243" s="615"/>
      <c r="Y243" s="635"/>
      <c r="Z243" s="635" t="s">
        <v>3517</v>
      </c>
      <c r="AA243" s="624" t="s">
        <v>3508</v>
      </c>
      <c r="AB243" s="624"/>
      <c r="AC243" s="415"/>
      <c r="AD243" s="418"/>
    </row>
    <row r="244" spans="17:30">
      <c r="Q244" s="615"/>
      <c r="R244" s="635"/>
      <c r="S244" s="635"/>
      <c r="T244" s="624" t="s">
        <v>3470</v>
      </c>
      <c r="U244" s="624"/>
      <c r="V244" s="415"/>
      <c r="W244" s="418"/>
      <c r="X244" s="615"/>
      <c r="Y244" s="635"/>
      <c r="Z244" s="635"/>
      <c r="AA244" s="624" t="s">
        <v>3509</v>
      </c>
      <c r="AB244" s="624"/>
      <c r="AC244" s="415"/>
      <c r="AD244" s="418"/>
    </row>
    <row r="245" spans="17:30">
      <c r="Q245" s="615"/>
      <c r="R245" s="635"/>
      <c r="S245" s="635"/>
      <c r="T245" s="624" t="s">
        <v>3471</v>
      </c>
      <c r="U245" s="624"/>
      <c r="V245" s="415"/>
      <c r="W245" s="418"/>
      <c r="X245" s="615"/>
      <c r="Y245" s="635"/>
      <c r="Z245" s="635"/>
      <c r="AA245" s="624" t="s">
        <v>3510</v>
      </c>
      <c r="AB245" s="624"/>
      <c r="AC245" s="415"/>
      <c r="AD245" s="418"/>
    </row>
    <row r="246" spans="17:30">
      <c r="Q246" s="615"/>
      <c r="R246" s="635"/>
      <c r="S246" s="635"/>
      <c r="T246" s="624" t="s">
        <v>3472</v>
      </c>
      <c r="U246" s="624"/>
      <c r="V246" s="415"/>
      <c r="W246" s="418"/>
      <c r="X246" s="615"/>
      <c r="Y246" s="635"/>
      <c r="Z246" s="635"/>
      <c r="AA246" s="624" t="s">
        <v>3511</v>
      </c>
      <c r="AB246" s="624"/>
      <c r="AC246" s="415"/>
      <c r="AD246" s="418"/>
    </row>
    <row r="247" spans="17:30">
      <c r="Q247" s="615"/>
      <c r="R247" s="635"/>
      <c r="S247" s="635" t="s">
        <v>3475</v>
      </c>
      <c r="T247" s="624" t="s">
        <v>3476</v>
      </c>
      <c r="U247" s="624"/>
      <c r="V247" s="424">
        <f>SUM(V248,V249,V250,V251,V252,V253,V254,V255,V256,V257)</f>
        <v>0</v>
      </c>
      <c r="W247" s="418"/>
      <c r="X247" s="615"/>
      <c r="Y247" s="635"/>
      <c r="Z247" s="635" t="s">
        <v>3518</v>
      </c>
      <c r="AA247" s="624" t="s">
        <v>3508</v>
      </c>
      <c r="AB247" s="624"/>
      <c r="AC247" s="415"/>
      <c r="AD247" s="418"/>
    </row>
    <row r="248" spans="17:30">
      <c r="Q248" s="615"/>
      <c r="R248" s="635"/>
      <c r="S248" s="635"/>
      <c r="T248" s="624" t="s">
        <v>3463</v>
      </c>
      <c r="U248" s="624"/>
      <c r="V248" s="415"/>
      <c r="W248" s="418"/>
      <c r="X248" s="615"/>
      <c r="Y248" s="635"/>
      <c r="Z248" s="635"/>
      <c r="AA248" s="624" t="s">
        <v>3509</v>
      </c>
      <c r="AB248" s="624"/>
      <c r="AC248" s="415"/>
      <c r="AD248" s="418"/>
    </row>
    <row r="249" spans="17:30">
      <c r="Q249" s="615"/>
      <c r="R249" s="635"/>
      <c r="S249" s="635"/>
      <c r="T249" s="624" t="s">
        <v>3464</v>
      </c>
      <c r="U249" s="624"/>
      <c r="V249" s="415"/>
      <c r="W249" s="418"/>
      <c r="X249" s="615"/>
      <c r="Y249" s="635"/>
      <c r="Z249" s="635"/>
      <c r="AA249" s="624" t="s">
        <v>3510</v>
      </c>
      <c r="AB249" s="624"/>
      <c r="AC249" s="415"/>
      <c r="AD249" s="418"/>
    </row>
    <row r="250" spans="17:30">
      <c r="Q250" s="615"/>
      <c r="R250" s="635"/>
      <c r="S250" s="635"/>
      <c r="T250" s="624" t="s">
        <v>3465</v>
      </c>
      <c r="U250" s="624"/>
      <c r="V250" s="415"/>
      <c r="W250" s="418"/>
      <c r="X250" s="615"/>
      <c r="Y250" s="635"/>
      <c r="Z250" s="635"/>
      <c r="AA250" s="624" t="s">
        <v>3511</v>
      </c>
      <c r="AB250" s="624"/>
      <c r="AC250" s="415"/>
      <c r="AD250" s="418"/>
    </row>
    <row r="251" spans="17:30">
      <c r="Q251" s="615"/>
      <c r="R251" s="635"/>
      <c r="S251" s="635"/>
      <c r="T251" s="624" t="s">
        <v>3466</v>
      </c>
      <c r="U251" s="624"/>
      <c r="V251" s="415"/>
      <c r="W251" s="418"/>
      <c r="X251" s="615"/>
      <c r="Y251" s="635"/>
      <c r="Z251" s="635" t="s">
        <v>3519</v>
      </c>
      <c r="AA251" s="624" t="s">
        <v>3508</v>
      </c>
      <c r="AB251" s="624"/>
      <c r="AC251" s="415"/>
      <c r="AD251" s="418"/>
    </row>
    <row r="252" spans="17:30">
      <c r="Q252" s="615"/>
      <c r="R252" s="635"/>
      <c r="S252" s="635"/>
      <c r="T252" s="624" t="s">
        <v>3467</v>
      </c>
      <c r="U252" s="624"/>
      <c r="V252" s="415"/>
      <c r="W252" s="418"/>
      <c r="X252" s="615"/>
      <c r="Y252" s="635"/>
      <c r="Z252" s="635"/>
      <c r="AA252" s="624" t="s">
        <v>3509</v>
      </c>
      <c r="AB252" s="624"/>
      <c r="AC252" s="415"/>
      <c r="AD252" s="418"/>
    </row>
    <row r="253" spans="17:30">
      <c r="Q253" s="615"/>
      <c r="R253" s="635"/>
      <c r="S253" s="635"/>
      <c r="T253" s="624" t="s">
        <v>3468</v>
      </c>
      <c r="U253" s="624"/>
      <c r="V253" s="415"/>
      <c r="W253" s="418"/>
      <c r="X253" s="615"/>
      <c r="Y253" s="635"/>
      <c r="Z253" s="635"/>
      <c r="AA253" s="624" t="s">
        <v>3510</v>
      </c>
      <c r="AB253" s="624"/>
      <c r="AC253" s="415"/>
      <c r="AD253" s="418"/>
    </row>
    <row r="254" spans="17:30">
      <c r="Q254" s="615" t="s">
        <v>3284</v>
      </c>
      <c r="R254" s="635" t="s">
        <v>3198</v>
      </c>
      <c r="S254" s="635" t="s">
        <v>3475</v>
      </c>
      <c r="T254" s="624" t="s">
        <v>3469</v>
      </c>
      <c r="U254" s="624"/>
      <c r="V254" s="415"/>
      <c r="W254" s="418"/>
      <c r="X254" s="615"/>
      <c r="Y254" s="635"/>
      <c r="Z254" s="635"/>
      <c r="AA254" s="624" t="s">
        <v>3511</v>
      </c>
      <c r="AB254" s="624"/>
      <c r="AC254" s="415"/>
      <c r="AD254" s="418"/>
    </row>
    <row r="255" spans="17:30">
      <c r="Q255" s="615"/>
      <c r="R255" s="635"/>
      <c r="S255" s="635"/>
      <c r="T255" s="624" t="s">
        <v>3470</v>
      </c>
      <c r="U255" s="624"/>
      <c r="V255" s="415"/>
      <c r="W255" s="418"/>
      <c r="X255" s="615"/>
      <c r="Y255" s="635"/>
      <c r="Z255" s="635" t="s">
        <v>3520</v>
      </c>
      <c r="AA255" s="624" t="s">
        <v>3508</v>
      </c>
      <c r="AB255" s="624"/>
      <c r="AC255" s="415"/>
      <c r="AD255" s="418"/>
    </row>
    <row r="256" spans="17:30">
      <c r="Q256" s="615"/>
      <c r="R256" s="635"/>
      <c r="S256" s="635"/>
      <c r="T256" s="646" t="s">
        <v>3471</v>
      </c>
      <c r="U256" s="646"/>
      <c r="V256" s="415"/>
      <c r="W256" s="418"/>
      <c r="X256" s="615"/>
      <c r="Y256" s="635"/>
      <c r="Z256" s="635"/>
      <c r="AA256" s="624" t="s">
        <v>3509</v>
      </c>
      <c r="AB256" s="624"/>
      <c r="AC256" s="415"/>
      <c r="AD256" s="418"/>
    </row>
    <row r="257" spans="17:30">
      <c r="Q257" s="615"/>
      <c r="R257" s="635"/>
      <c r="S257" s="635"/>
      <c r="T257" s="646" t="s">
        <v>3472</v>
      </c>
      <c r="U257" s="646"/>
      <c r="V257" s="415"/>
      <c r="W257" s="418"/>
      <c r="X257" s="615"/>
      <c r="Y257" s="635"/>
      <c r="Z257" s="635"/>
      <c r="AA257" s="624" t="s">
        <v>3510</v>
      </c>
      <c r="AB257" s="624"/>
      <c r="AC257" s="415"/>
      <c r="AD257" s="418"/>
    </row>
    <row r="258" spans="17:30">
      <c r="Q258" s="615"/>
      <c r="R258" s="635"/>
      <c r="S258" s="624" t="s">
        <v>3477</v>
      </c>
      <c r="T258" s="624"/>
      <c r="U258" s="624"/>
      <c r="V258" s="415"/>
      <c r="W258" s="418"/>
      <c r="X258" s="615"/>
      <c r="Y258" s="635"/>
      <c r="Z258" s="635"/>
      <c r="AA258" s="624" t="s">
        <v>3511</v>
      </c>
      <c r="AB258" s="624"/>
      <c r="AC258" s="415"/>
      <c r="AD258" s="418"/>
    </row>
    <row r="259" spans="17:30">
      <c r="Q259" s="615"/>
      <c r="R259" s="635"/>
      <c r="S259" s="624" t="s">
        <v>3478</v>
      </c>
      <c r="T259" s="624"/>
      <c r="U259" s="624"/>
      <c r="V259" s="415"/>
      <c r="W259" s="418"/>
      <c r="X259" s="615" t="s">
        <v>3317</v>
      </c>
      <c r="Y259" s="635" t="s">
        <v>3206</v>
      </c>
      <c r="Z259" s="635" t="s">
        <v>3521</v>
      </c>
      <c r="AA259" s="624" t="s">
        <v>3508</v>
      </c>
      <c r="AB259" s="624"/>
      <c r="AC259" s="415"/>
      <c r="AD259" s="418"/>
    </row>
    <row r="260" spans="17:30">
      <c r="Q260" s="615"/>
      <c r="R260" s="635" t="s">
        <v>3201</v>
      </c>
      <c r="S260" s="635" t="s">
        <v>3479</v>
      </c>
      <c r="T260" s="646" t="s">
        <v>3480</v>
      </c>
      <c r="U260" s="646"/>
      <c r="V260" s="415"/>
      <c r="W260" s="418"/>
      <c r="X260" s="615"/>
      <c r="Y260" s="635"/>
      <c r="Z260" s="635"/>
      <c r="AA260" s="624" t="s">
        <v>3509</v>
      </c>
      <c r="AB260" s="624"/>
      <c r="AC260" s="415"/>
      <c r="AD260" s="418"/>
    </row>
    <row r="261" spans="17:30">
      <c r="Q261" s="615"/>
      <c r="R261" s="635"/>
      <c r="S261" s="635"/>
      <c r="T261" s="646" t="s">
        <v>3481</v>
      </c>
      <c r="U261" s="646"/>
      <c r="V261" s="415"/>
      <c r="W261" s="418"/>
      <c r="X261" s="615"/>
      <c r="Y261" s="635"/>
      <c r="Z261" s="635"/>
      <c r="AA261" s="624" t="s">
        <v>3510</v>
      </c>
      <c r="AB261" s="624"/>
      <c r="AC261" s="415"/>
      <c r="AD261" s="418"/>
    </row>
    <row r="262" spans="17:30">
      <c r="Q262" s="615"/>
      <c r="R262" s="635"/>
      <c r="S262" s="635" t="s">
        <v>3482</v>
      </c>
      <c r="T262" s="646" t="s">
        <v>3480</v>
      </c>
      <c r="U262" s="646"/>
      <c r="V262" s="415"/>
      <c r="W262" s="418"/>
      <c r="X262" s="615"/>
      <c r="Y262" s="635"/>
      <c r="Z262" s="635"/>
      <c r="AA262" s="624" t="s">
        <v>3511</v>
      </c>
      <c r="AB262" s="624"/>
      <c r="AC262" s="415"/>
      <c r="AD262" s="418"/>
    </row>
    <row r="263" spans="17:30">
      <c r="Q263" s="615"/>
      <c r="R263" s="635"/>
      <c r="S263" s="635"/>
      <c r="T263" s="646" t="s">
        <v>3481</v>
      </c>
      <c r="U263" s="646"/>
      <c r="V263" s="415"/>
      <c r="W263" s="418"/>
      <c r="X263" s="615"/>
      <c r="Y263" s="635"/>
      <c r="Z263" s="624" t="s">
        <v>3571</v>
      </c>
      <c r="AA263" s="624"/>
      <c r="AB263" s="624"/>
      <c r="AC263" s="415"/>
      <c r="AD263" s="418"/>
    </row>
    <row r="264" spans="17:30">
      <c r="Q264" s="615"/>
      <c r="R264" s="635"/>
      <c r="S264" s="635"/>
      <c r="T264" s="646" t="s">
        <v>3483</v>
      </c>
      <c r="U264" s="646"/>
      <c r="V264" s="415"/>
      <c r="W264" s="418"/>
      <c r="X264" s="615"/>
      <c r="Y264" s="635"/>
      <c r="Z264" s="624" t="s">
        <v>3572</v>
      </c>
      <c r="AA264" s="624"/>
      <c r="AB264" s="624"/>
      <c r="AC264" s="415"/>
      <c r="AD264" s="418"/>
    </row>
    <row r="265" spans="17:30" ht="27" thickBot="1">
      <c r="Q265" s="615"/>
      <c r="R265" s="635"/>
      <c r="S265" s="635" t="s">
        <v>3484</v>
      </c>
      <c r="T265" s="646" t="s">
        <v>3480</v>
      </c>
      <c r="U265" s="646"/>
      <c r="V265" s="415"/>
      <c r="W265" s="418"/>
      <c r="X265" s="623"/>
      <c r="Y265" s="429" t="s">
        <v>3522</v>
      </c>
      <c r="Z265" s="625" t="s">
        <v>3205</v>
      </c>
      <c r="AA265" s="625"/>
      <c r="AB265" s="625"/>
      <c r="AC265" s="430"/>
      <c r="AD265" s="432"/>
    </row>
    <row r="266" spans="17:30">
      <c r="Q266" s="615"/>
      <c r="R266" s="635"/>
      <c r="S266" s="635"/>
      <c r="T266" s="646" t="s">
        <v>3481</v>
      </c>
      <c r="U266" s="646"/>
      <c r="V266" s="415"/>
      <c r="W266" s="418"/>
    </row>
    <row r="267" spans="17:30">
      <c r="Q267" s="615"/>
      <c r="R267" s="635"/>
      <c r="S267" s="635"/>
      <c r="T267" s="646" t="s">
        <v>3483</v>
      </c>
      <c r="U267" s="646"/>
      <c r="V267" s="415"/>
      <c r="W267" s="418"/>
    </row>
    <row r="268" spans="17:30">
      <c r="Q268" s="615"/>
      <c r="R268" s="635"/>
      <c r="S268" s="635" t="s">
        <v>3485</v>
      </c>
      <c r="T268" s="646" t="s">
        <v>3480</v>
      </c>
      <c r="U268" s="646"/>
      <c r="V268" s="415"/>
      <c r="W268" s="418"/>
    </row>
    <row r="269" spans="17:30">
      <c r="Q269" s="615"/>
      <c r="R269" s="635"/>
      <c r="S269" s="635"/>
      <c r="T269" s="646" t="s">
        <v>3481</v>
      </c>
      <c r="U269" s="646"/>
      <c r="V269" s="415"/>
      <c r="W269" s="418"/>
    </row>
    <row r="270" spans="17:30">
      <c r="Q270" s="615"/>
      <c r="R270" s="635"/>
      <c r="S270" s="635" t="s">
        <v>3486</v>
      </c>
      <c r="T270" s="646" t="s">
        <v>3480</v>
      </c>
      <c r="U270" s="646"/>
      <c r="V270" s="415"/>
      <c r="W270" s="418"/>
    </row>
    <row r="271" spans="17:30">
      <c r="Q271" s="615"/>
      <c r="R271" s="635"/>
      <c r="S271" s="635"/>
      <c r="T271" s="646" t="s">
        <v>3481</v>
      </c>
      <c r="U271" s="646"/>
      <c r="V271" s="415"/>
      <c r="W271" s="418"/>
    </row>
    <row r="272" spans="17:30" ht="52">
      <c r="Q272" s="615"/>
      <c r="R272" s="414" t="s">
        <v>3487</v>
      </c>
      <c r="S272" s="624" t="s">
        <v>3205</v>
      </c>
      <c r="T272" s="624"/>
      <c r="U272" s="624"/>
      <c r="V272" s="415"/>
      <c r="W272" s="418"/>
    </row>
    <row r="273" spans="17:23" ht="78">
      <c r="Q273" s="615"/>
      <c r="R273" s="414" t="s">
        <v>3488</v>
      </c>
      <c r="S273" s="624" t="s">
        <v>3205</v>
      </c>
      <c r="T273" s="624"/>
      <c r="U273" s="624"/>
      <c r="V273" s="415"/>
      <c r="W273" s="418"/>
    </row>
    <row r="274" spans="17:23">
      <c r="Q274" s="615" t="s">
        <v>3305</v>
      </c>
      <c r="R274" s="635" t="s">
        <v>3203</v>
      </c>
      <c r="S274" s="635" t="s">
        <v>3489</v>
      </c>
      <c r="T274" s="624" t="s">
        <v>3490</v>
      </c>
      <c r="U274" s="624"/>
      <c r="V274" s="415"/>
      <c r="W274" s="418"/>
    </row>
    <row r="275" spans="17:23">
      <c r="Q275" s="615"/>
      <c r="R275" s="635"/>
      <c r="S275" s="635"/>
      <c r="T275" s="624" t="s">
        <v>3491</v>
      </c>
      <c r="U275" s="624"/>
      <c r="V275" s="415"/>
      <c r="W275" s="418"/>
    </row>
    <row r="276" spans="17:23">
      <c r="Q276" s="615"/>
      <c r="R276" s="635"/>
      <c r="S276" s="635"/>
      <c r="T276" s="624" t="s">
        <v>3492</v>
      </c>
      <c r="U276" s="624"/>
      <c r="V276" s="415"/>
      <c r="W276" s="418"/>
    </row>
    <row r="277" spans="17:23">
      <c r="Q277" s="615"/>
      <c r="R277" s="635"/>
      <c r="S277" s="635"/>
      <c r="T277" s="624" t="s">
        <v>3493</v>
      </c>
      <c r="U277" s="624"/>
      <c r="V277" s="415"/>
      <c r="W277" s="418"/>
    </row>
    <row r="278" spans="17:23">
      <c r="Q278" s="615"/>
      <c r="R278" s="635"/>
      <c r="S278" s="635" t="s">
        <v>3494</v>
      </c>
      <c r="T278" s="624" t="s">
        <v>3490</v>
      </c>
      <c r="U278" s="624"/>
      <c r="V278" s="415"/>
      <c r="W278" s="418"/>
    </row>
    <row r="279" spans="17:23">
      <c r="Q279" s="615"/>
      <c r="R279" s="635"/>
      <c r="S279" s="635"/>
      <c r="T279" s="624" t="s">
        <v>3491</v>
      </c>
      <c r="U279" s="624"/>
      <c r="V279" s="415"/>
      <c r="W279" s="418"/>
    </row>
    <row r="280" spans="17:23">
      <c r="Q280" s="615"/>
      <c r="R280" s="635"/>
      <c r="S280" s="635"/>
      <c r="T280" s="624" t="s">
        <v>3492</v>
      </c>
      <c r="U280" s="624"/>
      <c r="V280" s="415"/>
      <c r="W280" s="418"/>
    </row>
    <row r="281" spans="17:23">
      <c r="Q281" s="615"/>
      <c r="R281" s="635"/>
      <c r="S281" s="635"/>
      <c r="T281" s="624" t="s">
        <v>3493</v>
      </c>
      <c r="U281" s="624"/>
      <c r="V281" s="415"/>
      <c r="W281" s="418"/>
    </row>
    <row r="282" spans="17:23" ht="78">
      <c r="Q282" s="615"/>
      <c r="R282" s="414" t="s">
        <v>3495</v>
      </c>
      <c r="S282" s="624" t="s">
        <v>3205</v>
      </c>
      <c r="T282" s="624"/>
      <c r="U282" s="624"/>
      <c r="V282" s="415"/>
      <c r="W282" s="418"/>
    </row>
    <row r="283" spans="17:23" ht="52">
      <c r="Q283" s="615"/>
      <c r="R283" s="414" t="s">
        <v>3496</v>
      </c>
      <c r="S283" s="624" t="s">
        <v>3205</v>
      </c>
      <c r="T283" s="624"/>
      <c r="U283" s="624"/>
      <c r="V283" s="415"/>
      <c r="W283" s="418"/>
    </row>
    <row r="284" spans="17:23">
      <c r="Q284" s="615" t="s">
        <v>3317</v>
      </c>
      <c r="R284" s="635" t="s">
        <v>3206</v>
      </c>
      <c r="S284" s="635" t="s">
        <v>3497</v>
      </c>
      <c r="T284" s="646" t="s">
        <v>3498</v>
      </c>
      <c r="U284" s="646"/>
      <c r="V284" s="415"/>
      <c r="W284" s="418"/>
    </row>
    <row r="285" spans="17:23">
      <c r="Q285" s="615"/>
      <c r="R285" s="635"/>
      <c r="S285" s="635"/>
      <c r="T285" s="624" t="s">
        <v>3499</v>
      </c>
      <c r="U285" s="624"/>
      <c r="V285" s="415"/>
      <c r="W285" s="418"/>
    </row>
    <row r="286" spans="17:23">
      <c r="Q286" s="615"/>
      <c r="R286" s="635"/>
      <c r="S286" s="635"/>
      <c r="T286" s="624" t="s">
        <v>3500</v>
      </c>
      <c r="U286" s="624"/>
      <c r="V286" s="415"/>
      <c r="W286" s="418"/>
    </row>
    <row r="287" spans="17:23" ht="39">
      <c r="Q287" s="615"/>
      <c r="R287" s="635"/>
      <c r="S287" s="414" t="s">
        <v>3501</v>
      </c>
      <c r="T287" s="624" t="s">
        <v>3499</v>
      </c>
      <c r="U287" s="624"/>
      <c r="V287" s="415"/>
      <c r="W287" s="418"/>
    </row>
    <row r="288" spans="17:23" ht="39">
      <c r="Q288" s="615"/>
      <c r="R288" s="635"/>
      <c r="S288" s="414" t="s">
        <v>3502</v>
      </c>
      <c r="T288" s="624" t="s">
        <v>3499</v>
      </c>
      <c r="U288" s="624"/>
      <c r="V288" s="415"/>
      <c r="W288" s="418"/>
    </row>
    <row r="289" spans="17:23">
      <c r="Q289" s="615"/>
      <c r="R289" s="635"/>
      <c r="S289" s="635" t="s">
        <v>3503</v>
      </c>
      <c r="T289" s="624" t="s">
        <v>3504</v>
      </c>
      <c r="U289" s="624"/>
      <c r="V289" s="424">
        <f>SUM(V284)</f>
        <v>0</v>
      </c>
      <c r="W289" s="418"/>
    </row>
    <row r="290" spans="17:23">
      <c r="Q290" s="615"/>
      <c r="R290" s="635"/>
      <c r="S290" s="635"/>
      <c r="T290" s="624" t="s">
        <v>3505</v>
      </c>
      <c r="U290" s="624"/>
      <c r="V290" s="424">
        <f>SUM(V285,V287,V288)</f>
        <v>0</v>
      </c>
      <c r="W290" s="418"/>
    </row>
    <row r="291" spans="17:23">
      <c r="Q291" s="615"/>
      <c r="R291" s="635"/>
      <c r="S291" s="635"/>
      <c r="T291" s="624" t="s">
        <v>3506</v>
      </c>
      <c r="U291" s="624"/>
      <c r="V291" s="424">
        <f>SUM(V286)</f>
        <v>0</v>
      </c>
      <c r="W291" s="418"/>
    </row>
    <row r="292" spans="17:23">
      <c r="Q292" s="615"/>
      <c r="R292" s="635"/>
      <c r="S292" s="635" t="s">
        <v>3507</v>
      </c>
      <c r="T292" s="624" t="s">
        <v>3508</v>
      </c>
      <c r="U292" s="624"/>
      <c r="V292" s="415"/>
      <c r="W292" s="418"/>
    </row>
    <row r="293" spans="17:23">
      <c r="Q293" s="615"/>
      <c r="R293" s="635"/>
      <c r="S293" s="635"/>
      <c r="T293" s="624" t="s">
        <v>3509</v>
      </c>
      <c r="U293" s="624"/>
      <c r="V293" s="415"/>
      <c r="W293" s="418"/>
    </row>
    <row r="294" spans="17:23">
      <c r="Q294" s="615"/>
      <c r="R294" s="635"/>
      <c r="S294" s="635"/>
      <c r="T294" s="624" t="s">
        <v>3510</v>
      </c>
      <c r="U294" s="624"/>
      <c r="V294" s="415"/>
      <c r="W294" s="418"/>
    </row>
    <row r="295" spans="17:23">
      <c r="Q295" s="615"/>
      <c r="R295" s="635"/>
      <c r="S295" s="635"/>
      <c r="T295" s="624" t="s">
        <v>3511</v>
      </c>
      <c r="U295" s="624"/>
      <c r="V295" s="415"/>
      <c r="W295" s="418"/>
    </row>
    <row r="296" spans="17:23">
      <c r="Q296" s="628"/>
      <c r="R296" s="636"/>
      <c r="S296" s="636"/>
      <c r="T296" s="636"/>
      <c r="U296" s="636"/>
      <c r="V296" s="636"/>
      <c r="W296" s="647"/>
    </row>
    <row r="297" spans="17:23">
      <c r="Q297" s="630"/>
      <c r="R297" s="638"/>
      <c r="S297" s="638"/>
      <c r="T297" s="638"/>
      <c r="U297" s="638"/>
      <c r="V297" s="638"/>
      <c r="W297" s="648"/>
    </row>
    <row r="298" spans="17:23">
      <c r="Q298" s="628" t="s">
        <v>3317</v>
      </c>
      <c r="R298" s="636" t="s">
        <v>3206</v>
      </c>
      <c r="S298" s="635" t="s">
        <v>3512</v>
      </c>
      <c r="T298" s="624" t="s">
        <v>3508</v>
      </c>
      <c r="U298" s="624"/>
      <c r="V298" s="415"/>
      <c r="W298" s="418"/>
    </row>
    <row r="299" spans="17:23">
      <c r="Q299" s="629"/>
      <c r="R299" s="637"/>
      <c r="S299" s="635"/>
      <c r="T299" s="624" t="s">
        <v>3509</v>
      </c>
      <c r="U299" s="624"/>
      <c r="V299" s="415"/>
      <c r="W299" s="418"/>
    </row>
    <row r="300" spans="17:23">
      <c r="Q300" s="629"/>
      <c r="R300" s="637"/>
      <c r="S300" s="635"/>
      <c r="T300" s="624" t="s">
        <v>3510</v>
      </c>
      <c r="U300" s="624"/>
      <c r="V300" s="415"/>
      <c r="W300" s="418"/>
    </row>
    <row r="301" spans="17:23">
      <c r="Q301" s="629"/>
      <c r="R301" s="637"/>
      <c r="S301" s="635"/>
      <c r="T301" s="624" t="s">
        <v>3511</v>
      </c>
      <c r="U301" s="624"/>
      <c r="V301" s="415"/>
      <c r="W301" s="418"/>
    </row>
    <row r="302" spans="17:23">
      <c r="Q302" s="629"/>
      <c r="R302" s="637"/>
      <c r="S302" s="635" t="s">
        <v>3513</v>
      </c>
      <c r="T302" s="624" t="s">
        <v>3508</v>
      </c>
      <c r="U302" s="624"/>
      <c r="V302" s="415"/>
      <c r="W302" s="418"/>
    </row>
    <row r="303" spans="17:23">
      <c r="Q303" s="629"/>
      <c r="R303" s="637"/>
      <c r="S303" s="635"/>
      <c r="T303" s="624" t="s">
        <v>3509</v>
      </c>
      <c r="U303" s="624"/>
      <c r="V303" s="415"/>
      <c r="W303" s="418"/>
    </row>
    <row r="304" spans="17:23">
      <c r="Q304" s="629"/>
      <c r="R304" s="637"/>
      <c r="S304" s="635"/>
      <c r="T304" s="624" t="s">
        <v>3510</v>
      </c>
      <c r="U304" s="624"/>
      <c r="V304" s="415"/>
      <c r="W304" s="418"/>
    </row>
    <row r="305" spans="17:23">
      <c r="Q305" s="629"/>
      <c r="R305" s="637"/>
      <c r="S305" s="635"/>
      <c r="T305" s="624" t="s">
        <v>3511</v>
      </c>
      <c r="U305" s="624"/>
      <c r="V305" s="415"/>
      <c r="W305" s="418"/>
    </row>
    <row r="306" spans="17:23">
      <c r="Q306" s="629"/>
      <c r="R306" s="637"/>
      <c r="S306" s="635" t="s">
        <v>3514</v>
      </c>
      <c r="T306" s="624" t="s">
        <v>3508</v>
      </c>
      <c r="U306" s="624"/>
      <c r="V306" s="415"/>
      <c r="W306" s="418"/>
    </row>
    <row r="307" spans="17:23">
      <c r="Q307" s="629"/>
      <c r="R307" s="637"/>
      <c r="S307" s="635"/>
      <c r="T307" s="624" t="s">
        <v>3509</v>
      </c>
      <c r="U307" s="624"/>
      <c r="V307" s="415"/>
      <c r="W307" s="418"/>
    </row>
    <row r="308" spans="17:23">
      <c r="Q308" s="629"/>
      <c r="R308" s="637"/>
      <c r="S308" s="635"/>
      <c r="T308" s="624" t="s">
        <v>3510</v>
      </c>
      <c r="U308" s="624"/>
      <c r="V308" s="415"/>
      <c r="W308" s="418"/>
    </row>
    <row r="309" spans="17:23">
      <c r="Q309" s="629"/>
      <c r="R309" s="637"/>
      <c r="S309" s="635"/>
      <c r="T309" s="624" t="s">
        <v>3511</v>
      </c>
      <c r="U309" s="624"/>
      <c r="V309" s="415"/>
      <c r="W309" s="418"/>
    </row>
    <row r="310" spans="17:23">
      <c r="Q310" s="629"/>
      <c r="R310" s="637"/>
      <c r="S310" s="635" t="s">
        <v>3515</v>
      </c>
      <c r="T310" s="624" t="s">
        <v>3508</v>
      </c>
      <c r="U310" s="624"/>
      <c r="V310" s="415"/>
      <c r="W310" s="418"/>
    </row>
    <row r="311" spans="17:23">
      <c r="Q311" s="629"/>
      <c r="R311" s="637"/>
      <c r="S311" s="635"/>
      <c r="T311" s="624" t="s">
        <v>3509</v>
      </c>
      <c r="U311" s="624"/>
      <c r="V311" s="415"/>
      <c r="W311" s="418"/>
    </row>
    <row r="312" spans="17:23">
      <c r="Q312" s="629"/>
      <c r="R312" s="637"/>
      <c r="S312" s="635"/>
      <c r="T312" s="624" t="s">
        <v>3510</v>
      </c>
      <c r="U312" s="624"/>
      <c r="V312" s="415"/>
      <c r="W312" s="418"/>
    </row>
    <row r="313" spans="17:23">
      <c r="Q313" s="629"/>
      <c r="R313" s="637"/>
      <c r="S313" s="635"/>
      <c r="T313" s="624" t="s">
        <v>3511</v>
      </c>
      <c r="U313" s="624"/>
      <c r="V313" s="415"/>
      <c r="W313" s="418"/>
    </row>
    <row r="314" spans="17:23">
      <c r="Q314" s="629"/>
      <c r="R314" s="637"/>
      <c r="S314" s="635" t="s">
        <v>3516</v>
      </c>
      <c r="T314" s="624" t="s">
        <v>3508</v>
      </c>
      <c r="U314" s="624"/>
      <c r="V314" s="415"/>
      <c r="W314" s="418"/>
    </row>
    <row r="315" spans="17:23">
      <c r="Q315" s="629"/>
      <c r="R315" s="637"/>
      <c r="S315" s="635"/>
      <c r="T315" s="624" t="s">
        <v>3509</v>
      </c>
      <c r="U315" s="624"/>
      <c r="V315" s="415"/>
      <c r="W315" s="418"/>
    </row>
    <row r="316" spans="17:23">
      <c r="Q316" s="629"/>
      <c r="R316" s="637"/>
      <c r="S316" s="635"/>
      <c r="T316" s="624" t="s">
        <v>3510</v>
      </c>
      <c r="U316" s="624"/>
      <c r="V316" s="415"/>
      <c r="W316" s="418"/>
    </row>
    <row r="317" spans="17:23">
      <c r="Q317" s="629"/>
      <c r="R317" s="637"/>
      <c r="S317" s="635"/>
      <c r="T317" s="624" t="s">
        <v>3511</v>
      </c>
      <c r="U317" s="624"/>
      <c r="V317" s="415"/>
      <c r="W317" s="418"/>
    </row>
    <row r="318" spans="17:23">
      <c r="Q318" s="629"/>
      <c r="R318" s="637"/>
      <c r="S318" s="635" t="s">
        <v>3517</v>
      </c>
      <c r="T318" s="624" t="s">
        <v>3508</v>
      </c>
      <c r="U318" s="624"/>
      <c r="V318" s="415"/>
      <c r="W318" s="418"/>
    </row>
    <row r="319" spans="17:23">
      <c r="Q319" s="629"/>
      <c r="R319" s="637"/>
      <c r="S319" s="635"/>
      <c r="T319" s="624" t="s">
        <v>3509</v>
      </c>
      <c r="U319" s="624"/>
      <c r="V319" s="415"/>
      <c r="W319" s="418"/>
    </row>
    <row r="320" spans="17:23">
      <c r="Q320" s="629"/>
      <c r="R320" s="637"/>
      <c r="S320" s="635"/>
      <c r="T320" s="624" t="s">
        <v>3510</v>
      </c>
      <c r="U320" s="624"/>
      <c r="V320" s="415"/>
      <c r="W320" s="418"/>
    </row>
    <row r="321" spans="17:23">
      <c r="Q321" s="629"/>
      <c r="R321" s="637"/>
      <c r="S321" s="635"/>
      <c r="T321" s="624" t="s">
        <v>3511</v>
      </c>
      <c r="U321" s="624"/>
      <c r="V321" s="415"/>
      <c r="W321" s="418"/>
    </row>
    <row r="322" spans="17:23">
      <c r="Q322" s="629"/>
      <c r="R322" s="637"/>
      <c r="S322" s="635" t="s">
        <v>3518</v>
      </c>
      <c r="T322" s="624" t="s">
        <v>3508</v>
      </c>
      <c r="U322" s="624"/>
      <c r="V322" s="415"/>
      <c r="W322" s="418"/>
    </row>
    <row r="323" spans="17:23">
      <c r="Q323" s="629"/>
      <c r="R323" s="637"/>
      <c r="S323" s="635"/>
      <c r="T323" s="624" t="s">
        <v>3509</v>
      </c>
      <c r="U323" s="624"/>
      <c r="V323" s="415"/>
      <c r="W323" s="418"/>
    </row>
    <row r="324" spans="17:23">
      <c r="Q324" s="629"/>
      <c r="R324" s="637"/>
      <c r="S324" s="635"/>
      <c r="T324" s="624" t="s">
        <v>3510</v>
      </c>
      <c r="U324" s="624"/>
      <c r="V324" s="415"/>
      <c r="W324" s="418"/>
    </row>
    <row r="325" spans="17:23">
      <c r="Q325" s="629"/>
      <c r="R325" s="637"/>
      <c r="S325" s="635"/>
      <c r="T325" s="624" t="s">
        <v>3511</v>
      </c>
      <c r="U325" s="624"/>
      <c r="V325" s="415"/>
      <c r="W325" s="418"/>
    </row>
    <row r="326" spans="17:23">
      <c r="Q326" s="629"/>
      <c r="R326" s="637"/>
      <c r="S326" s="635" t="s">
        <v>3519</v>
      </c>
      <c r="T326" s="624" t="s">
        <v>3508</v>
      </c>
      <c r="U326" s="624"/>
      <c r="V326" s="415"/>
      <c r="W326" s="418"/>
    </row>
    <row r="327" spans="17:23">
      <c r="Q327" s="629"/>
      <c r="R327" s="637"/>
      <c r="S327" s="635"/>
      <c r="T327" s="624" t="s">
        <v>3509</v>
      </c>
      <c r="U327" s="624"/>
      <c r="V327" s="415"/>
      <c r="W327" s="418"/>
    </row>
    <row r="328" spans="17:23">
      <c r="Q328" s="629"/>
      <c r="R328" s="637"/>
      <c r="S328" s="635"/>
      <c r="T328" s="624" t="s">
        <v>3510</v>
      </c>
      <c r="U328" s="624"/>
      <c r="V328" s="415"/>
      <c r="W328" s="418"/>
    </row>
    <row r="329" spans="17:23">
      <c r="Q329" s="629"/>
      <c r="R329" s="637"/>
      <c r="S329" s="635"/>
      <c r="T329" s="624" t="s">
        <v>3511</v>
      </c>
      <c r="U329" s="624"/>
      <c r="V329" s="415"/>
      <c r="W329" s="418"/>
    </row>
    <row r="330" spans="17:23">
      <c r="Q330" s="629"/>
      <c r="R330" s="637"/>
      <c r="S330" s="635" t="s">
        <v>3520</v>
      </c>
      <c r="T330" s="624" t="s">
        <v>3508</v>
      </c>
      <c r="U330" s="624"/>
      <c r="V330" s="415"/>
      <c r="W330" s="418"/>
    </row>
    <row r="331" spans="17:23">
      <c r="Q331" s="629"/>
      <c r="R331" s="637"/>
      <c r="S331" s="635"/>
      <c r="T331" s="624" t="s">
        <v>3509</v>
      </c>
      <c r="U331" s="624"/>
      <c r="V331" s="415"/>
      <c r="W331" s="418"/>
    </row>
    <row r="332" spans="17:23">
      <c r="Q332" s="629"/>
      <c r="R332" s="637"/>
      <c r="S332" s="635"/>
      <c r="T332" s="624" t="s">
        <v>3510</v>
      </c>
      <c r="U332" s="624"/>
      <c r="V332" s="415"/>
      <c r="W332" s="418"/>
    </row>
    <row r="333" spans="17:23">
      <c r="Q333" s="629"/>
      <c r="R333" s="637"/>
      <c r="S333" s="635"/>
      <c r="T333" s="624" t="s">
        <v>3511</v>
      </c>
      <c r="U333" s="624"/>
      <c r="V333" s="415"/>
      <c r="W333" s="418"/>
    </row>
    <row r="334" spans="17:23">
      <c r="Q334" s="629"/>
      <c r="R334" s="637"/>
      <c r="S334" s="635" t="s">
        <v>3521</v>
      </c>
      <c r="T334" s="624" t="s">
        <v>3508</v>
      </c>
      <c r="U334" s="624"/>
      <c r="V334" s="415"/>
      <c r="W334" s="418"/>
    </row>
    <row r="335" spans="17:23">
      <c r="Q335" s="629"/>
      <c r="R335" s="637"/>
      <c r="S335" s="635"/>
      <c r="T335" s="624" t="s">
        <v>3509</v>
      </c>
      <c r="U335" s="624"/>
      <c r="V335" s="415"/>
      <c r="W335" s="418"/>
    </row>
    <row r="336" spans="17:23">
      <c r="Q336" s="629"/>
      <c r="R336" s="637"/>
      <c r="S336" s="635"/>
      <c r="T336" s="624" t="s">
        <v>3510</v>
      </c>
      <c r="U336" s="624"/>
      <c r="V336" s="415"/>
      <c r="W336" s="418"/>
    </row>
    <row r="337" spans="17:23">
      <c r="Q337" s="629"/>
      <c r="R337" s="638"/>
      <c r="S337" s="635"/>
      <c r="T337" s="624" t="s">
        <v>3511</v>
      </c>
      <c r="U337" s="624"/>
      <c r="V337" s="415"/>
      <c r="W337" s="418"/>
    </row>
    <row r="338" spans="17:23" ht="53" thickBot="1">
      <c r="Q338" s="640"/>
      <c r="R338" s="429" t="s">
        <v>3522</v>
      </c>
      <c r="S338" s="429" t="s">
        <v>3205</v>
      </c>
      <c r="T338" s="642"/>
      <c r="U338" s="642"/>
      <c r="V338" s="430"/>
      <c r="W338" s="432"/>
    </row>
  </sheetData>
  <mergeCells count="851">
    <mergeCell ref="AA258:AB258"/>
    <mergeCell ref="X259:X265"/>
    <mergeCell ref="Y259:Y264"/>
    <mergeCell ref="Z259:Z262"/>
    <mergeCell ref="AA259:AB259"/>
    <mergeCell ref="AA260:AB260"/>
    <mergeCell ref="Z247:Z250"/>
    <mergeCell ref="AA247:AB247"/>
    <mergeCell ref="AA248:AB248"/>
    <mergeCell ref="AA249:AB249"/>
    <mergeCell ref="AA250:AB250"/>
    <mergeCell ref="Z251:Z254"/>
    <mergeCell ref="AA251:AB251"/>
    <mergeCell ref="AA252:AB252"/>
    <mergeCell ref="AA253:AB253"/>
    <mergeCell ref="AA254:AB254"/>
    <mergeCell ref="AA261:AB261"/>
    <mergeCell ref="AA262:AB262"/>
    <mergeCell ref="Z263:AB263"/>
    <mergeCell ref="Z264:AB264"/>
    <mergeCell ref="Z265:AB265"/>
    <mergeCell ref="Z255:Z258"/>
    <mergeCell ref="AA255:AB255"/>
    <mergeCell ref="AA256:AB256"/>
    <mergeCell ref="Z235:Z238"/>
    <mergeCell ref="AA235:AB235"/>
    <mergeCell ref="AA236:AB236"/>
    <mergeCell ref="AA237:AB237"/>
    <mergeCell ref="AA238:AB238"/>
    <mergeCell ref="AA257:AB257"/>
    <mergeCell ref="Z239:Z242"/>
    <mergeCell ref="AA239:AB239"/>
    <mergeCell ref="AA240:AB240"/>
    <mergeCell ref="AA241:AB241"/>
    <mergeCell ref="AA242:AB242"/>
    <mergeCell ref="Z243:Z246"/>
    <mergeCell ref="AA243:AB243"/>
    <mergeCell ref="AA244:AB244"/>
    <mergeCell ref="AA245:AB245"/>
    <mergeCell ref="AA246:AB246"/>
    <mergeCell ref="AA226:AB226"/>
    <mergeCell ref="Z227:Z230"/>
    <mergeCell ref="AA227:AB227"/>
    <mergeCell ref="AA228:AB228"/>
    <mergeCell ref="AA229:AB229"/>
    <mergeCell ref="AA230:AB230"/>
    <mergeCell ref="Z231:Z234"/>
    <mergeCell ref="AA231:AB231"/>
    <mergeCell ref="AA232:AB232"/>
    <mergeCell ref="AA233:AB233"/>
    <mergeCell ref="AA234:AB234"/>
    <mergeCell ref="AA199:AB199"/>
    <mergeCell ref="X179:X207"/>
    <mergeCell ref="Y179:Y193"/>
    <mergeCell ref="AA217:AB217"/>
    <mergeCell ref="AA218:AB218"/>
    <mergeCell ref="Z219:Z222"/>
    <mergeCell ref="AA219:AB219"/>
    <mergeCell ref="AA220:AB220"/>
    <mergeCell ref="AA221:AB221"/>
    <mergeCell ref="AA222:AB222"/>
    <mergeCell ref="X211:X258"/>
    <mergeCell ref="Y211:Y258"/>
    <mergeCell ref="Z211:Z213"/>
    <mergeCell ref="AA211:AB211"/>
    <mergeCell ref="AA212:AB212"/>
    <mergeCell ref="AA213:AB213"/>
    <mergeCell ref="AA214:AB214"/>
    <mergeCell ref="AA215:AB215"/>
    <mergeCell ref="Z216:Z218"/>
    <mergeCell ref="AA216:AB216"/>
    <mergeCell ref="Z223:Z226"/>
    <mergeCell ref="AA223:AB223"/>
    <mergeCell ref="AA224:AB224"/>
    <mergeCell ref="AA225:AB225"/>
    <mergeCell ref="AA184:AB184"/>
    <mergeCell ref="AA185:AB185"/>
    <mergeCell ref="AA186:AB186"/>
    <mergeCell ref="X208:X210"/>
    <mergeCell ref="Z208:AB208"/>
    <mergeCell ref="Z209:AB209"/>
    <mergeCell ref="Z210:AB210"/>
    <mergeCell ref="AA200:AB200"/>
    <mergeCell ref="AA201:AB201"/>
    <mergeCell ref="Z202:Z203"/>
    <mergeCell ref="AA202:AB202"/>
    <mergeCell ref="AA203:AB203"/>
    <mergeCell ref="Z204:Z205"/>
    <mergeCell ref="AA204:AB204"/>
    <mergeCell ref="AA205:AB205"/>
    <mergeCell ref="Y194:Y205"/>
    <mergeCell ref="Z194:Z195"/>
    <mergeCell ref="AA194:AB194"/>
    <mergeCell ref="AA195:AB195"/>
    <mergeCell ref="Z196:Z198"/>
    <mergeCell ref="AA196:AB196"/>
    <mergeCell ref="AA197:AB197"/>
    <mergeCell ref="AA198:AB198"/>
    <mergeCell ref="Z199:Z201"/>
    <mergeCell ref="Z206:AB206"/>
    <mergeCell ref="Z207:AB207"/>
    <mergeCell ref="Z170:AB170"/>
    <mergeCell ref="X171:X178"/>
    <mergeCell ref="Y171:Y178"/>
    <mergeCell ref="Z171:AA172"/>
    <mergeCell ref="Z173:AA174"/>
    <mergeCell ref="Z175:AA176"/>
    <mergeCell ref="Z177:AA178"/>
    <mergeCell ref="Z187:Z189"/>
    <mergeCell ref="AA187:AB187"/>
    <mergeCell ref="AA188:AB188"/>
    <mergeCell ref="AA189:AB189"/>
    <mergeCell ref="Z190:Z193"/>
    <mergeCell ref="AA190:AB190"/>
    <mergeCell ref="AA191:AB191"/>
    <mergeCell ref="AA192:AB192"/>
    <mergeCell ref="AA193:AB193"/>
    <mergeCell ref="Z179:Z186"/>
    <mergeCell ref="AA179:AB179"/>
    <mergeCell ref="AA180:AB180"/>
    <mergeCell ref="AA181:AB181"/>
    <mergeCell ref="AA182:AB182"/>
    <mergeCell ref="AA183:AB183"/>
    <mergeCell ref="AA163:AB163"/>
    <mergeCell ref="AA164:AB164"/>
    <mergeCell ref="AA165:AB165"/>
    <mergeCell ref="AA166:AB166"/>
    <mergeCell ref="Z167:Z169"/>
    <mergeCell ref="AA167:AB167"/>
    <mergeCell ref="AA168:AB168"/>
    <mergeCell ref="AA169:AB169"/>
    <mergeCell ref="X157:X170"/>
    <mergeCell ref="Y157:Y170"/>
    <mergeCell ref="Z157:AB157"/>
    <mergeCell ref="Z158:Z162"/>
    <mergeCell ref="AA158:AB158"/>
    <mergeCell ref="AA159:AB159"/>
    <mergeCell ref="AA160:AB160"/>
    <mergeCell ref="AA161:AB161"/>
    <mergeCell ref="AA162:AB162"/>
    <mergeCell ref="Z163:Z166"/>
    <mergeCell ref="AA151:AB151"/>
    <mergeCell ref="AA152:AB152"/>
    <mergeCell ref="AA153:AB153"/>
    <mergeCell ref="Z154:Z156"/>
    <mergeCell ref="AA154:AB154"/>
    <mergeCell ref="AA155:AB155"/>
    <mergeCell ref="AA156:AB156"/>
    <mergeCell ref="Z144:AB144"/>
    <mergeCell ref="Y145:Y156"/>
    <mergeCell ref="Z145:Z149"/>
    <mergeCell ref="AA145:AB145"/>
    <mergeCell ref="AA146:AB146"/>
    <mergeCell ref="AA147:AB147"/>
    <mergeCell ref="AA148:AB148"/>
    <mergeCell ref="AA149:AB149"/>
    <mergeCell ref="Z150:Z153"/>
    <mergeCell ref="AA150:AB150"/>
    <mergeCell ref="Z140:Z141"/>
    <mergeCell ref="AA140:AB140"/>
    <mergeCell ref="AA141:AB141"/>
    <mergeCell ref="Z142:Z143"/>
    <mergeCell ref="AA142:AB142"/>
    <mergeCell ref="AA143:AB143"/>
    <mergeCell ref="Z135:AB135"/>
    <mergeCell ref="Z136:Z137"/>
    <mergeCell ref="AA136:AB136"/>
    <mergeCell ref="AA137:AB137"/>
    <mergeCell ref="Z138:Z139"/>
    <mergeCell ref="AA138:AB138"/>
    <mergeCell ref="AA139:AB139"/>
    <mergeCell ref="AA128:AB128"/>
    <mergeCell ref="AA129:AB129"/>
    <mergeCell ref="AA130:AB130"/>
    <mergeCell ref="AA131:AB131"/>
    <mergeCell ref="Z132:Z134"/>
    <mergeCell ref="AA132:AB132"/>
    <mergeCell ref="AA133:AB133"/>
    <mergeCell ref="AA134:AB134"/>
    <mergeCell ref="AA121:AB121"/>
    <mergeCell ref="AA122:AB122"/>
    <mergeCell ref="X114:X156"/>
    <mergeCell ref="Y114:Y122"/>
    <mergeCell ref="Z114:Z119"/>
    <mergeCell ref="AA114:AA116"/>
    <mergeCell ref="AA117:AA119"/>
    <mergeCell ref="Z120:Z122"/>
    <mergeCell ref="AA120:AB120"/>
    <mergeCell ref="Z102:Z104"/>
    <mergeCell ref="AA102:AB102"/>
    <mergeCell ref="AA103:AB103"/>
    <mergeCell ref="AA104:AB104"/>
    <mergeCell ref="Z105:Z107"/>
    <mergeCell ref="AA105:AB105"/>
    <mergeCell ref="AA106:AB106"/>
    <mergeCell ref="AA107:AB107"/>
    <mergeCell ref="X57:X113"/>
    <mergeCell ref="Y123:Y144"/>
    <mergeCell ref="Z123:Z126"/>
    <mergeCell ref="AA123:AB123"/>
    <mergeCell ref="AA124:AB124"/>
    <mergeCell ref="AA125:AB125"/>
    <mergeCell ref="AA126:AB126"/>
    <mergeCell ref="Z127:Z131"/>
    <mergeCell ref="AA127:AB127"/>
    <mergeCell ref="Z95:AB95"/>
    <mergeCell ref="Y96:Y113"/>
    <mergeCell ref="Z96:Z98"/>
    <mergeCell ref="AA96:AB96"/>
    <mergeCell ref="AA97:AB97"/>
    <mergeCell ref="AA98:AB98"/>
    <mergeCell ref="Z99:Z101"/>
    <mergeCell ref="AA99:AB99"/>
    <mergeCell ref="AA100:AB100"/>
    <mergeCell ref="AA101:AB101"/>
    <mergeCell ref="Y57:Y95"/>
    <mergeCell ref="Z57:Z58"/>
    <mergeCell ref="AA57:AB57"/>
    <mergeCell ref="AA58:AB58"/>
    <mergeCell ref="Z59:Z60"/>
    <mergeCell ref="AA59:AB59"/>
    <mergeCell ref="AA60:AB60"/>
    <mergeCell ref="Z108:Z113"/>
    <mergeCell ref="AA108:AA110"/>
    <mergeCell ref="AA111:AA113"/>
    <mergeCell ref="Z89:Z94"/>
    <mergeCell ref="AA89:AB89"/>
    <mergeCell ref="AA90:AB90"/>
    <mergeCell ref="AA91:AB91"/>
    <mergeCell ref="AA92:AB92"/>
    <mergeCell ref="AA93:AB93"/>
    <mergeCell ref="AA94:AB94"/>
    <mergeCell ref="Z83:Z88"/>
    <mergeCell ref="AA83:AB83"/>
    <mergeCell ref="AA84:AB84"/>
    <mergeCell ref="AA85:AB85"/>
    <mergeCell ref="AA86:AB86"/>
    <mergeCell ref="AA87:AB87"/>
    <mergeCell ref="AA88:AB88"/>
    <mergeCell ref="Z77:Z82"/>
    <mergeCell ref="AA77:AB77"/>
    <mergeCell ref="AA78:AB78"/>
    <mergeCell ref="AA79:AB79"/>
    <mergeCell ref="AA80:AB80"/>
    <mergeCell ref="AA81:AB81"/>
    <mergeCell ref="AA82:AB82"/>
    <mergeCell ref="Z71:Z76"/>
    <mergeCell ref="AA71:AB71"/>
    <mergeCell ref="AA72:AB72"/>
    <mergeCell ref="AA73:AB73"/>
    <mergeCell ref="AA74:AB74"/>
    <mergeCell ref="AA75:AB75"/>
    <mergeCell ref="AA76:AB76"/>
    <mergeCell ref="Z67:Z68"/>
    <mergeCell ref="AA67:AB67"/>
    <mergeCell ref="AA68:AB68"/>
    <mergeCell ref="Z69:Z70"/>
    <mergeCell ref="AA69:AB69"/>
    <mergeCell ref="AA70:AB70"/>
    <mergeCell ref="AA62:AB62"/>
    <mergeCell ref="Z63:Z64"/>
    <mergeCell ref="AA63:AB63"/>
    <mergeCell ref="AA64:AB64"/>
    <mergeCell ref="Z65:Z66"/>
    <mergeCell ref="AA65:AB65"/>
    <mergeCell ref="AA66:AB66"/>
    <mergeCell ref="Z61:Z62"/>
    <mergeCell ref="AA61:AB61"/>
    <mergeCell ref="Z53:Z54"/>
    <mergeCell ref="AA53:AB53"/>
    <mergeCell ref="AA54:AB54"/>
    <mergeCell ref="Z55:Z56"/>
    <mergeCell ref="AA55:AB55"/>
    <mergeCell ref="AA56:AB56"/>
    <mergeCell ref="Z47:AB47"/>
    <mergeCell ref="Z48:AB48"/>
    <mergeCell ref="X49:X56"/>
    <mergeCell ref="Y49:Y56"/>
    <mergeCell ref="Z49:Z50"/>
    <mergeCell ref="AA49:AB49"/>
    <mergeCell ref="AA50:AB50"/>
    <mergeCell ref="Z51:Z52"/>
    <mergeCell ref="AA51:AB51"/>
    <mergeCell ref="AA52:AB52"/>
    <mergeCell ref="X1:AD2"/>
    <mergeCell ref="Z3:AB3"/>
    <mergeCell ref="X4:X48"/>
    <mergeCell ref="Y4:Y11"/>
    <mergeCell ref="Z4:Z9"/>
    <mergeCell ref="Z10:AB10"/>
    <mergeCell ref="Z11:AB11"/>
    <mergeCell ref="Y12:Y48"/>
    <mergeCell ref="Z12:Z22"/>
    <mergeCell ref="AA12:AA16"/>
    <mergeCell ref="Z34:Z44"/>
    <mergeCell ref="AA34:AA38"/>
    <mergeCell ref="AA39:AA40"/>
    <mergeCell ref="AA41:AA44"/>
    <mergeCell ref="Z45:AB45"/>
    <mergeCell ref="Z46:AB46"/>
    <mergeCell ref="AA17:AA18"/>
    <mergeCell ref="AA19:AA22"/>
    <mergeCell ref="Z23:Z33"/>
    <mergeCell ref="AA23:AA27"/>
    <mergeCell ref="AA28:AA29"/>
    <mergeCell ref="AA30:AA33"/>
    <mergeCell ref="T338:U338"/>
    <mergeCell ref="S326:S329"/>
    <mergeCell ref="T326:U326"/>
    <mergeCell ref="T327:U327"/>
    <mergeCell ref="T328:U328"/>
    <mergeCell ref="T329:U329"/>
    <mergeCell ref="S330:S333"/>
    <mergeCell ref="T330:U330"/>
    <mergeCell ref="T331:U331"/>
    <mergeCell ref="T332:U332"/>
    <mergeCell ref="T333:U333"/>
    <mergeCell ref="S322:S325"/>
    <mergeCell ref="T322:U322"/>
    <mergeCell ref="T323:U323"/>
    <mergeCell ref="T324:U324"/>
    <mergeCell ref="T325:U325"/>
    <mergeCell ref="S334:S337"/>
    <mergeCell ref="T334:U334"/>
    <mergeCell ref="T335:U335"/>
    <mergeCell ref="T336:U336"/>
    <mergeCell ref="T337:U337"/>
    <mergeCell ref="T314:U314"/>
    <mergeCell ref="T315:U315"/>
    <mergeCell ref="T316:U316"/>
    <mergeCell ref="T317:U317"/>
    <mergeCell ref="S318:S321"/>
    <mergeCell ref="T318:U318"/>
    <mergeCell ref="T319:U319"/>
    <mergeCell ref="T320:U320"/>
    <mergeCell ref="T321:U321"/>
    <mergeCell ref="T303:U303"/>
    <mergeCell ref="T304:U304"/>
    <mergeCell ref="T305:U305"/>
    <mergeCell ref="S306:S309"/>
    <mergeCell ref="T306:U306"/>
    <mergeCell ref="T307:U307"/>
    <mergeCell ref="T308:U308"/>
    <mergeCell ref="T309:U309"/>
    <mergeCell ref="Q296:W297"/>
    <mergeCell ref="Q298:Q338"/>
    <mergeCell ref="R298:R337"/>
    <mergeCell ref="S298:S301"/>
    <mergeCell ref="T298:U298"/>
    <mergeCell ref="T299:U299"/>
    <mergeCell ref="T300:U300"/>
    <mergeCell ref="T301:U301"/>
    <mergeCell ref="S302:S305"/>
    <mergeCell ref="T302:U302"/>
    <mergeCell ref="S310:S313"/>
    <mergeCell ref="T310:U310"/>
    <mergeCell ref="T311:U311"/>
    <mergeCell ref="T312:U312"/>
    <mergeCell ref="T313:U313"/>
    <mergeCell ref="S314:S317"/>
    <mergeCell ref="S282:U282"/>
    <mergeCell ref="S283:U283"/>
    <mergeCell ref="Q284:Q295"/>
    <mergeCell ref="R284:R295"/>
    <mergeCell ref="S284:S286"/>
    <mergeCell ref="T284:U284"/>
    <mergeCell ref="T285:U285"/>
    <mergeCell ref="T286:U286"/>
    <mergeCell ref="T287:U287"/>
    <mergeCell ref="T288:U288"/>
    <mergeCell ref="Q274:Q283"/>
    <mergeCell ref="R274:R281"/>
    <mergeCell ref="S289:S291"/>
    <mergeCell ref="T289:U289"/>
    <mergeCell ref="T290:U290"/>
    <mergeCell ref="T291:U291"/>
    <mergeCell ref="S292:S295"/>
    <mergeCell ref="T292:U292"/>
    <mergeCell ref="T293:U293"/>
    <mergeCell ref="T294:U294"/>
    <mergeCell ref="T295:U295"/>
    <mergeCell ref="T276:U276"/>
    <mergeCell ref="T277:U277"/>
    <mergeCell ref="S278:S281"/>
    <mergeCell ref="T278:U278"/>
    <mergeCell ref="T279:U279"/>
    <mergeCell ref="T280:U280"/>
    <mergeCell ref="T281:U281"/>
    <mergeCell ref="S270:S271"/>
    <mergeCell ref="T270:U270"/>
    <mergeCell ref="T271:U271"/>
    <mergeCell ref="S272:U272"/>
    <mergeCell ref="S273:U273"/>
    <mergeCell ref="S274:S277"/>
    <mergeCell ref="T274:U274"/>
    <mergeCell ref="T275:U275"/>
    <mergeCell ref="Q254:Q273"/>
    <mergeCell ref="R254:R259"/>
    <mergeCell ref="S254:S257"/>
    <mergeCell ref="T254:U254"/>
    <mergeCell ref="T255:U255"/>
    <mergeCell ref="T256:U256"/>
    <mergeCell ref="T257:U257"/>
    <mergeCell ref="S258:U258"/>
    <mergeCell ref="T265:U265"/>
    <mergeCell ref="T266:U266"/>
    <mergeCell ref="T267:U267"/>
    <mergeCell ref="S268:S269"/>
    <mergeCell ref="T268:U268"/>
    <mergeCell ref="T269:U269"/>
    <mergeCell ref="S259:U259"/>
    <mergeCell ref="R260:R271"/>
    <mergeCell ref="S260:S261"/>
    <mergeCell ref="T260:U260"/>
    <mergeCell ref="T261:U261"/>
    <mergeCell ref="S262:S264"/>
    <mergeCell ref="T262:U262"/>
    <mergeCell ref="T263:U263"/>
    <mergeCell ref="T264:U264"/>
    <mergeCell ref="S265:S267"/>
    <mergeCell ref="T243:U243"/>
    <mergeCell ref="T244:U244"/>
    <mergeCell ref="T245:U245"/>
    <mergeCell ref="T246:U246"/>
    <mergeCell ref="S247:S253"/>
    <mergeCell ref="T247:U247"/>
    <mergeCell ref="T248:U248"/>
    <mergeCell ref="T249:U249"/>
    <mergeCell ref="T250:U250"/>
    <mergeCell ref="T251:U251"/>
    <mergeCell ref="T252:U252"/>
    <mergeCell ref="T253:U253"/>
    <mergeCell ref="T225:U225"/>
    <mergeCell ref="T226:U226"/>
    <mergeCell ref="T227:U227"/>
    <mergeCell ref="T228:U228"/>
    <mergeCell ref="T229:U229"/>
    <mergeCell ref="T230:U230"/>
    <mergeCell ref="T231:U231"/>
    <mergeCell ref="T232:U232"/>
    <mergeCell ref="T233:U233"/>
    <mergeCell ref="T208:U208"/>
    <mergeCell ref="T209:U209"/>
    <mergeCell ref="T210:U210"/>
    <mergeCell ref="S217:U217"/>
    <mergeCell ref="S218:U218"/>
    <mergeCell ref="S219:U219"/>
    <mergeCell ref="Q220:Q253"/>
    <mergeCell ref="R220:R253"/>
    <mergeCell ref="S220:U220"/>
    <mergeCell ref="S221:U221"/>
    <mergeCell ref="S222:U222"/>
    <mergeCell ref="S223:U223"/>
    <mergeCell ref="S224:U224"/>
    <mergeCell ref="T234:U234"/>
    <mergeCell ref="T235:U235"/>
    <mergeCell ref="S236:S246"/>
    <mergeCell ref="T236:U236"/>
    <mergeCell ref="T237:U237"/>
    <mergeCell ref="T238:U238"/>
    <mergeCell ref="T239:U239"/>
    <mergeCell ref="T240:U240"/>
    <mergeCell ref="T241:U241"/>
    <mergeCell ref="T242:U242"/>
    <mergeCell ref="S225:S235"/>
    <mergeCell ref="Q198:W198"/>
    <mergeCell ref="Q199:Q219"/>
    <mergeCell ref="R199:R219"/>
    <mergeCell ref="S199:S201"/>
    <mergeCell ref="T199:U199"/>
    <mergeCell ref="T200:U200"/>
    <mergeCell ref="T201:U201"/>
    <mergeCell ref="S202:S204"/>
    <mergeCell ref="T202:U202"/>
    <mergeCell ref="T203:U203"/>
    <mergeCell ref="S211:S213"/>
    <mergeCell ref="T211:U211"/>
    <mergeCell ref="T212:U212"/>
    <mergeCell ref="T213:U213"/>
    <mergeCell ref="S214:S216"/>
    <mergeCell ref="T214:U214"/>
    <mergeCell ref="T215:U215"/>
    <mergeCell ref="T216:U216"/>
    <mergeCell ref="T204:U204"/>
    <mergeCell ref="S205:S207"/>
    <mergeCell ref="T205:U205"/>
    <mergeCell ref="T206:U206"/>
    <mergeCell ref="T207:U207"/>
    <mergeCell ref="S208:S210"/>
    <mergeCell ref="T194:U194"/>
    <mergeCell ref="S195:S197"/>
    <mergeCell ref="T195:U195"/>
    <mergeCell ref="T196:U196"/>
    <mergeCell ref="T197:U197"/>
    <mergeCell ref="S186:S188"/>
    <mergeCell ref="T186:U186"/>
    <mergeCell ref="T187:U187"/>
    <mergeCell ref="T188:U188"/>
    <mergeCell ref="S189:S191"/>
    <mergeCell ref="T189:U189"/>
    <mergeCell ref="T190:U190"/>
    <mergeCell ref="T191:U191"/>
    <mergeCell ref="T171:U171"/>
    <mergeCell ref="T172:U172"/>
    <mergeCell ref="S173:U173"/>
    <mergeCell ref="Q174:Q197"/>
    <mergeCell ref="R174:R197"/>
    <mergeCell ref="S174:S176"/>
    <mergeCell ref="T174:U174"/>
    <mergeCell ref="T175:U175"/>
    <mergeCell ref="T176:U176"/>
    <mergeCell ref="S177:S179"/>
    <mergeCell ref="T177:U177"/>
    <mergeCell ref="T178:U178"/>
    <mergeCell ref="T179:U179"/>
    <mergeCell ref="S180:S182"/>
    <mergeCell ref="T180:U180"/>
    <mergeCell ref="T181:U181"/>
    <mergeCell ref="T182:U182"/>
    <mergeCell ref="S183:S185"/>
    <mergeCell ref="T183:U183"/>
    <mergeCell ref="T184:U184"/>
    <mergeCell ref="T185:U185"/>
    <mergeCell ref="S192:S194"/>
    <mergeCell ref="T192:U192"/>
    <mergeCell ref="T193:U193"/>
    <mergeCell ref="S160:U160"/>
    <mergeCell ref="S161:S165"/>
    <mergeCell ref="T161:U161"/>
    <mergeCell ref="T162:U162"/>
    <mergeCell ref="T163:U163"/>
    <mergeCell ref="T164:U164"/>
    <mergeCell ref="T165:U165"/>
    <mergeCell ref="T153:U153"/>
    <mergeCell ref="T154:U154"/>
    <mergeCell ref="T155:U155"/>
    <mergeCell ref="Q156:W156"/>
    <mergeCell ref="Q157:Q173"/>
    <mergeCell ref="R157:R173"/>
    <mergeCell ref="S157:S159"/>
    <mergeCell ref="T157:U157"/>
    <mergeCell ref="T158:U158"/>
    <mergeCell ref="T159:U159"/>
    <mergeCell ref="S166:S169"/>
    <mergeCell ref="T166:U166"/>
    <mergeCell ref="T167:U167"/>
    <mergeCell ref="T168:U168"/>
    <mergeCell ref="T169:U169"/>
    <mergeCell ref="S170:S172"/>
    <mergeCell ref="T170:U170"/>
    <mergeCell ref="S146:U146"/>
    <mergeCell ref="R147:R155"/>
    <mergeCell ref="S147:S151"/>
    <mergeCell ref="T147:U147"/>
    <mergeCell ref="T148:U148"/>
    <mergeCell ref="T149:U149"/>
    <mergeCell ref="T150:U150"/>
    <mergeCell ref="T151:U151"/>
    <mergeCell ref="S152:S155"/>
    <mergeCell ref="T152:U152"/>
    <mergeCell ref="S144:S145"/>
    <mergeCell ref="T144:U144"/>
    <mergeCell ref="T145:U145"/>
    <mergeCell ref="S137:U137"/>
    <mergeCell ref="S138:S139"/>
    <mergeCell ref="T138:U138"/>
    <mergeCell ref="T139:U139"/>
    <mergeCell ref="S140:S141"/>
    <mergeCell ref="T140:U140"/>
    <mergeCell ref="T141:U141"/>
    <mergeCell ref="T132:U132"/>
    <mergeCell ref="T133:U133"/>
    <mergeCell ref="S134:S136"/>
    <mergeCell ref="T134:U134"/>
    <mergeCell ref="T135:U135"/>
    <mergeCell ref="T136:U136"/>
    <mergeCell ref="S142:S143"/>
    <mergeCell ref="T142:U142"/>
    <mergeCell ref="T143:U143"/>
    <mergeCell ref="S109:S114"/>
    <mergeCell ref="T109:T111"/>
    <mergeCell ref="T112:T114"/>
    <mergeCell ref="Q115:W115"/>
    <mergeCell ref="Q116:Q155"/>
    <mergeCell ref="R116:R124"/>
    <mergeCell ref="S116:S121"/>
    <mergeCell ref="T116:T118"/>
    <mergeCell ref="T119:T121"/>
    <mergeCell ref="S122:S124"/>
    <mergeCell ref="R97:R114"/>
    <mergeCell ref="T122:U122"/>
    <mergeCell ref="T123:U123"/>
    <mergeCell ref="T124:U124"/>
    <mergeCell ref="R125:R146"/>
    <mergeCell ref="S125:S128"/>
    <mergeCell ref="T125:U125"/>
    <mergeCell ref="T126:U126"/>
    <mergeCell ref="T127:U127"/>
    <mergeCell ref="T128:U128"/>
    <mergeCell ref="S129:S133"/>
    <mergeCell ref="T129:U129"/>
    <mergeCell ref="T130:U130"/>
    <mergeCell ref="T131:U131"/>
    <mergeCell ref="S103:S105"/>
    <mergeCell ref="T103:U103"/>
    <mergeCell ref="T104:U104"/>
    <mergeCell ref="T105:U105"/>
    <mergeCell ref="S106:S108"/>
    <mergeCell ref="T106:U106"/>
    <mergeCell ref="T107:U107"/>
    <mergeCell ref="T108:U108"/>
    <mergeCell ref="S96:U96"/>
    <mergeCell ref="S97:S99"/>
    <mergeCell ref="T97:U97"/>
    <mergeCell ref="T98:U98"/>
    <mergeCell ref="T99:U99"/>
    <mergeCell ref="S100:S102"/>
    <mergeCell ref="T100:U100"/>
    <mergeCell ref="T101:U101"/>
    <mergeCell ref="T102:U102"/>
    <mergeCell ref="S90:S95"/>
    <mergeCell ref="T90:U90"/>
    <mergeCell ref="T91:U91"/>
    <mergeCell ref="T92:U92"/>
    <mergeCell ref="T93:U93"/>
    <mergeCell ref="T94:U94"/>
    <mergeCell ref="T95:U95"/>
    <mergeCell ref="S84:S89"/>
    <mergeCell ref="T84:U84"/>
    <mergeCell ref="T85:U85"/>
    <mergeCell ref="T86:U86"/>
    <mergeCell ref="T87:U87"/>
    <mergeCell ref="T88:U88"/>
    <mergeCell ref="T89:U89"/>
    <mergeCell ref="S78:S83"/>
    <mergeCell ref="T78:U78"/>
    <mergeCell ref="T79:U79"/>
    <mergeCell ref="T80:U80"/>
    <mergeCell ref="T81:U81"/>
    <mergeCell ref="T82:U82"/>
    <mergeCell ref="T83:U83"/>
    <mergeCell ref="S72:S77"/>
    <mergeCell ref="T72:U72"/>
    <mergeCell ref="T73:U73"/>
    <mergeCell ref="T74:U74"/>
    <mergeCell ref="T75:U75"/>
    <mergeCell ref="T76:U76"/>
    <mergeCell ref="T77:U77"/>
    <mergeCell ref="Q57:W57"/>
    <mergeCell ref="Q58:Q114"/>
    <mergeCell ref="R58:R96"/>
    <mergeCell ref="S58:S59"/>
    <mergeCell ref="T58:U58"/>
    <mergeCell ref="T59:U59"/>
    <mergeCell ref="S60:S61"/>
    <mergeCell ref="T60:U60"/>
    <mergeCell ref="T61:U61"/>
    <mergeCell ref="S62:S63"/>
    <mergeCell ref="S68:S69"/>
    <mergeCell ref="T68:U68"/>
    <mergeCell ref="T69:U69"/>
    <mergeCell ref="S70:S71"/>
    <mergeCell ref="T70:U70"/>
    <mergeCell ref="T71:U71"/>
    <mergeCell ref="T62:U62"/>
    <mergeCell ref="T63:U63"/>
    <mergeCell ref="S64:S65"/>
    <mergeCell ref="T64:U64"/>
    <mergeCell ref="T65:U65"/>
    <mergeCell ref="S66:S67"/>
    <mergeCell ref="T66:U66"/>
    <mergeCell ref="T67:U67"/>
    <mergeCell ref="S53:S54"/>
    <mergeCell ref="T53:U53"/>
    <mergeCell ref="T54:U54"/>
    <mergeCell ref="S55:S56"/>
    <mergeCell ref="T55:U55"/>
    <mergeCell ref="T56:U56"/>
    <mergeCell ref="S47:U47"/>
    <mergeCell ref="S48:U48"/>
    <mergeCell ref="Q49:Q56"/>
    <mergeCell ref="R49:R56"/>
    <mergeCell ref="S49:S50"/>
    <mergeCell ref="T49:U49"/>
    <mergeCell ref="T50:U50"/>
    <mergeCell ref="S51:S52"/>
    <mergeCell ref="T51:U51"/>
    <mergeCell ref="T52:U52"/>
    <mergeCell ref="S34:S44"/>
    <mergeCell ref="T34:T38"/>
    <mergeCell ref="T39:T40"/>
    <mergeCell ref="T41:T44"/>
    <mergeCell ref="S45:U45"/>
    <mergeCell ref="S46:U46"/>
    <mergeCell ref="S11:U11"/>
    <mergeCell ref="R12:R48"/>
    <mergeCell ref="S12:S22"/>
    <mergeCell ref="T12:T16"/>
    <mergeCell ref="T17:T18"/>
    <mergeCell ref="T19:T22"/>
    <mergeCell ref="S23:S33"/>
    <mergeCell ref="T23:T27"/>
    <mergeCell ref="T28:T29"/>
    <mergeCell ref="T30:T33"/>
    <mergeCell ref="L128:L142"/>
    <mergeCell ref="J143:J157"/>
    <mergeCell ref="K143:K157"/>
    <mergeCell ref="L143:L157"/>
    <mergeCell ref="Q1:W2"/>
    <mergeCell ref="S3:U3"/>
    <mergeCell ref="Q4:Q48"/>
    <mergeCell ref="R4:R11"/>
    <mergeCell ref="S4:S9"/>
    <mergeCell ref="S10:U10"/>
    <mergeCell ref="J93:J142"/>
    <mergeCell ref="K93:K97"/>
    <mergeCell ref="L93:M93"/>
    <mergeCell ref="L94:M94"/>
    <mergeCell ref="L95:M95"/>
    <mergeCell ref="L96:M96"/>
    <mergeCell ref="L97:M97"/>
    <mergeCell ref="K98:K142"/>
    <mergeCell ref="L98:L112"/>
    <mergeCell ref="L113:L127"/>
    <mergeCell ref="L87:M87"/>
    <mergeCell ref="K88:K92"/>
    <mergeCell ref="L88:M88"/>
    <mergeCell ref="L89:M89"/>
    <mergeCell ref="L90:M90"/>
    <mergeCell ref="L91:M91"/>
    <mergeCell ref="L92:M92"/>
    <mergeCell ref="J80:J92"/>
    <mergeCell ref="K80:K83"/>
    <mergeCell ref="L80:M80"/>
    <mergeCell ref="L81:M81"/>
    <mergeCell ref="L82:M82"/>
    <mergeCell ref="L83:M83"/>
    <mergeCell ref="K84:K87"/>
    <mergeCell ref="L84:M84"/>
    <mergeCell ref="L85:M85"/>
    <mergeCell ref="L86:M86"/>
    <mergeCell ref="J62:J79"/>
    <mergeCell ref="K62:K66"/>
    <mergeCell ref="L62:M62"/>
    <mergeCell ref="L63:M63"/>
    <mergeCell ref="L64:M64"/>
    <mergeCell ref="L65:M65"/>
    <mergeCell ref="L66:M66"/>
    <mergeCell ref="K67:K70"/>
    <mergeCell ref="L67:M67"/>
    <mergeCell ref="L68:M68"/>
    <mergeCell ref="K75:K79"/>
    <mergeCell ref="L75:M75"/>
    <mergeCell ref="L76:M76"/>
    <mergeCell ref="L77:M77"/>
    <mergeCell ref="L78:M78"/>
    <mergeCell ref="L79:M79"/>
    <mergeCell ref="L69:M69"/>
    <mergeCell ref="L70:M70"/>
    <mergeCell ref="K71:K74"/>
    <mergeCell ref="L71:M71"/>
    <mergeCell ref="L72:M72"/>
    <mergeCell ref="L73:M73"/>
    <mergeCell ref="L74:M74"/>
    <mergeCell ref="J57:J61"/>
    <mergeCell ref="K57:K61"/>
    <mergeCell ref="L57:M57"/>
    <mergeCell ref="L58:M58"/>
    <mergeCell ref="L59:M59"/>
    <mergeCell ref="L60:M60"/>
    <mergeCell ref="L61:M61"/>
    <mergeCell ref="L41:L42"/>
    <mergeCell ref="L43:L44"/>
    <mergeCell ref="L45:L46"/>
    <mergeCell ref="J47:J56"/>
    <mergeCell ref="K47:K56"/>
    <mergeCell ref="L47:L50"/>
    <mergeCell ref="L51:L53"/>
    <mergeCell ref="L54:L56"/>
    <mergeCell ref="J15:J46"/>
    <mergeCell ref="K15:K20"/>
    <mergeCell ref="L15:M15"/>
    <mergeCell ref="L16:M16"/>
    <mergeCell ref="L17:M17"/>
    <mergeCell ref="L18:M18"/>
    <mergeCell ref="L19:M19"/>
    <mergeCell ref="L20:M20"/>
    <mergeCell ref="L22:M22"/>
    <mergeCell ref="L23:M23"/>
    <mergeCell ref="L24:M24"/>
    <mergeCell ref="L25:M25"/>
    <mergeCell ref="L26:M26"/>
    <mergeCell ref="K27:K46"/>
    <mergeCell ref="L27:L30"/>
    <mergeCell ref="L31:L35"/>
    <mergeCell ref="L36:L38"/>
    <mergeCell ref="L39:L40"/>
    <mergeCell ref="K21:K26"/>
    <mergeCell ref="L21:M21"/>
    <mergeCell ref="L9:M9"/>
    <mergeCell ref="L10:M10"/>
    <mergeCell ref="L11:M11"/>
    <mergeCell ref="L12:M12"/>
    <mergeCell ref="L13:M13"/>
    <mergeCell ref="L14:M14"/>
    <mergeCell ref="J1:P2"/>
    <mergeCell ref="L3:M3"/>
    <mergeCell ref="J4:J14"/>
    <mergeCell ref="K4:K8"/>
    <mergeCell ref="L4:M4"/>
    <mergeCell ref="L5:M5"/>
    <mergeCell ref="L6:M6"/>
    <mergeCell ref="L7:M7"/>
    <mergeCell ref="L8:M8"/>
    <mergeCell ref="K9:K14"/>
    <mergeCell ref="F1:I2"/>
    <mergeCell ref="F11:F12"/>
    <mergeCell ref="F15:F16"/>
    <mergeCell ref="A15:A18"/>
    <mergeCell ref="B15:C15"/>
    <mergeCell ref="D15:E15"/>
    <mergeCell ref="B16:C16"/>
    <mergeCell ref="D16:E16"/>
    <mergeCell ref="B17:B18"/>
    <mergeCell ref="D17:E17"/>
    <mergeCell ref="D18:E18"/>
    <mergeCell ref="A11:A14"/>
    <mergeCell ref="B11:C11"/>
    <mergeCell ref="D11:E11"/>
    <mergeCell ref="B12:C12"/>
    <mergeCell ref="D12:E12"/>
    <mergeCell ref="B13:B14"/>
    <mergeCell ref="E13:E14"/>
    <mergeCell ref="D7:E7"/>
    <mergeCell ref="A8:A10"/>
    <mergeCell ref="B8:C8"/>
    <mergeCell ref="D8:E8"/>
    <mergeCell ref="B9:C9"/>
    <mergeCell ref="D9:E9"/>
    <mergeCell ref="B10:C10"/>
    <mergeCell ref="D10:E10"/>
    <mergeCell ref="A1:E2"/>
    <mergeCell ref="A3:C3"/>
    <mergeCell ref="A4:C4"/>
    <mergeCell ref="D4:E4"/>
    <mergeCell ref="A5:A7"/>
    <mergeCell ref="B5:C5"/>
    <mergeCell ref="D5:E5"/>
    <mergeCell ref="B6:C6"/>
    <mergeCell ref="D6:E6"/>
    <mergeCell ref="B7:C7"/>
  </mergeCells>
  <dataValidations count="8">
    <dataValidation type="list" allowBlank="1" showInputMessage="1" showErrorMessage="1" sqref="N4:N157 AC207:AC210" xr:uid="{5202D124-C61D-034F-8369-6E2ED237A8C7}">
      <formula1>"Yes, No"</formula1>
    </dataValidation>
    <dataValidation type="list" allowBlank="1" showInputMessage="1" showErrorMessage="1" sqref="P4:P157 W4:W56 W58:W114 W116:W155 W157:W197 W199:W295 W298:W338 AD4:AD265" xr:uid="{2FDF27DC-1214-3141-BAF5-C801AEDC1DBC}">
      <formula1>"Verified, Internally reviewed, Self-declared"</formula1>
    </dataValidation>
    <dataValidation type="list" allowBlank="1" showInputMessage="1" showErrorMessage="1" sqref="V258:V259" xr:uid="{8031B6BA-3AB3-1848-A806-918F86654704}">
      <formula1>"Assessed, Not assessed"</formula1>
    </dataValidation>
    <dataValidation type="list" allowBlank="1" showInputMessage="1" showErrorMessage="1" sqref="V223 AC179" xr:uid="{3A84AAC6-EC7F-F044-BC8A-BBDD30A4D58E}">
      <formula1>"I, II, III, IV"</formula1>
    </dataValidation>
    <dataValidation type="list" allowBlank="1" showInputMessage="1" showErrorMessage="1" sqref="V222" xr:uid="{25D354BC-57DB-6742-B67D-0144323D3E76}">
      <formula1>"SUP 1, SUP 2, SUP 3, SUP 4, SUP 5"</formula1>
    </dataValidation>
    <dataValidation type="list" allowBlank="1" showInputMessage="1" showErrorMessage="1" sqref="V221" xr:uid="{4D6EDB69-D8CA-8942-B849-59205BBD4634}">
      <formula1>"ODA(G)1, ODA(G)2, ODA(G)3"</formula1>
    </dataValidation>
    <dataValidation type="list" allowBlank="1" showInputMessage="1" showErrorMessage="1" sqref="V220" xr:uid="{95A40A78-8186-8C4C-B427-3F1942887C3D}">
      <formula1>"ODA(P)1, ODA(P)2, ODA(P)3"</formula1>
    </dataValidation>
    <dataValidation type="list" allowBlank="1" showInputMessage="1" showErrorMessage="1" sqref="U4:U9 AB4:AB9" xr:uid="{90A8FD28-215E-0A4C-8204-8B51A1247143}">
      <formula1>"electricity, natural gas, district heating, district cooling, biomass, other (to be specified)"</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90046-8D71-824C-B217-ED1F36658AA7}">
  <dimension ref="A1:J204"/>
  <sheetViews>
    <sheetView showGridLines="0" topLeftCell="A67" workbookViewId="0">
      <selection activeCell="F111" sqref="F111"/>
    </sheetView>
  </sheetViews>
  <sheetFormatPr baseColWidth="10" defaultRowHeight="16"/>
  <cols>
    <col min="1" max="2" width="43.33203125" style="330" bestFit="1" customWidth="1"/>
    <col min="3" max="3" width="7.83203125" style="330" bestFit="1" customWidth="1"/>
    <col min="4" max="4" width="6.33203125" style="330" bestFit="1" customWidth="1"/>
    <col min="5" max="7" width="43.33203125" style="330" bestFit="1" customWidth="1"/>
    <col min="8" max="8" width="13.33203125" style="330" bestFit="1" customWidth="1"/>
    <col min="9" max="9" width="35.5" style="330" bestFit="1" customWidth="1"/>
    <col min="10" max="10" width="43.33203125" style="330" bestFit="1" customWidth="1"/>
    <col min="11" max="16384" width="10.83203125" style="330"/>
  </cols>
  <sheetData>
    <row r="1" spans="1:10">
      <c r="A1" s="329" t="s">
        <v>2627</v>
      </c>
    </row>
    <row r="3" spans="1:10" ht="31">
      <c r="A3" s="331" t="s">
        <v>2626</v>
      </c>
    </row>
    <row r="5" spans="1:10">
      <c r="A5" s="329" t="s">
        <v>2625</v>
      </c>
    </row>
    <row r="7" spans="1:10">
      <c r="A7" s="332" t="s">
        <v>2624</v>
      </c>
      <c r="B7" s="333" t="s">
        <v>2623</v>
      </c>
      <c r="C7" s="332" t="s">
        <v>2618</v>
      </c>
    </row>
    <row r="8" spans="1:10">
      <c r="A8" s="332" t="s">
        <v>2622</v>
      </c>
      <c r="B8" s="381" t="s">
        <v>2621</v>
      </c>
      <c r="C8" s="332" t="s">
        <v>2618</v>
      </c>
    </row>
    <row r="9" spans="1:10">
      <c r="A9" s="379" t="s">
        <v>2620</v>
      </c>
      <c r="B9" s="383" t="s">
        <v>2619</v>
      </c>
      <c r="C9" s="380" t="s">
        <v>2618</v>
      </c>
    </row>
    <row r="10" spans="1:10">
      <c r="A10" s="379" t="s">
        <v>2617</v>
      </c>
      <c r="B10" s="384"/>
      <c r="C10" s="380"/>
    </row>
    <row r="11" spans="1:10" ht="19">
      <c r="A11" s="336" t="s">
        <v>2100</v>
      </c>
      <c r="B11" s="382" t="s">
        <v>2101</v>
      </c>
      <c r="C11" s="336" t="s">
        <v>2102</v>
      </c>
      <c r="D11" s="336" t="s">
        <v>2103</v>
      </c>
      <c r="E11" s="336" t="s">
        <v>2104</v>
      </c>
      <c r="F11" s="336" t="s">
        <v>2105</v>
      </c>
      <c r="G11" s="336" t="s">
        <v>2106</v>
      </c>
      <c r="H11" s="336" t="s">
        <v>2616</v>
      </c>
      <c r="I11" s="332" t="s">
        <v>2107</v>
      </c>
      <c r="J11" s="332" t="s">
        <v>2108</v>
      </c>
    </row>
    <row r="12" spans="1:10" ht="76">
      <c r="A12" s="337" t="s">
        <v>2109</v>
      </c>
      <c r="B12" s="337" t="s">
        <v>2110</v>
      </c>
      <c r="C12" s="338" t="s">
        <v>97</v>
      </c>
      <c r="D12" s="338" t="s">
        <v>2111</v>
      </c>
      <c r="E12" s="338"/>
      <c r="F12" s="338" t="s">
        <v>2112</v>
      </c>
      <c r="G12" s="338" t="s">
        <v>2113</v>
      </c>
      <c r="H12" s="338">
        <v>1</v>
      </c>
      <c r="I12" s="339"/>
      <c r="J12" s="339"/>
    </row>
    <row r="13" spans="1:10" ht="34">
      <c r="A13" s="340" t="s">
        <v>2114</v>
      </c>
      <c r="B13" s="340" t="s">
        <v>2115</v>
      </c>
      <c r="C13" s="341" t="s">
        <v>97</v>
      </c>
      <c r="D13" s="341"/>
      <c r="E13" s="342" t="s">
        <v>2116</v>
      </c>
      <c r="F13" s="341" t="s">
        <v>2117</v>
      </c>
      <c r="G13" s="341" t="s">
        <v>2118</v>
      </c>
      <c r="H13" s="341" t="s">
        <v>2615</v>
      </c>
      <c r="I13" s="339"/>
      <c r="J13" s="339"/>
    </row>
    <row r="14" spans="1:10" ht="17">
      <c r="A14" s="343" t="s">
        <v>2119</v>
      </c>
      <c r="B14" s="343" t="s">
        <v>2120</v>
      </c>
      <c r="C14" s="334" t="s">
        <v>97</v>
      </c>
      <c r="D14" s="344"/>
      <c r="E14" s="345" t="s">
        <v>2116</v>
      </c>
      <c r="F14" s="334" t="s">
        <v>2121</v>
      </c>
      <c r="G14" s="344"/>
      <c r="H14" s="344"/>
      <c r="I14" s="339"/>
      <c r="J14" s="339"/>
    </row>
    <row r="15" spans="1:10" ht="34">
      <c r="A15" s="340" t="s">
        <v>2122</v>
      </c>
      <c r="B15" s="340" t="s">
        <v>2123</v>
      </c>
      <c r="C15" s="341" t="s">
        <v>97</v>
      </c>
      <c r="D15" s="341"/>
      <c r="E15" s="342" t="s">
        <v>2124</v>
      </c>
      <c r="F15" s="341" t="s">
        <v>2117</v>
      </c>
      <c r="G15" s="341" t="s">
        <v>2125</v>
      </c>
      <c r="H15" s="341" t="s">
        <v>2614</v>
      </c>
      <c r="I15" s="339"/>
      <c r="J15" s="339"/>
    </row>
    <row r="16" spans="1:10" ht="34">
      <c r="A16" s="340" t="s">
        <v>2126</v>
      </c>
      <c r="B16" s="340" t="s">
        <v>2127</v>
      </c>
      <c r="C16" s="341" t="s">
        <v>100</v>
      </c>
      <c r="D16" s="341"/>
      <c r="E16" s="342" t="s">
        <v>2128</v>
      </c>
      <c r="F16" s="341" t="s">
        <v>2117</v>
      </c>
      <c r="G16" s="341" t="s">
        <v>2129</v>
      </c>
      <c r="H16" s="341" t="s">
        <v>2613</v>
      </c>
      <c r="I16" s="339"/>
      <c r="J16" s="339"/>
    </row>
    <row r="17" spans="1:10" ht="171">
      <c r="A17" s="346" t="s">
        <v>2612</v>
      </c>
      <c r="B17" s="346" t="s">
        <v>2611</v>
      </c>
      <c r="C17" s="338" t="s">
        <v>97</v>
      </c>
      <c r="D17" s="338" t="s">
        <v>2111</v>
      </c>
      <c r="E17" s="338"/>
      <c r="F17" s="338"/>
      <c r="G17" s="338" t="s">
        <v>2610</v>
      </c>
      <c r="H17" s="347">
        <v>44927</v>
      </c>
      <c r="I17" s="339"/>
      <c r="J17" s="339"/>
    </row>
    <row r="18" spans="1:10" ht="102">
      <c r="A18" s="348" t="s">
        <v>2609</v>
      </c>
      <c r="B18" s="348" t="s">
        <v>2608</v>
      </c>
      <c r="C18" s="349" t="s">
        <v>97</v>
      </c>
      <c r="D18" s="349" t="s">
        <v>2111</v>
      </c>
      <c r="E18" s="349"/>
      <c r="F18" s="349"/>
      <c r="G18" s="349" t="s">
        <v>2607</v>
      </c>
      <c r="H18" s="350">
        <v>37257</v>
      </c>
      <c r="I18" s="339"/>
      <c r="J18" s="339"/>
    </row>
    <row r="19" spans="1:10" ht="68">
      <c r="A19" s="351" t="s">
        <v>2606</v>
      </c>
      <c r="B19" s="351" t="s">
        <v>799</v>
      </c>
      <c r="C19" s="341" t="s">
        <v>97</v>
      </c>
      <c r="D19" s="341" t="s">
        <v>2111</v>
      </c>
      <c r="E19" s="342" t="s">
        <v>799</v>
      </c>
      <c r="F19" s="341" t="s">
        <v>2117</v>
      </c>
      <c r="G19" s="341" t="s">
        <v>2605</v>
      </c>
      <c r="H19" s="341" t="s">
        <v>2604</v>
      </c>
      <c r="I19" s="339"/>
      <c r="J19" s="339"/>
    </row>
    <row r="20" spans="1:10" ht="34">
      <c r="A20" s="352" t="s">
        <v>3</v>
      </c>
      <c r="B20" s="352" t="s">
        <v>2603</v>
      </c>
      <c r="C20" s="341" t="s">
        <v>2168</v>
      </c>
      <c r="D20" s="341" t="s">
        <v>2145</v>
      </c>
      <c r="E20" s="341"/>
      <c r="F20" s="341" t="s">
        <v>2602</v>
      </c>
      <c r="G20" s="341" t="s">
        <v>2601</v>
      </c>
      <c r="H20" s="341" t="s">
        <v>2600</v>
      </c>
      <c r="I20" s="339"/>
      <c r="J20" s="339"/>
    </row>
    <row r="21" spans="1:10" ht="51">
      <c r="A21" s="353" t="s">
        <v>3</v>
      </c>
      <c r="B21" s="353" t="s">
        <v>2599</v>
      </c>
      <c r="C21" s="341" t="s">
        <v>2168</v>
      </c>
      <c r="D21" s="341" t="s">
        <v>2111</v>
      </c>
      <c r="E21" s="342" t="s">
        <v>2150</v>
      </c>
      <c r="F21" s="341" t="s">
        <v>2117</v>
      </c>
      <c r="G21" s="341" t="s">
        <v>2598</v>
      </c>
      <c r="H21" s="341" t="s">
        <v>2597</v>
      </c>
      <c r="I21" s="332" t="s">
        <v>2596</v>
      </c>
      <c r="J21" s="339"/>
    </row>
    <row r="22" spans="1:10" ht="153">
      <c r="A22" s="353" t="s">
        <v>2595</v>
      </c>
      <c r="B22" s="353" t="s">
        <v>2594</v>
      </c>
      <c r="C22" s="341" t="s">
        <v>100</v>
      </c>
      <c r="D22" s="341" t="s">
        <v>2145</v>
      </c>
      <c r="E22" s="342" t="s">
        <v>2150</v>
      </c>
      <c r="F22" s="341" t="s">
        <v>2593</v>
      </c>
      <c r="G22" s="341" t="s">
        <v>2592</v>
      </c>
      <c r="H22" s="341" t="s">
        <v>2591</v>
      </c>
      <c r="I22" s="339"/>
      <c r="J22" s="339"/>
    </row>
    <row r="23" spans="1:10" ht="17">
      <c r="A23" s="353" t="s">
        <v>2147</v>
      </c>
      <c r="B23" s="353" t="s">
        <v>2146</v>
      </c>
      <c r="C23" s="341" t="s">
        <v>100</v>
      </c>
      <c r="D23" s="341" t="s">
        <v>2145</v>
      </c>
      <c r="E23" s="341"/>
      <c r="F23" s="341"/>
      <c r="G23" s="341" t="s">
        <v>2144</v>
      </c>
      <c r="H23" s="341">
        <v>0</v>
      </c>
      <c r="I23" s="339"/>
      <c r="J23" s="339"/>
    </row>
    <row r="24" spans="1:10" ht="51">
      <c r="A24" s="351" t="s">
        <v>2590</v>
      </c>
      <c r="B24" s="351" t="s">
        <v>2589</v>
      </c>
      <c r="C24" s="341" t="s">
        <v>100</v>
      </c>
      <c r="D24" s="341" t="s">
        <v>2145</v>
      </c>
      <c r="E24" s="342" t="s">
        <v>2206</v>
      </c>
      <c r="F24" s="341" t="s">
        <v>2117</v>
      </c>
      <c r="G24" s="341" t="s">
        <v>2588</v>
      </c>
      <c r="H24" s="341" t="s">
        <v>2587</v>
      </c>
      <c r="I24" s="339"/>
      <c r="J24" s="339"/>
    </row>
    <row r="25" spans="1:10" ht="102">
      <c r="A25" s="352" t="s">
        <v>2586</v>
      </c>
      <c r="B25" s="352" t="s">
        <v>2585</v>
      </c>
      <c r="C25" s="341" t="s">
        <v>2168</v>
      </c>
      <c r="D25" s="341" t="s">
        <v>2145</v>
      </c>
      <c r="E25" s="341"/>
      <c r="F25" s="341" t="s">
        <v>2584</v>
      </c>
      <c r="G25" s="341" t="s">
        <v>2583</v>
      </c>
      <c r="H25" s="341" t="s">
        <v>2582</v>
      </c>
      <c r="I25" s="339"/>
      <c r="J25" s="339"/>
    </row>
    <row r="26" spans="1:10" ht="51">
      <c r="A26" s="354" t="s">
        <v>1040</v>
      </c>
      <c r="B26" s="354" t="s">
        <v>2581</v>
      </c>
      <c r="C26" s="341" t="s">
        <v>2168</v>
      </c>
      <c r="D26" s="341" t="s">
        <v>2142</v>
      </c>
      <c r="E26" s="341"/>
      <c r="F26" s="341" t="s">
        <v>2117</v>
      </c>
      <c r="G26" s="341" t="s">
        <v>2580</v>
      </c>
      <c r="H26" s="341" t="s">
        <v>2579</v>
      </c>
      <c r="I26" s="339"/>
      <c r="J26" s="339"/>
    </row>
    <row r="27" spans="1:10" ht="17">
      <c r="A27" s="355" t="s">
        <v>2578</v>
      </c>
      <c r="B27" s="355" t="s">
        <v>2577</v>
      </c>
      <c r="C27" s="341" t="s">
        <v>2168</v>
      </c>
      <c r="D27" s="341"/>
      <c r="E27" s="342" t="s">
        <v>2519</v>
      </c>
      <c r="F27" s="341" t="s">
        <v>2117</v>
      </c>
      <c r="G27" s="341" t="s">
        <v>2576</v>
      </c>
      <c r="H27" s="341" t="s">
        <v>2575</v>
      </c>
      <c r="I27" s="339"/>
      <c r="J27" s="339"/>
    </row>
    <row r="28" spans="1:10" ht="119">
      <c r="A28" s="355" t="s">
        <v>2574</v>
      </c>
      <c r="B28" s="355" t="s">
        <v>2573</v>
      </c>
      <c r="C28" s="341" t="s">
        <v>2168</v>
      </c>
      <c r="D28" s="341"/>
      <c r="E28" s="342" t="s">
        <v>2246</v>
      </c>
      <c r="F28" s="341" t="s">
        <v>2117</v>
      </c>
      <c r="G28" s="341" t="s">
        <v>2572</v>
      </c>
      <c r="H28" s="341" t="s">
        <v>2571</v>
      </c>
      <c r="I28" s="339"/>
      <c r="J28" s="339"/>
    </row>
    <row r="29" spans="1:10" ht="17">
      <c r="A29" s="356" t="s">
        <v>2570</v>
      </c>
      <c r="B29" s="356" t="s">
        <v>2569</v>
      </c>
      <c r="C29" s="341" t="s">
        <v>2168</v>
      </c>
      <c r="D29" s="341" t="s">
        <v>2298</v>
      </c>
      <c r="E29" s="341"/>
      <c r="F29" s="341" t="s">
        <v>2117</v>
      </c>
      <c r="G29" s="341" t="s">
        <v>2568</v>
      </c>
      <c r="H29" s="341" t="s">
        <v>2567</v>
      </c>
      <c r="I29" s="339"/>
      <c r="J29" s="339"/>
    </row>
    <row r="30" spans="1:10" ht="68">
      <c r="A30" s="357" t="s">
        <v>2566</v>
      </c>
      <c r="B30" s="357" t="s">
        <v>2565</v>
      </c>
      <c r="C30" s="341" t="s">
        <v>2168</v>
      </c>
      <c r="D30" s="341"/>
      <c r="E30" s="342" t="s">
        <v>2564</v>
      </c>
      <c r="F30" s="341" t="s">
        <v>2117</v>
      </c>
      <c r="G30" s="341" t="s">
        <v>2563</v>
      </c>
      <c r="H30" s="341" t="s">
        <v>2562</v>
      </c>
      <c r="I30" s="339"/>
      <c r="J30" s="339"/>
    </row>
    <row r="31" spans="1:10" ht="85">
      <c r="A31" s="357" t="s">
        <v>2561</v>
      </c>
      <c r="B31" s="357" t="s">
        <v>2560</v>
      </c>
      <c r="C31" s="341" t="s">
        <v>2168</v>
      </c>
      <c r="D31" s="341"/>
      <c r="E31" s="342" t="s">
        <v>2519</v>
      </c>
      <c r="F31" s="341" t="s">
        <v>2117</v>
      </c>
      <c r="G31" s="341" t="s">
        <v>2559</v>
      </c>
      <c r="H31" s="341" t="s">
        <v>2558</v>
      </c>
      <c r="I31" s="339"/>
      <c r="J31" s="339"/>
    </row>
    <row r="32" spans="1:10" ht="119">
      <c r="A32" s="351" t="s">
        <v>1045</v>
      </c>
      <c r="B32" s="351" t="s">
        <v>2151</v>
      </c>
      <c r="C32" s="341" t="s">
        <v>2168</v>
      </c>
      <c r="D32" s="341" t="s">
        <v>2145</v>
      </c>
      <c r="E32" s="342" t="s">
        <v>2206</v>
      </c>
      <c r="F32" s="341" t="s">
        <v>2557</v>
      </c>
      <c r="G32" s="341" t="s">
        <v>2556</v>
      </c>
      <c r="H32" s="341" t="s">
        <v>2555</v>
      </c>
      <c r="I32" s="339"/>
      <c r="J32" s="339"/>
    </row>
    <row r="33" spans="1:10" ht="187">
      <c r="A33" s="351" t="s">
        <v>2554</v>
      </c>
      <c r="B33" s="351" t="s">
        <v>2553</v>
      </c>
      <c r="C33" s="341" t="s">
        <v>100</v>
      </c>
      <c r="D33" s="341" t="s">
        <v>2142</v>
      </c>
      <c r="E33" s="342" t="s">
        <v>2131</v>
      </c>
      <c r="F33" s="341" t="s">
        <v>2552</v>
      </c>
      <c r="G33" s="341" t="s">
        <v>2551</v>
      </c>
      <c r="H33" s="341" t="s">
        <v>2550</v>
      </c>
      <c r="I33" s="339"/>
      <c r="J33" s="339"/>
    </row>
    <row r="34" spans="1:10" ht="17">
      <c r="A34" s="351" t="s">
        <v>2147</v>
      </c>
      <c r="B34" s="351" t="s">
        <v>2146</v>
      </c>
      <c r="C34" s="341" t="s">
        <v>100</v>
      </c>
      <c r="D34" s="341" t="s">
        <v>2145</v>
      </c>
      <c r="E34" s="341"/>
      <c r="F34" s="341"/>
      <c r="G34" s="341" t="s">
        <v>2144</v>
      </c>
      <c r="H34" s="341">
        <v>0</v>
      </c>
      <c r="I34" s="339"/>
      <c r="J34" s="339"/>
    </row>
    <row r="35" spans="1:10" ht="30">
      <c r="A35" s="358" t="s">
        <v>2549</v>
      </c>
      <c r="B35" s="358" t="s">
        <v>2548</v>
      </c>
      <c r="C35" s="333" t="s">
        <v>100</v>
      </c>
      <c r="D35" s="333" t="s">
        <v>2145</v>
      </c>
      <c r="E35" s="359"/>
      <c r="F35" s="333" t="s">
        <v>2547</v>
      </c>
      <c r="G35" s="359"/>
      <c r="H35" s="359"/>
      <c r="I35" s="339"/>
      <c r="J35" s="339"/>
    </row>
    <row r="36" spans="1:10">
      <c r="A36" s="360" t="s">
        <v>2546</v>
      </c>
      <c r="B36" s="360" t="s">
        <v>2545</v>
      </c>
      <c r="C36" s="333" t="s">
        <v>100</v>
      </c>
      <c r="D36" s="333" t="s">
        <v>2145</v>
      </c>
      <c r="E36" s="359"/>
      <c r="F36" s="333" t="s">
        <v>2544</v>
      </c>
      <c r="G36" s="359"/>
      <c r="H36" s="359"/>
      <c r="I36" s="339"/>
      <c r="J36" s="339"/>
    </row>
    <row r="37" spans="1:10" ht="17">
      <c r="A37" s="360" t="s">
        <v>1051</v>
      </c>
      <c r="B37" s="360" t="s">
        <v>2531</v>
      </c>
      <c r="C37" s="333" t="s">
        <v>100</v>
      </c>
      <c r="D37" s="333" t="s">
        <v>2145</v>
      </c>
      <c r="E37" s="361" t="s">
        <v>2206</v>
      </c>
      <c r="F37" s="333" t="s">
        <v>2543</v>
      </c>
      <c r="G37" s="359"/>
      <c r="H37" s="359"/>
      <c r="I37" s="339"/>
      <c r="J37" s="339"/>
    </row>
    <row r="38" spans="1:10" ht="60">
      <c r="A38" s="358" t="s">
        <v>667</v>
      </c>
      <c r="B38" s="358" t="s">
        <v>2542</v>
      </c>
      <c r="C38" s="333" t="s">
        <v>100</v>
      </c>
      <c r="D38" s="333" t="s">
        <v>2145</v>
      </c>
      <c r="E38" s="359"/>
      <c r="F38" s="333" t="s">
        <v>2541</v>
      </c>
      <c r="G38" s="359"/>
      <c r="H38" s="359"/>
      <c r="I38" s="339"/>
      <c r="J38" s="339"/>
    </row>
    <row r="39" spans="1:10">
      <c r="A39" s="360" t="s">
        <v>473</v>
      </c>
      <c r="B39" s="360" t="s">
        <v>2540</v>
      </c>
      <c r="C39" s="333" t="s">
        <v>100</v>
      </c>
      <c r="D39" s="333" t="s">
        <v>2142</v>
      </c>
      <c r="E39" s="359"/>
      <c r="F39" s="333" t="s">
        <v>2539</v>
      </c>
      <c r="G39" s="359"/>
      <c r="H39" s="359"/>
      <c r="I39" s="339"/>
      <c r="J39" s="339"/>
    </row>
    <row r="40" spans="1:10" ht="17">
      <c r="A40" s="362" t="s">
        <v>3</v>
      </c>
      <c r="B40" s="362" t="s">
        <v>2523</v>
      </c>
      <c r="C40" s="333" t="s">
        <v>97</v>
      </c>
      <c r="D40" s="359"/>
      <c r="E40" s="361" t="s">
        <v>2519</v>
      </c>
      <c r="F40" s="333" t="s">
        <v>2538</v>
      </c>
      <c r="G40" s="359"/>
      <c r="H40" s="359"/>
      <c r="I40" s="339"/>
      <c r="J40" s="339"/>
    </row>
    <row r="41" spans="1:10" ht="17">
      <c r="A41" s="362" t="s">
        <v>2537</v>
      </c>
      <c r="B41" s="362" t="s">
        <v>2536</v>
      </c>
      <c r="C41" s="333" t="s">
        <v>100</v>
      </c>
      <c r="D41" s="359"/>
      <c r="E41" s="361" t="s">
        <v>2128</v>
      </c>
      <c r="F41" s="333" t="s">
        <v>2535</v>
      </c>
      <c r="G41" s="359"/>
      <c r="H41" s="359"/>
      <c r="I41" s="339"/>
      <c r="J41" s="339"/>
    </row>
    <row r="42" spans="1:10" ht="17">
      <c r="A42" s="362" t="s">
        <v>2534</v>
      </c>
      <c r="B42" s="362" t="s">
        <v>2533</v>
      </c>
      <c r="C42" s="333" t="s">
        <v>100</v>
      </c>
      <c r="D42" s="359"/>
      <c r="E42" s="361" t="s">
        <v>2519</v>
      </c>
      <c r="F42" s="333" t="s">
        <v>2532</v>
      </c>
      <c r="G42" s="359"/>
      <c r="H42" s="359"/>
      <c r="I42" s="339"/>
      <c r="J42" s="339"/>
    </row>
    <row r="43" spans="1:10" ht="17">
      <c r="A43" s="362" t="s">
        <v>1051</v>
      </c>
      <c r="B43" s="362" t="s">
        <v>2531</v>
      </c>
      <c r="C43" s="333" t="s">
        <v>100</v>
      </c>
      <c r="D43" s="333" t="s">
        <v>2145</v>
      </c>
      <c r="E43" s="361" t="s">
        <v>2206</v>
      </c>
      <c r="F43" s="333" t="s">
        <v>2530</v>
      </c>
      <c r="G43" s="359"/>
      <c r="H43" s="359"/>
      <c r="I43" s="339"/>
      <c r="J43" s="339"/>
    </row>
    <row r="44" spans="1:10" ht="60">
      <c r="A44" s="358" t="s">
        <v>2529</v>
      </c>
      <c r="B44" s="358" t="s">
        <v>2528</v>
      </c>
      <c r="C44" s="333" t="s">
        <v>100</v>
      </c>
      <c r="D44" s="333" t="s">
        <v>2145</v>
      </c>
      <c r="E44" s="359"/>
      <c r="F44" s="333" t="s">
        <v>2527</v>
      </c>
      <c r="G44" s="359"/>
      <c r="H44" s="359"/>
      <c r="I44" s="339"/>
      <c r="J44" s="339"/>
    </row>
    <row r="45" spans="1:10">
      <c r="A45" s="360" t="s">
        <v>2526</v>
      </c>
      <c r="B45" s="360" t="s">
        <v>2525</v>
      </c>
      <c r="C45" s="333" t="s">
        <v>100</v>
      </c>
      <c r="D45" s="333" t="s">
        <v>2142</v>
      </c>
      <c r="E45" s="359"/>
      <c r="F45" s="333" t="s">
        <v>2524</v>
      </c>
      <c r="G45" s="359"/>
      <c r="H45" s="359"/>
      <c r="I45" s="339"/>
      <c r="J45" s="339"/>
    </row>
    <row r="46" spans="1:10" ht="17">
      <c r="A46" s="362" t="s">
        <v>3</v>
      </c>
      <c r="B46" s="362" t="s">
        <v>2523</v>
      </c>
      <c r="C46" s="333" t="s">
        <v>97</v>
      </c>
      <c r="D46" s="359"/>
      <c r="E46" s="361" t="s">
        <v>2519</v>
      </c>
      <c r="F46" s="333" t="s">
        <v>2522</v>
      </c>
      <c r="G46" s="359"/>
      <c r="H46" s="359"/>
      <c r="I46" s="339"/>
      <c r="J46" s="339"/>
    </row>
    <row r="47" spans="1:10" ht="17">
      <c r="A47" s="362" t="s">
        <v>2521</v>
      </c>
      <c r="B47" s="362" t="s">
        <v>2520</v>
      </c>
      <c r="C47" s="333" t="s">
        <v>97</v>
      </c>
      <c r="D47" s="359"/>
      <c r="E47" s="361" t="s">
        <v>2519</v>
      </c>
      <c r="F47" s="333" t="s">
        <v>2518</v>
      </c>
      <c r="G47" s="359"/>
      <c r="H47" s="359"/>
      <c r="I47" s="339"/>
      <c r="J47" s="339"/>
    </row>
    <row r="48" spans="1:10" ht="17">
      <c r="A48" s="358" t="s">
        <v>2515</v>
      </c>
      <c r="B48" s="358" t="s">
        <v>2517</v>
      </c>
      <c r="C48" s="333" t="s">
        <v>100</v>
      </c>
      <c r="D48" s="333" t="s">
        <v>2145</v>
      </c>
      <c r="E48" s="361" t="s">
        <v>2516</v>
      </c>
      <c r="F48" s="333" t="s">
        <v>2515</v>
      </c>
      <c r="G48" s="359"/>
      <c r="H48" s="359"/>
      <c r="I48" s="339"/>
      <c r="J48" s="339"/>
    </row>
    <row r="49" spans="1:10">
      <c r="A49" s="661" t="s">
        <v>2514</v>
      </c>
      <c r="B49" s="661" t="s">
        <v>2513</v>
      </c>
      <c r="C49" s="662" t="s">
        <v>100</v>
      </c>
      <c r="D49" s="662" t="s">
        <v>2145</v>
      </c>
      <c r="E49" s="663"/>
      <c r="F49" s="334" t="s">
        <v>2512</v>
      </c>
      <c r="G49" s="663"/>
      <c r="H49" s="663"/>
      <c r="I49" s="657" t="s">
        <v>2511</v>
      </c>
      <c r="J49" s="649"/>
    </row>
    <row r="50" spans="1:10" ht="45">
      <c r="A50" s="661"/>
      <c r="B50" s="661"/>
      <c r="C50" s="662"/>
      <c r="D50" s="662"/>
      <c r="E50" s="663"/>
      <c r="F50" s="334" t="s">
        <v>2510</v>
      </c>
      <c r="G50" s="663"/>
      <c r="H50" s="663"/>
      <c r="I50" s="657"/>
      <c r="J50" s="649"/>
    </row>
    <row r="51" spans="1:10">
      <c r="A51" s="364" t="s">
        <v>2509</v>
      </c>
      <c r="B51" s="364" t="s">
        <v>2508</v>
      </c>
      <c r="C51" s="334" t="s">
        <v>100</v>
      </c>
      <c r="D51" s="334" t="s">
        <v>2142</v>
      </c>
      <c r="E51" s="344"/>
      <c r="F51" s="334" t="s">
        <v>2507</v>
      </c>
      <c r="G51" s="344"/>
      <c r="H51" s="344"/>
      <c r="I51" s="339"/>
      <c r="J51" s="339"/>
    </row>
    <row r="52" spans="1:10" ht="17">
      <c r="A52" s="365" t="s">
        <v>3</v>
      </c>
      <c r="B52" s="365" t="s">
        <v>2500</v>
      </c>
      <c r="C52" s="334" t="s">
        <v>97</v>
      </c>
      <c r="D52" s="334" t="s">
        <v>2111</v>
      </c>
      <c r="E52" s="345" t="s">
        <v>2150</v>
      </c>
      <c r="F52" s="334" t="s">
        <v>2506</v>
      </c>
      <c r="G52" s="344"/>
      <c r="H52" s="344"/>
      <c r="I52" s="339"/>
      <c r="J52" s="339"/>
    </row>
    <row r="53" spans="1:10" ht="90">
      <c r="A53" s="365" t="s">
        <v>2498</v>
      </c>
      <c r="B53" s="365" t="s">
        <v>2497</v>
      </c>
      <c r="C53" s="334" t="s">
        <v>97</v>
      </c>
      <c r="D53" s="334" t="s">
        <v>2111</v>
      </c>
      <c r="E53" s="344"/>
      <c r="F53" s="334" t="s">
        <v>2505</v>
      </c>
      <c r="G53" s="344"/>
      <c r="H53" s="344"/>
      <c r="I53" s="339"/>
      <c r="J53" s="339"/>
    </row>
    <row r="54" spans="1:10" ht="17">
      <c r="A54" s="366" t="s">
        <v>2492</v>
      </c>
      <c r="B54" s="366" t="s">
        <v>2491</v>
      </c>
      <c r="C54" s="334" t="s">
        <v>100</v>
      </c>
      <c r="D54" s="344"/>
      <c r="E54" s="345" t="s">
        <v>2141</v>
      </c>
      <c r="F54" s="334" t="s">
        <v>2490</v>
      </c>
      <c r="G54" s="344"/>
      <c r="H54" s="344"/>
      <c r="I54" s="339"/>
      <c r="J54" s="339"/>
    </row>
    <row r="55" spans="1:10" ht="17">
      <c r="A55" s="366" t="s">
        <v>2489</v>
      </c>
      <c r="B55" s="366" t="s">
        <v>2488</v>
      </c>
      <c r="C55" s="334" t="s">
        <v>100</v>
      </c>
      <c r="D55" s="344"/>
      <c r="E55" s="345" t="s">
        <v>2141</v>
      </c>
      <c r="F55" s="334" t="s">
        <v>2487</v>
      </c>
      <c r="G55" s="344"/>
      <c r="H55" s="344"/>
      <c r="I55" s="339"/>
      <c r="J55" s="339"/>
    </row>
    <row r="56" spans="1:10" ht="45">
      <c r="A56" s="366" t="s">
        <v>2486</v>
      </c>
      <c r="B56" s="366" t="s">
        <v>2485</v>
      </c>
      <c r="C56" s="334" t="s">
        <v>100</v>
      </c>
      <c r="D56" s="344"/>
      <c r="E56" s="345" t="s">
        <v>2141</v>
      </c>
      <c r="F56" s="334" t="s">
        <v>2484</v>
      </c>
      <c r="G56" s="344"/>
      <c r="H56" s="344"/>
      <c r="I56" s="339"/>
      <c r="J56" s="339"/>
    </row>
    <row r="57" spans="1:10" ht="30">
      <c r="A57" s="365" t="s">
        <v>2495</v>
      </c>
      <c r="B57" s="365" t="s">
        <v>2494</v>
      </c>
      <c r="C57" s="334" t="s">
        <v>100</v>
      </c>
      <c r="D57" s="334" t="s">
        <v>2145</v>
      </c>
      <c r="E57" s="344"/>
      <c r="F57" s="334" t="s">
        <v>2493</v>
      </c>
      <c r="G57" s="344"/>
      <c r="H57" s="344"/>
      <c r="I57" s="339"/>
      <c r="J57" s="339"/>
    </row>
    <row r="58" spans="1:10" ht="17">
      <c r="A58" s="366" t="s">
        <v>2492</v>
      </c>
      <c r="B58" s="366" t="s">
        <v>2491</v>
      </c>
      <c r="C58" s="334" t="s">
        <v>100</v>
      </c>
      <c r="D58" s="344"/>
      <c r="E58" s="345" t="s">
        <v>2141</v>
      </c>
      <c r="F58" s="334" t="s">
        <v>2490</v>
      </c>
      <c r="G58" s="344"/>
      <c r="H58" s="344"/>
      <c r="I58" s="339"/>
      <c r="J58" s="339"/>
    </row>
    <row r="59" spans="1:10" ht="17">
      <c r="A59" s="366" t="s">
        <v>2489</v>
      </c>
      <c r="B59" s="366" t="s">
        <v>2488</v>
      </c>
      <c r="C59" s="334" t="s">
        <v>100</v>
      </c>
      <c r="D59" s="344"/>
      <c r="E59" s="345" t="s">
        <v>2141</v>
      </c>
      <c r="F59" s="334" t="s">
        <v>2487</v>
      </c>
      <c r="G59" s="344"/>
      <c r="H59" s="344"/>
      <c r="I59" s="339"/>
      <c r="J59" s="339"/>
    </row>
    <row r="60" spans="1:10" ht="45">
      <c r="A60" s="366" t="s">
        <v>2486</v>
      </c>
      <c r="B60" s="366" t="s">
        <v>2485</v>
      </c>
      <c r="C60" s="334" t="s">
        <v>100</v>
      </c>
      <c r="D60" s="344"/>
      <c r="E60" s="345" t="s">
        <v>2141</v>
      </c>
      <c r="F60" s="334" t="s">
        <v>2484</v>
      </c>
      <c r="G60" s="344"/>
      <c r="H60" s="344"/>
      <c r="I60" s="339"/>
      <c r="J60" s="339"/>
    </row>
    <row r="61" spans="1:10" ht="17">
      <c r="A61" s="365" t="s">
        <v>12</v>
      </c>
      <c r="B61" s="365" t="s">
        <v>2459</v>
      </c>
      <c r="C61" s="334" t="s">
        <v>100</v>
      </c>
      <c r="D61" s="334" t="s">
        <v>2142</v>
      </c>
      <c r="E61" s="345" t="s">
        <v>2206</v>
      </c>
      <c r="F61" s="344"/>
      <c r="G61" s="344"/>
      <c r="H61" s="344"/>
      <c r="I61" s="332" t="s">
        <v>2504</v>
      </c>
      <c r="J61" s="339"/>
    </row>
    <row r="62" spans="1:10" ht="30">
      <c r="A62" s="365" t="s">
        <v>2503</v>
      </c>
      <c r="B62" s="365" t="s">
        <v>2502</v>
      </c>
      <c r="C62" s="334" t="s">
        <v>100</v>
      </c>
      <c r="D62" s="334" t="s">
        <v>2142</v>
      </c>
      <c r="E62" s="344"/>
      <c r="F62" s="334" t="s">
        <v>2501</v>
      </c>
      <c r="G62" s="344"/>
      <c r="H62" s="344"/>
      <c r="I62" s="339"/>
      <c r="J62" s="339"/>
    </row>
    <row r="63" spans="1:10" ht="17">
      <c r="A63" s="365" t="s">
        <v>3</v>
      </c>
      <c r="B63" s="365" t="s">
        <v>2500</v>
      </c>
      <c r="C63" s="334" t="s">
        <v>97</v>
      </c>
      <c r="D63" s="334" t="s">
        <v>2111</v>
      </c>
      <c r="E63" s="345" t="s">
        <v>2150</v>
      </c>
      <c r="F63" s="334" t="s">
        <v>2499</v>
      </c>
      <c r="G63" s="344"/>
      <c r="H63" s="344"/>
      <c r="I63" s="339"/>
      <c r="J63" s="339"/>
    </row>
    <row r="64" spans="1:10" ht="30">
      <c r="A64" s="366" t="s">
        <v>2498</v>
      </c>
      <c r="B64" s="366" t="s">
        <v>2497</v>
      </c>
      <c r="C64" s="334" t="s">
        <v>97</v>
      </c>
      <c r="D64" s="334" t="s">
        <v>2111</v>
      </c>
      <c r="E64" s="344"/>
      <c r="F64" s="334" t="s">
        <v>2496</v>
      </c>
      <c r="G64" s="344"/>
      <c r="H64" s="344"/>
      <c r="I64" s="339"/>
      <c r="J64" s="339"/>
    </row>
    <row r="65" spans="1:10" ht="17">
      <c r="A65" s="367" t="s">
        <v>2492</v>
      </c>
      <c r="B65" s="367" t="s">
        <v>2491</v>
      </c>
      <c r="C65" s="334" t="s">
        <v>100</v>
      </c>
      <c r="D65" s="344"/>
      <c r="E65" s="345" t="s">
        <v>2141</v>
      </c>
      <c r="F65" s="334" t="s">
        <v>2490</v>
      </c>
      <c r="G65" s="344"/>
      <c r="H65" s="344"/>
      <c r="I65" s="339"/>
      <c r="J65" s="339"/>
    </row>
    <row r="66" spans="1:10" ht="17">
      <c r="A66" s="367" t="s">
        <v>2489</v>
      </c>
      <c r="B66" s="367" t="s">
        <v>2488</v>
      </c>
      <c r="C66" s="334" t="s">
        <v>100</v>
      </c>
      <c r="D66" s="344"/>
      <c r="E66" s="345" t="s">
        <v>2141</v>
      </c>
      <c r="F66" s="334" t="s">
        <v>2487</v>
      </c>
      <c r="G66" s="344"/>
      <c r="H66" s="344"/>
      <c r="I66" s="339"/>
      <c r="J66" s="339"/>
    </row>
    <row r="67" spans="1:10" ht="45">
      <c r="A67" s="367" t="s">
        <v>2486</v>
      </c>
      <c r="B67" s="367" t="s">
        <v>2485</v>
      </c>
      <c r="C67" s="334" t="s">
        <v>100</v>
      </c>
      <c r="D67" s="344"/>
      <c r="E67" s="345" t="s">
        <v>2141</v>
      </c>
      <c r="F67" s="334" t="s">
        <v>2484</v>
      </c>
      <c r="G67" s="344"/>
      <c r="H67" s="344"/>
      <c r="I67" s="339"/>
      <c r="J67" s="339"/>
    </row>
    <row r="68" spans="1:10" ht="30">
      <c r="A68" s="366" t="s">
        <v>2495</v>
      </c>
      <c r="B68" s="366" t="s">
        <v>2494</v>
      </c>
      <c r="C68" s="334" t="s">
        <v>100</v>
      </c>
      <c r="D68" s="334" t="s">
        <v>2145</v>
      </c>
      <c r="E68" s="344"/>
      <c r="F68" s="334" t="s">
        <v>2493</v>
      </c>
      <c r="G68" s="344"/>
      <c r="H68" s="344"/>
      <c r="I68" s="339"/>
      <c r="J68" s="339"/>
    </row>
    <row r="69" spans="1:10" ht="17">
      <c r="A69" s="367" t="s">
        <v>2492</v>
      </c>
      <c r="B69" s="367" t="s">
        <v>2491</v>
      </c>
      <c r="C69" s="334" t="s">
        <v>100</v>
      </c>
      <c r="D69" s="344"/>
      <c r="E69" s="345" t="s">
        <v>2141</v>
      </c>
      <c r="F69" s="334" t="s">
        <v>2490</v>
      </c>
      <c r="G69" s="344"/>
      <c r="H69" s="344"/>
      <c r="I69" s="339"/>
      <c r="J69" s="339"/>
    </row>
    <row r="70" spans="1:10" ht="17">
      <c r="A70" s="367" t="s">
        <v>2489</v>
      </c>
      <c r="B70" s="367" t="s">
        <v>2488</v>
      </c>
      <c r="C70" s="334" t="s">
        <v>100</v>
      </c>
      <c r="D70" s="344"/>
      <c r="E70" s="345" t="s">
        <v>2141</v>
      </c>
      <c r="F70" s="334" t="s">
        <v>2487</v>
      </c>
      <c r="G70" s="344"/>
      <c r="H70" s="344"/>
      <c r="I70" s="339"/>
      <c r="J70" s="339"/>
    </row>
    <row r="71" spans="1:10" ht="45">
      <c r="A71" s="367" t="s">
        <v>2486</v>
      </c>
      <c r="B71" s="367" t="s">
        <v>2485</v>
      </c>
      <c r="C71" s="334" t="s">
        <v>100</v>
      </c>
      <c r="D71" s="344"/>
      <c r="E71" s="345" t="s">
        <v>2141</v>
      </c>
      <c r="F71" s="334" t="s">
        <v>2484</v>
      </c>
      <c r="G71" s="344"/>
      <c r="H71" s="344"/>
      <c r="I71" s="339"/>
      <c r="J71" s="339"/>
    </row>
    <row r="72" spans="1:10" ht="17">
      <c r="A72" s="366" t="s">
        <v>2483</v>
      </c>
      <c r="B72" s="366" t="s">
        <v>2482</v>
      </c>
      <c r="C72" s="334" t="s">
        <v>100</v>
      </c>
      <c r="D72" s="344"/>
      <c r="E72" s="345" t="s">
        <v>2481</v>
      </c>
      <c r="F72" s="334" t="s">
        <v>2480</v>
      </c>
      <c r="G72" s="344"/>
      <c r="H72" s="344"/>
      <c r="I72" s="339"/>
      <c r="J72" s="339"/>
    </row>
    <row r="73" spans="1:10">
      <c r="A73" s="366" t="s">
        <v>2479</v>
      </c>
      <c r="B73" s="366" t="s">
        <v>2478</v>
      </c>
      <c r="C73" s="334" t="s">
        <v>100</v>
      </c>
      <c r="D73" s="344"/>
      <c r="E73" s="334" t="s">
        <v>2477</v>
      </c>
      <c r="F73" s="334" t="s">
        <v>2476</v>
      </c>
      <c r="G73" s="344"/>
      <c r="H73" s="344"/>
      <c r="I73" s="339"/>
      <c r="J73" s="339"/>
    </row>
    <row r="74" spans="1:10">
      <c r="A74" s="366" t="s">
        <v>2475</v>
      </c>
      <c r="B74" s="366" t="s">
        <v>2474</v>
      </c>
      <c r="C74" s="334" t="s">
        <v>100</v>
      </c>
      <c r="D74" s="344"/>
      <c r="E74" s="334" t="s">
        <v>2124</v>
      </c>
      <c r="F74" s="334" t="s">
        <v>2473</v>
      </c>
      <c r="G74" s="344"/>
      <c r="H74" s="344"/>
      <c r="I74" s="339"/>
      <c r="J74" s="339"/>
    </row>
    <row r="75" spans="1:10" ht="17">
      <c r="A75" s="366" t="s">
        <v>2472</v>
      </c>
      <c r="B75" s="366" t="s">
        <v>2471</v>
      </c>
      <c r="C75" s="334" t="s">
        <v>100</v>
      </c>
      <c r="D75" s="344"/>
      <c r="E75" s="345" t="s">
        <v>2464</v>
      </c>
      <c r="F75" s="334" t="s">
        <v>2470</v>
      </c>
      <c r="G75" s="344"/>
      <c r="H75" s="344"/>
      <c r="I75" s="339"/>
      <c r="J75" s="339"/>
    </row>
    <row r="76" spans="1:10" ht="17">
      <c r="A76" s="366" t="s">
        <v>2469</v>
      </c>
      <c r="B76" s="366" t="s">
        <v>2468</v>
      </c>
      <c r="C76" s="334" t="s">
        <v>100</v>
      </c>
      <c r="D76" s="344"/>
      <c r="E76" s="345" t="s">
        <v>2464</v>
      </c>
      <c r="F76" s="334" t="s">
        <v>2467</v>
      </c>
      <c r="G76" s="344"/>
      <c r="H76" s="344"/>
      <c r="I76" s="339"/>
      <c r="J76" s="339"/>
    </row>
    <row r="77" spans="1:10" ht="17">
      <c r="A77" s="366" t="s">
        <v>2466</v>
      </c>
      <c r="B77" s="366" t="s">
        <v>2465</v>
      </c>
      <c r="C77" s="334" t="s">
        <v>100</v>
      </c>
      <c r="D77" s="344"/>
      <c r="E77" s="345" t="s">
        <v>2464</v>
      </c>
      <c r="F77" s="334" t="s">
        <v>2463</v>
      </c>
      <c r="G77" s="344"/>
      <c r="H77" s="344"/>
      <c r="I77" s="339"/>
      <c r="J77" s="339"/>
    </row>
    <row r="78" spans="1:10" ht="17">
      <c r="A78" s="366" t="s">
        <v>2462</v>
      </c>
      <c r="B78" s="366" t="s">
        <v>2461</v>
      </c>
      <c r="C78" s="334" t="s">
        <v>100</v>
      </c>
      <c r="D78" s="344"/>
      <c r="E78" s="345" t="s">
        <v>2128</v>
      </c>
      <c r="F78" s="334" t="s">
        <v>2460</v>
      </c>
      <c r="G78" s="344"/>
      <c r="H78" s="344"/>
      <c r="I78" s="339"/>
      <c r="J78" s="339"/>
    </row>
    <row r="79" spans="1:10" ht="17">
      <c r="A79" s="366" t="s">
        <v>12</v>
      </c>
      <c r="B79" s="366" t="s">
        <v>2459</v>
      </c>
      <c r="C79" s="334" t="s">
        <v>100</v>
      </c>
      <c r="D79" s="334" t="s">
        <v>2142</v>
      </c>
      <c r="E79" s="345" t="s">
        <v>2206</v>
      </c>
      <c r="F79" s="344"/>
      <c r="G79" s="344"/>
      <c r="H79" s="344"/>
      <c r="I79" s="339"/>
      <c r="J79" s="339"/>
    </row>
    <row r="80" spans="1:10" ht="68">
      <c r="A80" s="348" t="s">
        <v>1053</v>
      </c>
      <c r="B80" s="348" t="s">
        <v>2458</v>
      </c>
      <c r="C80" s="349" t="s">
        <v>2168</v>
      </c>
      <c r="D80" s="349" t="s">
        <v>2145</v>
      </c>
      <c r="E80" s="349"/>
      <c r="F80" s="349"/>
      <c r="G80" s="349" t="s">
        <v>2457</v>
      </c>
      <c r="H80" s="350">
        <v>37987</v>
      </c>
      <c r="I80" s="339"/>
      <c r="J80" s="339"/>
    </row>
    <row r="81" spans="1:10" ht="17">
      <c r="A81" s="650" t="s">
        <v>2456</v>
      </c>
      <c r="B81" s="650" t="s">
        <v>2329</v>
      </c>
      <c r="C81" s="651" t="s">
        <v>2168</v>
      </c>
      <c r="D81" s="651"/>
      <c r="E81" s="342" t="s">
        <v>2455</v>
      </c>
      <c r="F81" s="341" t="s">
        <v>2117</v>
      </c>
      <c r="G81" s="651" t="s">
        <v>2454</v>
      </c>
      <c r="H81" s="651" t="s">
        <v>2453</v>
      </c>
      <c r="I81" s="649"/>
      <c r="J81" s="649"/>
    </row>
    <row r="82" spans="1:10" ht="170">
      <c r="A82" s="650"/>
      <c r="B82" s="650"/>
      <c r="C82" s="651"/>
      <c r="D82" s="651"/>
      <c r="E82" s="342" t="s">
        <v>2452</v>
      </c>
      <c r="F82" s="368"/>
      <c r="G82" s="651"/>
      <c r="H82" s="651"/>
      <c r="I82" s="649"/>
      <c r="J82" s="649"/>
    </row>
    <row r="83" spans="1:10" ht="119">
      <c r="A83" s="650"/>
      <c r="B83" s="650"/>
      <c r="C83" s="651"/>
      <c r="D83" s="651"/>
      <c r="E83" s="342" t="s">
        <v>2451</v>
      </c>
      <c r="F83" s="341" t="s">
        <v>2450</v>
      </c>
      <c r="G83" s="651"/>
      <c r="H83" s="651"/>
      <c r="I83" s="649"/>
      <c r="J83" s="649"/>
    </row>
    <row r="84" spans="1:10" ht="119">
      <c r="A84" s="650"/>
      <c r="B84" s="650"/>
      <c r="C84" s="651"/>
      <c r="D84" s="651"/>
      <c r="E84" s="342" t="s">
        <v>2449</v>
      </c>
      <c r="F84" s="368"/>
      <c r="G84" s="651"/>
      <c r="H84" s="651"/>
      <c r="I84" s="649"/>
      <c r="J84" s="649"/>
    </row>
    <row r="85" spans="1:10" ht="51">
      <c r="A85" s="650"/>
      <c r="B85" s="650"/>
      <c r="C85" s="651"/>
      <c r="D85" s="651"/>
      <c r="E85" s="342" t="s">
        <v>2448</v>
      </c>
      <c r="F85" s="368"/>
      <c r="G85" s="651"/>
      <c r="H85" s="651"/>
      <c r="I85" s="649"/>
      <c r="J85" s="649"/>
    </row>
    <row r="86" spans="1:10" ht="68">
      <c r="A86" s="351" t="s">
        <v>2447</v>
      </c>
      <c r="B86" s="351" t="s">
        <v>2446</v>
      </c>
      <c r="C86" s="341" t="s">
        <v>2168</v>
      </c>
      <c r="D86" s="341" t="s">
        <v>2142</v>
      </c>
      <c r="E86" s="342" t="s">
        <v>2191</v>
      </c>
      <c r="F86" s="341" t="s">
        <v>2117</v>
      </c>
      <c r="G86" s="341" t="s">
        <v>2445</v>
      </c>
      <c r="H86" s="341" t="s">
        <v>2444</v>
      </c>
      <c r="I86" s="339"/>
      <c r="J86" s="339"/>
    </row>
    <row r="87" spans="1:10" ht="98" customHeight="1">
      <c r="A87" s="650" t="s">
        <v>2443</v>
      </c>
      <c r="B87" s="650" t="s">
        <v>2442</v>
      </c>
      <c r="C87" s="651" t="s">
        <v>2168</v>
      </c>
      <c r="D87" s="651" t="s">
        <v>2142</v>
      </c>
      <c r="E87" s="655" t="s">
        <v>2150</v>
      </c>
      <c r="F87" s="341" t="s">
        <v>2441</v>
      </c>
      <c r="G87" s="651" t="s">
        <v>2440</v>
      </c>
      <c r="H87" s="651" t="s">
        <v>2439</v>
      </c>
      <c r="I87" s="649"/>
      <c r="J87" s="649"/>
    </row>
    <row r="88" spans="1:10">
      <c r="A88" s="650"/>
      <c r="B88" s="650"/>
      <c r="C88" s="651"/>
      <c r="D88" s="651"/>
      <c r="E88" s="655"/>
      <c r="F88" s="368"/>
      <c r="G88" s="651"/>
      <c r="H88" s="651"/>
      <c r="I88" s="649"/>
      <c r="J88" s="649"/>
    </row>
    <row r="89" spans="1:10" ht="51">
      <c r="A89" s="650"/>
      <c r="B89" s="650"/>
      <c r="C89" s="651"/>
      <c r="D89" s="651"/>
      <c r="E89" s="655"/>
      <c r="F89" s="341" t="s">
        <v>2438</v>
      </c>
      <c r="G89" s="651"/>
      <c r="H89" s="651"/>
      <c r="I89" s="649"/>
      <c r="J89" s="649"/>
    </row>
    <row r="90" spans="1:10" ht="17">
      <c r="A90" s="351" t="s">
        <v>2147</v>
      </c>
      <c r="B90" s="351" t="s">
        <v>2146</v>
      </c>
      <c r="C90" s="341" t="s">
        <v>100</v>
      </c>
      <c r="D90" s="341" t="s">
        <v>2145</v>
      </c>
      <c r="E90" s="341"/>
      <c r="F90" s="341"/>
      <c r="G90" s="341" t="s">
        <v>2144</v>
      </c>
      <c r="H90" s="341">
        <v>0</v>
      </c>
      <c r="I90" s="339"/>
      <c r="J90" s="339"/>
    </row>
    <row r="91" spans="1:10" ht="34">
      <c r="A91" s="348" t="s">
        <v>1060</v>
      </c>
      <c r="B91" s="348" t="s">
        <v>2437</v>
      </c>
      <c r="C91" s="349" t="s">
        <v>2168</v>
      </c>
      <c r="D91" s="349" t="s">
        <v>2145</v>
      </c>
      <c r="E91" s="349"/>
      <c r="F91" s="349"/>
      <c r="G91" s="349" t="s">
        <v>2436</v>
      </c>
      <c r="H91" s="350">
        <v>38718</v>
      </c>
      <c r="I91" s="339"/>
      <c r="J91" s="339"/>
    </row>
    <row r="92" spans="1:10" ht="119">
      <c r="A92" s="351" t="s">
        <v>2435</v>
      </c>
      <c r="B92" s="351" t="s">
        <v>2434</v>
      </c>
      <c r="C92" s="341" t="s">
        <v>2168</v>
      </c>
      <c r="D92" s="341" t="s">
        <v>2145</v>
      </c>
      <c r="E92" s="342" t="s">
        <v>2427</v>
      </c>
      <c r="F92" s="341" t="s">
        <v>2433</v>
      </c>
      <c r="G92" s="341" t="s">
        <v>2432</v>
      </c>
      <c r="H92" s="341" t="s">
        <v>2431</v>
      </c>
      <c r="I92" s="332" t="s">
        <v>2430</v>
      </c>
      <c r="J92" s="339"/>
    </row>
    <row r="93" spans="1:10" ht="136">
      <c r="A93" s="351" t="s">
        <v>2429</v>
      </c>
      <c r="B93" s="351" t="s">
        <v>2428</v>
      </c>
      <c r="C93" s="341" t="s">
        <v>2168</v>
      </c>
      <c r="D93" s="341" t="s">
        <v>2145</v>
      </c>
      <c r="E93" s="342" t="s">
        <v>2427</v>
      </c>
      <c r="F93" s="341" t="s">
        <v>2426</v>
      </c>
      <c r="G93" s="341" t="s">
        <v>2425</v>
      </c>
      <c r="H93" s="341" t="s">
        <v>2424</v>
      </c>
      <c r="I93" s="332" t="s">
        <v>2423</v>
      </c>
      <c r="J93" s="339"/>
    </row>
    <row r="94" spans="1:10" ht="51">
      <c r="A94" s="351" t="s">
        <v>1063</v>
      </c>
      <c r="B94" s="351" t="s">
        <v>2422</v>
      </c>
      <c r="C94" s="341" t="s">
        <v>2168</v>
      </c>
      <c r="D94" s="341" t="s">
        <v>2145</v>
      </c>
      <c r="E94" s="342" t="s">
        <v>2206</v>
      </c>
      <c r="F94" s="341" t="s">
        <v>2421</v>
      </c>
      <c r="G94" s="341" t="s">
        <v>2421</v>
      </c>
      <c r="H94" s="341" t="s">
        <v>2420</v>
      </c>
      <c r="I94" s="339"/>
      <c r="J94" s="339"/>
    </row>
    <row r="95" spans="1:10" ht="17">
      <c r="A95" s="351" t="s">
        <v>2147</v>
      </c>
      <c r="B95" s="351" t="s">
        <v>2146</v>
      </c>
      <c r="C95" s="341" t="s">
        <v>100</v>
      </c>
      <c r="D95" s="341" t="s">
        <v>2145</v>
      </c>
      <c r="E95" s="341"/>
      <c r="F95" s="341"/>
      <c r="G95" s="341" t="s">
        <v>2144</v>
      </c>
      <c r="H95" s="341">
        <v>0</v>
      </c>
      <c r="I95" s="339"/>
      <c r="J95" s="339"/>
    </row>
    <row r="96" spans="1:10" ht="30">
      <c r="A96" s="363" t="s">
        <v>2419</v>
      </c>
      <c r="B96" s="363" t="s">
        <v>2418</v>
      </c>
      <c r="C96" s="334" t="s">
        <v>100</v>
      </c>
      <c r="D96" s="334" t="s">
        <v>2145</v>
      </c>
      <c r="E96" s="334" t="s">
        <v>2417</v>
      </c>
      <c r="F96" s="334" t="s">
        <v>2416</v>
      </c>
      <c r="G96" s="344"/>
      <c r="H96" s="344"/>
      <c r="I96" s="339"/>
      <c r="J96" s="339"/>
    </row>
    <row r="97" spans="1:10" ht="51">
      <c r="A97" s="348" t="s">
        <v>2415</v>
      </c>
      <c r="B97" s="348" t="s">
        <v>2414</v>
      </c>
      <c r="C97" s="349" t="s">
        <v>2168</v>
      </c>
      <c r="D97" s="349" t="s">
        <v>2145</v>
      </c>
      <c r="E97" s="349"/>
      <c r="F97" s="349"/>
      <c r="G97" s="349" t="s">
        <v>2413</v>
      </c>
      <c r="H97" s="350">
        <v>39448</v>
      </c>
      <c r="I97" s="339"/>
      <c r="J97" s="339"/>
    </row>
    <row r="98" spans="1:10" ht="289">
      <c r="A98" s="352" t="s">
        <v>1026</v>
      </c>
      <c r="B98" s="352" t="s">
        <v>2412</v>
      </c>
      <c r="C98" s="341" t="s">
        <v>2168</v>
      </c>
      <c r="D98" s="341" t="s">
        <v>2145</v>
      </c>
      <c r="E98" s="341"/>
      <c r="F98" s="341"/>
      <c r="G98" s="341" t="s">
        <v>2408</v>
      </c>
      <c r="H98" s="341" t="s">
        <v>2407</v>
      </c>
      <c r="I98" s="339"/>
      <c r="J98" s="339"/>
    </row>
    <row r="99" spans="1:10" ht="289">
      <c r="A99" s="353" t="s">
        <v>1026</v>
      </c>
      <c r="B99" s="353" t="s">
        <v>2411</v>
      </c>
      <c r="C99" s="341" t="s">
        <v>2168</v>
      </c>
      <c r="D99" s="341"/>
      <c r="E99" s="342" t="s">
        <v>2410</v>
      </c>
      <c r="F99" s="341" t="s">
        <v>2409</v>
      </c>
      <c r="G99" s="341" t="s">
        <v>2408</v>
      </c>
      <c r="H99" s="341" t="s">
        <v>2407</v>
      </c>
      <c r="I99" s="332" t="s">
        <v>2406</v>
      </c>
      <c r="J99" s="339"/>
    </row>
    <row r="100" spans="1:10" ht="153">
      <c r="A100" s="353" t="s">
        <v>1032</v>
      </c>
      <c r="B100" s="353" t="s">
        <v>2405</v>
      </c>
      <c r="C100" s="341" t="s">
        <v>100</v>
      </c>
      <c r="D100" s="341" t="s">
        <v>2145</v>
      </c>
      <c r="E100" s="342" t="s">
        <v>2206</v>
      </c>
      <c r="F100" s="341" t="s">
        <v>2404</v>
      </c>
      <c r="G100" s="341" t="s">
        <v>2403</v>
      </c>
      <c r="H100" s="341" t="s">
        <v>2402</v>
      </c>
      <c r="I100" s="332" t="s">
        <v>2401</v>
      </c>
      <c r="J100" s="339"/>
    </row>
    <row r="101" spans="1:10" ht="17">
      <c r="A101" s="353" t="s">
        <v>2147</v>
      </c>
      <c r="B101" s="353" t="s">
        <v>2146</v>
      </c>
      <c r="C101" s="341" t="s">
        <v>100</v>
      </c>
      <c r="D101" s="341" t="s">
        <v>2145</v>
      </c>
      <c r="E101" s="341"/>
      <c r="F101" s="341"/>
      <c r="G101" s="341" t="s">
        <v>2144</v>
      </c>
      <c r="H101" s="341">
        <v>0</v>
      </c>
      <c r="I101" s="339"/>
      <c r="J101" s="339"/>
    </row>
    <row r="102" spans="1:10" ht="51">
      <c r="A102" s="348" t="s">
        <v>1065</v>
      </c>
      <c r="B102" s="348" t="s">
        <v>2400</v>
      </c>
      <c r="C102" s="349" t="s">
        <v>2168</v>
      </c>
      <c r="D102" s="349" t="s">
        <v>2145</v>
      </c>
      <c r="E102" s="349"/>
      <c r="F102" s="349"/>
      <c r="G102" s="349" t="s">
        <v>2399</v>
      </c>
      <c r="H102" s="350">
        <v>40179</v>
      </c>
      <c r="I102" s="339"/>
      <c r="J102" s="339"/>
    </row>
    <row r="103" spans="1:10" ht="238">
      <c r="A103" s="351" t="s">
        <v>1066</v>
      </c>
      <c r="B103" s="351" t="s">
        <v>2398</v>
      </c>
      <c r="C103" s="341" t="s">
        <v>2168</v>
      </c>
      <c r="D103" s="341" t="s">
        <v>2145</v>
      </c>
      <c r="E103" s="342" t="s">
        <v>2206</v>
      </c>
      <c r="F103" s="341" t="s">
        <v>2397</v>
      </c>
      <c r="G103" s="341" t="s">
        <v>2396</v>
      </c>
      <c r="H103" s="341" t="s">
        <v>2395</v>
      </c>
      <c r="I103" s="332" t="s">
        <v>2394</v>
      </c>
      <c r="J103" s="339"/>
    </row>
    <row r="104" spans="1:10" ht="170">
      <c r="A104" s="351" t="s">
        <v>1036</v>
      </c>
      <c r="B104" s="351" t="s">
        <v>2393</v>
      </c>
      <c r="C104" s="341" t="s">
        <v>2168</v>
      </c>
      <c r="D104" s="341" t="s">
        <v>2145</v>
      </c>
      <c r="E104" s="342" t="s">
        <v>2206</v>
      </c>
      <c r="F104" s="341" t="s">
        <v>2392</v>
      </c>
      <c r="G104" s="341" t="s">
        <v>2391</v>
      </c>
      <c r="H104" s="341" t="s">
        <v>2390</v>
      </c>
      <c r="I104" s="332" t="s">
        <v>2389</v>
      </c>
      <c r="J104" s="339"/>
    </row>
    <row r="105" spans="1:10" ht="68">
      <c r="A105" s="351" t="s">
        <v>2388</v>
      </c>
      <c r="B105" s="351" t="s">
        <v>2387</v>
      </c>
      <c r="C105" s="341" t="s">
        <v>100</v>
      </c>
      <c r="D105" s="341" t="s">
        <v>2145</v>
      </c>
      <c r="E105" s="342" t="s">
        <v>2131</v>
      </c>
      <c r="F105" s="341" t="s">
        <v>2386</v>
      </c>
      <c r="G105" s="341" t="s">
        <v>2385</v>
      </c>
      <c r="H105" s="341" t="s">
        <v>2384</v>
      </c>
      <c r="I105" s="339"/>
      <c r="J105" s="339"/>
    </row>
    <row r="106" spans="1:10" ht="85">
      <c r="A106" s="351" t="s">
        <v>2383</v>
      </c>
      <c r="B106" s="351" t="s">
        <v>2382</v>
      </c>
      <c r="C106" s="341" t="s">
        <v>100</v>
      </c>
      <c r="D106" s="341" t="s">
        <v>2142</v>
      </c>
      <c r="E106" s="342" t="s">
        <v>2131</v>
      </c>
      <c r="F106" s="341" t="s">
        <v>2117</v>
      </c>
      <c r="G106" s="341" t="s">
        <v>2381</v>
      </c>
      <c r="H106" s="341" t="s">
        <v>2380</v>
      </c>
      <c r="I106" s="339"/>
      <c r="J106" s="339"/>
    </row>
    <row r="107" spans="1:10" ht="17">
      <c r="A107" s="351" t="s">
        <v>2147</v>
      </c>
      <c r="B107" s="351" t="s">
        <v>2146</v>
      </c>
      <c r="C107" s="341" t="s">
        <v>100</v>
      </c>
      <c r="D107" s="341" t="s">
        <v>2145</v>
      </c>
      <c r="E107" s="341"/>
      <c r="F107" s="341"/>
      <c r="G107" s="341" t="s">
        <v>2144</v>
      </c>
      <c r="H107" s="341">
        <v>0</v>
      </c>
      <c r="I107" s="339"/>
      <c r="J107" s="339"/>
    </row>
    <row r="108" spans="1:10" ht="190">
      <c r="A108" s="346" t="s">
        <v>2379</v>
      </c>
      <c r="B108" s="346" t="s">
        <v>2378</v>
      </c>
      <c r="C108" s="338" t="s">
        <v>2168</v>
      </c>
      <c r="D108" s="338" t="s">
        <v>2145</v>
      </c>
      <c r="E108" s="338"/>
      <c r="F108" s="338"/>
      <c r="G108" s="338" t="s">
        <v>2377</v>
      </c>
      <c r="H108" s="347">
        <v>44986</v>
      </c>
      <c r="I108" s="339"/>
      <c r="J108" s="339"/>
    </row>
    <row r="109" spans="1:10" ht="51">
      <c r="A109" s="348" t="s">
        <v>2376</v>
      </c>
      <c r="B109" s="348" t="s">
        <v>2375</v>
      </c>
      <c r="C109" s="349" t="s">
        <v>2168</v>
      </c>
      <c r="D109" s="349" t="s">
        <v>2145</v>
      </c>
      <c r="E109" s="349"/>
      <c r="F109" s="349"/>
      <c r="G109" s="349" t="s">
        <v>2374</v>
      </c>
      <c r="H109" s="350">
        <v>41699</v>
      </c>
      <c r="I109" s="339"/>
      <c r="J109" s="339"/>
    </row>
    <row r="110" spans="1:10" ht="85">
      <c r="A110" s="351" t="s">
        <v>2373</v>
      </c>
      <c r="B110" s="351" t="s">
        <v>2372</v>
      </c>
      <c r="C110" s="341" t="s">
        <v>2168</v>
      </c>
      <c r="D110" s="341" t="s">
        <v>2145</v>
      </c>
      <c r="E110" s="369" t="s">
        <v>2371</v>
      </c>
      <c r="F110" s="341" t="s">
        <v>2370</v>
      </c>
      <c r="G110" s="341" t="s">
        <v>2369</v>
      </c>
      <c r="H110" s="341" t="s">
        <v>2368</v>
      </c>
      <c r="I110" s="339"/>
      <c r="J110" s="339"/>
    </row>
    <row r="111" spans="1:10" ht="34">
      <c r="A111" s="650" t="s">
        <v>1076</v>
      </c>
      <c r="B111" s="650" t="s">
        <v>2367</v>
      </c>
      <c r="C111" s="651" t="s">
        <v>100</v>
      </c>
      <c r="D111" s="651" t="s">
        <v>2142</v>
      </c>
      <c r="E111" s="655" t="s">
        <v>2131</v>
      </c>
      <c r="F111" s="341" t="s">
        <v>2366</v>
      </c>
      <c r="G111" s="651" t="s">
        <v>2365</v>
      </c>
      <c r="H111" s="651" t="s">
        <v>2364</v>
      </c>
      <c r="I111" s="649"/>
      <c r="J111" s="649"/>
    </row>
    <row r="112" spans="1:10">
      <c r="A112" s="650"/>
      <c r="B112" s="650"/>
      <c r="C112" s="651"/>
      <c r="D112" s="651"/>
      <c r="E112" s="655"/>
      <c r="F112" s="368"/>
      <c r="G112" s="651"/>
      <c r="H112" s="651"/>
      <c r="I112" s="649"/>
      <c r="J112" s="649"/>
    </row>
    <row r="113" spans="1:10" ht="51">
      <c r="A113" s="650"/>
      <c r="B113" s="650"/>
      <c r="C113" s="651"/>
      <c r="D113" s="651"/>
      <c r="E113" s="655"/>
      <c r="F113" s="341" t="s">
        <v>2363</v>
      </c>
      <c r="G113" s="651"/>
      <c r="H113" s="651"/>
      <c r="I113" s="649"/>
      <c r="J113" s="649"/>
    </row>
    <row r="114" spans="1:10" ht="17">
      <c r="A114" s="351" t="s">
        <v>2147</v>
      </c>
      <c r="B114" s="351" t="s">
        <v>2146</v>
      </c>
      <c r="C114" s="341" t="s">
        <v>100</v>
      </c>
      <c r="D114" s="341" t="s">
        <v>2145</v>
      </c>
      <c r="E114" s="341"/>
      <c r="F114" s="341"/>
      <c r="G114" s="341" t="s">
        <v>2144</v>
      </c>
      <c r="H114" s="341">
        <v>0</v>
      </c>
      <c r="I114" s="339"/>
      <c r="J114" s="339"/>
    </row>
    <row r="115" spans="1:10" ht="153" customHeight="1">
      <c r="A115" s="658" t="s">
        <v>1075</v>
      </c>
      <c r="B115" s="658" t="s">
        <v>2362</v>
      </c>
      <c r="C115" s="659" t="s">
        <v>2168</v>
      </c>
      <c r="D115" s="659" t="s">
        <v>2145</v>
      </c>
      <c r="E115" s="361" t="s">
        <v>2361</v>
      </c>
      <c r="F115" s="659" t="s">
        <v>2360</v>
      </c>
      <c r="G115" s="660"/>
      <c r="H115" s="660"/>
      <c r="I115" s="649"/>
      <c r="J115" s="649"/>
    </row>
    <row r="116" spans="1:10" ht="17">
      <c r="A116" s="658"/>
      <c r="B116" s="658"/>
      <c r="C116" s="659"/>
      <c r="D116" s="659"/>
      <c r="E116" s="361" t="s">
        <v>2359</v>
      </c>
      <c r="F116" s="659"/>
      <c r="G116" s="660"/>
      <c r="H116" s="660"/>
      <c r="I116" s="649"/>
      <c r="J116" s="649"/>
    </row>
    <row r="117" spans="1:10" ht="17">
      <c r="A117" s="658"/>
      <c r="B117" s="658"/>
      <c r="C117" s="659"/>
      <c r="D117" s="659"/>
      <c r="E117" s="361" t="s">
        <v>2358</v>
      </c>
      <c r="F117" s="659"/>
      <c r="G117" s="660"/>
      <c r="H117" s="660"/>
      <c r="I117" s="649"/>
      <c r="J117" s="649"/>
    </row>
    <row r="118" spans="1:10" ht="34">
      <c r="A118" s="658"/>
      <c r="B118" s="658"/>
      <c r="C118" s="659"/>
      <c r="D118" s="659"/>
      <c r="E118" s="361" t="s">
        <v>2357</v>
      </c>
      <c r="F118" s="659"/>
      <c r="G118" s="660"/>
      <c r="H118" s="660"/>
      <c r="I118" s="649"/>
      <c r="J118" s="649"/>
    </row>
    <row r="119" spans="1:10" ht="17">
      <c r="A119" s="658"/>
      <c r="B119" s="658"/>
      <c r="C119" s="659"/>
      <c r="D119" s="659"/>
      <c r="E119" s="361" t="s">
        <v>2356</v>
      </c>
      <c r="F119" s="659"/>
      <c r="G119" s="660"/>
      <c r="H119" s="660"/>
      <c r="I119" s="649"/>
      <c r="J119" s="649"/>
    </row>
    <row r="120" spans="1:10" ht="51">
      <c r="A120" s="348" t="s">
        <v>2355</v>
      </c>
      <c r="B120" s="348" t="s">
        <v>2354</v>
      </c>
      <c r="C120" s="349" t="s">
        <v>2168</v>
      </c>
      <c r="D120" s="349" t="s">
        <v>2145</v>
      </c>
      <c r="E120" s="349"/>
      <c r="F120" s="349"/>
      <c r="G120" s="349" t="s">
        <v>2353</v>
      </c>
      <c r="H120" s="350">
        <v>42430</v>
      </c>
      <c r="I120" s="339"/>
      <c r="J120" s="339"/>
    </row>
    <row r="121" spans="1:10" ht="45">
      <c r="A121" s="370" t="s">
        <v>2352</v>
      </c>
      <c r="B121" s="370" t="s">
        <v>2351</v>
      </c>
      <c r="C121" s="335" t="s">
        <v>100</v>
      </c>
      <c r="D121" s="335" t="s">
        <v>2142</v>
      </c>
      <c r="E121" s="371" t="s">
        <v>2131</v>
      </c>
      <c r="F121" s="335" t="s">
        <v>2350</v>
      </c>
      <c r="G121" s="335" t="s">
        <v>2349</v>
      </c>
      <c r="H121" s="335" t="s">
        <v>2348</v>
      </c>
      <c r="I121" s="339"/>
      <c r="J121" s="339"/>
    </row>
    <row r="122" spans="1:10" ht="372">
      <c r="A122" s="351" t="s">
        <v>1078</v>
      </c>
      <c r="B122" s="351" t="s">
        <v>2347</v>
      </c>
      <c r="C122" s="341" t="s">
        <v>2168</v>
      </c>
      <c r="D122" s="341" t="s">
        <v>2142</v>
      </c>
      <c r="E122" s="342" t="s">
        <v>2131</v>
      </c>
      <c r="F122" s="341" t="s">
        <v>2346</v>
      </c>
      <c r="G122" s="341" t="s">
        <v>2345</v>
      </c>
      <c r="H122" s="341" t="s">
        <v>2344</v>
      </c>
      <c r="I122" s="332" t="s">
        <v>2343</v>
      </c>
      <c r="J122" s="339"/>
    </row>
    <row r="123" spans="1:10" ht="119">
      <c r="A123" s="351" t="s">
        <v>1034</v>
      </c>
      <c r="B123" s="351" t="s">
        <v>2342</v>
      </c>
      <c r="C123" s="341" t="s">
        <v>2168</v>
      </c>
      <c r="D123" s="341" t="s">
        <v>2145</v>
      </c>
      <c r="E123" s="342" t="s">
        <v>2206</v>
      </c>
      <c r="F123" s="341" t="s">
        <v>2341</v>
      </c>
      <c r="G123" s="341" t="s">
        <v>2340</v>
      </c>
      <c r="H123" s="341" t="s">
        <v>2339</v>
      </c>
      <c r="I123" s="339"/>
      <c r="J123" s="339"/>
    </row>
    <row r="124" spans="1:10" ht="17">
      <c r="A124" s="351" t="s">
        <v>2147</v>
      </c>
      <c r="B124" s="351" t="s">
        <v>2146</v>
      </c>
      <c r="C124" s="341" t="s">
        <v>100</v>
      </c>
      <c r="D124" s="341" t="s">
        <v>2145</v>
      </c>
      <c r="E124" s="341"/>
      <c r="F124" s="341"/>
      <c r="G124" s="341" t="s">
        <v>2144</v>
      </c>
      <c r="H124" s="341">
        <v>0</v>
      </c>
      <c r="I124" s="339"/>
      <c r="J124" s="339"/>
    </row>
    <row r="125" spans="1:10" ht="30">
      <c r="A125" s="363" t="s">
        <v>2338</v>
      </c>
      <c r="B125" s="363" t="s">
        <v>2337</v>
      </c>
      <c r="C125" s="334" t="s">
        <v>2168</v>
      </c>
      <c r="D125" s="334" t="s">
        <v>2142</v>
      </c>
      <c r="E125" s="345" t="s">
        <v>2131</v>
      </c>
      <c r="F125" s="334" t="s">
        <v>2336</v>
      </c>
      <c r="G125" s="344"/>
      <c r="H125" s="344"/>
      <c r="I125" s="332" t="s">
        <v>2335</v>
      </c>
      <c r="J125" s="339"/>
    </row>
    <row r="126" spans="1:10" ht="17">
      <c r="A126" s="348" t="s">
        <v>1082</v>
      </c>
      <c r="B126" s="348" t="s">
        <v>2334</v>
      </c>
      <c r="C126" s="349" t="s">
        <v>2168</v>
      </c>
      <c r="D126" s="349" t="s">
        <v>2145</v>
      </c>
      <c r="E126" s="349"/>
      <c r="F126" s="349"/>
      <c r="G126" s="349" t="s">
        <v>2333</v>
      </c>
      <c r="H126" s="350">
        <v>43891</v>
      </c>
      <c r="I126" s="339"/>
      <c r="J126" s="339"/>
    </row>
    <row r="127" spans="1:10" ht="17">
      <c r="A127" s="352" t="s">
        <v>2332</v>
      </c>
      <c r="B127" s="352" t="s">
        <v>2331</v>
      </c>
      <c r="C127" s="341" t="s">
        <v>2168</v>
      </c>
      <c r="D127" s="341" t="s">
        <v>2142</v>
      </c>
      <c r="E127" s="341"/>
      <c r="F127" s="341"/>
      <c r="G127" s="341" t="s">
        <v>2330</v>
      </c>
      <c r="H127" s="372">
        <v>44256</v>
      </c>
      <c r="I127" s="339"/>
      <c r="J127" s="339"/>
    </row>
    <row r="128" spans="1:10" ht="17">
      <c r="A128" s="656" t="s">
        <v>1083</v>
      </c>
      <c r="B128" s="656" t="s">
        <v>2329</v>
      </c>
      <c r="C128" s="651" t="s">
        <v>2168</v>
      </c>
      <c r="D128" s="651"/>
      <c r="E128" s="342" t="s">
        <v>2328</v>
      </c>
      <c r="F128" s="651" t="s">
        <v>2117</v>
      </c>
      <c r="G128" s="651" t="s">
        <v>2327</v>
      </c>
      <c r="H128" s="651" t="s">
        <v>2326</v>
      </c>
      <c r="I128" s="657" t="s">
        <v>2325</v>
      </c>
      <c r="J128" s="649"/>
    </row>
    <row r="129" spans="1:10" ht="102">
      <c r="A129" s="656"/>
      <c r="B129" s="656"/>
      <c r="C129" s="651"/>
      <c r="D129" s="651"/>
      <c r="E129" s="342" t="s">
        <v>2324</v>
      </c>
      <c r="F129" s="651"/>
      <c r="G129" s="651"/>
      <c r="H129" s="651"/>
      <c r="I129" s="657"/>
      <c r="J129" s="649"/>
    </row>
    <row r="130" spans="1:10" ht="170">
      <c r="A130" s="656"/>
      <c r="B130" s="656"/>
      <c r="C130" s="651"/>
      <c r="D130" s="651"/>
      <c r="E130" s="342" t="s">
        <v>2323</v>
      </c>
      <c r="F130" s="651"/>
      <c r="G130" s="651"/>
      <c r="H130" s="651"/>
      <c r="I130" s="657"/>
      <c r="J130" s="649"/>
    </row>
    <row r="131" spans="1:10" ht="136">
      <c r="A131" s="656"/>
      <c r="B131" s="656"/>
      <c r="C131" s="651"/>
      <c r="D131" s="651"/>
      <c r="E131" s="342" t="s">
        <v>2322</v>
      </c>
      <c r="F131" s="651"/>
      <c r="G131" s="651"/>
      <c r="H131" s="651"/>
      <c r="I131" s="657"/>
      <c r="J131" s="649"/>
    </row>
    <row r="132" spans="1:10" ht="204">
      <c r="A132" s="656"/>
      <c r="B132" s="656"/>
      <c r="C132" s="651"/>
      <c r="D132" s="651"/>
      <c r="E132" s="342" t="s">
        <v>2321</v>
      </c>
      <c r="F132" s="651"/>
      <c r="G132" s="651"/>
      <c r="H132" s="651"/>
      <c r="I132" s="657"/>
      <c r="J132" s="649"/>
    </row>
    <row r="133" spans="1:10" ht="372">
      <c r="A133" s="656"/>
      <c r="B133" s="656"/>
      <c r="C133" s="651"/>
      <c r="D133" s="651"/>
      <c r="E133" s="342" t="s">
        <v>2320</v>
      </c>
      <c r="F133" s="651"/>
      <c r="G133" s="651"/>
      <c r="H133" s="651"/>
      <c r="I133" s="657"/>
      <c r="J133" s="649"/>
    </row>
    <row r="134" spans="1:10" ht="34">
      <c r="A134" s="656"/>
      <c r="B134" s="656"/>
      <c r="C134" s="651"/>
      <c r="D134" s="651"/>
      <c r="E134" s="342" t="s">
        <v>2319</v>
      </c>
      <c r="F134" s="651"/>
      <c r="G134" s="651"/>
      <c r="H134" s="651"/>
      <c r="I134" s="657"/>
      <c r="J134" s="649"/>
    </row>
    <row r="135" spans="1:10" ht="409.6">
      <c r="A135" s="353" t="s">
        <v>1089</v>
      </c>
      <c r="B135" s="353" t="s">
        <v>2318</v>
      </c>
      <c r="C135" s="341" t="s">
        <v>2168</v>
      </c>
      <c r="D135" s="341" t="s">
        <v>2145</v>
      </c>
      <c r="E135" s="342" t="s">
        <v>2206</v>
      </c>
      <c r="F135" s="341" t="s">
        <v>2317</v>
      </c>
      <c r="G135" s="341" t="s">
        <v>2316</v>
      </c>
      <c r="H135" s="341" t="s">
        <v>2315</v>
      </c>
      <c r="I135" s="339"/>
      <c r="J135" s="339"/>
    </row>
    <row r="136" spans="1:10" ht="48" customHeight="1">
      <c r="A136" s="656" t="s">
        <v>1093</v>
      </c>
      <c r="B136" s="656" t="s">
        <v>2314</v>
      </c>
      <c r="C136" s="651" t="s">
        <v>2168</v>
      </c>
      <c r="D136" s="651" t="s">
        <v>2142</v>
      </c>
      <c r="E136" s="655" t="s">
        <v>2131</v>
      </c>
      <c r="F136" s="651" t="s">
        <v>2313</v>
      </c>
      <c r="G136" s="651" t="s">
        <v>2312</v>
      </c>
      <c r="H136" s="651" t="s">
        <v>2311</v>
      </c>
      <c r="I136" s="332" t="s">
        <v>2310</v>
      </c>
      <c r="J136" s="657" t="s">
        <v>2309</v>
      </c>
    </row>
    <row r="137" spans="1:10" ht="30">
      <c r="A137" s="656"/>
      <c r="B137" s="656"/>
      <c r="C137" s="651"/>
      <c r="D137" s="651"/>
      <c r="E137" s="655"/>
      <c r="F137" s="651"/>
      <c r="G137" s="651"/>
      <c r="H137" s="651"/>
      <c r="I137" s="332" t="s">
        <v>2308</v>
      </c>
      <c r="J137" s="657"/>
    </row>
    <row r="138" spans="1:10" ht="34">
      <c r="A138" s="353" t="s">
        <v>1095</v>
      </c>
      <c r="B138" s="353" t="s">
        <v>2307</v>
      </c>
      <c r="C138" s="341" t="s">
        <v>2168</v>
      </c>
      <c r="D138" s="341" t="s">
        <v>2145</v>
      </c>
      <c r="E138" s="342" t="s">
        <v>2131</v>
      </c>
      <c r="F138" s="341" t="s">
        <v>2306</v>
      </c>
      <c r="G138" s="341" t="s">
        <v>2305</v>
      </c>
      <c r="H138" s="341" t="s">
        <v>2304</v>
      </c>
      <c r="I138" s="339"/>
      <c r="J138" s="339"/>
    </row>
    <row r="139" spans="1:10" ht="17">
      <c r="A139" s="351" t="s">
        <v>2147</v>
      </c>
      <c r="B139" s="351" t="s">
        <v>2146</v>
      </c>
      <c r="C139" s="341" t="s">
        <v>100</v>
      </c>
      <c r="D139" s="341" t="s">
        <v>2145</v>
      </c>
      <c r="E139" s="341"/>
      <c r="F139" s="341"/>
      <c r="G139" s="341" t="s">
        <v>2144</v>
      </c>
      <c r="H139" s="341">
        <v>0</v>
      </c>
      <c r="I139" s="339"/>
      <c r="J139" s="339"/>
    </row>
    <row r="140" spans="1:10" ht="102">
      <c r="A140" s="348" t="s">
        <v>1097</v>
      </c>
      <c r="B140" s="348" t="s">
        <v>2303</v>
      </c>
      <c r="C140" s="349" t="s">
        <v>2168</v>
      </c>
      <c r="D140" s="349" t="s">
        <v>2145</v>
      </c>
      <c r="E140" s="349"/>
      <c r="F140" s="349" t="s">
        <v>2302</v>
      </c>
      <c r="G140" s="349" t="s">
        <v>2301</v>
      </c>
      <c r="H140" s="350">
        <v>44621</v>
      </c>
      <c r="I140" s="339"/>
      <c r="J140" s="339"/>
    </row>
    <row r="141" spans="1:10" ht="17">
      <c r="A141" s="352" t="s">
        <v>2300</v>
      </c>
      <c r="B141" s="352" t="s">
        <v>2299</v>
      </c>
      <c r="C141" s="341" t="s">
        <v>2168</v>
      </c>
      <c r="D141" s="341" t="s">
        <v>2298</v>
      </c>
      <c r="E141" s="341"/>
      <c r="F141" s="341" t="s">
        <v>2117</v>
      </c>
      <c r="G141" s="341" t="s">
        <v>2297</v>
      </c>
      <c r="H141" s="341" t="s">
        <v>2296</v>
      </c>
      <c r="I141" s="339"/>
      <c r="J141" s="339"/>
    </row>
    <row r="142" spans="1:10" ht="51">
      <c r="A142" s="353" t="s">
        <v>1098</v>
      </c>
      <c r="B142" s="353" t="s">
        <v>2295</v>
      </c>
      <c r="C142" s="341" t="s">
        <v>2168</v>
      </c>
      <c r="D142" s="341" t="s">
        <v>2111</v>
      </c>
      <c r="E142" s="342" t="s">
        <v>2131</v>
      </c>
      <c r="F142" s="341" t="s">
        <v>2117</v>
      </c>
      <c r="G142" s="341" t="s">
        <v>2294</v>
      </c>
      <c r="H142" s="341" t="s">
        <v>2293</v>
      </c>
      <c r="I142" s="339"/>
      <c r="J142" s="339"/>
    </row>
    <row r="143" spans="1:10" ht="17">
      <c r="A143" s="373" t="s">
        <v>2147</v>
      </c>
      <c r="B143" s="373" t="s">
        <v>2146</v>
      </c>
      <c r="C143" s="341" t="s">
        <v>100</v>
      </c>
      <c r="D143" s="341" t="s">
        <v>2145</v>
      </c>
      <c r="E143" s="341"/>
      <c r="F143" s="341"/>
      <c r="G143" s="341" t="s">
        <v>2144</v>
      </c>
      <c r="H143" s="341">
        <v>0</v>
      </c>
      <c r="I143" s="339"/>
      <c r="J143" s="339"/>
    </row>
    <row r="144" spans="1:10" ht="38">
      <c r="A144" s="346" t="s">
        <v>2292</v>
      </c>
      <c r="B144" s="346" t="s">
        <v>2291</v>
      </c>
      <c r="C144" s="338" t="s">
        <v>2168</v>
      </c>
      <c r="D144" s="338" t="s">
        <v>2145</v>
      </c>
      <c r="E144" s="338"/>
      <c r="F144" s="338" t="s">
        <v>2117</v>
      </c>
      <c r="G144" s="338" t="s">
        <v>2290</v>
      </c>
      <c r="H144" s="347">
        <v>45047</v>
      </c>
      <c r="I144" s="339"/>
      <c r="J144" s="339"/>
    </row>
    <row r="145" spans="1:10">
      <c r="A145" s="374" t="s">
        <v>2289</v>
      </c>
      <c r="B145" s="374" t="s">
        <v>2288</v>
      </c>
      <c r="C145" s="335" t="s">
        <v>2168</v>
      </c>
      <c r="D145" s="335" t="s">
        <v>2145</v>
      </c>
      <c r="E145" s="375"/>
      <c r="F145" s="375"/>
      <c r="G145" s="335" t="s">
        <v>2287</v>
      </c>
      <c r="H145" s="376">
        <v>45413</v>
      </c>
      <c r="I145" s="339"/>
      <c r="J145" s="339"/>
    </row>
    <row r="146" spans="1:10" ht="90">
      <c r="A146" s="370" t="s">
        <v>2286</v>
      </c>
      <c r="B146" s="370" t="s">
        <v>2285</v>
      </c>
      <c r="C146" s="335" t="s">
        <v>2168</v>
      </c>
      <c r="D146" s="335" t="s">
        <v>2142</v>
      </c>
      <c r="E146" s="371" t="s">
        <v>2131</v>
      </c>
      <c r="F146" s="335" t="s">
        <v>2117</v>
      </c>
      <c r="G146" s="335" t="s">
        <v>2284</v>
      </c>
      <c r="H146" s="335" t="s">
        <v>2283</v>
      </c>
      <c r="I146" s="339"/>
      <c r="J146" s="339"/>
    </row>
    <row r="147" spans="1:10" ht="60">
      <c r="A147" s="370" t="s">
        <v>0</v>
      </c>
      <c r="B147" s="370" t="s">
        <v>2282</v>
      </c>
      <c r="C147" s="335" t="s">
        <v>100</v>
      </c>
      <c r="D147" s="335" t="s">
        <v>2145</v>
      </c>
      <c r="E147" s="371" t="s">
        <v>2150</v>
      </c>
      <c r="F147" s="335" t="s">
        <v>2281</v>
      </c>
      <c r="G147" s="335" t="s">
        <v>2280</v>
      </c>
      <c r="H147" s="335" t="s">
        <v>2279</v>
      </c>
      <c r="I147" s="332" t="s">
        <v>2278</v>
      </c>
      <c r="J147" s="339"/>
    </row>
    <row r="148" spans="1:10" ht="60">
      <c r="A148" s="370" t="s">
        <v>2277</v>
      </c>
      <c r="B148" s="370" t="s">
        <v>2276</v>
      </c>
      <c r="C148" s="335" t="s">
        <v>2168</v>
      </c>
      <c r="D148" s="335" t="s">
        <v>2145</v>
      </c>
      <c r="E148" s="371" t="s">
        <v>2206</v>
      </c>
      <c r="F148" s="335" t="s">
        <v>2117</v>
      </c>
      <c r="G148" s="335" t="s">
        <v>2275</v>
      </c>
      <c r="H148" s="335" t="s">
        <v>2274</v>
      </c>
      <c r="I148" s="339"/>
      <c r="J148" s="339"/>
    </row>
    <row r="149" spans="1:10">
      <c r="A149" s="370" t="s">
        <v>2147</v>
      </c>
      <c r="B149" s="370" t="s">
        <v>2146</v>
      </c>
      <c r="C149" s="335" t="s">
        <v>100</v>
      </c>
      <c r="D149" s="335" t="s">
        <v>2145</v>
      </c>
      <c r="E149" s="375"/>
      <c r="F149" s="375"/>
      <c r="G149" s="335" t="s">
        <v>2144</v>
      </c>
      <c r="H149" s="335">
        <v>0</v>
      </c>
      <c r="I149" s="339"/>
      <c r="J149" s="339"/>
    </row>
    <row r="150" spans="1:10" ht="45">
      <c r="A150" s="374" t="s">
        <v>2271</v>
      </c>
      <c r="B150" s="374" t="s">
        <v>2273</v>
      </c>
      <c r="C150" s="335" t="s">
        <v>2168</v>
      </c>
      <c r="D150" s="335" t="s">
        <v>2145</v>
      </c>
      <c r="E150" s="375"/>
      <c r="F150" s="375"/>
      <c r="G150" s="335" t="s">
        <v>2272</v>
      </c>
      <c r="H150" s="376">
        <v>46143</v>
      </c>
      <c r="I150" s="339"/>
      <c r="J150" s="339"/>
    </row>
    <row r="151" spans="1:10" ht="60">
      <c r="A151" s="370" t="s">
        <v>2271</v>
      </c>
      <c r="B151" s="370" t="s">
        <v>2270</v>
      </c>
      <c r="C151" s="335" t="s">
        <v>2168</v>
      </c>
      <c r="D151" s="335" t="s">
        <v>2142</v>
      </c>
      <c r="E151" s="371" t="s">
        <v>2131</v>
      </c>
      <c r="F151" s="335" t="s">
        <v>2117</v>
      </c>
      <c r="G151" s="335" t="s">
        <v>2269</v>
      </c>
      <c r="H151" s="335" t="s">
        <v>2268</v>
      </c>
      <c r="I151" s="339"/>
      <c r="J151" s="339"/>
    </row>
    <row r="152" spans="1:10">
      <c r="A152" s="370" t="s">
        <v>2147</v>
      </c>
      <c r="B152" s="370" t="s">
        <v>2146</v>
      </c>
      <c r="C152" s="335" t="s">
        <v>100</v>
      </c>
      <c r="D152" s="335" t="s">
        <v>2145</v>
      </c>
      <c r="E152" s="375"/>
      <c r="F152" s="375"/>
      <c r="G152" s="335" t="s">
        <v>2144</v>
      </c>
      <c r="H152" s="335">
        <v>0</v>
      </c>
      <c r="I152" s="339"/>
      <c r="J152" s="339"/>
    </row>
    <row r="153" spans="1:10" ht="85">
      <c r="A153" s="348" t="s">
        <v>1112</v>
      </c>
      <c r="B153" s="348" t="s">
        <v>2267</v>
      </c>
      <c r="C153" s="349" t="s">
        <v>2168</v>
      </c>
      <c r="D153" s="349" t="s">
        <v>2145</v>
      </c>
      <c r="E153" s="349"/>
      <c r="F153" s="349"/>
      <c r="G153" s="349" t="s">
        <v>2266</v>
      </c>
      <c r="H153" s="350">
        <v>46874</v>
      </c>
      <c r="I153" s="339"/>
      <c r="J153" s="339"/>
    </row>
    <row r="154" spans="1:10" ht="34">
      <c r="A154" s="351" t="s">
        <v>1113</v>
      </c>
      <c r="B154" s="351" t="s">
        <v>2265</v>
      </c>
      <c r="C154" s="341" t="s">
        <v>2168</v>
      </c>
      <c r="D154" s="341" t="s">
        <v>2145</v>
      </c>
      <c r="E154" s="342" t="s">
        <v>2241</v>
      </c>
      <c r="F154" s="341" t="s">
        <v>2117</v>
      </c>
      <c r="G154" s="341" t="s">
        <v>2264</v>
      </c>
      <c r="H154" s="341" t="s">
        <v>2263</v>
      </c>
      <c r="I154" s="339"/>
      <c r="J154" s="339"/>
    </row>
    <row r="155" spans="1:10" ht="61" customHeight="1">
      <c r="A155" s="650" t="s">
        <v>1115</v>
      </c>
      <c r="B155" s="650" t="s">
        <v>2262</v>
      </c>
      <c r="C155" s="651" t="s">
        <v>2168</v>
      </c>
      <c r="D155" s="651" t="s">
        <v>2142</v>
      </c>
      <c r="E155" s="655" t="s">
        <v>2131</v>
      </c>
      <c r="F155" s="341" t="s">
        <v>2117</v>
      </c>
      <c r="G155" s="651" t="s">
        <v>2261</v>
      </c>
      <c r="H155" s="651" t="s">
        <v>2260</v>
      </c>
      <c r="I155" s="649"/>
      <c r="J155" s="649"/>
    </row>
    <row r="156" spans="1:10">
      <c r="A156" s="650"/>
      <c r="B156" s="650"/>
      <c r="C156" s="651"/>
      <c r="D156" s="651"/>
      <c r="E156" s="655"/>
      <c r="F156" s="368"/>
      <c r="G156" s="651"/>
      <c r="H156" s="651"/>
      <c r="I156" s="649"/>
      <c r="J156" s="649"/>
    </row>
    <row r="157" spans="1:10" ht="34">
      <c r="A157" s="650"/>
      <c r="B157" s="650"/>
      <c r="C157" s="651"/>
      <c r="D157" s="651"/>
      <c r="E157" s="655"/>
      <c r="F157" s="341" t="s">
        <v>2259</v>
      </c>
      <c r="G157" s="651"/>
      <c r="H157" s="651"/>
      <c r="I157" s="649"/>
      <c r="J157" s="649"/>
    </row>
    <row r="158" spans="1:10" ht="17">
      <c r="A158" s="351" t="s">
        <v>2147</v>
      </c>
      <c r="B158" s="351" t="s">
        <v>2146</v>
      </c>
      <c r="C158" s="341" t="s">
        <v>100</v>
      </c>
      <c r="D158" s="341" t="s">
        <v>2145</v>
      </c>
      <c r="E158" s="341"/>
      <c r="F158" s="341"/>
      <c r="G158" s="341" t="s">
        <v>2144</v>
      </c>
      <c r="H158" s="341">
        <v>0</v>
      </c>
      <c r="I158" s="339"/>
      <c r="J158" s="339"/>
    </row>
    <row r="159" spans="1:10" ht="68">
      <c r="A159" s="348" t="s">
        <v>1118</v>
      </c>
      <c r="B159" s="348" t="s">
        <v>2258</v>
      </c>
      <c r="C159" s="349" t="s">
        <v>2168</v>
      </c>
      <c r="D159" s="349" t="s">
        <v>2145</v>
      </c>
      <c r="E159" s="349"/>
      <c r="F159" s="349"/>
      <c r="G159" s="349" t="s">
        <v>2257</v>
      </c>
      <c r="H159" s="350">
        <v>11079</v>
      </c>
      <c r="I159" s="339"/>
      <c r="J159" s="339"/>
    </row>
    <row r="160" spans="1:10" ht="136">
      <c r="A160" s="351" t="s">
        <v>1120</v>
      </c>
      <c r="B160" s="351" t="s">
        <v>2256</v>
      </c>
      <c r="C160" s="341" t="s">
        <v>97</v>
      </c>
      <c r="D160" s="341" t="s">
        <v>2111</v>
      </c>
      <c r="E160" s="342" t="s">
        <v>2255</v>
      </c>
      <c r="F160" s="341" t="s">
        <v>2117</v>
      </c>
      <c r="G160" s="341" t="s">
        <v>2254</v>
      </c>
      <c r="H160" s="341" t="s">
        <v>2253</v>
      </c>
      <c r="I160" s="339"/>
      <c r="J160" s="339"/>
    </row>
    <row r="161" spans="1:10" ht="45">
      <c r="A161" s="370" t="s">
        <v>2252</v>
      </c>
      <c r="B161" s="370" t="s">
        <v>2251</v>
      </c>
      <c r="C161" s="335" t="s">
        <v>100</v>
      </c>
      <c r="D161" s="335" t="s">
        <v>2142</v>
      </c>
      <c r="E161" s="371" t="s">
        <v>2131</v>
      </c>
      <c r="F161" s="375"/>
      <c r="G161" s="335" t="s">
        <v>2250</v>
      </c>
      <c r="H161" s="335" t="s">
        <v>2249</v>
      </c>
      <c r="I161" s="339"/>
      <c r="J161" s="339"/>
    </row>
    <row r="162" spans="1:10" ht="221">
      <c r="A162" s="351" t="s">
        <v>2248</v>
      </c>
      <c r="B162" s="351" t="s">
        <v>2247</v>
      </c>
      <c r="C162" s="341" t="s">
        <v>2168</v>
      </c>
      <c r="D162" s="341" t="s">
        <v>2145</v>
      </c>
      <c r="E162" s="342" t="s">
        <v>2246</v>
      </c>
      <c r="F162" s="341" t="s">
        <v>2117</v>
      </c>
      <c r="G162" s="341" t="s">
        <v>2245</v>
      </c>
      <c r="H162" s="341" t="s">
        <v>2244</v>
      </c>
      <c r="I162" s="339"/>
      <c r="J162" s="339"/>
    </row>
    <row r="163" spans="1:10" ht="34">
      <c r="A163" s="351" t="s">
        <v>2243</v>
      </c>
      <c r="B163" s="351" t="s">
        <v>2242</v>
      </c>
      <c r="C163" s="341" t="s">
        <v>2168</v>
      </c>
      <c r="D163" s="341" t="s">
        <v>2145</v>
      </c>
      <c r="E163" s="342" t="s">
        <v>2241</v>
      </c>
      <c r="F163" s="341" t="s">
        <v>2117</v>
      </c>
      <c r="G163" s="341" t="s">
        <v>2240</v>
      </c>
      <c r="H163" s="341" t="s">
        <v>2239</v>
      </c>
      <c r="I163" s="339"/>
      <c r="J163" s="339"/>
    </row>
    <row r="164" spans="1:10" ht="30">
      <c r="A164" s="370" t="s">
        <v>2238</v>
      </c>
      <c r="B164" s="370" t="s">
        <v>2237</v>
      </c>
      <c r="C164" s="335" t="s">
        <v>100</v>
      </c>
      <c r="D164" s="335" t="s">
        <v>2145</v>
      </c>
      <c r="E164" s="371" t="s">
        <v>2131</v>
      </c>
      <c r="F164" s="335" t="s">
        <v>2117</v>
      </c>
      <c r="G164" s="335" t="s">
        <v>2236</v>
      </c>
      <c r="H164" s="335" t="s">
        <v>2235</v>
      </c>
      <c r="I164" s="332" t="s">
        <v>2234</v>
      </c>
      <c r="J164" s="339"/>
    </row>
    <row r="165" spans="1:10">
      <c r="A165" s="652" t="s">
        <v>2233</v>
      </c>
      <c r="B165" s="652" t="s">
        <v>2232</v>
      </c>
      <c r="C165" s="653" t="s">
        <v>100</v>
      </c>
      <c r="D165" s="653" t="s">
        <v>2145</v>
      </c>
      <c r="E165" s="654" t="s">
        <v>2124</v>
      </c>
      <c r="F165" s="653" t="s">
        <v>2231</v>
      </c>
      <c r="G165" s="653" t="s">
        <v>2230</v>
      </c>
      <c r="H165" s="653" t="s">
        <v>2229</v>
      </c>
      <c r="I165" s="332" t="s">
        <v>2228</v>
      </c>
      <c r="J165" s="649"/>
    </row>
    <row r="166" spans="1:10">
      <c r="A166" s="652"/>
      <c r="B166" s="652"/>
      <c r="C166" s="653"/>
      <c r="D166" s="653"/>
      <c r="E166" s="654"/>
      <c r="F166" s="653"/>
      <c r="G166" s="653"/>
      <c r="H166" s="653"/>
      <c r="I166" s="332" t="s">
        <v>2227</v>
      </c>
      <c r="J166" s="649"/>
    </row>
    <row r="167" spans="1:10" ht="51">
      <c r="A167" s="351" t="s">
        <v>1043</v>
      </c>
      <c r="B167" s="351" t="s">
        <v>2226</v>
      </c>
      <c r="C167" s="341" t="s">
        <v>2168</v>
      </c>
      <c r="D167" s="341" t="s">
        <v>2145</v>
      </c>
      <c r="E167" s="342" t="s">
        <v>2131</v>
      </c>
      <c r="F167" s="341" t="s">
        <v>2117</v>
      </c>
      <c r="G167" s="341" t="s">
        <v>2225</v>
      </c>
      <c r="H167" s="341" t="s">
        <v>2224</v>
      </c>
      <c r="I167" s="332" t="s">
        <v>2223</v>
      </c>
      <c r="J167" s="339"/>
    </row>
    <row r="168" spans="1:10" ht="68">
      <c r="A168" s="351" t="s">
        <v>2222</v>
      </c>
      <c r="B168" s="351" t="s">
        <v>2221</v>
      </c>
      <c r="C168" s="341" t="s">
        <v>2168</v>
      </c>
      <c r="D168" s="341" t="s">
        <v>2145</v>
      </c>
      <c r="E168" s="342" t="s">
        <v>2128</v>
      </c>
      <c r="F168" s="341" t="s">
        <v>2117</v>
      </c>
      <c r="G168" s="341" t="s">
        <v>2220</v>
      </c>
      <c r="H168" s="341" t="s">
        <v>2219</v>
      </c>
      <c r="I168" s="339"/>
      <c r="J168" s="339"/>
    </row>
    <row r="169" spans="1:10" ht="17">
      <c r="A169" s="652" t="s">
        <v>2218</v>
      </c>
      <c r="B169" s="652" t="s">
        <v>2217</v>
      </c>
      <c r="C169" s="653" t="s">
        <v>2168</v>
      </c>
      <c r="D169" s="653" t="s">
        <v>2145</v>
      </c>
      <c r="E169" s="371" t="s">
        <v>2216</v>
      </c>
      <c r="F169" s="653" t="s">
        <v>2117</v>
      </c>
      <c r="G169" s="653" t="s">
        <v>2215</v>
      </c>
      <c r="H169" s="653" t="s">
        <v>2214</v>
      </c>
    </row>
    <row r="170" spans="1:10" ht="68">
      <c r="A170" s="652"/>
      <c r="B170" s="652"/>
      <c r="C170" s="653"/>
      <c r="D170" s="653"/>
      <c r="E170" s="371" t="s">
        <v>2213</v>
      </c>
      <c r="F170" s="653"/>
      <c r="G170" s="653"/>
      <c r="H170" s="653"/>
    </row>
    <row r="171" spans="1:10" ht="170">
      <c r="A171" s="652"/>
      <c r="B171" s="652"/>
      <c r="C171" s="653"/>
      <c r="D171" s="653"/>
      <c r="E171" s="371" t="s">
        <v>2212</v>
      </c>
      <c r="F171" s="653"/>
      <c r="G171" s="653"/>
      <c r="H171" s="653"/>
    </row>
    <row r="172" spans="1:10" ht="136">
      <c r="A172" s="652"/>
      <c r="B172" s="652"/>
      <c r="C172" s="653"/>
      <c r="D172" s="653"/>
      <c r="E172" s="371" t="s">
        <v>2211</v>
      </c>
      <c r="F172" s="653"/>
      <c r="G172" s="653"/>
      <c r="H172" s="653"/>
    </row>
    <row r="173" spans="1:10" ht="136">
      <c r="A173" s="652"/>
      <c r="B173" s="652"/>
      <c r="C173" s="653"/>
      <c r="D173" s="653"/>
      <c r="E173" s="371" t="s">
        <v>2210</v>
      </c>
      <c r="F173" s="653"/>
      <c r="G173" s="653"/>
      <c r="H173" s="653"/>
    </row>
    <row r="174" spans="1:10" ht="68">
      <c r="A174" s="652"/>
      <c r="B174" s="652"/>
      <c r="C174" s="653"/>
      <c r="D174" s="653"/>
      <c r="E174" s="371" t="s">
        <v>2209</v>
      </c>
      <c r="F174" s="653"/>
      <c r="G174" s="653"/>
      <c r="H174" s="653"/>
    </row>
    <row r="175" spans="1:10" ht="45">
      <c r="A175" s="370" t="s">
        <v>2208</v>
      </c>
      <c r="B175" s="370" t="s">
        <v>2207</v>
      </c>
      <c r="C175" s="335" t="s">
        <v>2168</v>
      </c>
      <c r="D175" s="335" t="s">
        <v>2145</v>
      </c>
      <c r="E175" s="371" t="s">
        <v>2206</v>
      </c>
      <c r="F175" s="335" t="s">
        <v>2117</v>
      </c>
      <c r="G175" s="335" t="s">
        <v>2205</v>
      </c>
      <c r="H175" s="377" t="s">
        <v>2204</v>
      </c>
    </row>
    <row r="176" spans="1:10" ht="17">
      <c r="A176" s="373" t="s">
        <v>2147</v>
      </c>
      <c r="B176" s="373" t="s">
        <v>2146</v>
      </c>
      <c r="C176" s="341" t="s">
        <v>100</v>
      </c>
      <c r="D176" s="341" t="s">
        <v>2145</v>
      </c>
      <c r="E176" s="341"/>
      <c r="F176" s="341"/>
      <c r="G176" s="341" t="s">
        <v>2144</v>
      </c>
      <c r="H176" s="341">
        <v>0</v>
      </c>
      <c r="I176" s="339"/>
      <c r="J176" s="339"/>
    </row>
    <row r="177" spans="1:10" ht="17">
      <c r="A177" s="363" t="s">
        <v>2203</v>
      </c>
      <c r="B177" s="363" t="s">
        <v>2202</v>
      </c>
      <c r="C177" s="334" t="s">
        <v>100</v>
      </c>
      <c r="D177" s="334" t="s">
        <v>2142</v>
      </c>
      <c r="E177" s="345" t="s">
        <v>2131</v>
      </c>
      <c r="F177" s="334" t="s">
        <v>2201</v>
      </c>
      <c r="G177" s="344"/>
      <c r="H177" s="344"/>
      <c r="I177" s="339"/>
      <c r="J177" s="339"/>
    </row>
    <row r="178" spans="1:10" ht="76">
      <c r="A178" s="346" t="s">
        <v>2197</v>
      </c>
      <c r="B178" s="346" t="s">
        <v>2200</v>
      </c>
      <c r="C178" s="338" t="s">
        <v>2168</v>
      </c>
      <c r="D178" s="338" t="s">
        <v>2145</v>
      </c>
      <c r="E178" s="338"/>
      <c r="F178" s="338" t="s">
        <v>2199</v>
      </c>
      <c r="G178" s="338" t="s">
        <v>2198</v>
      </c>
      <c r="H178" s="347">
        <v>45108</v>
      </c>
      <c r="I178" s="339"/>
      <c r="J178" s="339"/>
    </row>
    <row r="179" spans="1:10" ht="51">
      <c r="A179" s="348" t="s">
        <v>2197</v>
      </c>
      <c r="B179" s="348" t="s">
        <v>2196</v>
      </c>
      <c r="C179" s="349" t="s">
        <v>2168</v>
      </c>
      <c r="D179" s="349" t="s">
        <v>2142</v>
      </c>
      <c r="E179" s="349"/>
      <c r="F179" s="349" t="s">
        <v>2195</v>
      </c>
      <c r="G179" s="349" t="s">
        <v>2194</v>
      </c>
      <c r="H179" s="350">
        <v>11871</v>
      </c>
      <c r="I179" s="339"/>
      <c r="J179" s="339"/>
    </row>
    <row r="180" spans="1:10" ht="85">
      <c r="A180" s="351" t="s">
        <v>2193</v>
      </c>
      <c r="B180" s="351" t="s">
        <v>2192</v>
      </c>
      <c r="C180" s="341" t="s">
        <v>2168</v>
      </c>
      <c r="D180" s="341"/>
      <c r="E180" s="342" t="s">
        <v>2191</v>
      </c>
      <c r="F180" s="341" t="s">
        <v>2117</v>
      </c>
      <c r="G180" s="341" t="s">
        <v>2190</v>
      </c>
      <c r="H180" s="341" t="s">
        <v>2189</v>
      </c>
      <c r="I180" s="339"/>
      <c r="J180" s="339"/>
    </row>
    <row r="181" spans="1:10" ht="17">
      <c r="A181" s="351" t="s">
        <v>2188</v>
      </c>
      <c r="B181" s="351" t="s">
        <v>2187</v>
      </c>
      <c r="C181" s="341" t="s">
        <v>2168</v>
      </c>
      <c r="D181" s="341" t="s">
        <v>2111</v>
      </c>
      <c r="E181" s="342" t="s">
        <v>2131</v>
      </c>
      <c r="F181" s="341" t="s">
        <v>2117</v>
      </c>
      <c r="G181" s="341" t="s">
        <v>2186</v>
      </c>
      <c r="H181" s="341" t="s">
        <v>2185</v>
      </c>
      <c r="I181" s="339"/>
      <c r="J181" s="339"/>
    </row>
    <row r="182" spans="1:10" ht="17">
      <c r="A182" s="650" t="s">
        <v>2184</v>
      </c>
      <c r="B182" s="650" t="s">
        <v>2183</v>
      </c>
      <c r="C182" s="651" t="s">
        <v>100</v>
      </c>
      <c r="D182" s="651" t="s">
        <v>2145</v>
      </c>
      <c r="E182" s="342" t="s">
        <v>2182</v>
      </c>
      <c r="F182" s="651" t="s">
        <v>2181</v>
      </c>
      <c r="G182" s="651"/>
      <c r="H182" s="651"/>
      <c r="I182" s="649"/>
      <c r="J182" s="649"/>
    </row>
    <row r="183" spans="1:10" ht="136">
      <c r="A183" s="650"/>
      <c r="B183" s="650"/>
      <c r="C183" s="651"/>
      <c r="D183" s="651"/>
      <c r="E183" s="342" t="s">
        <v>2180</v>
      </c>
      <c r="F183" s="651"/>
      <c r="G183" s="651"/>
      <c r="H183" s="651"/>
      <c r="I183" s="649"/>
      <c r="J183" s="649"/>
    </row>
    <row r="184" spans="1:10" ht="102">
      <c r="A184" s="650"/>
      <c r="B184" s="650"/>
      <c r="C184" s="651"/>
      <c r="D184" s="651"/>
      <c r="E184" s="342" t="s">
        <v>2179</v>
      </c>
      <c r="F184" s="651"/>
      <c r="G184" s="651"/>
      <c r="H184" s="651"/>
      <c r="I184" s="649"/>
      <c r="J184" s="649"/>
    </row>
    <row r="185" spans="1:10" ht="85">
      <c r="A185" s="650"/>
      <c r="B185" s="650"/>
      <c r="C185" s="651"/>
      <c r="D185" s="651"/>
      <c r="E185" s="342" t="s">
        <v>2178</v>
      </c>
      <c r="F185" s="651"/>
      <c r="G185" s="651"/>
      <c r="H185" s="651"/>
      <c r="I185" s="649"/>
      <c r="J185" s="649"/>
    </row>
    <row r="186" spans="1:10" ht="17">
      <c r="A186" s="650" t="s">
        <v>2177</v>
      </c>
      <c r="B186" s="650" t="s">
        <v>2176</v>
      </c>
      <c r="C186" s="651" t="s">
        <v>2168</v>
      </c>
      <c r="D186" s="651" t="s">
        <v>2145</v>
      </c>
      <c r="E186" s="342" t="s">
        <v>2175</v>
      </c>
      <c r="F186" s="651" t="s">
        <v>2117</v>
      </c>
      <c r="G186" s="651" t="s">
        <v>2174</v>
      </c>
      <c r="H186" s="651" t="s">
        <v>2173</v>
      </c>
      <c r="I186" s="649"/>
      <c r="J186" s="649"/>
    </row>
    <row r="187" spans="1:10" ht="102">
      <c r="A187" s="650"/>
      <c r="B187" s="650"/>
      <c r="C187" s="651"/>
      <c r="D187" s="651"/>
      <c r="E187" s="342" t="s">
        <v>2172</v>
      </c>
      <c r="F187" s="651"/>
      <c r="G187" s="651"/>
      <c r="H187" s="651"/>
      <c r="I187" s="649"/>
      <c r="J187" s="649"/>
    </row>
    <row r="188" spans="1:10" ht="102">
      <c r="A188" s="650"/>
      <c r="B188" s="650"/>
      <c r="C188" s="651"/>
      <c r="D188" s="651"/>
      <c r="E188" s="342" t="s">
        <v>2171</v>
      </c>
      <c r="F188" s="651"/>
      <c r="G188" s="651"/>
      <c r="H188" s="651"/>
      <c r="I188" s="649"/>
      <c r="J188" s="649"/>
    </row>
    <row r="189" spans="1:10" ht="51">
      <c r="A189" s="351" t="s">
        <v>2170</v>
      </c>
      <c r="B189" s="351" t="s">
        <v>2169</v>
      </c>
      <c r="C189" s="341" t="s">
        <v>2168</v>
      </c>
      <c r="D189" s="341" t="s">
        <v>2111</v>
      </c>
      <c r="E189" s="342" t="s">
        <v>2141</v>
      </c>
      <c r="F189" s="341" t="s">
        <v>2167</v>
      </c>
      <c r="G189" s="341" t="s">
        <v>2166</v>
      </c>
      <c r="H189" s="341" t="s">
        <v>2165</v>
      </c>
      <c r="I189" s="339"/>
      <c r="J189" s="339"/>
    </row>
    <row r="190" spans="1:10" ht="85">
      <c r="A190" s="351" t="s">
        <v>12</v>
      </c>
      <c r="B190" s="351" t="s">
        <v>2151</v>
      </c>
      <c r="C190" s="341" t="s">
        <v>100</v>
      </c>
      <c r="D190" s="341" t="s">
        <v>2145</v>
      </c>
      <c r="E190" s="342" t="s">
        <v>2150</v>
      </c>
      <c r="F190" s="341" t="s">
        <v>2117</v>
      </c>
      <c r="G190" s="341" t="s">
        <v>2164</v>
      </c>
      <c r="H190" s="341" t="s">
        <v>2163</v>
      </c>
      <c r="I190" s="339"/>
      <c r="J190" s="339"/>
    </row>
    <row r="191" spans="1:10" ht="17">
      <c r="A191" s="351" t="s">
        <v>2147</v>
      </c>
      <c r="B191" s="351" t="s">
        <v>2146</v>
      </c>
      <c r="C191" s="341" t="s">
        <v>100</v>
      </c>
      <c r="D191" s="341" t="s">
        <v>2145</v>
      </c>
      <c r="E191" s="341"/>
      <c r="F191" s="341"/>
      <c r="G191" s="341" t="s">
        <v>2144</v>
      </c>
      <c r="H191" s="341">
        <v>0</v>
      </c>
      <c r="I191" s="339"/>
      <c r="J191" s="339"/>
    </row>
    <row r="192" spans="1:10" ht="17">
      <c r="A192" s="378"/>
      <c r="B192" s="358" t="s">
        <v>2143</v>
      </c>
      <c r="C192" s="333" t="s">
        <v>97</v>
      </c>
      <c r="D192" s="333" t="s">
        <v>2142</v>
      </c>
      <c r="E192" s="361" t="s">
        <v>2141</v>
      </c>
      <c r="F192" s="333" t="s">
        <v>2140</v>
      </c>
      <c r="G192" s="359"/>
      <c r="H192" s="359"/>
      <c r="I192" s="339"/>
      <c r="J192" s="339"/>
    </row>
    <row r="193" spans="1:10" ht="17">
      <c r="A193" s="360" t="s">
        <v>2139</v>
      </c>
      <c r="B193" s="360" t="s">
        <v>2138</v>
      </c>
      <c r="C193" s="333" t="s">
        <v>97</v>
      </c>
      <c r="D193" s="359"/>
      <c r="E193" s="361" t="s">
        <v>2124</v>
      </c>
      <c r="F193" s="333" t="s">
        <v>2137</v>
      </c>
      <c r="G193" s="359"/>
      <c r="H193" s="359"/>
      <c r="I193" s="332" t="s">
        <v>2136</v>
      </c>
      <c r="J193" s="339"/>
    </row>
    <row r="194" spans="1:10" ht="17">
      <c r="A194" s="360" t="s">
        <v>473</v>
      </c>
      <c r="B194" s="360" t="s">
        <v>2135</v>
      </c>
      <c r="C194" s="333" t="s">
        <v>100</v>
      </c>
      <c r="D194" s="359"/>
      <c r="E194" s="361" t="s">
        <v>2124</v>
      </c>
      <c r="F194" s="333" t="s">
        <v>2134</v>
      </c>
      <c r="G194" s="359"/>
      <c r="H194" s="359"/>
      <c r="I194" s="339"/>
      <c r="J194" s="339"/>
    </row>
    <row r="195" spans="1:10" ht="30">
      <c r="A195" s="358" t="s">
        <v>2133</v>
      </c>
      <c r="B195" s="358" t="s">
        <v>2132</v>
      </c>
      <c r="C195" s="333" t="s">
        <v>97</v>
      </c>
      <c r="D195" s="333" t="s">
        <v>2111</v>
      </c>
      <c r="E195" s="361" t="s">
        <v>2131</v>
      </c>
      <c r="F195" s="333" t="s">
        <v>2130</v>
      </c>
      <c r="G195" s="359"/>
      <c r="H195" s="359"/>
      <c r="I195" s="339"/>
      <c r="J195" s="339"/>
    </row>
    <row r="196" spans="1:10" ht="95">
      <c r="A196" s="346" t="s">
        <v>2162</v>
      </c>
      <c r="B196" s="346" t="s">
        <v>2161</v>
      </c>
      <c r="C196" s="338" t="s">
        <v>100</v>
      </c>
      <c r="D196" s="338" t="s">
        <v>2145</v>
      </c>
      <c r="E196" s="338"/>
      <c r="F196" s="338" t="s">
        <v>2160</v>
      </c>
      <c r="G196" s="338" t="s">
        <v>2159</v>
      </c>
      <c r="H196" s="347">
        <v>45139</v>
      </c>
      <c r="I196" s="339"/>
      <c r="J196" s="339"/>
    </row>
    <row r="197" spans="1:10" ht="17">
      <c r="A197" s="348" t="s">
        <v>2158</v>
      </c>
      <c r="B197" s="348" t="s">
        <v>2157</v>
      </c>
      <c r="C197" s="349" t="s">
        <v>100</v>
      </c>
      <c r="D197" s="349" t="s">
        <v>2142</v>
      </c>
      <c r="E197" s="349"/>
      <c r="F197" s="349" t="s">
        <v>2117</v>
      </c>
      <c r="G197" s="349" t="s">
        <v>2156</v>
      </c>
      <c r="H197" s="350">
        <v>37104</v>
      </c>
      <c r="I197" s="339"/>
      <c r="J197" s="339"/>
    </row>
    <row r="198" spans="1:10" ht="34">
      <c r="A198" s="351" t="s">
        <v>2155</v>
      </c>
      <c r="B198" s="351" t="s">
        <v>2154</v>
      </c>
      <c r="C198" s="341" t="s">
        <v>100</v>
      </c>
      <c r="D198" s="341" t="s">
        <v>2111</v>
      </c>
      <c r="E198" s="342" t="s">
        <v>2131</v>
      </c>
      <c r="F198" s="341" t="s">
        <v>2117</v>
      </c>
      <c r="G198" s="341" t="s">
        <v>2153</v>
      </c>
      <c r="H198" s="341" t="s">
        <v>2152</v>
      </c>
      <c r="I198" s="339"/>
      <c r="J198" s="339"/>
    </row>
    <row r="199" spans="1:10" ht="68">
      <c r="A199" s="351" t="s">
        <v>12</v>
      </c>
      <c r="B199" s="351" t="s">
        <v>2151</v>
      </c>
      <c r="C199" s="341" t="s">
        <v>100</v>
      </c>
      <c r="D199" s="341" t="s">
        <v>2145</v>
      </c>
      <c r="E199" s="342" t="s">
        <v>2150</v>
      </c>
      <c r="F199" s="341" t="s">
        <v>2117</v>
      </c>
      <c r="G199" s="341" t="s">
        <v>2149</v>
      </c>
      <c r="H199" s="341" t="s">
        <v>2148</v>
      </c>
      <c r="I199" s="339"/>
      <c r="J199" s="339"/>
    </row>
    <row r="200" spans="1:10" ht="17">
      <c r="A200" s="351" t="s">
        <v>2147</v>
      </c>
      <c r="B200" s="351" t="s">
        <v>2146</v>
      </c>
      <c r="C200" s="341" t="s">
        <v>100</v>
      </c>
      <c r="D200" s="341" t="s">
        <v>2145</v>
      </c>
      <c r="E200" s="341"/>
      <c r="F200" s="341"/>
      <c r="G200" s="341" t="s">
        <v>2144</v>
      </c>
      <c r="H200" s="341">
        <v>0</v>
      </c>
      <c r="I200" s="339"/>
      <c r="J200" s="339"/>
    </row>
    <row r="201" spans="1:10" ht="17">
      <c r="A201" s="378"/>
      <c r="B201" s="358" t="s">
        <v>2143</v>
      </c>
      <c r="C201" s="333" t="s">
        <v>97</v>
      </c>
      <c r="D201" s="333" t="s">
        <v>2142</v>
      </c>
      <c r="E201" s="361" t="s">
        <v>2141</v>
      </c>
      <c r="F201" s="333" t="s">
        <v>2140</v>
      </c>
      <c r="G201" s="359"/>
      <c r="H201" s="359"/>
      <c r="I201" s="339"/>
      <c r="J201" s="339"/>
    </row>
    <row r="202" spans="1:10" ht="17">
      <c r="A202" s="360" t="s">
        <v>2139</v>
      </c>
      <c r="B202" s="360" t="s">
        <v>2138</v>
      </c>
      <c r="C202" s="333" t="s">
        <v>97</v>
      </c>
      <c r="D202" s="359"/>
      <c r="E202" s="361" t="s">
        <v>2124</v>
      </c>
      <c r="F202" s="333" t="s">
        <v>2137</v>
      </c>
      <c r="G202" s="359"/>
      <c r="H202" s="359"/>
      <c r="I202" s="332" t="s">
        <v>2136</v>
      </c>
      <c r="J202" s="339"/>
    </row>
    <row r="203" spans="1:10" ht="17">
      <c r="A203" s="360" t="s">
        <v>473</v>
      </c>
      <c r="B203" s="360" t="s">
        <v>2135</v>
      </c>
      <c r="C203" s="333" t="s">
        <v>100</v>
      </c>
      <c r="D203" s="359"/>
      <c r="E203" s="361" t="s">
        <v>2124</v>
      </c>
      <c r="F203" s="333" t="s">
        <v>2134</v>
      </c>
      <c r="G203" s="359"/>
      <c r="H203" s="359"/>
      <c r="I203" s="339"/>
      <c r="J203" s="339"/>
    </row>
    <row r="204" spans="1:10" ht="30">
      <c r="A204" s="358" t="s">
        <v>2133</v>
      </c>
      <c r="B204" s="358" t="s">
        <v>2132</v>
      </c>
      <c r="C204" s="333" t="s">
        <v>97</v>
      </c>
      <c r="D204" s="333" t="s">
        <v>2111</v>
      </c>
      <c r="E204" s="361" t="s">
        <v>2131</v>
      </c>
      <c r="F204" s="333" t="s">
        <v>2130</v>
      </c>
      <c r="G204" s="359"/>
      <c r="H204" s="359"/>
      <c r="I204" s="339"/>
      <c r="J204" s="339"/>
    </row>
  </sheetData>
  <autoFilter ref="A11:H204" xr:uid="{B0290046-8D71-824C-B217-ED1F36658AA7}"/>
  <mergeCells count="105">
    <mergeCell ref="A49:A50"/>
    <mergeCell ref="B49:B50"/>
    <mergeCell ref="C49:C50"/>
    <mergeCell ref="D49:D50"/>
    <mergeCell ref="E49:E50"/>
    <mergeCell ref="G49:G50"/>
    <mergeCell ref="H49:H50"/>
    <mergeCell ref="I49:I50"/>
    <mergeCell ref="J49:J50"/>
    <mergeCell ref="A81:A85"/>
    <mergeCell ref="B81:B85"/>
    <mergeCell ref="C81:C85"/>
    <mergeCell ref="D81:D85"/>
    <mergeCell ref="G81:G85"/>
    <mergeCell ref="H81:H85"/>
    <mergeCell ref="I81:I85"/>
    <mergeCell ref="J81:J85"/>
    <mergeCell ref="A87:A89"/>
    <mergeCell ref="B87:B89"/>
    <mergeCell ref="C87:C89"/>
    <mergeCell ref="D87:D89"/>
    <mergeCell ref="E87:E89"/>
    <mergeCell ref="G87:G89"/>
    <mergeCell ref="H87:H89"/>
    <mergeCell ref="I87:I89"/>
    <mergeCell ref="J87:J89"/>
    <mergeCell ref="A111:A113"/>
    <mergeCell ref="B111:B113"/>
    <mergeCell ref="C111:C113"/>
    <mergeCell ref="D111:D113"/>
    <mergeCell ref="E111:E113"/>
    <mergeCell ref="G111:G113"/>
    <mergeCell ref="H111:H113"/>
    <mergeCell ref="I111:I113"/>
    <mergeCell ref="J111:J113"/>
    <mergeCell ref="A115:A119"/>
    <mergeCell ref="B115:B119"/>
    <mergeCell ref="C115:C119"/>
    <mergeCell ref="D115:D119"/>
    <mergeCell ref="F115:F119"/>
    <mergeCell ref="G115:G119"/>
    <mergeCell ref="H115:H119"/>
    <mergeCell ref="I115:I119"/>
    <mergeCell ref="J115:J119"/>
    <mergeCell ref="A128:A134"/>
    <mergeCell ref="B128:B134"/>
    <mergeCell ref="C128:C134"/>
    <mergeCell ref="D128:D134"/>
    <mergeCell ref="F128:F134"/>
    <mergeCell ref="G128:G134"/>
    <mergeCell ref="H128:H134"/>
    <mergeCell ref="I128:I134"/>
    <mergeCell ref="J128:J134"/>
    <mergeCell ref="A136:A137"/>
    <mergeCell ref="B136:B137"/>
    <mergeCell ref="C136:C137"/>
    <mergeCell ref="D136:D137"/>
    <mergeCell ref="E136:E137"/>
    <mergeCell ref="F136:F137"/>
    <mergeCell ref="G136:G137"/>
    <mergeCell ref="H136:H137"/>
    <mergeCell ref="J136:J137"/>
    <mergeCell ref="A155:A157"/>
    <mergeCell ref="B155:B157"/>
    <mergeCell ref="C155:C157"/>
    <mergeCell ref="D155:D157"/>
    <mergeCell ref="E155:E157"/>
    <mergeCell ref="G155:G157"/>
    <mergeCell ref="H155:H157"/>
    <mergeCell ref="I155:I157"/>
    <mergeCell ref="J155:J157"/>
    <mergeCell ref="A165:A166"/>
    <mergeCell ref="B165:B166"/>
    <mergeCell ref="C165:C166"/>
    <mergeCell ref="D165:D166"/>
    <mergeCell ref="E165:E166"/>
    <mergeCell ref="F165:F166"/>
    <mergeCell ref="G165:G166"/>
    <mergeCell ref="H165:H166"/>
    <mergeCell ref="J165:J166"/>
    <mergeCell ref="A169:A174"/>
    <mergeCell ref="B169:B174"/>
    <mergeCell ref="C169:C174"/>
    <mergeCell ref="D169:D174"/>
    <mergeCell ref="F169:F174"/>
    <mergeCell ref="G169:G174"/>
    <mergeCell ref="H169:H174"/>
    <mergeCell ref="A182:A185"/>
    <mergeCell ref="B182:B185"/>
    <mergeCell ref="C182:C185"/>
    <mergeCell ref="D182:D185"/>
    <mergeCell ref="F182:F185"/>
    <mergeCell ref="G182:G185"/>
    <mergeCell ref="H182:H185"/>
    <mergeCell ref="I182:I185"/>
    <mergeCell ref="J182:J185"/>
    <mergeCell ref="A186:A188"/>
    <mergeCell ref="B186:B188"/>
    <mergeCell ref="C186:C188"/>
    <mergeCell ref="D186:D188"/>
    <mergeCell ref="F186:F188"/>
    <mergeCell ref="G186:G188"/>
    <mergeCell ref="H186:H188"/>
    <mergeCell ref="I186:I188"/>
    <mergeCell ref="J186:J188"/>
  </mergeCells>
  <hyperlinks>
    <hyperlink ref="E13" r:id="rId1" location="SchemaVersion" display="ILCD_Common_DataTypes.html - SchemaVersion" xr:uid="{5E571328-80AA-204A-B579-D20E4423F954}"/>
    <hyperlink ref="E14" r:id="rId2" location="SchemaVersion" display="ILCD_Common_DataTypes.html - SchemaVersion" xr:uid="{EBE8042D-99D6-8048-8358-EB86122472B9}"/>
    <hyperlink ref="E15" r:id="rId3" location="String" display="ILCD_Common_DataTypes.html - String" xr:uid="{BBD58746-05DB-7545-B8BA-3B49A2672B9F}"/>
    <hyperlink ref="E16" r:id="rId4" location="boolean" display="ILCD_Common_DataTypes.html - boolean" xr:uid="{EB61E8C3-72BC-EC4F-88F1-21ED4BBB6625}"/>
    <hyperlink ref="E19" r:id="rId5" location="UUID" display="ILCD_Common_DataTypes.html - UUID" xr:uid="{2D500F1A-6288-8C4D-AA0E-DE003686FA47}"/>
    <hyperlink ref="E21" r:id="rId6" location="StringMultiLang" display="ILCD_Common_DataTypes.html - StringMultiLang" xr:uid="{C82080E3-1E1E-B343-9D0E-7F8FDAADAF32}"/>
    <hyperlink ref="E22" r:id="rId7" location="StringMultiLang" display="ILCD_Common_DataTypes.html - StringMultiLang" xr:uid="{A865AE96-A052-A047-8D72-8B78450A2BBA}"/>
    <hyperlink ref="E24" r:id="rId8" location="FTMultiLang" display="ILCD_Common_DataTypes.html - FTMultiLang" xr:uid="{1244477C-54B6-CD45-B0C0-263D4D3A067E}"/>
    <hyperlink ref="E27" r:id="rId9" location="string" display="ILCD_Common_DataTypes.html - string" xr:uid="{9A65B88F-0CC1-D24C-932E-ACC1EAC8EDE9}"/>
    <hyperlink ref="E28" r:id="rId10" location="anyURI" display="ILCD_Common_DataTypes.html - anyURI" xr:uid="{73827B29-1D94-5F49-AB38-161A3DBA7795}"/>
    <hyperlink ref="E30" r:id="rId11" location="LevelType" display="ILCD_Common_DataTypes.html - LevelType" xr:uid="{85F184A4-7D68-144C-B369-985306086689}"/>
    <hyperlink ref="E31" r:id="rId12" location="string" display="ILCD_Common_DataTypes.html - string" xr:uid="{F6175EE4-688F-2449-8C23-BD00AB80F62F}"/>
    <hyperlink ref="E32" r:id="rId13" location="FTMultiLang" display="ILCD_Common_DataTypes.html - FTMultiLang" xr:uid="{CCC0C045-81B4-D24B-98EF-66D1B42E38FE}"/>
    <hyperlink ref="E33" r:id="rId14" location="GlobalReferenceType" display="ILCD_Common_DataTypes.html - GlobalReferenceType" xr:uid="{54130AEB-42F2-FF4B-8CA1-FA39A9D97679}"/>
    <hyperlink ref="E37" r:id="rId15" location="FTMultiLang" display="ILCD_Common_DataTypes.html - FTMultiLang" xr:uid="{E780BE98-A703-D64F-AB46-DF930C95F344}"/>
    <hyperlink ref="E40" r:id="rId16" location="string" display="ILCD_Common_DataTypes.html - string" xr:uid="{4400F2E1-B765-C549-826E-ABF1276FE075}"/>
    <hyperlink ref="E41" r:id="rId17" location="boolean" display="ILCD_Common_DataTypes.html - boolean" xr:uid="{BA96ADA4-2928-3046-9EF2-C3E9B6ED98AB}"/>
    <hyperlink ref="E42" r:id="rId18" location="string" display="ILCD_Common_DataTypes.html - string" xr:uid="{61DB2F18-F1E9-FE4A-8C19-0F3EE73C4768}"/>
    <hyperlink ref="E43" r:id="rId19" location="FTMultiLang" display="ILCD_Common_DataTypes.html - FTMultiLang" xr:uid="{8ED965A7-B0F4-904A-B2C6-9A8B4B70E064}"/>
    <hyperlink ref="E46" r:id="rId20" location="string" display="ILCD_Common_DataTypes.html - string" xr:uid="{9B6348C9-374D-8540-AB19-6BD5F833C78D}"/>
    <hyperlink ref="E47" r:id="rId21" location="string" display="ILCD_Common_DataTypes.html - string" xr:uid="{F4D8CBE9-68D6-A04C-828D-AF106A4D47E7}"/>
    <hyperlink ref="E48" r:id="rId22" location="string" display="ILCD_Common_DataTypes.html - string" xr:uid="{ED710F57-06D4-164C-8973-F2D14CEDD00C}"/>
    <hyperlink ref="E52" r:id="rId23" location="StringMultiLang" display="ILCD_Common_DataTypes.html - StringMultiLang" xr:uid="{FFEFD640-C1C1-3145-842F-3CEA6613A778}"/>
    <hyperlink ref="E54" r:id="rId24" location="Real" display="ILCD_Common_DataTypes.html - Real" xr:uid="{722A089C-B057-054A-9015-FF2DCBC77966}"/>
    <hyperlink ref="E55" r:id="rId25" location="Real" display="ILCD_Common_DataTypes.html - Real" xr:uid="{3028E498-4050-D94C-B66D-F16416668A21}"/>
    <hyperlink ref="E56" r:id="rId26" location="Real" display="ILCD_Common_DataTypes.html - Real" xr:uid="{F9B4068D-2399-9341-8280-5982529310EE}"/>
    <hyperlink ref="E58" r:id="rId27" location="Real" display="ILCD_Common_DataTypes.html - Real" xr:uid="{4836EC80-8CEF-9147-B834-86D8721CF80E}"/>
    <hyperlink ref="E59" r:id="rId28" location="Real" display="ILCD_Common_DataTypes.html - Real" xr:uid="{E13F051D-DB1E-6342-942F-40496734F10A}"/>
    <hyperlink ref="E60" r:id="rId29" location="Real" display="ILCD_Common_DataTypes.html - Real" xr:uid="{71BA9E40-CAC2-F142-95CB-FFE392549758}"/>
    <hyperlink ref="E61" r:id="rId30" location="FTMultiLang" display="ILCD_Common_DataTypes.html - FTMultiLang" xr:uid="{ABC40A5A-B3BD-C74E-BD31-0768318E24AD}"/>
    <hyperlink ref="E63" r:id="rId31" location="StringMultiLang" display="ILCD_Common_DataTypes.html - StringMultiLang" xr:uid="{385A5B97-F4EA-5C4E-B0FA-379DD5F5519A}"/>
    <hyperlink ref="E65" r:id="rId32" location="Real" display="ILCD_Common_DataTypes.html - Real" xr:uid="{586DB1D6-7FA5-234B-86E7-0156DAD88DE3}"/>
    <hyperlink ref="E66" r:id="rId33" location="Real" display="ILCD_Common_DataTypes.html - Real" xr:uid="{6E2392DA-9661-0847-A76F-07183A105211}"/>
    <hyperlink ref="E67" r:id="rId34" location="Real" display="ILCD_Common_DataTypes.html - Real" xr:uid="{5E58A5F6-EB7D-7342-97B7-BFA101DD100F}"/>
    <hyperlink ref="E69" r:id="rId35" location="Real" display="ILCD_Common_DataTypes.html - Real" xr:uid="{57E209D3-47FE-BF49-A69D-6294BFC1349B}"/>
    <hyperlink ref="E70" r:id="rId36" location="Real" display="ILCD_Common_DataTypes.html - Real" xr:uid="{334B187F-B423-8448-B126-575506F7D3CA}"/>
    <hyperlink ref="E71" r:id="rId37" location="Real" display="ILCD_Common_DataTypes.html - Real" xr:uid="{75321D56-EC93-5A45-B361-F44D0A44E635}"/>
    <hyperlink ref="E72" r:id="rId38" location="CASNumber" display="ILCD_Common_DataTypes.html - CASNumber" xr:uid="{FAD0E2AE-F1E4-7841-8AFD-D731E5B47B21}"/>
    <hyperlink ref="E75" r:id="rId39" location="Perc" display="ILCD_Common_DataTypes.html - Perc" xr:uid="{36F52163-F60E-2141-8EDD-ED7030A9B2FF}"/>
    <hyperlink ref="E76" r:id="rId40" location="Perc" display="ILCD_Common_DataTypes.html - Perc" xr:uid="{DD97E4ED-726E-5342-B099-73550F535C67}"/>
    <hyperlink ref="E77" r:id="rId41" location="Perc" display="ILCD_Common_DataTypes.html - Perc" xr:uid="{9F896CD0-BDFF-224E-B44D-E7081A32D1C2}"/>
    <hyperlink ref="E78" r:id="rId42" location="boolean" display="ILCD_Common_DataTypes.html - boolean" xr:uid="{15FA3290-6830-FF4F-8B3D-E6A1B74FDAEA}"/>
    <hyperlink ref="E79" r:id="rId43" location="FTMultiLang" display="ILCD_Common_DataTypes.html - FTMultiLang" xr:uid="{A88BA088-F09C-2940-A66F-1E5DED2AEED9}"/>
    <hyperlink ref="E81" r:id="rId44" location="TypeOfQuantitativeReferenceValues" display="ILCD_Common_EnumerationValues.html - TypeOfQuantitativeReferenceValues" xr:uid="{67F366E0-C9AE-8643-B685-C5A996AFBF60}"/>
    <hyperlink ref="E82" r:id="rId45" display="javascript:void(0);" xr:uid="{A85E7C8D-C024-C945-8797-B9BBF464D198}"/>
    <hyperlink ref="E83" r:id="rId46" display="javascript:void(0);" xr:uid="{65EA2399-FE88-FC43-9ACF-E91DA09F7B5F}"/>
    <hyperlink ref="E84" r:id="rId47" display="javascript:void(0);" xr:uid="{AED04B41-432A-674C-842A-A6270D70DB67}"/>
    <hyperlink ref="E85" r:id="rId48" display="javascript:void(0);" xr:uid="{7FE087DE-3BD0-844D-AC3C-D471427CF024}"/>
    <hyperlink ref="E86" r:id="rId49" location="Int6" display="ILCD_Common_DataTypes.html - Int6" xr:uid="{46A39F3C-35CB-1440-90E1-4592F860ECBA}"/>
    <hyperlink ref="E87" r:id="rId50" location="StringMultiLang" display="ILCD_Common_DataTypes.html - StringMultiLang" xr:uid="{12085B69-9D06-8949-B891-B3034B37FE0B}"/>
    <hyperlink ref="E92" r:id="rId51" location="Year" display="ILCD_Common_DataTypes.html - Year" xr:uid="{FA064223-8B88-964C-96A9-8C09F627E857}"/>
    <hyperlink ref="E93" r:id="rId52" location="Year" display="ILCD_Common_DataTypes.html - Year" xr:uid="{D8DDAD4A-5F60-4548-9305-2B703B8A5216}"/>
    <hyperlink ref="E94" r:id="rId53" location="FTMultiLang" display="ILCD_Common_DataTypes.html - FTMultiLang" xr:uid="{691463CE-D0B8-B146-B974-C72BBC7880B4}"/>
    <hyperlink ref="E99" r:id="rId54" location="NullableString" display="ILCD_Common_DataTypes.html - NullableString" xr:uid="{F2F77F0F-19E1-3041-9CA7-C323A68D9103}"/>
    <hyperlink ref="E100" r:id="rId55" location="FTMultiLang" display="ILCD_Common_DataTypes.html - FTMultiLang" xr:uid="{8A38FD37-F140-1A40-9A61-02A1DFF60218}"/>
    <hyperlink ref="E103" r:id="rId56" location="FTMultiLang" display="ILCD_Common_DataTypes.html - FTMultiLang" xr:uid="{DB0CBCD7-2EA9-A04D-9B7D-6D5A3640ECF0}"/>
    <hyperlink ref="E104" r:id="rId57" location="FTMultiLang" display="ILCD_Common_DataTypes.html - FTMultiLang" xr:uid="{EB1D0520-8E0C-4F4D-991B-FB1067055C66}"/>
    <hyperlink ref="E105" r:id="rId58" location="GlobalReferenceType" display="ILCD_Common_DataTypes.html - GlobalReferenceType" xr:uid="{6B3951A7-DA61-C542-BBD4-58FE89749606}"/>
    <hyperlink ref="E106" r:id="rId59" location="GlobalReferenceType" display="ILCD_Common_DataTypes.html - GlobalReferenceType" xr:uid="{BF09D413-C6A7-D448-9C0C-313D558DD9D6}"/>
    <hyperlink ref="E111" r:id="rId60" location="GlobalReferenceType" display="ILCD_Common_DataTypes.html - GlobalReferenceType" xr:uid="{2F58D0DD-CA46-2047-8AFE-2DFACC054666}"/>
    <hyperlink ref="E115" r:id="rId61" display="javascript:void(0);" xr:uid="{068618DB-A5F3-BE4E-B4E2-FBCA8F8968DA}"/>
    <hyperlink ref="E116" r:id="rId62" display="javascript:void(0);" xr:uid="{40F7726C-C0C7-F849-870E-3641CE23F847}"/>
    <hyperlink ref="E117" r:id="rId63" display="javascript:void(0);" xr:uid="{2774B3BB-0AED-A149-8B91-BD3A499629DA}"/>
    <hyperlink ref="E118" r:id="rId64" display="javascript:void(0);" xr:uid="{950B5B25-DB9A-A14F-B023-78633E9A350C}"/>
    <hyperlink ref="E119" r:id="rId65" display="javascript:void(0);" xr:uid="{47177611-AF9C-6940-B4BC-E1B68E570BA3}"/>
    <hyperlink ref="E121" r:id="rId66" location="GlobalReferenceType" display="ILCD_Common_DataTypes.html - GlobalReferenceType" xr:uid="{D0FA89C4-F628-2B4B-846A-871AD2341F5A}"/>
    <hyperlink ref="E122" r:id="rId67" location="GlobalReferenceType" display="ILCD_Common_DataTypes.html - GlobalReferenceType" xr:uid="{5B67E22E-2A2F-C74B-B3EC-D621A8CFA700}"/>
    <hyperlink ref="E123" r:id="rId68" location="FTMultiLang" display="ILCD_Common_DataTypes.html - FTMultiLang" xr:uid="{29E04BFC-D903-1A4B-8EFC-8E87400F095F}"/>
    <hyperlink ref="E125" r:id="rId69" location="GlobalReferenceType" display="ILCD_Common_DataTypes.html - GlobalReferenceType" xr:uid="{721D798F-4669-964E-92C5-579E7CBA0C2D}"/>
    <hyperlink ref="E128" r:id="rId70" location="TypeOfReviewValues" display="ILCD_Common_EnumerationValues.html - TypeOfReviewValues" xr:uid="{96888293-895B-834B-9E84-60F6AAB95908}"/>
    <hyperlink ref="E129" r:id="rId71" display="javascript:void(0);" xr:uid="{6B81291C-DDCE-2D4C-AF97-09AA70ACC806}"/>
    <hyperlink ref="E130" r:id="rId72" display="javascript:void(0);" xr:uid="{559C0835-02C4-A049-8AA1-4C37FF7F8B13}"/>
    <hyperlink ref="E131" r:id="rId73" display="javascript:void(0);" xr:uid="{2AF83185-EE62-E44E-A97C-169D46E1EA40}"/>
    <hyperlink ref="E132" r:id="rId74" display="javascript:void(0);" xr:uid="{F1600AC0-DDD4-D84D-82F4-42400AF60C99}"/>
    <hyperlink ref="E133" r:id="rId75" display="javascript:void(0);" xr:uid="{6E33452D-83F7-3240-8AC9-A09D2C11356B}"/>
    <hyperlink ref="E134" r:id="rId76" display="javascript:void(0);" xr:uid="{52D72FDD-8268-D94D-9D48-EC41801C95C1}"/>
    <hyperlink ref="E135" r:id="rId77" location="FTMultiLang" display="ILCD_Common_DataTypes.html - FTMultiLang" xr:uid="{91EB4ABA-7A36-194C-A22F-1EFCB6EBB20C}"/>
    <hyperlink ref="E136" r:id="rId78" location="GlobalReferenceType" display="ILCD_Common_DataTypes.html - GlobalReferenceType" xr:uid="{BF52E142-88DB-6F47-9082-671AEFC6E1DE}"/>
    <hyperlink ref="E138" r:id="rId79" location="GlobalReferenceType" display="ILCD_Common_DataTypes.html - GlobalReferenceType" xr:uid="{1C848F92-C4A4-F240-9C7B-9C86B916AEC9}"/>
    <hyperlink ref="E142" r:id="rId80" location="GlobalReferenceType" display="ILCD_Common_DataTypes.html - GlobalReferenceType" xr:uid="{A170BE38-4E11-7F41-B01E-002DD9CC5654}"/>
    <hyperlink ref="E146" r:id="rId81" location="GlobalReferenceType" display="ILCD_Common_DataTypes.html - GlobalReferenceType" xr:uid="{336078E0-C83A-2341-97D6-A925DFE22C34}"/>
    <hyperlink ref="E147" r:id="rId82" location="StringMultiLang" display="ILCD_Common_DataTypes.html - StringMultiLang" xr:uid="{C6844CD2-2FFD-2B4B-9E4D-9EB62DBDBA20}"/>
    <hyperlink ref="E148" r:id="rId83" location="FTMultiLang" display="ILCD_Common_DataTypes.html - FTMultiLang" xr:uid="{4F266742-A5B7-BA4A-9254-2BB037B447D7}"/>
    <hyperlink ref="E151" r:id="rId84" location="GlobalReferenceType" display="ILCD_Common_DataTypes.html - GlobalReferenceType" xr:uid="{102E3FED-16EE-BA4C-ADA6-1EBDC30EB849}"/>
    <hyperlink ref="E154" r:id="rId85" location="dateTime" display="ILCD_Common_DataTypes.html - dateTime" xr:uid="{185DD79B-5E9E-394D-AAEE-CB9F46810F21}"/>
    <hyperlink ref="E155" r:id="rId86" location="GlobalReferenceType" display="ILCD_Common_DataTypes.html - GlobalReferenceType" xr:uid="{F93BCDA7-741F-F647-9B08-884A34A9232D}"/>
    <hyperlink ref="E160" r:id="rId87" location="Version" display="ILCD_Common_DataTypes.html - Version" xr:uid="{2BB2A4C9-198A-1D42-83BD-2995A568800E}"/>
    <hyperlink ref="E161" r:id="rId88" location="GlobalReferenceType" display="ILCD_Common_DataTypes.html - GlobalReferenceType" xr:uid="{4D060DE7-9048-154B-8A67-F056EC429347}"/>
    <hyperlink ref="E162" r:id="rId89" location="anyURI" display="ILCD_Common_DataTypes.html - anyURI" xr:uid="{0DF80B7B-19B7-BC4D-9C62-BB1C263EEAAC}"/>
    <hyperlink ref="E163" r:id="rId90" location="dateTime" display="ILCD_Common_DataTypes.html - dateTime" xr:uid="{45A0FC74-69DB-C54D-9128-9198731D1013}"/>
    <hyperlink ref="E164" r:id="rId91" location="GlobalReferenceType" display="ILCD_Common_DataTypes.html - GlobalReferenceType" xr:uid="{D5B0B578-C342-3D42-8BB3-B3F98C27C8FD}"/>
    <hyperlink ref="E165" r:id="rId92" location="String" display="ILCD_Common_DataTypes.html - String" xr:uid="{DA94095D-78AE-CC4B-BCC8-72F8F182A52D}"/>
    <hyperlink ref="E167" r:id="rId93" location="GlobalReferenceType" display="ILCD_Common_DataTypes.html - GlobalReferenceType" xr:uid="{FCDEFF6C-B07E-7644-9F70-086A6C6BD307}"/>
    <hyperlink ref="E168" r:id="rId94" location="boolean" display="ILCD_Common_DataTypes.html - boolean" xr:uid="{7A36F7F4-8933-EC44-BF76-3F9AAD00C8BB}"/>
    <hyperlink ref="E169" r:id="rId95" location="LicenseTypeValues" display="ILCD_Common_EnumerationValues.html - LicenseTypeValues" xr:uid="{9F9CB17A-E5EB-7243-866F-49A64BCCD8EB}"/>
    <hyperlink ref="E170" r:id="rId96" display="javascript:void(0);" xr:uid="{4B2485D0-5568-DB42-B067-05429A6BEE32}"/>
    <hyperlink ref="E171" r:id="rId97" display="javascript:void(0);" xr:uid="{A3AB51BF-50FC-4F4E-887D-3C8DCD39EAA3}"/>
    <hyperlink ref="E172" r:id="rId98" display="javascript:void(0);" xr:uid="{7983A699-3F15-6940-8808-1C9915D80161}"/>
    <hyperlink ref="E173" r:id="rId99" display="javascript:void(0);" xr:uid="{AD5C506E-9492-2048-811D-AFA4377C91B0}"/>
    <hyperlink ref="E174" r:id="rId100" display="javascript:void(0);" xr:uid="{14642E33-71FA-AD45-891B-E0EA04D0A444}"/>
    <hyperlink ref="E175" r:id="rId101" location="FTMultiLang" display="ILCD_Common_DataTypes.html - FTMultiLang" xr:uid="{79C74E16-BC17-3848-9E4C-4E50897CD6D7}"/>
    <hyperlink ref="E177" r:id="rId102" location="GlobalReferenceType" display="ILCD_Common_DataTypes.html - GlobalReferenceType" xr:uid="{60292109-BCF0-8748-B113-F018AC5431CB}"/>
    <hyperlink ref="E180" r:id="rId103" location="Int6" display="ILCD_Common_DataTypes.html - Int6" xr:uid="{F6C975C6-7202-1644-BE3E-CCB66C61934B}"/>
    <hyperlink ref="E181" r:id="rId104" location="GlobalReferenceType" display="ILCD_Common_DataTypes.html - GlobalReferenceType" xr:uid="{6D3D32D3-762D-4F4D-883A-E953EABADF21}"/>
    <hyperlink ref="E182" r:id="rId105" location="ExchangeFunctionTypeValues" display="ILCD_Common_EnumerationValues.html - ExchangeFunctionTypeValues" xr:uid="{F6AC3970-C2A7-3343-98BD-1733C74428AB}"/>
    <hyperlink ref="E183" r:id="rId106" display="javascript:void(0);" xr:uid="{B4BEA2FD-31CE-4045-B331-06AC67270AEE}"/>
    <hyperlink ref="E184" r:id="rId107" display="javascript:void(0);" xr:uid="{71135B1F-4FCE-1942-9805-E1DEBA9FBB24}"/>
    <hyperlink ref="E185" r:id="rId108" display="javascript:void(0);" xr:uid="{CB30582B-67B7-A443-A3B8-9E3CC12AAD80}"/>
    <hyperlink ref="E186" r:id="rId109" location="ExchangeDirectionValues" display="ILCD_Common_EnumerationValues.html - ExchangeDirectionValues" xr:uid="{1B2B33D3-6D60-4F40-9B8C-819659C2441B}"/>
    <hyperlink ref="E187" r:id="rId110" display="javascript:void(0);" xr:uid="{172B1A30-DA9D-C54C-841F-2D0AD89D575D}"/>
    <hyperlink ref="E188" r:id="rId111" display="javascript:void(0);" xr:uid="{5743B7F5-1241-7541-AE94-CE58846B3BED}"/>
    <hyperlink ref="E189" r:id="rId112" location="Real" display="ILCD_Common_DataTypes.html - Real" xr:uid="{0AB1B502-7FD3-B740-8C6D-C8D3121D45F6}"/>
    <hyperlink ref="E190" r:id="rId113" location="StringMultiLang" display="ILCD_Common_DataTypes.html - StringMultiLang" xr:uid="{85499B81-9412-354B-95D8-C3A3A28236F7}"/>
    <hyperlink ref="E192" r:id="rId114" location="Real" display="ILCD_Common_DataTypes.html - Real" xr:uid="{1A88523B-BCB2-5F49-986C-FFBA529D35EF}"/>
    <hyperlink ref="E193" r:id="rId115" location="StringMultiLang" display="ILCD_Common_DataTypes.html - StringMultiLang" xr:uid="{F303B032-9635-B340-8B2A-BD6B90573285}"/>
    <hyperlink ref="E194" r:id="rId116" location="StringMultiLang" display="ILCD_Common_DataTypes.html - StringMultiLang" xr:uid="{D323DFC0-C315-324F-BD61-59A87A63C34B}"/>
    <hyperlink ref="E195" r:id="rId117" location="GlobalReferenceType" display="ILCD_Common_DataTypes.html - GlobalReferenceType" xr:uid="{B635F746-7477-6244-A7DA-2DC8AADA3D0D}"/>
    <hyperlink ref="E198" r:id="rId118" location="GlobalReferenceType" display="ILCD_Common_DataTypes.html - GlobalReferenceType" xr:uid="{A87B62C9-F80E-FF4D-A0F4-5399676F84A5}"/>
    <hyperlink ref="E199" r:id="rId119" location="StringMultiLang" display="ILCD_Common_DataTypes.html - StringMultiLang" xr:uid="{037ED0A0-D34B-E44E-B3DC-D4309C06C903}"/>
    <hyperlink ref="E201" r:id="rId120" location="Real" display="ILCD_Common_DataTypes.html - Real" xr:uid="{9E584A41-B49B-6D41-9C6F-749CEC45BF66}"/>
    <hyperlink ref="E202" r:id="rId121" location="StringMultiLang" display="ILCD_Common_DataTypes.html - StringMultiLang" xr:uid="{10543BB4-BDA9-3F4D-8145-46C87C78F96F}"/>
    <hyperlink ref="E203" r:id="rId122" location="StringMultiLang" display="ILCD_Common_DataTypes.html - StringMultiLang" xr:uid="{CC57CF67-9158-1E49-A120-CD8769D241BF}"/>
    <hyperlink ref="E204" r:id="rId123" location="GlobalReferenceType" display="ILCD_Common_DataTypes.html - GlobalReferenceType" xr:uid="{181D6788-12CF-0341-9484-D6F2CC0A1FC2}"/>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D1FC3-4E68-F241-A52F-2B83A379280A}">
  <dimension ref="A1:J118"/>
  <sheetViews>
    <sheetView showGridLines="0" topLeftCell="A58" workbookViewId="0">
      <selection activeCell="F42" sqref="F42"/>
    </sheetView>
  </sheetViews>
  <sheetFormatPr baseColWidth="10" defaultRowHeight="16"/>
  <cols>
    <col min="1" max="1" width="42" bestFit="1" customWidth="1"/>
    <col min="2" max="2" width="43.33203125" bestFit="1" customWidth="1"/>
    <col min="3" max="3" width="7.83203125" bestFit="1" customWidth="1"/>
    <col min="4" max="4" width="6.33203125" bestFit="1" customWidth="1"/>
    <col min="5" max="7" width="43.33203125" bestFit="1" customWidth="1"/>
    <col min="8" max="8" width="15" bestFit="1" customWidth="1"/>
    <col min="9" max="9" width="40.33203125" bestFit="1" customWidth="1"/>
  </cols>
  <sheetData>
    <row r="1" spans="1:10">
      <c r="A1" s="327" t="s">
        <v>2627</v>
      </c>
    </row>
    <row r="3" spans="1:10" ht="31">
      <c r="A3" s="328" t="s">
        <v>2807</v>
      </c>
    </row>
    <row r="5" spans="1:10">
      <c r="A5" s="327" t="s">
        <v>2625</v>
      </c>
    </row>
    <row r="7" spans="1:10">
      <c r="A7" s="332" t="s">
        <v>2806</v>
      </c>
      <c r="B7" s="333" t="s">
        <v>2623</v>
      </c>
      <c r="C7" s="332" t="s">
        <v>2618</v>
      </c>
      <c r="D7" s="330"/>
      <c r="E7" s="330"/>
      <c r="F7" s="330"/>
      <c r="G7" s="330"/>
      <c r="H7" s="330"/>
      <c r="I7" s="330"/>
    </row>
    <row r="8" spans="1:10" ht="19">
      <c r="A8" s="336" t="s">
        <v>2805</v>
      </c>
      <c r="B8" s="336" t="s">
        <v>2101</v>
      </c>
      <c r="C8" s="336" t="s">
        <v>2102</v>
      </c>
      <c r="D8" s="336" t="s">
        <v>2103</v>
      </c>
      <c r="E8" s="336" t="s">
        <v>2104</v>
      </c>
      <c r="F8" s="336" t="s">
        <v>2105</v>
      </c>
      <c r="G8" s="336" t="s">
        <v>2106</v>
      </c>
      <c r="H8" s="336" t="s">
        <v>2616</v>
      </c>
      <c r="I8" s="339"/>
      <c r="J8" s="326"/>
    </row>
    <row r="9" spans="1:10" ht="19">
      <c r="A9" s="337" t="s">
        <v>2804</v>
      </c>
      <c r="B9" s="337" t="s">
        <v>2803</v>
      </c>
      <c r="C9" s="338" t="s">
        <v>97</v>
      </c>
      <c r="D9" s="338" t="s">
        <v>2111</v>
      </c>
      <c r="E9" s="338"/>
      <c r="F9" s="338"/>
      <c r="G9" s="338"/>
      <c r="H9" s="338">
        <v>2</v>
      </c>
      <c r="I9" s="339"/>
      <c r="J9" s="326"/>
    </row>
    <row r="10" spans="1:10" ht="17">
      <c r="A10" s="340"/>
      <c r="B10" s="340" t="s">
        <v>2115</v>
      </c>
      <c r="C10" s="341" t="s">
        <v>97</v>
      </c>
      <c r="D10" s="341"/>
      <c r="E10" s="342" t="s">
        <v>2116</v>
      </c>
      <c r="F10" s="341"/>
      <c r="G10" s="341"/>
      <c r="H10" s="341"/>
      <c r="I10" s="339"/>
      <c r="J10" s="326"/>
    </row>
    <row r="11" spans="1:10" ht="17">
      <c r="A11" s="340"/>
      <c r="B11" s="340" t="s">
        <v>2123</v>
      </c>
      <c r="C11" s="341" t="s">
        <v>100</v>
      </c>
      <c r="D11" s="341"/>
      <c r="E11" s="342" t="s">
        <v>2124</v>
      </c>
      <c r="F11" s="341"/>
      <c r="G11" s="341"/>
      <c r="H11" s="341"/>
      <c r="I11" s="339"/>
      <c r="J11" s="326"/>
    </row>
    <row r="12" spans="1:10" ht="76">
      <c r="A12" s="346" t="s">
        <v>2802</v>
      </c>
      <c r="B12" s="346" t="s">
        <v>2801</v>
      </c>
      <c r="C12" s="338" t="s">
        <v>97</v>
      </c>
      <c r="D12" s="338" t="s">
        <v>2111</v>
      </c>
      <c r="E12" s="338"/>
      <c r="F12" s="338"/>
      <c r="G12" s="338" t="s">
        <v>2800</v>
      </c>
      <c r="H12" s="347">
        <v>45171</v>
      </c>
      <c r="I12" s="339"/>
      <c r="J12" s="326"/>
    </row>
    <row r="13" spans="1:10" ht="85">
      <c r="A13" s="348" t="s">
        <v>2799</v>
      </c>
      <c r="B13" s="348" t="s">
        <v>2608</v>
      </c>
      <c r="C13" s="349" t="s">
        <v>97</v>
      </c>
      <c r="D13" s="349" t="s">
        <v>2111</v>
      </c>
      <c r="E13" s="349"/>
      <c r="F13" s="349"/>
      <c r="G13" s="349" t="s">
        <v>2798</v>
      </c>
      <c r="H13" s="350">
        <v>13395</v>
      </c>
      <c r="I13" s="339"/>
      <c r="J13" s="326"/>
    </row>
    <row r="14" spans="1:10" ht="68">
      <c r="A14" s="351" t="s">
        <v>2797</v>
      </c>
      <c r="B14" s="351" t="s">
        <v>799</v>
      </c>
      <c r="C14" s="341" t="s">
        <v>97</v>
      </c>
      <c r="D14" s="341" t="s">
        <v>2111</v>
      </c>
      <c r="E14" s="342" t="s">
        <v>799</v>
      </c>
      <c r="F14" s="341"/>
      <c r="G14" s="341" t="s">
        <v>2605</v>
      </c>
      <c r="H14" s="341" t="s">
        <v>2796</v>
      </c>
      <c r="I14" s="339"/>
      <c r="J14" s="326"/>
    </row>
    <row r="15" spans="1:10" ht="34">
      <c r="A15" s="352" t="s">
        <v>3</v>
      </c>
      <c r="B15" s="352" t="s">
        <v>2603</v>
      </c>
      <c r="C15" s="341" t="s">
        <v>2168</v>
      </c>
      <c r="D15" s="341" t="s">
        <v>2145</v>
      </c>
      <c r="E15" s="341"/>
      <c r="F15" s="341"/>
      <c r="G15" s="341" t="s">
        <v>2795</v>
      </c>
      <c r="H15" s="341" t="s">
        <v>2794</v>
      </c>
      <c r="I15" s="339"/>
      <c r="J15" s="326"/>
    </row>
    <row r="16" spans="1:10" ht="51">
      <c r="A16" s="353" t="s">
        <v>2793</v>
      </c>
      <c r="B16" s="353" t="s">
        <v>2599</v>
      </c>
      <c r="C16" s="341" t="s">
        <v>2168</v>
      </c>
      <c r="D16" s="341" t="s">
        <v>2111</v>
      </c>
      <c r="E16" s="342" t="s">
        <v>2150</v>
      </c>
      <c r="F16" s="341"/>
      <c r="G16" s="341" t="s">
        <v>2792</v>
      </c>
      <c r="H16" s="341" t="s">
        <v>2791</v>
      </c>
      <c r="I16" s="339"/>
      <c r="J16" s="326"/>
    </row>
    <row r="17" spans="1:10" ht="102">
      <c r="A17" s="353" t="s">
        <v>2790</v>
      </c>
      <c r="B17" s="353" t="s">
        <v>2789</v>
      </c>
      <c r="C17" s="341" t="s">
        <v>100</v>
      </c>
      <c r="D17" s="341" t="s">
        <v>2145</v>
      </c>
      <c r="E17" s="342" t="s">
        <v>2150</v>
      </c>
      <c r="F17" s="341"/>
      <c r="G17" s="341" t="s">
        <v>2788</v>
      </c>
      <c r="H17" s="341" t="s">
        <v>2787</v>
      </c>
      <c r="I17" s="339"/>
      <c r="J17" s="326"/>
    </row>
    <row r="18" spans="1:10" ht="85">
      <c r="A18" s="353" t="s">
        <v>2786</v>
      </c>
      <c r="B18" s="353" t="s">
        <v>2785</v>
      </c>
      <c r="C18" s="341" t="s">
        <v>100</v>
      </c>
      <c r="D18" s="341" t="s">
        <v>2145</v>
      </c>
      <c r="E18" s="342" t="s">
        <v>2150</v>
      </c>
      <c r="F18" s="341"/>
      <c r="G18" s="341" t="s">
        <v>2784</v>
      </c>
      <c r="H18" s="341" t="s">
        <v>2783</v>
      </c>
      <c r="I18" s="339"/>
      <c r="J18" s="326"/>
    </row>
    <row r="19" spans="1:10" ht="153">
      <c r="A19" s="353" t="s">
        <v>2782</v>
      </c>
      <c r="B19" s="353" t="s">
        <v>2678</v>
      </c>
      <c r="C19" s="341" t="s">
        <v>100</v>
      </c>
      <c r="D19" s="341" t="s">
        <v>2145</v>
      </c>
      <c r="E19" s="342" t="s">
        <v>2150</v>
      </c>
      <c r="F19" s="341"/>
      <c r="G19" s="341" t="s">
        <v>2781</v>
      </c>
      <c r="H19" s="341" t="s">
        <v>2780</v>
      </c>
      <c r="I19" s="339"/>
      <c r="J19" s="326"/>
    </row>
    <row r="20" spans="1:10" ht="17">
      <c r="A20" s="353" t="s">
        <v>2147</v>
      </c>
      <c r="B20" s="353" t="s">
        <v>2146</v>
      </c>
      <c r="C20" s="341" t="s">
        <v>100</v>
      </c>
      <c r="D20" s="341" t="s">
        <v>2145</v>
      </c>
      <c r="E20" s="341"/>
      <c r="F20" s="341"/>
      <c r="G20" s="341" t="s">
        <v>2144</v>
      </c>
      <c r="H20" s="341">
        <v>0</v>
      </c>
      <c r="I20" s="339"/>
      <c r="J20" s="326"/>
    </row>
    <row r="21" spans="1:10" ht="51">
      <c r="A21" s="351" t="s">
        <v>2590</v>
      </c>
      <c r="B21" s="351" t="s">
        <v>2589</v>
      </c>
      <c r="C21" s="341" t="s">
        <v>100</v>
      </c>
      <c r="D21" s="341" t="s">
        <v>2145</v>
      </c>
      <c r="E21" s="342" t="s">
        <v>2206</v>
      </c>
      <c r="F21" s="341"/>
      <c r="G21" s="341" t="s">
        <v>2588</v>
      </c>
      <c r="H21" s="341" t="s">
        <v>2779</v>
      </c>
      <c r="I21" s="339"/>
      <c r="J21" s="326"/>
    </row>
    <row r="22" spans="1:10" ht="136">
      <c r="A22" s="352" t="s">
        <v>2778</v>
      </c>
      <c r="B22" s="352" t="s">
        <v>2585</v>
      </c>
      <c r="C22" s="341" t="s">
        <v>2168</v>
      </c>
      <c r="D22" s="341" t="s">
        <v>2145</v>
      </c>
      <c r="E22" s="341"/>
      <c r="F22" s="341"/>
      <c r="G22" s="341" t="s">
        <v>2777</v>
      </c>
      <c r="H22" s="341" t="s">
        <v>2776</v>
      </c>
      <c r="I22" s="339"/>
      <c r="J22" s="326"/>
    </row>
    <row r="23" spans="1:10" ht="51">
      <c r="A23" s="354" t="s">
        <v>2775</v>
      </c>
      <c r="B23" s="354" t="s">
        <v>2774</v>
      </c>
      <c r="C23" s="341" t="s">
        <v>2168</v>
      </c>
      <c r="D23" s="341" t="s">
        <v>2142</v>
      </c>
      <c r="E23" s="341"/>
      <c r="F23" s="341"/>
      <c r="G23" s="341" t="s">
        <v>2773</v>
      </c>
      <c r="H23" s="341" t="s">
        <v>2772</v>
      </c>
      <c r="I23" s="339"/>
      <c r="J23" s="326"/>
    </row>
    <row r="24" spans="1:10" ht="85">
      <c r="A24" s="355" t="s">
        <v>2771</v>
      </c>
      <c r="B24" s="355" t="s">
        <v>2577</v>
      </c>
      <c r="C24" s="341" t="s">
        <v>2168</v>
      </c>
      <c r="D24" s="341"/>
      <c r="E24" s="342" t="s">
        <v>2519</v>
      </c>
      <c r="F24" s="341"/>
      <c r="G24" s="341" t="s">
        <v>2770</v>
      </c>
      <c r="H24" s="341" t="s">
        <v>2769</v>
      </c>
      <c r="I24" s="339"/>
      <c r="J24" s="326"/>
    </row>
    <row r="25" spans="1:10" ht="102">
      <c r="A25" s="355" t="s">
        <v>2768</v>
      </c>
      <c r="B25" s="355" t="s">
        <v>2767</v>
      </c>
      <c r="C25" s="341" t="s">
        <v>100</v>
      </c>
      <c r="D25" s="341"/>
      <c r="E25" s="342" t="s">
        <v>2246</v>
      </c>
      <c r="F25" s="341"/>
      <c r="G25" s="341" t="s">
        <v>2766</v>
      </c>
      <c r="H25" s="341" t="s">
        <v>2765</v>
      </c>
      <c r="I25" s="339"/>
      <c r="J25" s="326"/>
    </row>
    <row r="26" spans="1:10" ht="17">
      <c r="A26" s="356" t="s">
        <v>2764</v>
      </c>
      <c r="B26" s="356" t="s">
        <v>2763</v>
      </c>
      <c r="C26" s="341" t="s">
        <v>2168</v>
      </c>
      <c r="D26" s="341" t="s">
        <v>2298</v>
      </c>
      <c r="E26" s="341"/>
      <c r="F26" s="341"/>
      <c r="G26" s="341" t="s">
        <v>2762</v>
      </c>
      <c r="H26" s="341" t="s">
        <v>2761</v>
      </c>
      <c r="I26" s="339"/>
      <c r="J26" s="326"/>
    </row>
    <row r="27" spans="1:10" ht="51">
      <c r="A27" s="357" t="s">
        <v>2566</v>
      </c>
      <c r="B27" s="357" t="s">
        <v>2565</v>
      </c>
      <c r="C27" s="341" t="s">
        <v>2168</v>
      </c>
      <c r="D27" s="341"/>
      <c r="E27" s="342" t="s">
        <v>2564</v>
      </c>
      <c r="F27" s="341"/>
      <c r="G27" s="341" t="s">
        <v>2760</v>
      </c>
      <c r="H27" s="341" t="s">
        <v>2759</v>
      </c>
      <c r="I27" s="339"/>
      <c r="J27" s="326"/>
    </row>
    <row r="28" spans="1:10" ht="102">
      <c r="A28" s="357" t="s">
        <v>2758</v>
      </c>
      <c r="B28" s="357" t="s">
        <v>2757</v>
      </c>
      <c r="C28" s="341" t="s">
        <v>2168</v>
      </c>
      <c r="D28" s="341"/>
      <c r="E28" s="342" t="s">
        <v>2519</v>
      </c>
      <c r="F28" s="341"/>
      <c r="G28" s="341" t="s">
        <v>2756</v>
      </c>
      <c r="H28" s="341" t="s">
        <v>2755</v>
      </c>
      <c r="I28" s="339"/>
      <c r="J28" s="326"/>
    </row>
    <row r="29" spans="1:10" ht="17">
      <c r="A29" s="355" t="s">
        <v>2147</v>
      </c>
      <c r="B29" s="355" t="s">
        <v>2146</v>
      </c>
      <c r="C29" s="341" t="s">
        <v>100</v>
      </c>
      <c r="D29" s="341" t="s">
        <v>2145</v>
      </c>
      <c r="E29" s="341"/>
      <c r="F29" s="341"/>
      <c r="G29" s="341" t="s">
        <v>2144</v>
      </c>
      <c r="H29" s="341">
        <v>0</v>
      </c>
      <c r="I29" s="339"/>
      <c r="J29" s="326"/>
    </row>
    <row r="30" spans="1:10" ht="51">
      <c r="A30" s="354" t="s">
        <v>1040</v>
      </c>
      <c r="B30" s="354" t="s">
        <v>2581</v>
      </c>
      <c r="C30" s="341" t="s">
        <v>2168</v>
      </c>
      <c r="D30" s="341" t="s">
        <v>2142</v>
      </c>
      <c r="E30" s="341"/>
      <c r="F30" s="341"/>
      <c r="G30" s="341" t="s">
        <v>2580</v>
      </c>
      <c r="H30" s="341" t="s">
        <v>2754</v>
      </c>
      <c r="I30" s="339"/>
      <c r="J30" s="326"/>
    </row>
    <row r="31" spans="1:10" ht="17">
      <c r="A31" s="355" t="s">
        <v>2578</v>
      </c>
      <c r="B31" s="355" t="s">
        <v>2577</v>
      </c>
      <c r="C31" s="341" t="s">
        <v>2168</v>
      </c>
      <c r="D31" s="341"/>
      <c r="E31" s="342" t="s">
        <v>2519</v>
      </c>
      <c r="F31" s="341"/>
      <c r="G31" s="341" t="s">
        <v>2576</v>
      </c>
      <c r="H31" s="341" t="s">
        <v>2575</v>
      </c>
      <c r="I31" s="339"/>
      <c r="J31" s="326"/>
    </row>
    <row r="32" spans="1:10" ht="119">
      <c r="A32" s="355" t="s">
        <v>2574</v>
      </c>
      <c r="B32" s="355" t="s">
        <v>2573</v>
      </c>
      <c r="C32" s="341" t="s">
        <v>2168</v>
      </c>
      <c r="D32" s="341"/>
      <c r="E32" s="342" t="s">
        <v>2246</v>
      </c>
      <c r="F32" s="341"/>
      <c r="G32" s="341" t="s">
        <v>2572</v>
      </c>
      <c r="H32" s="341" t="s">
        <v>2571</v>
      </c>
      <c r="I32" s="339"/>
      <c r="J32" s="326"/>
    </row>
    <row r="33" spans="1:10" ht="17">
      <c r="A33" s="356" t="s">
        <v>2570</v>
      </c>
      <c r="B33" s="356" t="s">
        <v>2569</v>
      </c>
      <c r="C33" s="341" t="s">
        <v>2168</v>
      </c>
      <c r="D33" s="341" t="s">
        <v>2298</v>
      </c>
      <c r="E33" s="341"/>
      <c r="F33" s="341"/>
      <c r="G33" s="341" t="s">
        <v>2568</v>
      </c>
      <c r="H33" s="341" t="s">
        <v>2567</v>
      </c>
      <c r="I33" s="339"/>
      <c r="J33" s="326"/>
    </row>
    <row r="34" spans="1:10" ht="68">
      <c r="A34" s="357" t="s">
        <v>2566</v>
      </c>
      <c r="B34" s="357" t="s">
        <v>2565</v>
      </c>
      <c r="C34" s="341" t="s">
        <v>2168</v>
      </c>
      <c r="D34" s="341"/>
      <c r="E34" s="342" t="s">
        <v>2564</v>
      </c>
      <c r="F34" s="341"/>
      <c r="G34" s="341" t="s">
        <v>2563</v>
      </c>
      <c r="H34" s="341" t="s">
        <v>2562</v>
      </c>
      <c r="I34" s="339"/>
      <c r="J34" s="326"/>
    </row>
    <row r="35" spans="1:10" ht="85">
      <c r="A35" s="357" t="s">
        <v>2561</v>
      </c>
      <c r="B35" s="357" t="s">
        <v>2560</v>
      </c>
      <c r="C35" s="341" t="s">
        <v>2168</v>
      </c>
      <c r="D35" s="341"/>
      <c r="E35" s="342" t="s">
        <v>2519</v>
      </c>
      <c r="F35" s="341"/>
      <c r="G35" s="341" t="s">
        <v>2559</v>
      </c>
      <c r="H35" s="341" t="s">
        <v>2558</v>
      </c>
      <c r="I35" s="339"/>
      <c r="J35" s="326"/>
    </row>
    <row r="36" spans="1:10" ht="17">
      <c r="A36" s="355" t="s">
        <v>2147</v>
      </c>
      <c r="B36" s="355" t="s">
        <v>2146</v>
      </c>
      <c r="C36" s="341" t="s">
        <v>100</v>
      </c>
      <c r="D36" s="341" t="s">
        <v>2145</v>
      </c>
      <c r="E36" s="341"/>
      <c r="F36" s="341"/>
      <c r="G36" s="341" t="s">
        <v>2144</v>
      </c>
      <c r="H36" s="341">
        <v>0</v>
      </c>
      <c r="I36" s="339"/>
      <c r="J36" s="326"/>
    </row>
    <row r="37" spans="1:10" ht="85">
      <c r="A37" s="351" t="s">
        <v>2481</v>
      </c>
      <c r="B37" s="351" t="s">
        <v>2753</v>
      </c>
      <c r="C37" s="341" t="s">
        <v>100</v>
      </c>
      <c r="D37" s="341" t="s">
        <v>2145</v>
      </c>
      <c r="E37" s="342" t="s">
        <v>2753</v>
      </c>
      <c r="F37" s="341"/>
      <c r="G37" s="341" t="s">
        <v>2752</v>
      </c>
      <c r="H37" s="341" t="s">
        <v>2751</v>
      </c>
      <c r="I37" s="339"/>
      <c r="J37" s="326"/>
    </row>
    <row r="38" spans="1:10" ht="17">
      <c r="A38" s="351" t="s">
        <v>2750</v>
      </c>
      <c r="B38" s="351" t="s">
        <v>2749</v>
      </c>
      <c r="C38" s="341" t="s">
        <v>100</v>
      </c>
      <c r="D38" s="341" t="s">
        <v>2145</v>
      </c>
      <c r="E38" s="342" t="s">
        <v>2124</v>
      </c>
      <c r="F38" s="341"/>
      <c r="G38" s="341" t="s">
        <v>2748</v>
      </c>
      <c r="H38" s="341" t="s">
        <v>2747</v>
      </c>
      <c r="I38" s="339"/>
      <c r="J38" s="326"/>
    </row>
    <row r="39" spans="1:10" ht="102">
      <c r="A39" s="351" t="s">
        <v>1045</v>
      </c>
      <c r="B39" s="351" t="s">
        <v>2151</v>
      </c>
      <c r="C39" s="341" t="s">
        <v>100</v>
      </c>
      <c r="D39" s="341" t="s">
        <v>2145</v>
      </c>
      <c r="E39" s="342" t="s">
        <v>2206</v>
      </c>
      <c r="F39" s="341"/>
      <c r="G39" s="341" t="s">
        <v>2746</v>
      </c>
      <c r="H39" s="341" t="s">
        <v>2745</v>
      </c>
      <c r="I39" s="339"/>
      <c r="J39" s="326"/>
    </row>
    <row r="40" spans="1:10" ht="17">
      <c r="A40" s="351" t="s">
        <v>2147</v>
      </c>
      <c r="B40" s="351" t="s">
        <v>2146</v>
      </c>
      <c r="C40" s="341" t="s">
        <v>100</v>
      </c>
      <c r="D40" s="341" t="s">
        <v>2145</v>
      </c>
      <c r="E40" s="341"/>
      <c r="F40" s="341"/>
      <c r="G40" s="341" t="s">
        <v>2144</v>
      </c>
      <c r="H40" s="341">
        <v>0</v>
      </c>
      <c r="I40" s="339"/>
      <c r="J40" s="326"/>
    </row>
    <row r="41" spans="1:10" ht="30">
      <c r="A41" s="358" t="s">
        <v>2744</v>
      </c>
      <c r="B41" s="358" t="s">
        <v>2743</v>
      </c>
      <c r="C41" s="333" t="s">
        <v>100</v>
      </c>
      <c r="D41" s="333" t="s">
        <v>2145</v>
      </c>
      <c r="E41" s="361" t="s">
        <v>2131</v>
      </c>
      <c r="F41" s="333" t="s">
        <v>2742</v>
      </c>
      <c r="G41" s="359"/>
      <c r="H41" s="359"/>
      <c r="I41" s="339"/>
      <c r="J41" s="326"/>
    </row>
    <row r="42" spans="1:10" ht="31">
      <c r="A42" s="358" t="s">
        <v>2741</v>
      </c>
      <c r="B42" s="358" t="s">
        <v>2740</v>
      </c>
      <c r="C42" s="333" t="s">
        <v>100</v>
      </c>
      <c r="D42" s="333" t="s">
        <v>2145</v>
      </c>
      <c r="E42" s="359"/>
      <c r="F42" s="333" t="s">
        <v>2739</v>
      </c>
      <c r="G42" s="359"/>
      <c r="H42" s="359"/>
      <c r="I42" s="385" t="s">
        <v>2738</v>
      </c>
      <c r="J42" s="326"/>
    </row>
    <row r="43" spans="1:10" ht="68">
      <c r="A43" s="348" t="s">
        <v>1053</v>
      </c>
      <c r="B43" s="348" t="s">
        <v>2458</v>
      </c>
      <c r="C43" s="349" t="s">
        <v>2168</v>
      </c>
      <c r="D43" s="349" t="s">
        <v>2145</v>
      </c>
      <c r="E43" s="349"/>
      <c r="F43" s="349"/>
      <c r="G43" s="349" t="s">
        <v>2737</v>
      </c>
      <c r="H43" s="350">
        <v>14125</v>
      </c>
      <c r="I43" s="339"/>
      <c r="J43" s="326"/>
    </row>
    <row r="44" spans="1:10">
      <c r="A44" s="650" t="s">
        <v>2736</v>
      </c>
      <c r="B44" s="650" t="s">
        <v>2735</v>
      </c>
      <c r="C44" s="651" t="s">
        <v>2168</v>
      </c>
      <c r="D44" s="651" t="s">
        <v>2111</v>
      </c>
      <c r="E44" s="655" t="s">
        <v>2672</v>
      </c>
      <c r="F44" s="651"/>
      <c r="G44" s="651" t="s">
        <v>2734</v>
      </c>
      <c r="H44" s="651" t="s">
        <v>2733</v>
      </c>
      <c r="I44" s="332" t="s">
        <v>2732</v>
      </c>
      <c r="J44" s="664"/>
    </row>
    <row r="45" spans="1:10">
      <c r="A45" s="650"/>
      <c r="B45" s="650"/>
      <c r="C45" s="651"/>
      <c r="D45" s="651"/>
      <c r="E45" s="655"/>
      <c r="F45" s="651"/>
      <c r="G45" s="651"/>
      <c r="H45" s="651"/>
      <c r="I45" s="339"/>
      <c r="J45" s="664"/>
    </row>
    <row r="46" spans="1:10">
      <c r="A46" s="650"/>
      <c r="B46" s="650"/>
      <c r="C46" s="651"/>
      <c r="D46" s="651"/>
      <c r="E46" s="655"/>
      <c r="F46" s="651"/>
      <c r="G46" s="651"/>
      <c r="H46" s="651"/>
      <c r="I46" s="332" t="s">
        <v>2731</v>
      </c>
      <c r="J46" s="664"/>
    </row>
    <row r="47" spans="1:10">
      <c r="A47" s="650"/>
      <c r="B47" s="650"/>
      <c r="C47" s="651"/>
      <c r="D47" s="651"/>
      <c r="E47" s="655"/>
      <c r="F47" s="651"/>
      <c r="G47" s="651"/>
      <c r="H47" s="651"/>
      <c r="I47" s="339"/>
      <c r="J47" s="664"/>
    </row>
    <row r="48" spans="1:10">
      <c r="A48" s="650"/>
      <c r="B48" s="650"/>
      <c r="C48" s="651"/>
      <c r="D48" s="651"/>
      <c r="E48" s="655"/>
      <c r="F48" s="651"/>
      <c r="G48" s="651"/>
      <c r="H48" s="651"/>
      <c r="I48" s="332" t="s">
        <v>2730</v>
      </c>
      <c r="J48" s="664"/>
    </row>
    <row r="49" spans="1:10">
      <c r="A49" s="650"/>
      <c r="B49" s="650"/>
      <c r="C49" s="651"/>
      <c r="D49" s="651"/>
      <c r="E49" s="655"/>
      <c r="F49" s="651"/>
      <c r="G49" s="651"/>
      <c r="H49" s="651"/>
      <c r="I49" s="339"/>
      <c r="J49" s="664"/>
    </row>
    <row r="50" spans="1:10">
      <c r="A50" s="650"/>
      <c r="B50" s="650"/>
      <c r="C50" s="651"/>
      <c r="D50" s="651"/>
      <c r="E50" s="655"/>
      <c r="F50" s="651"/>
      <c r="G50" s="651"/>
      <c r="H50" s="651"/>
      <c r="I50" s="332" t="s">
        <v>2729</v>
      </c>
      <c r="J50" s="664"/>
    </row>
    <row r="51" spans="1:10">
      <c r="A51" s="650"/>
      <c r="B51" s="650"/>
      <c r="C51" s="651"/>
      <c r="D51" s="651"/>
      <c r="E51" s="655"/>
      <c r="F51" s="651"/>
      <c r="G51" s="651"/>
      <c r="H51" s="651"/>
      <c r="I51" s="339"/>
      <c r="J51" s="664"/>
    </row>
    <row r="52" spans="1:10">
      <c r="A52" s="650"/>
      <c r="B52" s="650"/>
      <c r="C52" s="651"/>
      <c r="D52" s="651"/>
      <c r="E52" s="655"/>
      <c r="F52" s="651"/>
      <c r="G52" s="651"/>
      <c r="H52" s="651"/>
      <c r="I52" s="332" t="s">
        <v>2728</v>
      </c>
      <c r="J52" s="664"/>
    </row>
    <row r="53" spans="1:10" ht="17">
      <c r="A53" s="351" t="s">
        <v>2147</v>
      </c>
      <c r="B53" s="351" t="s">
        <v>2146</v>
      </c>
      <c r="C53" s="341" t="s">
        <v>100</v>
      </c>
      <c r="D53" s="341" t="s">
        <v>2145</v>
      </c>
      <c r="E53" s="341"/>
      <c r="F53" s="341"/>
      <c r="G53" s="341" t="s">
        <v>2144</v>
      </c>
      <c r="H53" s="341">
        <v>0</v>
      </c>
      <c r="I53" s="339"/>
      <c r="J53" s="326"/>
    </row>
    <row r="54" spans="1:10" ht="51">
      <c r="A54" s="348" t="s">
        <v>2727</v>
      </c>
      <c r="B54" s="348" t="s">
        <v>2414</v>
      </c>
      <c r="C54" s="349" t="s">
        <v>100</v>
      </c>
      <c r="D54" s="349" t="s">
        <v>2145</v>
      </c>
      <c r="E54" s="349"/>
      <c r="F54" s="349"/>
      <c r="G54" s="349" t="s">
        <v>2413</v>
      </c>
      <c r="H54" s="350">
        <v>15586</v>
      </c>
      <c r="I54" s="339"/>
      <c r="J54" s="326"/>
    </row>
    <row r="55" spans="1:10" ht="272">
      <c r="A55" s="351" t="s">
        <v>2726</v>
      </c>
      <c r="B55" s="351" t="s">
        <v>2725</v>
      </c>
      <c r="C55" s="341" t="s">
        <v>100</v>
      </c>
      <c r="D55" s="341" t="s">
        <v>2111</v>
      </c>
      <c r="E55" s="342" t="s">
        <v>2150</v>
      </c>
      <c r="F55" s="341"/>
      <c r="G55" s="341" t="s">
        <v>2724</v>
      </c>
      <c r="H55" s="341" t="s">
        <v>2723</v>
      </c>
      <c r="I55" s="339"/>
      <c r="J55" s="326"/>
    </row>
    <row r="56" spans="1:10" ht="17">
      <c r="A56" s="351" t="s">
        <v>2147</v>
      </c>
      <c r="B56" s="351" t="s">
        <v>2146</v>
      </c>
      <c r="C56" s="341" t="s">
        <v>100</v>
      </c>
      <c r="D56" s="341" t="s">
        <v>2145</v>
      </c>
      <c r="E56" s="341"/>
      <c r="F56" s="341"/>
      <c r="G56" s="341" t="s">
        <v>2144</v>
      </c>
      <c r="H56" s="341">
        <v>0</v>
      </c>
      <c r="I56" s="339"/>
      <c r="J56" s="326"/>
    </row>
    <row r="57" spans="1:10" ht="51">
      <c r="A57" s="348" t="s">
        <v>1065</v>
      </c>
      <c r="B57" s="348" t="s">
        <v>2400</v>
      </c>
      <c r="C57" s="349" t="s">
        <v>100</v>
      </c>
      <c r="D57" s="349" t="s">
        <v>2145</v>
      </c>
      <c r="E57" s="349"/>
      <c r="F57" s="349"/>
      <c r="G57" s="349" t="s">
        <v>2722</v>
      </c>
      <c r="H57" s="350">
        <v>15951</v>
      </c>
      <c r="I57" s="339"/>
      <c r="J57" s="326"/>
    </row>
    <row r="58" spans="1:10" ht="187">
      <c r="A58" s="351" t="s">
        <v>2721</v>
      </c>
      <c r="B58" s="351" t="s">
        <v>2393</v>
      </c>
      <c r="C58" s="341" t="s">
        <v>100</v>
      </c>
      <c r="D58" s="341" t="s">
        <v>2145</v>
      </c>
      <c r="E58" s="342" t="s">
        <v>2206</v>
      </c>
      <c r="F58" s="341"/>
      <c r="G58" s="341" t="s">
        <v>2720</v>
      </c>
      <c r="H58" s="341" t="s">
        <v>2719</v>
      </c>
      <c r="I58" s="339"/>
      <c r="J58" s="326"/>
    </row>
    <row r="59" spans="1:10" ht="51">
      <c r="A59" s="351" t="s">
        <v>2718</v>
      </c>
      <c r="B59" s="351" t="s">
        <v>2717</v>
      </c>
      <c r="C59" s="341" t="s">
        <v>100</v>
      </c>
      <c r="D59" s="341" t="s">
        <v>2142</v>
      </c>
      <c r="E59" s="342" t="s">
        <v>2131</v>
      </c>
      <c r="F59" s="341"/>
      <c r="G59" s="341" t="s">
        <v>2716</v>
      </c>
      <c r="H59" s="341" t="s">
        <v>2715</v>
      </c>
      <c r="I59" s="339"/>
      <c r="J59" s="326"/>
    </row>
    <row r="60" spans="1:10" ht="17">
      <c r="A60" s="351" t="s">
        <v>2147</v>
      </c>
      <c r="B60" s="351" t="s">
        <v>2146</v>
      </c>
      <c r="C60" s="341" t="s">
        <v>100</v>
      </c>
      <c r="D60" s="341" t="s">
        <v>2145</v>
      </c>
      <c r="E60" s="341"/>
      <c r="F60" s="341"/>
      <c r="G60" s="341" t="s">
        <v>2144</v>
      </c>
      <c r="H60" s="341">
        <v>0</v>
      </c>
      <c r="I60" s="339"/>
      <c r="J60" s="326"/>
    </row>
    <row r="61" spans="1:10" ht="17">
      <c r="A61" s="373" t="s">
        <v>2147</v>
      </c>
      <c r="B61" s="373" t="s">
        <v>2146</v>
      </c>
      <c r="C61" s="341" t="s">
        <v>100</v>
      </c>
      <c r="D61" s="341" t="s">
        <v>2145</v>
      </c>
      <c r="E61" s="341"/>
      <c r="F61" s="341"/>
      <c r="G61" s="341" t="s">
        <v>2144</v>
      </c>
      <c r="H61" s="341">
        <v>0</v>
      </c>
      <c r="I61" s="339"/>
      <c r="J61" s="326"/>
    </row>
    <row r="62" spans="1:10" ht="114">
      <c r="A62" s="346" t="s">
        <v>2379</v>
      </c>
      <c r="B62" s="346" t="s">
        <v>2378</v>
      </c>
      <c r="C62" s="338" t="s">
        <v>2168</v>
      </c>
      <c r="D62" s="338" t="s">
        <v>2145</v>
      </c>
      <c r="E62" s="338"/>
      <c r="F62" s="338"/>
      <c r="G62" s="338" t="s">
        <v>2714</v>
      </c>
      <c r="H62" s="347">
        <v>45232</v>
      </c>
      <c r="I62" s="339"/>
      <c r="J62" s="326"/>
    </row>
    <row r="63" spans="1:10" ht="17">
      <c r="A63" s="348" t="s">
        <v>2713</v>
      </c>
      <c r="B63" s="348" t="s">
        <v>2712</v>
      </c>
      <c r="C63" s="349" t="s">
        <v>2168</v>
      </c>
      <c r="D63" s="349" t="s">
        <v>2145</v>
      </c>
      <c r="E63" s="349"/>
      <c r="F63" s="349"/>
      <c r="G63" s="349" t="s">
        <v>2711</v>
      </c>
      <c r="H63" s="350">
        <v>17839</v>
      </c>
      <c r="I63" s="339"/>
      <c r="J63" s="326"/>
    </row>
    <row r="64" spans="1:10" ht="17">
      <c r="A64" s="650" t="s">
        <v>2710</v>
      </c>
      <c r="B64" s="650" t="s">
        <v>2372</v>
      </c>
      <c r="C64" s="651" t="s">
        <v>2168</v>
      </c>
      <c r="D64" s="651" t="s">
        <v>2111</v>
      </c>
      <c r="E64" s="342" t="s">
        <v>2709</v>
      </c>
      <c r="F64" s="651"/>
      <c r="G64" s="651" t="s">
        <v>2708</v>
      </c>
      <c r="H64" s="651" t="s">
        <v>2707</v>
      </c>
      <c r="I64" s="649"/>
      <c r="J64" s="664"/>
    </row>
    <row r="65" spans="1:10" ht="51">
      <c r="A65" s="650"/>
      <c r="B65" s="650"/>
      <c r="C65" s="651"/>
      <c r="D65" s="651"/>
      <c r="E65" s="342" t="s">
        <v>2706</v>
      </c>
      <c r="F65" s="651"/>
      <c r="G65" s="651"/>
      <c r="H65" s="651"/>
      <c r="I65" s="649"/>
      <c r="J65" s="664"/>
    </row>
    <row r="66" spans="1:10" ht="51">
      <c r="A66" s="650"/>
      <c r="B66" s="650"/>
      <c r="C66" s="651"/>
      <c r="D66" s="651"/>
      <c r="E66" s="342" t="s">
        <v>2705</v>
      </c>
      <c r="F66" s="651"/>
      <c r="G66" s="651"/>
      <c r="H66" s="651"/>
      <c r="I66" s="649"/>
      <c r="J66" s="664"/>
    </row>
    <row r="67" spans="1:10" ht="51">
      <c r="A67" s="650"/>
      <c r="B67" s="650"/>
      <c r="C67" s="651"/>
      <c r="D67" s="651"/>
      <c r="E67" s="342" t="s">
        <v>2704</v>
      </c>
      <c r="F67" s="651"/>
      <c r="G67" s="651"/>
      <c r="H67" s="651"/>
      <c r="I67" s="649"/>
      <c r="J67" s="664"/>
    </row>
    <row r="68" spans="1:10" ht="34">
      <c r="A68" s="650"/>
      <c r="B68" s="650"/>
      <c r="C68" s="651"/>
      <c r="D68" s="651"/>
      <c r="E68" s="342" t="s">
        <v>2703</v>
      </c>
      <c r="F68" s="651"/>
      <c r="G68" s="651"/>
      <c r="H68" s="651"/>
      <c r="I68" s="649"/>
      <c r="J68" s="664"/>
    </row>
    <row r="69" spans="1:10" ht="17">
      <c r="A69" s="351" t="s">
        <v>2147</v>
      </c>
      <c r="B69" s="351" t="s">
        <v>2146</v>
      </c>
      <c r="C69" s="341" t="s">
        <v>100</v>
      </c>
      <c r="D69" s="341" t="s">
        <v>2145</v>
      </c>
      <c r="E69" s="341"/>
      <c r="F69" s="341"/>
      <c r="G69" s="341" t="s">
        <v>2144</v>
      </c>
      <c r="H69" s="341">
        <v>0</v>
      </c>
      <c r="I69" s="339"/>
      <c r="J69" s="326"/>
    </row>
    <row r="70" spans="1:10" ht="45">
      <c r="A70" s="358" t="s">
        <v>2702</v>
      </c>
      <c r="B70" s="358" t="s">
        <v>2701</v>
      </c>
      <c r="C70" s="333" t="s">
        <v>100</v>
      </c>
      <c r="D70" s="333" t="s">
        <v>2145</v>
      </c>
      <c r="E70" s="361" t="s">
        <v>2128</v>
      </c>
      <c r="F70" s="333" t="s">
        <v>2700</v>
      </c>
      <c r="G70" s="359"/>
      <c r="H70" s="359"/>
      <c r="I70" s="339"/>
      <c r="J70" s="326"/>
    </row>
    <row r="71" spans="1:10" ht="17">
      <c r="A71" s="358" t="s">
        <v>2699</v>
      </c>
      <c r="B71" s="358" t="s">
        <v>2698</v>
      </c>
      <c r="C71" s="333" t="s">
        <v>100</v>
      </c>
      <c r="D71" s="333" t="s">
        <v>2145</v>
      </c>
      <c r="E71" s="361" t="s">
        <v>2131</v>
      </c>
      <c r="F71" s="333" t="s">
        <v>2697</v>
      </c>
      <c r="G71" s="359"/>
      <c r="H71" s="359"/>
      <c r="I71" s="339"/>
      <c r="J71" s="326"/>
    </row>
    <row r="72" spans="1:10" ht="30">
      <c r="A72" s="358" t="s">
        <v>2696</v>
      </c>
      <c r="B72" s="358" t="s">
        <v>2695</v>
      </c>
      <c r="C72" s="333" t="s">
        <v>100</v>
      </c>
      <c r="D72" s="333" t="s">
        <v>2145</v>
      </c>
      <c r="E72" s="361" t="s">
        <v>2131</v>
      </c>
      <c r="F72" s="333" t="s">
        <v>2694</v>
      </c>
      <c r="G72" s="359"/>
      <c r="H72" s="359"/>
      <c r="I72" s="339"/>
      <c r="J72" s="326"/>
    </row>
    <row r="73" spans="1:10" ht="102">
      <c r="A73" s="348" t="s">
        <v>1097</v>
      </c>
      <c r="B73" s="348" t="s">
        <v>2303</v>
      </c>
      <c r="C73" s="349" t="s">
        <v>100</v>
      </c>
      <c r="D73" s="349" t="s">
        <v>2145</v>
      </c>
      <c r="E73" s="349"/>
      <c r="F73" s="349"/>
      <c r="G73" s="349" t="s">
        <v>2301</v>
      </c>
      <c r="H73" s="350">
        <v>20761</v>
      </c>
      <c r="I73" s="339"/>
      <c r="J73" s="326"/>
    </row>
    <row r="74" spans="1:10" ht="17">
      <c r="A74" s="352" t="s">
        <v>2300</v>
      </c>
      <c r="B74" s="352" t="s">
        <v>2299</v>
      </c>
      <c r="C74" s="341" t="s">
        <v>2168</v>
      </c>
      <c r="D74" s="341" t="s">
        <v>2298</v>
      </c>
      <c r="E74" s="341"/>
      <c r="F74" s="341"/>
      <c r="G74" s="341" t="s">
        <v>2297</v>
      </c>
      <c r="H74" s="341" t="s">
        <v>2296</v>
      </c>
      <c r="I74" s="339"/>
      <c r="J74" s="326"/>
    </row>
    <row r="75" spans="1:10" ht="51">
      <c r="A75" s="353" t="s">
        <v>1098</v>
      </c>
      <c r="B75" s="353" t="s">
        <v>2295</v>
      </c>
      <c r="C75" s="341" t="s">
        <v>2168</v>
      </c>
      <c r="D75" s="341" t="s">
        <v>2111</v>
      </c>
      <c r="E75" s="342" t="s">
        <v>2131</v>
      </c>
      <c r="F75" s="341"/>
      <c r="G75" s="341" t="s">
        <v>2294</v>
      </c>
      <c r="H75" s="341" t="s">
        <v>2293</v>
      </c>
      <c r="I75" s="339"/>
      <c r="J75" s="326"/>
    </row>
    <row r="76" spans="1:10" ht="49" customHeight="1">
      <c r="A76" s="656" t="s">
        <v>2693</v>
      </c>
      <c r="B76" s="656" t="s">
        <v>2692</v>
      </c>
      <c r="C76" s="651" t="s">
        <v>100</v>
      </c>
      <c r="D76" s="651" t="s">
        <v>2145</v>
      </c>
      <c r="E76" s="342" t="s">
        <v>2691</v>
      </c>
      <c r="F76" s="651"/>
      <c r="G76" s="651" t="s">
        <v>2690</v>
      </c>
      <c r="H76" s="651" t="s">
        <v>2689</v>
      </c>
      <c r="I76" s="649"/>
      <c r="J76" s="664"/>
    </row>
    <row r="77" spans="1:10" ht="51">
      <c r="A77" s="656"/>
      <c r="B77" s="656"/>
      <c r="C77" s="651"/>
      <c r="D77" s="651"/>
      <c r="E77" s="342" t="s">
        <v>2688</v>
      </c>
      <c r="F77" s="651"/>
      <c r="G77" s="651"/>
      <c r="H77" s="651"/>
      <c r="I77" s="649"/>
      <c r="J77" s="664"/>
    </row>
    <row r="78" spans="1:10" ht="51">
      <c r="A78" s="656"/>
      <c r="B78" s="656"/>
      <c r="C78" s="651"/>
      <c r="D78" s="651"/>
      <c r="E78" s="342" t="s">
        <v>2687</v>
      </c>
      <c r="F78" s="651"/>
      <c r="G78" s="651"/>
      <c r="H78" s="651"/>
      <c r="I78" s="649"/>
      <c r="J78" s="664"/>
    </row>
    <row r="79" spans="1:10" ht="51">
      <c r="A79" s="656"/>
      <c r="B79" s="656"/>
      <c r="C79" s="651"/>
      <c r="D79" s="651"/>
      <c r="E79" s="342" t="s">
        <v>2686</v>
      </c>
      <c r="F79" s="651"/>
      <c r="G79" s="651"/>
      <c r="H79" s="651"/>
      <c r="I79" s="649"/>
      <c r="J79" s="664"/>
    </row>
    <row r="80" spans="1:10" ht="17">
      <c r="A80" s="353" t="s">
        <v>2147</v>
      </c>
      <c r="B80" s="353" t="s">
        <v>2146</v>
      </c>
      <c r="C80" s="341" t="s">
        <v>100</v>
      </c>
      <c r="D80" s="341" t="s">
        <v>2145</v>
      </c>
      <c r="E80" s="341"/>
      <c r="F80" s="341"/>
      <c r="G80" s="341" t="s">
        <v>2144</v>
      </c>
      <c r="H80" s="341">
        <v>0</v>
      </c>
      <c r="I80" s="339"/>
      <c r="J80" s="326"/>
    </row>
    <row r="81" spans="1:10" ht="17">
      <c r="A81" s="351" t="s">
        <v>2147</v>
      </c>
      <c r="B81" s="351" t="s">
        <v>2146</v>
      </c>
      <c r="C81" s="341" t="s">
        <v>100</v>
      </c>
      <c r="D81" s="341" t="s">
        <v>2145</v>
      </c>
      <c r="E81" s="341"/>
      <c r="F81" s="341"/>
      <c r="G81" s="341" t="s">
        <v>2144</v>
      </c>
      <c r="H81" s="341">
        <v>0</v>
      </c>
      <c r="I81" s="339"/>
      <c r="J81" s="326"/>
    </row>
    <row r="82" spans="1:10" ht="17">
      <c r="A82" s="373" t="s">
        <v>2147</v>
      </c>
      <c r="B82" s="373" t="s">
        <v>2146</v>
      </c>
      <c r="C82" s="341" t="s">
        <v>100</v>
      </c>
      <c r="D82" s="341" t="s">
        <v>2145</v>
      </c>
      <c r="E82" s="341"/>
      <c r="F82" s="341"/>
      <c r="G82" s="341" t="s">
        <v>2144</v>
      </c>
      <c r="H82" s="341">
        <v>0</v>
      </c>
      <c r="I82" s="339"/>
      <c r="J82" s="326"/>
    </row>
    <row r="83" spans="1:10" ht="38">
      <c r="A83" s="346" t="s">
        <v>2292</v>
      </c>
      <c r="B83" s="346" t="s">
        <v>2291</v>
      </c>
      <c r="C83" s="338" t="s">
        <v>2168</v>
      </c>
      <c r="D83" s="338" t="s">
        <v>2145</v>
      </c>
      <c r="E83" s="338"/>
      <c r="F83" s="338"/>
      <c r="G83" s="338" t="s">
        <v>2290</v>
      </c>
      <c r="H83" s="386">
        <v>41306</v>
      </c>
      <c r="I83" s="339"/>
      <c r="J83" s="326"/>
    </row>
    <row r="84" spans="1:10" ht="85">
      <c r="A84" s="348" t="s">
        <v>1112</v>
      </c>
      <c r="B84" s="348" t="s">
        <v>2267</v>
      </c>
      <c r="C84" s="349" t="s">
        <v>2168</v>
      </c>
      <c r="D84" s="349" t="s">
        <v>2145</v>
      </c>
      <c r="E84" s="349"/>
      <c r="F84" s="349"/>
      <c r="G84" s="349" t="s">
        <v>2266</v>
      </c>
      <c r="H84" s="349" t="s">
        <v>2685</v>
      </c>
      <c r="I84" s="339"/>
      <c r="J84" s="326"/>
    </row>
    <row r="85" spans="1:10" ht="34">
      <c r="A85" s="351" t="s">
        <v>1113</v>
      </c>
      <c r="B85" s="351" t="s">
        <v>2265</v>
      </c>
      <c r="C85" s="341" t="s">
        <v>2168</v>
      </c>
      <c r="D85" s="341" t="s">
        <v>2145</v>
      </c>
      <c r="E85" s="342" t="s">
        <v>2241</v>
      </c>
      <c r="F85" s="341"/>
      <c r="G85" s="341" t="s">
        <v>2264</v>
      </c>
      <c r="H85" s="341" t="s">
        <v>2263</v>
      </c>
      <c r="I85" s="339"/>
      <c r="J85" s="326"/>
    </row>
    <row r="86" spans="1:10" ht="153">
      <c r="A86" s="351" t="s">
        <v>1115</v>
      </c>
      <c r="B86" s="351" t="s">
        <v>2262</v>
      </c>
      <c r="C86" s="341" t="s">
        <v>2168</v>
      </c>
      <c r="D86" s="341" t="s">
        <v>2142</v>
      </c>
      <c r="E86" s="342" t="s">
        <v>2131</v>
      </c>
      <c r="F86" s="341"/>
      <c r="G86" s="341" t="s">
        <v>2261</v>
      </c>
      <c r="H86" s="341" t="s">
        <v>2260</v>
      </c>
      <c r="I86" s="339"/>
      <c r="J86" s="326"/>
    </row>
    <row r="87" spans="1:10" ht="68">
      <c r="A87" s="351" t="s">
        <v>2684</v>
      </c>
      <c r="B87" s="351" t="s">
        <v>2683</v>
      </c>
      <c r="C87" s="341" t="s">
        <v>100</v>
      </c>
      <c r="D87" s="341" t="s">
        <v>2145</v>
      </c>
      <c r="E87" s="342" t="s">
        <v>2131</v>
      </c>
      <c r="F87" s="341"/>
      <c r="G87" s="341" t="s">
        <v>2682</v>
      </c>
      <c r="H87" s="341" t="s">
        <v>2681</v>
      </c>
      <c r="I87" s="339"/>
      <c r="J87" s="326"/>
    </row>
    <row r="88" spans="1:10" ht="17">
      <c r="A88" s="351" t="s">
        <v>2147</v>
      </c>
      <c r="B88" s="351" t="s">
        <v>2146</v>
      </c>
      <c r="C88" s="341" t="s">
        <v>100</v>
      </c>
      <c r="D88" s="341" t="s">
        <v>2145</v>
      </c>
      <c r="E88" s="341"/>
      <c r="F88" s="341"/>
      <c r="G88" s="341" t="s">
        <v>2144</v>
      </c>
      <c r="H88" s="341">
        <v>0</v>
      </c>
      <c r="I88" s="339"/>
      <c r="J88" s="326"/>
    </row>
    <row r="89" spans="1:10" ht="68">
      <c r="A89" s="348" t="s">
        <v>1118</v>
      </c>
      <c r="B89" s="348" t="s">
        <v>2258</v>
      </c>
      <c r="C89" s="349" t="s">
        <v>2168</v>
      </c>
      <c r="D89" s="349" t="s">
        <v>2145</v>
      </c>
      <c r="E89" s="349"/>
      <c r="F89" s="349"/>
      <c r="G89" s="349" t="s">
        <v>2257</v>
      </c>
      <c r="H89" s="349" t="s">
        <v>2680</v>
      </c>
      <c r="I89" s="339"/>
      <c r="J89" s="326"/>
    </row>
    <row r="90" spans="1:10" ht="136">
      <c r="A90" s="351" t="s">
        <v>1120</v>
      </c>
      <c r="B90" s="351" t="s">
        <v>2256</v>
      </c>
      <c r="C90" s="341" t="s">
        <v>97</v>
      </c>
      <c r="D90" s="341" t="s">
        <v>2111</v>
      </c>
      <c r="E90" s="342" t="s">
        <v>2255</v>
      </c>
      <c r="F90" s="341"/>
      <c r="G90" s="341" t="s">
        <v>2254</v>
      </c>
      <c r="H90" s="341" t="s">
        <v>2253</v>
      </c>
      <c r="I90" s="339"/>
      <c r="J90" s="326"/>
    </row>
    <row r="91" spans="1:10" ht="68">
      <c r="A91" s="351" t="s">
        <v>2252</v>
      </c>
      <c r="B91" s="351" t="s">
        <v>2251</v>
      </c>
      <c r="C91" s="341" t="s">
        <v>100</v>
      </c>
      <c r="D91" s="341" t="s">
        <v>2142</v>
      </c>
      <c r="E91" s="342" t="s">
        <v>2131</v>
      </c>
      <c r="F91" s="341"/>
      <c r="G91" s="341" t="s">
        <v>2250</v>
      </c>
      <c r="H91" s="341" t="s">
        <v>2249</v>
      </c>
      <c r="I91" s="339"/>
      <c r="J91" s="326"/>
    </row>
    <row r="92" spans="1:10" ht="221">
      <c r="A92" s="351" t="s">
        <v>2248</v>
      </c>
      <c r="B92" s="351" t="s">
        <v>2247</v>
      </c>
      <c r="C92" s="341" t="s">
        <v>2168</v>
      </c>
      <c r="D92" s="341" t="s">
        <v>2145</v>
      </c>
      <c r="E92" s="342" t="s">
        <v>2246</v>
      </c>
      <c r="F92" s="341"/>
      <c r="G92" s="341" t="s">
        <v>2245</v>
      </c>
      <c r="H92" s="341" t="s">
        <v>2244</v>
      </c>
      <c r="I92" s="339"/>
      <c r="J92" s="326"/>
    </row>
    <row r="93" spans="1:10" ht="51">
      <c r="A93" s="351" t="s">
        <v>1043</v>
      </c>
      <c r="B93" s="351" t="s">
        <v>2226</v>
      </c>
      <c r="C93" s="341" t="s">
        <v>2168</v>
      </c>
      <c r="D93" s="341" t="s">
        <v>2145</v>
      </c>
      <c r="E93" s="342" t="s">
        <v>2131</v>
      </c>
      <c r="F93" s="341"/>
      <c r="G93" s="341" t="s">
        <v>2225</v>
      </c>
      <c r="H93" s="341" t="s">
        <v>2224</v>
      </c>
      <c r="I93" s="339"/>
      <c r="J93" s="326"/>
    </row>
    <row r="94" spans="1:10" ht="17">
      <c r="A94" s="351" t="s">
        <v>2147</v>
      </c>
      <c r="B94" s="351" t="s">
        <v>2146</v>
      </c>
      <c r="C94" s="341" t="s">
        <v>100</v>
      </c>
      <c r="D94" s="341" t="s">
        <v>2145</v>
      </c>
      <c r="E94" s="341"/>
      <c r="F94" s="341"/>
      <c r="G94" s="341" t="s">
        <v>2144</v>
      </c>
      <c r="H94" s="341">
        <v>0</v>
      </c>
      <c r="I94" s="339"/>
      <c r="J94" s="326"/>
    </row>
    <row r="95" spans="1:10" ht="17">
      <c r="A95" s="373" t="s">
        <v>2147</v>
      </c>
      <c r="B95" s="373" t="s">
        <v>2146</v>
      </c>
      <c r="C95" s="341" t="s">
        <v>100</v>
      </c>
      <c r="D95" s="341" t="s">
        <v>2145</v>
      </c>
      <c r="E95" s="341"/>
      <c r="F95" s="341"/>
      <c r="G95" s="341" t="s">
        <v>2144</v>
      </c>
      <c r="H95" s="341">
        <v>0</v>
      </c>
      <c r="I95" s="339"/>
      <c r="J95" s="326"/>
    </row>
    <row r="96" spans="1:10" ht="57">
      <c r="A96" s="346" t="s">
        <v>2679</v>
      </c>
      <c r="B96" s="346" t="s">
        <v>2678</v>
      </c>
      <c r="C96" s="338" t="s">
        <v>2168</v>
      </c>
      <c r="D96" s="338" t="s">
        <v>2145</v>
      </c>
      <c r="E96" s="338"/>
      <c r="F96" s="338"/>
      <c r="G96" s="338" t="s">
        <v>2677</v>
      </c>
      <c r="H96" s="338" t="s">
        <v>2676</v>
      </c>
      <c r="I96" s="339"/>
      <c r="J96" s="326"/>
    </row>
    <row r="97" spans="1:10" ht="17">
      <c r="A97" s="348" t="s">
        <v>2669</v>
      </c>
      <c r="B97" s="348" t="s">
        <v>2675</v>
      </c>
      <c r="C97" s="349" t="s">
        <v>2168</v>
      </c>
      <c r="D97" s="349" t="s">
        <v>2298</v>
      </c>
      <c r="E97" s="349"/>
      <c r="F97" s="349"/>
      <c r="G97" s="349" t="s">
        <v>2674</v>
      </c>
      <c r="H97" s="349" t="s">
        <v>2673</v>
      </c>
      <c r="I97" s="339"/>
      <c r="J97" s="326"/>
    </row>
    <row r="98" spans="1:10" ht="51">
      <c r="A98" s="351" t="s">
        <v>2193</v>
      </c>
      <c r="B98" s="351" t="s">
        <v>2192</v>
      </c>
      <c r="C98" s="341" t="s">
        <v>2168</v>
      </c>
      <c r="D98" s="341"/>
      <c r="E98" s="342" t="s">
        <v>2672</v>
      </c>
      <c r="F98" s="341"/>
      <c r="G98" s="341" t="s">
        <v>2671</v>
      </c>
      <c r="H98" s="341" t="s">
        <v>2670</v>
      </c>
      <c r="I98" s="339"/>
      <c r="J98" s="326"/>
    </row>
    <row r="99" spans="1:10" ht="17">
      <c r="A99" s="351" t="s">
        <v>2669</v>
      </c>
      <c r="B99" s="351" t="s">
        <v>2668</v>
      </c>
      <c r="C99" s="341" t="s">
        <v>2168</v>
      </c>
      <c r="D99" s="341" t="s">
        <v>2111</v>
      </c>
      <c r="E99" s="342" t="s">
        <v>2131</v>
      </c>
      <c r="F99" s="341"/>
      <c r="G99" s="341" t="s">
        <v>2667</v>
      </c>
      <c r="H99" s="341" t="s">
        <v>2666</v>
      </c>
      <c r="I99" s="339"/>
      <c r="J99" s="326"/>
    </row>
    <row r="100" spans="1:10" ht="272">
      <c r="A100" s="351" t="s">
        <v>2665</v>
      </c>
      <c r="B100" s="351" t="s">
        <v>2664</v>
      </c>
      <c r="C100" s="341" t="s">
        <v>2168</v>
      </c>
      <c r="D100" s="341" t="s">
        <v>2111</v>
      </c>
      <c r="E100" s="342" t="s">
        <v>2141</v>
      </c>
      <c r="F100" s="341"/>
      <c r="G100" s="341" t="s">
        <v>2663</v>
      </c>
      <c r="H100" s="341" t="s">
        <v>2662</v>
      </c>
      <c r="I100" s="339"/>
      <c r="J100" s="326"/>
    </row>
    <row r="101" spans="1:10" ht="51">
      <c r="A101" s="351" t="s">
        <v>2661</v>
      </c>
      <c r="B101" s="351" t="s">
        <v>2660</v>
      </c>
      <c r="C101" s="341" t="s">
        <v>2168</v>
      </c>
      <c r="D101" s="341" t="s">
        <v>2145</v>
      </c>
      <c r="E101" s="342" t="s">
        <v>2141</v>
      </c>
      <c r="F101" s="341"/>
      <c r="G101" s="341" t="s">
        <v>2659</v>
      </c>
      <c r="H101" s="341" t="s">
        <v>2658</v>
      </c>
      <c r="I101" s="339"/>
      <c r="J101" s="326"/>
    </row>
    <row r="102" spans="1:10" ht="51">
      <c r="A102" s="351" t="s">
        <v>2657</v>
      </c>
      <c r="B102" s="351" t="s">
        <v>2656</v>
      </c>
      <c r="C102" s="341" t="s">
        <v>2168</v>
      </c>
      <c r="D102" s="341" t="s">
        <v>2145</v>
      </c>
      <c r="E102" s="342" t="s">
        <v>2141</v>
      </c>
      <c r="F102" s="341"/>
      <c r="G102" s="341" t="s">
        <v>2655</v>
      </c>
      <c r="H102" s="341" t="s">
        <v>2654</v>
      </c>
      <c r="I102" s="339"/>
      <c r="J102" s="326"/>
    </row>
    <row r="103" spans="1:10" ht="17">
      <c r="A103" s="650" t="s">
        <v>2653</v>
      </c>
      <c r="B103" s="650" t="s">
        <v>2652</v>
      </c>
      <c r="C103" s="651" t="s">
        <v>100</v>
      </c>
      <c r="D103" s="651" t="s">
        <v>2145</v>
      </c>
      <c r="E103" s="342" t="s">
        <v>2651</v>
      </c>
      <c r="F103" s="651"/>
      <c r="G103" s="651" t="s">
        <v>2650</v>
      </c>
      <c r="H103" s="651" t="s">
        <v>2649</v>
      </c>
      <c r="I103" s="649"/>
      <c r="J103" s="664"/>
    </row>
    <row r="104" spans="1:10" ht="34">
      <c r="A104" s="650"/>
      <c r="B104" s="650"/>
      <c r="C104" s="651"/>
      <c r="D104" s="651"/>
      <c r="E104" s="342" t="s">
        <v>2648</v>
      </c>
      <c r="F104" s="651"/>
      <c r="G104" s="651"/>
      <c r="H104" s="651"/>
      <c r="I104" s="649"/>
      <c r="J104" s="664"/>
    </row>
    <row r="105" spans="1:10" ht="51">
      <c r="A105" s="650"/>
      <c r="B105" s="650"/>
      <c r="C105" s="651"/>
      <c r="D105" s="651"/>
      <c r="E105" s="342" t="s">
        <v>2647</v>
      </c>
      <c r="F105" s="651"/>
      <c r="G105" s="651"/>
      <c r="H105" s="651"/>
      <c r="I105" s="649"/>
      <c r="J105" s="664"/>
    </row>
    <row r="106" spans="1:10" ht="51">
      <c r="A106" s="650"/>
      <c r="B106" s="650"/>
      <c r="C106" s="651"/>
      <c r="D106" s="651"/>
      <c r="E106" s="342" t="s">
        <v>2646</v>
      </c>
      <c r="F106" s="651"/>
      <c r="G106" s="651"/>
      <c r="H106" s="651"/>
      <c r="I106" s="649"/>
      <c r="J106" s="664"/>
    </row>
    <row r="107" spans="1:10" ht="102">
      <c r="A107" s="650"/>
      <c r="B107" s="650"/>
      <c r="C107" s="651"/>
      <c r="D107" s="651"/>
      <c r="E107" s="342" t="s">
        <v>2645</v>
      </c>
      <c r="F107" s="651"/>
      <c r="G107" s="651"/>
      <c r="H107" s="651"/>
      <c r="I107" s="649"/>
      <c r="J107" s="664"/>
    </row>
    <row r="108" spans="1:10" ht="51">
      <c r="A108" s="650"/>
      <c r="B108" s="650"/>
      <c r="C108" s="651"/>
      <c r="D108" s="651"/>
      <c r="E108" s="342" t="s">
        <v>2644</v>
      </c>
      <c r="F108" s="651"/>
      <c r="G108" s="651"/>
      <c r="H108" s="651"/>
      <c r="I108" s="649"/>
      <c r="J108" s="664"/>
    </row>
    <row r="109" spans="1:10" ht="272">
      <c r="A109" s="351" t="s">
        <v>2643</v>
      </c>
      <c r="B109" s="351" t="s">
        <v>2642</v>
      </c>
      <c r="C109" s="341" t="s">
        <v>2168</v>
      </c>
      <c r="D109" s="341" t="s">
        <v>2145</v>
      </c>
      <c r="E109" s="342" t="s">
        <v>2641</v>
      </c>
      <c r="F109" s="341"/>
      <c r="G109" s="341" t="s">
        <v>2640</v>
      </c>
      <c r="H109" s="341" t="s">
        <v>2639</v>
      </c>
      <c r="I109" s="339"/>
      <c r="J109" s="326"/>
    </row>
    <row r="110" spans="1:10" ht="17">
      <c r="A110" s="650" t="s">
        <v>2638</v>
      </c>
      <c r="B110" s="650" t="s">
        <v>2637</v>
      </c>
      <c r="C110" s="651" t="s">
        <v>2168</v>
      </c>
      <c r="D110" s="651" t="s">
        <v>2145</v>
      </c>
      <c r="E110" s="342" t="s">
        <v>2636</v>
      </c>
      <c r="F110" s="651"/>
      <c r="G110" s="651" t="s">
        <v>2635</v>
      </c>
      <c r="H110" s="651" t="s">
        <v>2634</v>
      </c>
      <c r="I110" s="649"/>
      <c r="J110" s="664"/>
    </row>
    <row r="111" spans="1:10" ht="153">
      <c r="A111" s="650"/>
      <c r="B111" s="650"/>
      <c r="C111" s="651"/>
      <c r="D111" s="651"/>
      <c r="E111" s="342" t="s">
        <v>2633</v>
      </c>
      <c r="F111" s="651"/>
      <c r="G111" s="651"/>
      <c r="H111" s="651"/>
      <c r="I111" s="649"/>
      <c r="J111" s="664"/>
    </row>
    <row r="112" spans="1:10" ht="85">
      <c r="A112" s="650"/>
      <c r="B112" s="650"/>
      <c r="C112" s="651"/>
      <c r="D112" s="651"/>
      <c r="E112" s="342" t="s">
        <v>2632</v>
      </c>
      <c r="F112" s="651"/>
      <c r="G112" s="651"/>
      <c r="H112" s="651"/>
      <c r="I112" s="649"/>
      <c r="J112" s="664"/>
    </row>
    <row r="113" spans="1:10" ht="119">
      <c r="A113" s="650"/>
      <c r="B113" s="650"/>
      <c r="C113" s="651"/>
      <c r="D113" s="651"/>
      <c r="E113" s="342" t="s">
        <v>2631</v>
      </c>
      <c r="F113" s="651"/>
      <c r="G113" s="651"/>
      <c r="H113" s="651"/>
      <c r="I113" s="649"/>
      <c r="J113" s="664"/>
    </row>
    <row r="114" spans="1:10" ht="51">
      <c r="A114" s="650"/>
      <c r="B114" s="650"/>
      <c r="C114" s="651"/>
      <c r="D114" s="651"/>
      <c r="E114" s="342" t="s">
        <v>2630</v>
      </c>
      <c r="F114" s="651"/>
      <c r="G114" s="651"/>
      <c r="H114" s="651"/>
      <c r="I114" s="649"/>
      <c r="J114" s="664"/>
    </row>
    <row r="115" spans="1:10" ht="68">
      <c r="A115" s="351" t="s">
        <v>12</v>
      </c>
      <c r="B115" s="351" t="s">
        <v>2151</v>
      </c>
      <c r="C115" s="341" t="s">
        <v>100</v>
      </c>
      <c r="D115" s="341" t="s">
        <v>2145</v>
      </c>
      <c r="E115" s="342" t="s">
        <v>2150</v>
      </c>
      <c r="F115" s="341"/>
      <c r="G115" s="341" t="s">
        <v>2629</v>
      </c>
      <c r="H115" s="341" t="s">
        <v>2628</v>
      </c>
      <c r="I115" s="339"/>
      <c r="J115" s="326"/>
    </row>
    <row r="116" spans="1:10" ht="17">
      <c r="A116" s="351" t="s">
        <v>2147</v>
      </c>
      <c r="B116" s="351" t="s">
        <v>2146</v>
      </c>
      <c r="C116" s="341" t="s">
        <v>100</v>
      </c>
      <c r="D116" s="341" t="s">
        <v>2145</v>
      </c>
      <c r="E116" s="341"/>
      <c r="F116" s="341"/>
      <c r="G116" s="341" t="s">
        <v>2144</v>
      </c>
      <c r="H116" s="341">
        <v>0</v>
      </c>
      <c r="I116" s="339"/>
      <c r="J116" s="326"/>
    </row>
    <row r="117" spans="1:10" ht="17">
      <c r="A117" s="373" t="s">
        <v>2147</v>
      </c>
      <c r="B117" s="373" t="s">
        <v>2146</v>
      </c>
      <c r="C117" s="341" t="s">
        <v>100</v>
      </c>
      <c r="D117" s="341" t="s">
        <v>2145</v>
      </c>
      <c r="E117" s="341"/>
      <c r="F117" s="341"/>
      <c r="G117" s="341" t="s">
        <v>2144</v>
      </c>
      <c r="H117" s="341">
        <v>0</v>
      </c>
      <c r="I117" s="339"/>
      <c r="J117" s="326"/>
    </row>
    <row r="118" spans="1:10" ht="17">
      <c r="A118" s="340" t="s">
        <v>2147</v>
      </c>
      <c r="B118" s="340" t="s">
        <v>2146</v>
      </c>
      <c r="C118" s="341" t="s">
        <v>100</v>
      </c>
      <c r="D118" s="341" t="s">
        <v>2145</v>
      </c>
      <c r="E118" s="341"/>
      <c r="F118" s="341"/>
      <c r="G118" s="341" t="s">
        <v>2144</v>
      </c>
      <c r="H118" s="341">
        <v>0</v>
      </c>
      <c r="I118" s="339"/>
      <c r="J118" s="326"/>
    </row>
  </sheetData>
  <mergeCells count="45">
    <mergeCell ref="E44:E52"/>
    <mergeCell ref="A64:A68"/>
    <mergeCell ref="B64:B68"/>
    <mergeCell ref="C64:C68"/>
    <mergeCell ref="D64:D68"/>
    <mergeCell ref="A44:A52"/>
    <mergeCell ref="B44:B52"/>
    <mergeCell ref="C44:C52"/>
    <mergeCell ref="D44:D52"/>
    <mergeCell ref="F44:F52"/>
    <mergeCell ref="G44:G52"/>
    <mergeCell ref="H44:H52"/>
    <mergeCell ref="J44:J52"/>
    <mergeCell ref="F64:F68"/>
    <mergeCell ref="G64:G68"/>
    <mergeCell ref="H64:H68"/>
    <mergeCell ref="I64:I68"/>
    <mergeCell ref="A76:A79"/>
    <mergeCell ref="B76:B79"/>
    <mergeCell ref="C76:C79"/>
    <mergeCell ref="D76:D79"/>
    <mergeCell ref="J64:J68"/>
    <mergeCell ref="F76:F79"/>
    <mergeCell ref="G76:G79"/>
    <mergeCell ref="H76:H79"/>
    <mergeCell ref="I76:I79"/>
    <mergeCell ref="J76:J79"/>
    <mergeCell ref="F103:F108"/>
    <mergeCell ref="G103:G108"/>
    <mergeCell ref="H103:H108"/>
    <mergeCell ref="I103:I108"/>
    <mergeCell ref="A103:A108"/>
    <mergeCell ref="B103:B108"/>
    <mergeCell ref="C103:C108"/>
    <mergeCell ref="D103:D108"/>
    <mergeCell ref="G110:G114"/>
    <mergeCell ref="H110:H114"/>
    <mergeCell ref="I110:I114"/>
    <mergeCell ref="J110:J114"/>
    <mergeCell ref="J103:J108"/>
    <mergeCell ref="A110:A114"/>
    <mergeCell ref="B110:B114"/>
    <mergeCell ref="C110:C114"/>
    <mergeCell ref="D110:D114"/>
    <mergeCell ref="F110:F114"/>
  </mergeCells>
  <hyperlinks>
    <hyperlink ref="E10" r:id="rId1" location="SchemaVersion" display="ILCD_Common_DataTypes.html - SchemaVersion" xr:uid="{59F3607C-65A1-684F-97CE-AFCA041C896D}"/>
    <hyperlink ref="E11" r:id="rId2" location="String" display="ILCD_Common_DataTypes.html - String" xr:uid="{60B0558C-C45D-0848-A6D8-B8963D7BED02}"/>
    <hyperlink ref="E14" r:id="rId3" location="UUID" display="ILCD_Common_DataTypes.html - UUID" xr:uid="{49A55F70-A36C-804F-970B-CAAC645563DB}"/>
    <hyperlink ref="E16" r:id="rId4" location="StringMultiLang" display="ILCD_Common_DataTypes.html - StringMultiLang" xr:uid="{656C5B1C-6B26-8843-8E32-1134DEDDD17C}"/>
    <hyperlink ref="E17" r:id="rId5" location="StringMultiLang" display="ILCD_Common_DataTypes.html - StringMultiLang" xr:uid="{BADE960A-0704-DC41-A3F9-5D2C9B0FD31B}"/>
    <hyperlink ref="E18" r:id="rId6" location="StringMultiLang" display="ILCD_Common_DataTypes.html - StringMultiLang" xr:uid="{03AEFD34-B320-9441-8E7B-02C24FBD6EF7}"/>
    <hyperlink ref="E19" r:id="rId7" location="StringMultiLang" display="ILCD_Common_DataTypes.html - StringMultiLang" xr:uid="{CD60484B-361C-7643-9254-8D91E818677B}"/>
    <hyperlink ref="E21" r:id="rId8" location="FTMultiLang" display="ILCD_Common_DataTypes.html - FTMultiLang" xr:uid="{3086AC94-AA46-DF43-8E66-22FB6A8E05E1}"/>
    <hyperlink ref="E24" r:id="rId9" location="string" display="ILCD_Common_DataTypes.html - string" xr:uid="{D638CB53-6E15-8543-A54D-03C7F0B8482A}"/>
    <hyperlink ref="E25" r:id="rId10" location="anyURI" display="ILCD_Common_DataTypes.html - anyURI" xr:uid="{0903B87B-4C71-A649-A56A-69137CBA6EA4}"/>
    <hyperlink ref="E27" r:id="rId11" location="LevelType" display="ILCD_Common_DataTypes.html - LevelType" xr:uid="{29C25EF8-E88C-0E44-A8AA-BEB0719E8755}"/>
    <hyperlink ref="E28" r:id="rId12" location="string" display="ILCD_Common_DataTypes.html - string" xr:uid="{2DA457D0-C163-E74B-B3DF-FF6296B114EA}"/>
    <hyperlink ref="E31" r:id="rId13" location="string" display="ILCD_Common_DataTypes.html - string" xr:uid="{1EE2961C-E4D4-6345-A0CB-BA741B64078F}"/>
    <hyperlink ref="E32" r:id="rId14" location="anyURI" display="ILCD_Common_DataTypes.html - anyURI" xr:uid="{D78C0945-35FC-E342-B2FF-241CDF1EA643}"/>
    <hyperlink ref="E34" r:id="rId15" location="LevelType" display="ILCD_Common_DataTypes.html - LevelType" xr:uid="{D4379B2C-4399-D541-83EC-C36C515D7F1C}"/>
    <hyperlink ref="E35" r:id="rId16" location="string" display="ILCD_Common_DataTypes.html - string" xr:uid="{B9F3982B-B503-7B43-8455-683C71EC89C1}"/>
    <hyperlink ref="E37" r:id="rId17" location="CASNumber" display="ILCD_Common_DataTypes.html - CASNumber" xr:uid="{9B38E402-FF2E-CA4C-8332-79D9E805DAEB}"/>
    <hyperlink ref="E38" r:id="rId18" location="String" display="ILCD_Common_DataTypes.html - String" xr:uid="{883764AD-4E6C-E54A-9091-73D909073B47}"/>
    <hyperlink ref="E39" r:id="rId19" location="FTMultiLang" display="ILCD_Common_DataTypes.html - FTMultiLang" xr:uid="{B9B43DA3-465B-FA43-85E0-F6905E354FC6}"/>
    <hyperlink ref="E41" r:id="rId20" location="GlobalReferenceType" display="ILCD_Common_DataTypes.html - GlobalReferenceType" xr:uid="{87F60F84-11E0-3F4C-930D-C59EFF8475B6}"/>
    <hyperlink ref="E44" r:id="rId21" location="Int5" display="ILCD_Common_DataTypes.html - Int5" xr:uid="{6774C58D-DA5F-1847-9975-E4DBBBD012F7}"/>
    <hyperlink ref="E55" r:id="rId22" location="StringMultiLang" display="ILCD_Common_DataTypes.html - StringMultiLang" xr:uid="{238872BE-E920-724C-A46B-6A3ACB196C36}"/>
    <hyperlink ref="E58" r:id="rId23" location="FTMultiLang" display="ILCD_Common_DataTypes.html - FTMultiLang" xr:uid="{839FB1C4-6CD3-4846-B428-2777050BF110}"/>
    <hyperlink ref="E59" r:id="rId24" location="GlobalReferenceType" display="ILCD_Common_DataTypes.html - GlobalReferenceType" xr:uid="{C7CB8CDB-DC58-3946-9AFF-E22A13FCA589}"/>
    <hyperlink ref="E64" r:id="rId25" location="FlowTypeValues" display="ILCD_Common_EnumerationValues.html - FlowTypeValues" xr:uid="{C9382034-C506-594A-999D-A9E9AFC1CBFE}"/>
    <hyperlink ref="E65" r:id="rId26" display="javascript:void(0);" xr:uid="{885AD367-ACA6-354F-B3D6-1BC5A12097F2}"/>
    <hyperlink ref="E66" r:id="rId27" display="javascript:void(0);" xr:uid="{0379DF55-3213-AA48-95C5-5467CD13B2ED}"/>
    <hyperlink ref="E67" r:id="rId28" display="javascript:void(0);" xr:uid="{AEEB3C44-53EA-4A4D-9D99-60D017F19DBD}"/>
    <hyperlink ref="E68" r:id="rId29" display="javascript:void(0);" xr:uid="{F22420C0-E4E5-6747-953C-D40B2A7E9355}"/>
    <hyperlink ref="E70" r:id="rId30" location="boolean" display="ILCD_Common_DataTypes.html - boolean" xr:uid="{615CF338-E561-5848-BD3B-A0486DD94786}"/>
    <hyperlink ref="E71" r:id="rId31" location="GlobalReferenceType" display="ILCD_Common_DataTypes.html - GlobalReferenceType" xr:uid="{86D6E25E-191E-2246-BCE8-8F3FB1353E6A}"/>
    <hyperlink ref="E72" r:id="rId32" location="GlobalReferenceType" display="ILCD_Common_DataTypes.html - GlobalReferenceType" xr:uid="{6B7027F5-4672-2143-9672-781B182D0DB9}"/>
    <hyperlink ref="E75" r:id="rId33" location="GlobalReferenceType" display="ILCD_Common_DataTypes.html - GlobalReferenceType" xr:uid="{32323009-45B2-1549-A879-E560B617DA53}"/>
    <hyperlink ref="E76" r:id="rId34" location="ComplianceValues" display="ILCD_Common_EnumerationValues.html - ComplianceValues" xr:uid="{133C1DBE-F863-4B4A-97FF-C0191A14A7CD}"/>
    <hyperlink ref="E77" r:id="rId35" display="javascript:void(0);" xr:uid="{9889AA6A-5B17-8948-B12D-288C0CCAC596}"/>
    <hyperlink ref="E78" r:id="rId36" display="javascript:void(0);" xr:uid="{0EC454B8-0611-4F46-B730-281A92D6D6BE}"/>
    <hyperlink ref="E79" r:id="rId37" display="javascript:void(0);" xr:uid="{FE786AC1-05AB-C644-8413-3412E812BFDE}"/>
    <hyperlink ref="E85" r:id="rId38" location="dateTime" display="ILCD_Common_DataTypes.html - dateTime" xr:uid="{B5D245B2-02A9-0A49-9793-2BFA4864B783}"/>
    <hyperlink ref="E86" r:id="rId39" location="GlobalReferenceType" display="ILCD_Common_DataTypes.html - GlobalReferenceType" xr:uid="{1041E087-181D-F244-AA38-3857D6002874}"/>
    <hyperlink ref="E87" r:id="rId40" location="GlobalReferenceType" display="ILCD_Common_DataTypes.html - GlobalReferenceType" xr:uid="{49A4A306-90A1-1C43-84A6-B2D291C64C09}"/>
    <hyperlink ref="E90" r:id="rId41" location="Version" display="ILCD_Common_DataTypes.html - Version" xr:uid="{A87A69A5-B5EF-CD4F-885F-54899EF64446}"/>
    <hyperlink ref="E91" r:id="rId42" location="GlobalReferenceType" display="ILCD_Common_DataTypes.html - GlobalReferenceType" xr:uid="{AB46EF84-BA24-8646-89B1-2D86748CF6AB}"/>
    <hyperlink ref="E92" r:id="rId43" location="anyURI" display="ILCD_Common_DataTypes.html - anyURI" xr:uid="{91BBA961-F834-0D48-9DC5-9358E84C536B}"/>
    <hyperlink ref="E93" r:id="rId44" location="GlobalReferenceType" display="ILCD_Common_DataTypes.html - GlobalReferenceType" xr:uid="{CFF7E223-6D9F-F548-9676-BEBCA052CABC}"/>
    <hyperlink ref="E98" r:id="rId45" location="Int5" display="ILCD_Common_DataTypes.html - Int5" xr:uid="{A5BA2E74-94C2-7F4C-A967-BC5D1CA3A704}"/>
    <hyperlink ref="E99" r:id="rId46" location="GlobalReferenceType" display="ILCD_Common_DataTypes.html - GlobalReferenceType" xr:uid="{78A1E50A-001E-134B-969D-56F8D9A8786A}"/>
    <hyperlink ref="E100" r:id="rId47" location="Real" display="ILCD_Common_DataTypes.html - Real" xr:uid="{44541FF8-0CFF-E54E-B2B7-C10351D65142}"/>
    <hyperlink ref="E101" r:id="rId48" location="Real" display="ILCD_Common_DataTypes.html - Real" xr:uid="{49CA3943-2EA6-6342-BC04-36E9418923D9}"/>
    <hyperlink ref="E102" r:id="rId49" location="Real" display="ILCD_Common_DataTypes.html - Real" xr:uid="{DC277985-EF33-F44C-93E6-E1E0961FF70D}"/>
    <hyperlink ref="E103" r:id="rId50" location="UncertaintyDistributionTypeValues" display="ILCD_Common_EnumerationValues.html - UncertaintyDistributionTypeValues" xr:uid="{20FC4B67-02AF-9746-8906-32C52FC377CA}"/>
    <hyperlink ref="E104" r:id="rId51" display="javascript:void(0);" xr:uid="{D4D62B99-4908-0145-AB9A-4343AA036B2C}"/>
    <hyperlink ref="E105" r:id="rId52" display="javascript:void(0);" xr:uid="{5A474665-E539-0341-82A6-E6580ADE7618}"/>
    <hyperlink ref="E106" r:id="rId53" display="javascript:void(0);" xr:uid="{E1A7C856-3DC6-FF46-B5F3-C55B23D09622}"/>
    <hyperlink ref="E107" r:id="rId54" display="javascript:void(0);" xr:uid="{D65A74E1-F3B7-CF40-AF43-04BFBE82A026}"/>
    <hyperlink ref="E108" r:id="rId55" display="javascript:void(0);" xr:uid="{F7C9DF64-57D2-264F-AC1A-11575BEBD282}"/>
    <hyperlink ref="E109" r:id="rId56" location="Perc" display="ILCD_Common_DataTypes.html - Perc" xr:uid="{F60B6E6E-A8B2-B14A-A56B-7504A453AB86}"/>
    <hyperlink ref="E110" r:id="rId57" location="FlowDataDerivationTypeStatusValues" display="ILCD_Common_EnumerationValues.html - FlowDataDerivationTypeStatusValues" xr:uid="{607B8982-9B9C-0847-8DCD-25D74868C7C4}"/>
    <hyperlink ref="E111" r:id="rId58" display="javascript:void(0);" xr:uid="{8A447572-0F01-4349-887D-4E9ACEF8BC8D}"/>
    <hyperlink ref="E112" r:id="rId59" display="javascript:void(0);" xr:uid="{F2FF5686-3DF0-254F-85F7-CDC44613415A}"/>
    <hyperlink ref="E113" r:id="rId60" display="javascript:void(0);" xr:uid="{DED6B399-77C5-B346-B417-A7AE0255CAC5}"/>
    <hyperlink ref="E114" r:id="rId61" display="javascript:void(0);" xr:uid="{563F7157-CA30-BB40-92B8-EC0DCD1E30C3}"/>
    <hyperlink ref="E115" r:id="rId62" location="StringMultiLang" display="ILCD_Common_DataTypes.html - StringMultiLang" xr:uid="{489C1F7A-90E7-AC4D-A29F-B65F40E7003E}"/>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184E5-D1CF-A94F-A9BB-D5CF384C9A19}">
  <dimension ref="A1:H998"/>
  <sheetViews>
    <sheetView topLeftCell="B1" zoomScale="110" zoomScaleNormal="110" workbookViewId="0">
      <selection activeCell="G20" sqref="G20"/>
    </sheetView>
  </sheetViews>
  <sheetFormatPr baseColWidth="10" defaultRowHeight="16"/>
  <cols>
    <col min="1" max="1" width="0" hidden="1" customWidth="1"/>
    <col min="2" max="3" width="8" customWidth="1"/>
    <col min="4" max="4" width="42" customWidth="1"/>
    <col min="5" max="5" width="71.6640625" customWidth="1"/>
    <col min="6" max="6" width="10.6640625" customWidth="1"/>
    <col min="7" max="7" width="78" customWidth="1"/>
    <col min="8" max="8" width="37.5" customWidth="1"/>
  </cols>
  <sheetData>
    <row r="1" spans="1:8" ht="17" thickBot="1">
      <c r="A1" s="320" t="s">
        <v>2099</v>
      </c>
      <c r="B1" s="320" t="s">
        <v>1018</v>
      </c>
      <c r="C1" s="320" t="s">
        <v>1019</v>
      </c>
      <c r="D1" s="320" t="s">
        <v>1020</v>
      </c>
      <c r="E1" s="320" t="s">
        <v>1021</v>
      </c>
      <c r="F1" s="320" t="s">
        <v>120</v>
      </c>
      <c r="G1" s="320" t="s">
        <v>1022</v>
      </c>
      <c r="H1" s="320" t="s">
        <v>1023</v>
      </c>
    </row>
    <row r="2" spans="1:8" ht="17" thickBot="1">
      <c r="A2" s="321"/>
      <c r="B2" s="321"/>
      <c r="C2" s="321"/>
      <c r="D2" s="321" t="s">
        <v>1024</v>
      </c>
      <c r="E2" s="322"/>
      <c r="F2" s="322"/>
      <c r="G2" s="322"/>
      <c r="H2" s="322"/>
    </row>
    <row r="3" spans="1:8">
      <c r="A3" s="323">
        <v>1</v>
      </c>
      <c r="B3" s="323">
        <v>1</v>
      </c>
      <c r="C3" s="323"/>
      <c r="D3" s="325" t="s">
        <v>1025</v>
      </c>
      <c r="E3" s="323"/>
      <c r="F3" s="323"/>
      <c r="G3" s="323" t="s">
        <v>1026</v>
      </c>
      <c r="H3" s="323" t="s">
        <v>1027</v>
      </c>
    </row>
    <row r="4" spans="1:8">
      <c r="A4" s="323">
        <v>2</v>
      </c>
      <c r="B4" s="323">
        <v>2</v>
      </c>
      <c r="C4" s="323"/>
      <c r="D4" s="325" t="s">
        <v>1028</v>
      </c>
      <c r="E4" s="323"/>
      <c r="F4" s="323"/>
      <c r="G4" s="323" t="s">
        <v>1029</v>
      </c>
      <c r="H4" s="323" t="s">
        <v>1030</v>
      </c>
    </row>
    <row r="5" spans="1:8">
      <c r="A5" s="323">
        <v>3</v>
      </c>
      <c r="B5" s="323">
        <v>3</v>
      </c>
      <c r="C5" s="323"/>
      <c r="D5" s="325" t="s">
        <v>3</v>
      </c>
      <c r="E5" s="323"/>
      <c r="F5" s="323"/>
      <c r="G5" s="323" t="s">
        <v>3</v>
      </c>
      <c r="H5" s="323" t="s">
        <v>1031</v>
      </c>
    </row>
    <row r="6" spans="1:8">
      <c r="A6" s="323">
        <v>4</v>
      </c>
      <c r="B6" s="323">
        <v>4</v>
      </c>
      <c r="C6" s="323"/>
      <c r="D6" s="323" t="s">
        <v>1032</v>
      </c>
      <c r="E6" s="323"/>
      <c r="F6" s="323"/>
      <c r="G6" s="323" t="s">
        <v>1033</v>
      </c>
      <c r="H6" s="323" t="s">
        <v>1031</v>
      </c>
    </row>
    <row r="7" spans="1:8">
      <c r="A7" s="323">
        <v>5</v>
      </c>
      <c r="B7" s="323">
        <v>5</v>
      </c>
      <c r="C7" s="323"/>
      <c r="D7" s="323" t="s">
        <v>1034</v>
      </c>
      <c r="E7" s="323"/>
      <c r="F7" s="323"/>
      <c r="G7" s="323" t="s">
        <v>1035</v>
      </c>
      <c r="H7" s="323" t="s">
        <v>1031</v>
      </c>
    </row>
    <row r="8" spans="1:8">
      <c r="A8" s="323">
        <v>7</v>
      </c>
      <c r="B8" s="323">
        <v>6</v>
      </c>
      <c r="C8" s="323"/>
      <c r="D8" s="323" t="s">
        <v>1036</v>
      </c>
      <c r="E8" s="323"/>
      <c r="F8" s="323"/>
      <c r="G8" s="323" t="s">
        <v>1037</v>
      </c>
      <c r="H8" s="323" t="s">
        <v>1031</v>
      </c>
    </row>
    <row r="9" spans="1:8">
      <c r="A9" s="323"/>
      <c r="B9" s="323">
        <v>7</v>
      </c>
      <c r="C9" s="323"/>
      <c r="D9" s="323" t="s">
        <v>1038</v>
      </c>
      <c r="E9" s="323"/>
      <c r="F9" s="323"/>
      <c r="G9" s="323" t="s">
        <v>1039</v>
      </c>
      <c r="H9" s="323" t="s">
        <v>1027</v>
      </c>
    </row>
    <row r="10" spans="1:8">
      <c r="A10" s="323"/>
      <c r="B10" s="323">
        <v>8</v>
      </c>
      <c r="C10" s="323"/>
      <c r="D10" s="323" t="s">
        <v>1040</v>
      </c>
      <c r="E10" s="323"/>
      <c r="F10" s="323"/>
      <c r="G10" s="323" t="s">
        <v>1040</v>
      </c>
      <c r="H10" s="323" t="s">
        <v>1027</v>
      </c>
    </row>
    <row r="11" spans="1:8">
      <c r="A11" s="323">
        <v>8</v>
      </c>
      <c r="B11" s="323">
        <v>9</v>
      </c>
      <c r="C11" s="323"/>
      <c r="D11" s="323" t="s">
        <v>1041</v>
      </c>
      <c r="E11" s="323"/>
      <c r="F11" s="323"/>
      <c r="G11" s="323" t="s">
        <v>1041</v>
      </c>
      <c r="H11" s="323" t="s">
        <v>1042</v>
      </c>
    </row>
    <row r="12" spans="1:8">
      <c r="A12" s="323">
        <v>9</v>
      </c>
      <c r="B12" s="323">
        <v>10</v>
      </c>
      <c r="C12" s="323"/>
      <c r="D12" s="323" t="s">
        <v>1043</v>
      </c>
      <c r="E12" s="323"/>
      <c r="F12" s="323"/>
      <c r="G12" s="323" t="s">
        <v>1044</v>
      </c>
      <c r="H12" s="323" t="s">
        <v>1031</v>
      </c>
    </row>
    <row r="13" spans="1:8">
      <c r="A13" s="323">
        <v>10</v>
      </c>
      <c r="B13" s="323">
        <v>11</v>
      </c>
      <c r="C13" s="323"/>
      <c r="D13" s="323" t="s">
        <v>1045</v>
      </c>
      <c r="E13" s="323"/>
      <c r="F13" s="323"/>
      <c r="G13" s="323" t="s">
        <v>1046</v>
      </c>
      <c r="H13" s="323" t="s">
        <v>1027</v>
      </c>
    </row>
    <row r="14" spans="1:8">
      <c r="A14" s="323">
        <v>11</v>
      </c>
      <c r="B14" s="323">
        <v>12</v>
      </c>
      <c r="C14" s="323"/>
      <c r="D14" s="323" t="s">
        <v>1047</v>
      </c>
      <c r="E14" s="323"/>
      <c r="F14" s="323"/>
      <c r="G14" s="323" t="s">
        <v>1048</v>
      </c>
      <c r="H14" s="323" t="s">
        <v>1049</v>
      </c>
    </row>
    <row r="15" spans="1:8">
      <c r="A15" s="323">
        <v>12</v>
      </c>
      <c r="B15" s="323">
        <v>13</v>
      </c>
      <c r="C15" s="323"/>
      <c r="D15" s="323" t="s">
        <v>1050</v>
      </c>
      <c r="E15" s="323"/>
      <c r="F15" s="323"/>
      <c r="G15" s="323" t="s">
        <v>1051</v>
      </c>
      <c r="H15" s="323" t="s">
        <v>1027</v>
      </c>
    </row>
    <row r="16" spans="1:8">
      <c r="A16" s="323"/>
      <c r="B16" s="323">
        <v>14</v>
      </c>
      <c r="C16" s="323"/>
      <c r="D16" s="325" t="s">
        <v>821</v>
      </c>
      <c r="E16" s="323"/>
      <c r="F16" s="323"/>
      <c r="G16" s="323" t="s">
        <v>1052</v>
      </c>
      <c r="H16" s="323" t="s">
        <v>1030</v>
      </c>
    </row>
    <row r="17" spans="1:8">
      <c r="A17" s="324"/>
      <c r="B17" s="324"/>
      <c r="C17" s="324"/>
      <c r="D17" s="324" t="s">
        <v>1053</v>
      </c>
      <c r="E17" s="324"/>
      <c r="F17" s="324"/>
      <c r="G17" s="324"/>
      <c r="H17" s="324"/>
    </row>
    <row r="18" spans="1:8">
      <c r="A18" s="323">
        <v>13</v>
      </c>
      <c r="B18" s="323">
        <v>15</v>
      </c>
      <c r="C18" s="323"/>
      <c r="D18" s="325" t="s">
        <v>1054</v>
      </c>
      <c r="E18" s="323"/>
      <c r="F18" s="323"/>
      <c r="G18" s="323" t="s">
        <v>1055</v>
      </c>
      <c r="H18" s="323" t="s">
        <v>1031</v>
      </c>
    </row>
    <row r="19" spans="1:8">
      <c r="A19" s="323"/>
      <c r="B19" s="323">
        <v>16</v>
      </c>
      <c r="C19" s="323"/>
      <c r="D19" s="325" t="s">
        <v>1056</v>
      </c>
      <c r="E19" s="323"/>
      <c r="F19" s="323"/>
      <c r="G19" s="323" t="s">
        <v>1057</v>
      </c>
      <c r="H19" s="323" t="s">
        <v>1058</v>
      </c>
    </row>
    <row r="20" spans="1:8">
      <c r="A20" s="323">
        <v>1</v>
      </c>
      <c r="B20" s="323">
        <v>17</v>
      </c>
      <c r="C20" s="323"/>
      <c r="D20" s="325" t="s">
        <v>1059</v>
      </c>
      <c r="E20" s="323"/>
      <c r="F20" s="323"/>
      <c r="G20" s="323" t="s">
        <v>120</v>
      </c>
      <c r="H20" s="323" t="s">
        <v>1027</v>
      </c>
    </row>
    <row r="21" spans="1:8">
      <c r="A21" s="324"/>
      <c r="B21" s="324"/>
      <c r="C21" s="324"/>
      <c r="D21" s="324" t="s">
        <v>1060</v>
      </c>
      <c r="E21" s="324"/>
      <c r="F21" s="324"/>
      <c r="G21" s="324"/>
      <c r="H21" s="324"/>
    </row>
    <row r="22" spans="1:8">
      <c r="A22" s="323">
        <v>6</v>
      </c>
      <c r="B22" s="323">
        <v>18</v>
      </c>
      <c r="C22" s="323"/>
      <c r="D22" s="325" t="s">
        <v>1061</v>
      </c>
      <c r="E22" s="323"/>
      <c r="F22" s="323"/>
      <c r="G22" s="323" t="s">
        <v>1062</v>
      </c>
      <c r="H22" s="323" t="s">
        <v>1030</v>
      </c>
    </row>
    <row r="23" spans="1:8">
      <c r="A23" s="323"/>
      <c r="B23" s="323">
        <v>19</v>
      </c>
      <c r="C23" s="323"/>
      <c r="D23" s="323" t="s">
        <v>1063</v>
      </c>
      <c r="E23" s="323"/>
      <c r="F23" s="323"/>
      <c r="G23" s="323" t="s">
        <v>1064</v>
      </c>
      <c r="H23" s="323" t="s">
        <v>1027</v>
      </c>
    </row>
    <row r="24" spans="1:8">
      <c r="A24" s="324"/>
      <c r="B24" s="324"/>
      <c r="C24" s="324"/>
      <c r="D24" s="324" t="s">
        <v>1065</v>
      </c>
      <c r="E24" s="324"/>
      <c r="F24" s="324"/>
      <c r="G24" s="324"/>
      <c r="H24" s="324"/>
    </row>
    <row r="25" spans="1:8">
      <c r="A25" s="323">
        <v>14</v>
      </c>
      <c r="B25" s="323">
        <v>20</v>
      </c>
      <c r="C25" s="323"/>
      <c r="D25" s="323" t="s">
        <v>1066</v>
      </c>
      <c r="E25" s="323"/>
      <c r="F25" s="323"/>
      <c r="G25" s="323" t="s">
        <v>1067</v>
      </c>
      <c r="H25" s="323" t="s">
        <v>1027</v>
      </c>
    </row>
    <row r="26" spans="1:8">
      <c r="A26" s="323"/>
      <c r="B26" s="323">
        <v>21</v>
      </c>
      <c r="C26" s="323"/>
      <c r="D26" s="323" t="s">
        <v>1068</v>
      </c>
      <c r="E26" s="323"/>
      <c r="F26" s="323"/>
      <c r="G26" s="323" t="s">
        <v>1069</v>
      </c>
      <c r="H26" s="323" t="s">
        <v>1070</v>
      </c>
    </row>
    <row r="27" spans="1:8" ht="17" thickBot="1">
      <c r="A27" s="323"/>
      <c r="B27" s="323">
        <v>22</v>
      </c>
      <c r="C27" s="323"/>
      <c r="D27" s="323" t="s">
        <v>1071</v>
      </c>
      <c r="E27" s="323"/>
      <c r="F27" s="323"/>
      <c r="G27" s="323" t="s">
        <v>1072</v>
      </c>
      <c r="H27" s="323" t="s">
        <v>1070</v>
      </c>
    </row>
    <row r="28" spans="1:8" ht="17" thickBot="1">
      <c r="A28" s="322"/>
      <c r="B28" s="321"/>
      <c r="C28" s="321"/>
      <c r="D28" s="321" t="s">
        <v>1073</v>
      </c>
      <c r="E28" s="322"/>
      <c r="F28" s="322"/>
      <c r="G28" s="322"/>
      <c r="H28" s="322"/>
    </row>
    <row r="29" spans="1:8">
      <c r="A29" s="323">
        <v>18</v>
      </c>
      <c r="B29" s="323">
        <v>23</v>
      </c>
      <c r="C29" s="323"/>
      <c r="D29" s="323" t="s">
        <v>1074</v>
      </c>
      <c r="E29" s="323"/>
      <c r="F29" s="323"/>
      <c r="G29" s="323" t="s">
        <v>1075</v>
      </c>
      <c r="H29" s="323" t="s">
        <v>1031</v>
      </c>
    </row>
    <row r="30" spans="1:8">
      <c r="A30" s="323"/>
      <c r="B30" s="323">
        <v>24</v>
      </c>
      <c r="C30" s="323"/>
      <c r="D30" s="323" t="s">
        <v>1076</v>
      </c>
      <c r="E30" s="323"/>
      <c r="F30" s="323"/>
      <c r="G30" s="323" t="s">
        <v>1077</v>
      </c>
      <c r="H30" s="323" t="s">
        <v>1031</v>
      </c>
    </row>
    <row r="31" spans="1:8">
      <c r="A31" s="323">
        <v>19</v>
      </c>
      <c r="B31" s="323">
        <v>25</v>
      </c>
      <c r="C31" s="323"/>
      <c r="D31" s="323" t="s">
        <v>1078</v>
      </c>
      <c r="E31" s="323"/>
      <c r="F31" s="323"/>
      <c r="G31" s="323" t="s">
        <v>1079</v>
      </c>
      <c r="H31" s="323" t="s">
        <v>1027</v>
      </c>
    </row>
    <row r="32" spans="1:8">
      <c r="A32" s="323">
        <v>21</v>
      </c>
      <c r="B32" s="323">
        <v>26</v>
      </c>
      <c r="C32" s="323"/>
      <c r="D32" s="323" t="s">
        <v>1080</v>
      </c>
      <c r="E32" s="323"/>
      <c r="F32" s="323"/>
      <c r="G32" s="323" t="s">
        <v>1081</v>
      </c>
      <c r="H32" s="323" t="s">
        <v>1031</v>
      </c>
    </row>
    <row r="33" spans="1:8">
      <c r="A33" s="324"/>
      <c r="B33" s="324"/>
      <c r="C33" s="324"/>
      <c r="D33" s="324" t="s">
        <v>1082</v>
      </c>
      <c r="E33" s="324"/>
      <c r="F33" s="324"/>
      <c r="G33" s="324"/>
      <c r="H33" s="324"/>
    </row>
    <row r="34" spans="1:8">
      <c r="A34" s="323">
        <v>22</v>
      </c>
      <c r="B34" s="323">
        <v>27</v>
      </c>
      <c r="C34" s="323"/>
      <c r="D34" s="323" t="s">
        <v>1083</v>
      </c>
      <c r="E34" s="323"/>
      <c r="F34" s="323"/>
      <c r="G34" s="323" t="s">
        <v>1084</v>
      </c>
      <c r="H34" s="323" t="s">
        <v>1031</v>
      </c>
    </row>
    <row r="35" spans="1:8">
      <c r="A35" s="323">
        <v>23</v>
      </c>
      <c r="B35" s="323">
        <v>28</v>
      </c>
      <c r="C35" s="323"/>
      <c r="D35" s="323" t="s">
        <v>1085</v>
      </c>
      <c r="E35" s="323"/>
      <c r="F35" s="323"/>
      <c r="G35" s="323" t="s">
        <v>1086</v>
      </c>
      <c r="H35" s="323" t="s">
        <v>1027</v>
      </c>
    </row>
    <row r="36" spans="1:8">
      <c r="A36" s="323">
        <v>24</v>
      </c>
      <c r="B36" s="323">
        <v>29</v>
      </c>
      <c r="C36" s="323"/>
      <c r="D36" s="323" t="s">
        <v>1087</v>
      </c>
      <c r="E36" s="323"/>
      <c r="F36" s="323"/>
      <c r="G36" s="323" t="s">
        <v>1088</v>
      </c>
      <c r="H36" s="323" t="s">
        <v>1027</v>
      </c>
    </row>
    <row r="37" spans="1:8">
      <c r="A37" s="323">
        <v>25</v>
      </c>
      <c r="B37" s="323">
        <v>30</v>
      </c>
      <c r="C37" s="323"/>
      <c r="D37" s="323" t="s">
        <v>1089</v>
      </c>
      <c r="E37" s="323"/>
      <c r="F37" s="323"/>
      <c r="G37" s="323" t="s">
        <v>1090</v>
      </c>
      <c r="H37" s="323" t="s">
        <v>1027</v>
      </c>
    </row>
    <row r="38" spans="1:8">
      <c r="A38" s="323">
        <v>26</v>
      </c>
      <c r="B38" s="323">
        <v>31</v>
      </c>
      <c r="C38" s="323"/>
      <c r="D38" s="323" t="s">
        <v>1091</v>
      </c>
      <c r="E38" s="323"/>
      <c r="F38" s="323"/>
      <c r="G38" s="323" t="s">
        <v>1092</v>
      </c>
      <c r="H38" s="323" t="s">
        <v>1027</v>
      </c>
    </row>
    <row r="39" spans="1:8">
      <c r="A39" s="323">
        <v>27</v>
      </c>
      <c r="B39" s="323">
        <v>32</v>
      </c>
      <c r="C39" s="323"/>
      <c r="D39" s="323" t="s">
        <v>1093</v>
      </c>
      <c r="E39" s="323"/>
      <c r="F39" s="323"/>
      <c r="G39" s="323" t="s">
        <v>1094</v>
      </c>
      <c r="H39" s="323" t="s">
        <v>1031</v>
      </c>
    </row>
    <row r="40" spans="1:8">
      <c r="A40" s="323">
        <v>28</v>
      </c>
      <c r="B40" s="323">
        <v>33</v>
      </c>
      <c r="C40" s="323"/>
      <c r="D40" s="323" t="s">
        <v>1095</v>
      </c>
      <c r="E40" s="323"/>
      <c r="F40" s="323"/>
      <c r="G40" s="323" t="s">
        <v>1096</v>
      </c>
      <c r="H40" s="323" t="s">
        <v>1031</v>
      </c>
    </row>
    <row r="41" spans="1:8">
      <c r="A41" s="324"/>
      <c r="B41" s="324"/>
      <c r="C41" s="324"/>
      <c r="D41" s="324" t="s">
        <v>1097</v>
      </c>
      <c r="E41" s="324"/>
      <c r="F41" s="324"/>
      <c r="G41" s="324"/>
      <c r="H41" s="324"/>
    </row>
    <row r="42" spans="1:8">
      <c r="A42" s="323">
        <v>31</v>
      </c>
      <c r="B42" s="323">
        <v>34</v>
      </c>
      <c r="C42" s="323"/>
      <c r="D42" s="323" t="s">
        <v>1098</v>
      </c>
      <c r="E42" s="323"/>
      <c r="F42" s="323"/>
      <c r="G42" s="323" t="s">
        <v>1099</v>
      </c>
      <c r="H42" s="323" t="s">
        <v>1027</v>
      </c>
    </row>
    <row r="43" spans="1:8">
      <c r="A43" s="323">
        <v>32</v>
      </c>
      <c r="B43" s="323">
        <v>35</v>
      </c>
      <c r="C43" s="323"/>
      <c r="D43" s="323" t="s">
        <v>112</v>
      </c>
      <c r="E43" s="323"/>
      <c r="F43" s="323"/>
      <c r="G43" s="323" t="s">
        <v>1100</v>
      </c>
      <c r="H43" s="323" t="s">
        <v>1031</v>
      </c>
    </row>
    <row r="44" spans="1:8">
      <c r="A44" s="323">
        <v>33</v>
      </c>
      <c r="B44" s="323">
        <v>36</v>
      </c>
      <c r="C44" s="323"/>
      <c r="D44" s="323" t="s">
        <v>1101</v>
      </c>
      <c r="E44" s="323"/>
      <c r="F44" s="323"/>
      <c r="G44" s="323" t="s">
        <v>1102</v>
      </c>
      <c r="H44" s="323" t="s">
        <v>1027</v>
      </c>
    </row>
    <row r="45" spans="1:8">
      <c r="A45" s="323">
        <v>34</v>
      </c>
      <c r="B45" s="323">
        <v>37</v>
      </c>
      <c r="C45" s="323"/>
      <c r="D45" s="323" t="s">
        <v>1103</v>
      </c>
      <c r="E45" s="323"/>
      <c r="F45" s="323"/>
      <c r="G45" s="323" t="s">
        <v>1104</v>
      </c>
      <c r="H45" s="323" t="s">
        <v>1027</v>
      </c>
    </row>
    <row r="46" spans="1:8">
      <c r="A46" s="323">
        <v>35</v>
      </c>
      <c r="B46" s="323">
        <v>38</v>
      </c>
      <c r="C46" s="323"/>
      <c r="D46" s="323" t="s">
        <v>1105</v>
      </c>
      <c r="E46" s="323"/>
      <c r="F46" s="323"/>
      <c r="G46" s="323" t="s">
        <v>1106</v>
      </c>
      <c r="H46" s="323" t="s">
        <v>1031</v>
      </c>
    </row>
    <row r="47" spans="1:8">
      <c r="A47" s="323">
        <v>36</v>
      </c>
      <c r="B47" s="323">
        <v>39</v>
      </c>
      <c r="C47" s="323"/>
      <c r="D47" s="323" t="s">
        <v>1107</v>
      </c>
      <c r="E47" s="323"/>
      <c r="F47" s="323"/>
      <c r="G47" s="323" t="s">
        <v>1108</v>
      </c>
      <c r="H47" s="323" t="s">
        <v>1031</v>
      </c>
    </row>
    <row r="48" spans="1:8" ht="17" thickBot="1">
      <c r="A48" s="323">
        <v>37</v>
      </c>
      <c r="B48" s="323">
        <v>40</v>
      </c>
      <c r="C48" s="323"/>
      <c r="D48" s="323" t="s">
        <v>1109</v>
      </c>
      <c r="E48" s="323"/>
      <c r="F48" s="323"/>
      <c r="G48" s="323" t="s">
        <v>1110</v>
      </c>
      <c r="H48" s="323" t="s">
        <v>1031</v>
      </c>
    </row>
    <row r="49" spans="1:8" ht="17" thickBot="1">
      <c r="A49" s="322"/>
      <c r="B49" s="321"/>
      <c r="C49" s="321"/>
      <c r="D49" s="321" t="s">
        <v>1111</v>
      </c>
      <c r="E49" s="322"/>
      <c r="F49" s="322"/>
      <c r="G49" s="322"/>
      <c r="H49" s="322"/>
    </row>
    <row r="50" spans="1:8">
      <c r="A50" s="324"/>
      <c r="B50" s="324"/>
      <c r="C50" s="324"/>
      <c r="D50" s="324" t="s">
        <v>1112</v>
      </c>
      <c r="E50" s="324"/>
      <c r="F50" s="324"/>
      <c r="G50" s="324"/>
      <c r="H50" s="324"/>
    </row>
    <row r="51" spans="1:8">
      <c r="A51" s="323">
        <v>40</v>
      </c>
      <c r="B51" s="323">
        <v>41</v>
      </c>
      <c r="C51" s="323"/>
      <c r="D51" s="323" t="s">
        <v>1113</v>
      </c>
      <c r="E51" s="323"/>
      <c r="F51" s="323"/>
      <c r="G51" s="323" t="s">
        <v>1114</v>
      </c>
      <c r="H51" s="323" t="s">
        <v>1030</v>
      </c>
    </row>
    <row r="52" spans="1:8">
      <c r="A52" s="323">
        <v>41</v>
      </c>
      <c r="B52" s="323">
        <v>42</v>
      </c>
      <c r="C52" s="323"/>
      <c r="D52" s="323" t="s">
        <v>1115</v>
      </c>
      <c r="E52" s="323"/>
      <c r="F52" s="323"/>
      <c r="G52" s="323" t="s">
        <v>1116</v>
      </c>
      <c r="H52" s="323" t="s">
        <v>1027</v>
      </c>
    </row>
    <row r="53" spans="1:8">
      <c r="A53" s="323">
        <v>42</v>
      </c>
      <c r="B53" s="323">
        <v>43</v>
      </c>
      <c r="C53" s="323"/>
      <c r="D53" s="323" t="s">
        <v>1112</v>
      </c>
      <c r="E53" s="323"/>
      <c r="F53" s="323"/>
      <c r="G53" s="323" t="s">
        <v>1117</v>
      </c>
      <c r="H53" s="323" t="s">
        <v>1031</v>
      </c>
    </row>
    <row r="54" spans="1:8">
      <c r="A54" s="324"/>
      <c r="B54" s="324"/>
      <c r="C54" s="324"/>
      <c r="D54" s="324" t="s">
        <v>1118</v>
      </c>
      <c r="E54" s="324"/>
      <c r="F54" s="324"/>
      <c r="G54" s="324"/>
      <c r="H54" s="324"/>
    </row>
    <row r="55" spans="1:8">
      <c r="A55" s="323"/>
      <c r="B55" s="323">
        <v>44</v>
      </c>
      <c r="C55" s="323"/>
      <c r="D55" s="325" t="s">
        <v>799</v>
      </c>
      <c r="E55" s="323"/>
      <c r="F55" s="323"/>
      <c r="G55" s="323" t="s">
        <v>801</v>
      </c>
      <c r="H55" s="323" t="s">
        <v>1119</v>
      </c>
    </row>
    <row r="56" spans="1:8">
      <c r="A56" s="323"/>
      <c r="B56" s="323">
        <v>45</v>
      </c>
      <c r="C56" s="323"/>
      <c r="D56" s="325" t="s">
        <v>1120</v>
      </c>
      <c r="E56" s="323"/>
      <c r="F56" s="323"/>
      <c r="G56" s="323" t="s">
        <v>806</v>
      </c>
      <c r="H56" s="323" t="s">
        <v>1027</v>
      </c>
    </row>
    <row r="57" spans="1:8">
      <c r="A57" s="323"/>
      <c r="B57" s="323">
        <v>46</v>
      </c>
      <c r="C57" s="323"/>
      <c r="D57" s="323" t="s">
        <v>1043</v>
      </c>
      <c r="E57" s="323"/>
      <c r="F57" s="323"/>
      <c r="G57" s="323" t="s">
        <v>1044</v>
      </c>
      <c r="H57" s="323" t="s">
        <v>1031</v>
      </c>
    </row>
    <row r="58" spans="1:8" ht="17" thickBot="1">
      <c r="A58" s="323"/>
      <c r="B58" s="323">
        <v>47</v>
      </c>
      <c r="C58" s="323"/>
      <c r="D58" s="323" t="s">
        <v>1041</v>
      </c>
      <c r="E58" s="323"/>
      <c r="F58" s="323"/>
      <c r="G58" s="323" t="s">
        <v>1041</v>
      </c>
      <c r="H58" s="323" t="s">
        <v>1042</v>
      </c>
    </row>
    <row r="59" spans="1:8" ht="17" thickBot="1">
      <c r="A59" s="322"/>
      <c r="B59" s="321"/>
      <c r="C59" s="321"/>
      <c r="D59" s="321" t="s">
        <v>1121</v>
      </c>
      <c r="E59" s="322"/>
      <c r="F59" s="322"/>
      <c r="G59" s="322"/>
      <c r="H59" s="322"/>
    </row>
    <row r="60" spans="1:8">
      <c r="A60" s="324"/>
      <c r="B60" s="324"/>
      <c r="C60" s="324"/>
      <c r="D60" s="324" t="s">
        <v>1122</v>
      </c>
      <c r="E60" s="324"/>
      <c r="F60" s="324"/>
      <c r="G60" s="324"/>
      <c r="H60" s="324"/>
    </row>
    <row r="61" spans="1:8">
      <c r="A61" s="324"/>
      <c r="B61" s="323">
        <v>48</v>
      </c>
      <c r="C61" s="323" t="s">
        <v>358</v>
      </c>
      <c r="D61" s="323" t="s">
        <v>1123</v>
      </c>
      <c r="E61" s="319" t="s">
        <v>1124</v>
      </c>
      <c r="F61" s="323" t="s">
        <v>242</v>
      </c>
      <c r="G61" s="323" t="s">
        <v>1125</v>
      </c>
      <c r="H61" s="323" t="s">
        <v>1126</v>
      </c>
    </row>
    <row r="62" spans="1:8">
      <c r="A62" s="324"/>
      <c r="B62" s="323">
        <v>49</v>
      </c>
      <c r="C62" s="323" t="s">
        <v>358</v>
      </c>
      <c r="D62" s="323" t="s">
        <v>556</v>
      </c>
      <c r="E62" s="319" t="s">
        <v>1127</v>
      </c>
      <c r="F62" s="323" t="s">
        <v>242</v>
      </c>
      <c r="G62" s="323" t="s">
        <v>1128</v>
      </c>
      <c r="H62" s="323" t="s">
        <v>1126</v>
      </c>
    </row>
    <row r="63" spans="1:8">
      <c r="A63" s="324"/>
      <c r="B63" s="323">
        <v>50</v>
      </c>
      <c r="C63" s="323" t="s">
        <v>358</v>
      </c>
      <c r="D63" s="323" t="s">
        <v>558</v>
      </c>
      <c r="E63" s="319" t="s">
        <v>1129</v>
      </c>
      <c r="F63" s="323" t="s">
        <v>242</v>
      </c>
      <c r="G63" s="323" t="s">
        <v>1130</v>
      </c>
      <c r="H63" s="323" t="s">
        <v>1126</v>
      </c>
    </row>
    <row r="64" spans="1:8">
      <c r="A64" s="324"/>
      <c r="B64" s="323">
        <v>51</v>
      </c>
      <c r="C64" s="323" t="s">
        <v>358</v>
      </c>
      <c r="D64" s="323" t="s">
        <v>1131</v>
      </c>
      <c r="E64" s="319" t="s">
        <v>1132</v>
      </c>
      <c r="F64" s="323" t="s">
        <v>242</v>
      </c>
      <c r="G64" s="323" t="s">
        <v>1133</v>
      </c>
      <c r="H64" s="323" t="s">
        <v>1126</v>
      </c>
    </row>
    <row r="65" spans="1:8">
      <c r="A65" s="324"/>
      <c r="B65" s="323">
        <v>52</v>
      </c>
      <c r="C65" s="323" t="s">
        <v>358</v>
      </c>
      <c r="D65" s="323" t="s">
        <v>557</v>
      </c>
      <c r="E65" s="319" t="s">
        <v>1134</v>
      </c>
      <c r="F65" s="323" t="s">
        <v>242</v>
      </c>
      <c r="G65" s="323" t="s">
        <v>1135</v>
      </c>
      <c r="H65" s="323" t="s">
        <v>1126</v>
      </c>
    </row>
    <row r="66" spans="1:8">
      <c r="A66" s="324"/>
      <c r="B66" s="323">
        <v>53</v>
      </c>
      <c r="C66" s="323" t="s">
        <v>358</v>
      </c>
      <c r="D66" s="323" t="s">
        <v>559</v>
      </c>
      <c r="E66" s="319" t="s">
        <v>1136</v>
      </c>
      <c r="F66" s="323" t="s">
        <v>242</v>
      </c>
      <c r="G66" s="323" t="s">
        <v>1137</v>
      </c>
      <c r="H66" s="323" t="s">
        <v>1126</v>
      </c>
    </row>
    <row r="67" spans="1:8">
      <c r="A67" s="324"/>
      <c r="B67" s="323">
        <v>54</v>
      </c>
      <c r="C67" s="323" t="s">
        <v>358</v>
      </c>
      <c r="D67" s="323" t="s">
        <v>1138</v>
      </c>
      <c r="E67" s="319" t="s">
        <v>1139</v>
      </c>
      <c r="F67" s="323" t="s">
        <v>242</v>
      </c>
      <c r="G67" s="323" t="s">
        <v>1140</v>
      </c>
      <c r="H67" s="323" t="s">
        <v>1126</v>
      </c>
    </row>
    <row r="68" spans="1:8">
      <c r="A68" s="324"/>
      <c r="B68" s="323">
        <v>55</v>
      </c>
      <c r="C68" s="323" t="s">
        <v>358</v>
      </c>
      <c r="D68" s="323" t="s">
        <v>562</v>
      </c>
      <c r="E68" s="319" t="s">
        <v>220</v>
      </c>
      <c r="F68" s="323" t="s">
        <v>230</v>
      </c>
      <c r="G68" s="323" t="s">
        <v>1141</v>
      </c>
      <c r="H68" s="323" t="s">
        <v>1142</v>
      </c>
    </row>
    <row r="69" spans="1:8">
      <c r="A69" s="324"/>
      <c r="B69" s="323">
        <v>56</v>
      </c>
      <c r="C69" s="323" t="s">
        <v>358</v>
      </c>
      <c r="D69" s="323" t="s">
        <v>563</v>
      </c>
      <c r="E69" s="319" t="s">
        <v>221</v>
      </c>
      <c r="F69" s="323" t="s">
        <v>242</v>
      </c>
      <c r="G69" s="323" t="s">
        <v>1143</v>
      </c>
      <c r="H69" s="323" t="s">
        <v>1126</v>
      </c>
    </row>
    <row r="70" spans="1:8">
      <c r="A70" s="324"/>
      <c r="B70" s="323">
        <v>57</v>
      </c>
      <c r="C70" s="323" t="s">
        <v>358</v>
      </c>
      <c r="D70" s="323" t="s">
        <v>564</v>
      </c>
      <c r="E70" s="319" t="s">
        <v>222</v>
      </c>
      <c r="F70" s="323" t="s">
        <v>242</v>
      </c>
      <c r="G70" s="323" t="s">
        <v>1144</v>
      </c>
      <c r="H70" s="323" t="s">
        <v>1126</v>
      </c>
    </row>
    <row r="71" spans="1:8">
      <c r="A71" s="324"/>
      <c r="B71" s="323">
        <v>58</v>
      </c>
      <c r="C71" s="323" t="s">
        <v>358</v>
      </c>
      <c r="D71" s="323" t="s">
        <v>565</v>
      </c>
      <c r="E71" s="319" t="s">
        <v>1145</v>
      </c>
      <c r="F71" s="323" t="s">
        <v>831</v>
      </c>
      <c r="G71" s="323" t="s">
        <v>1146</v>
      </c>
      <c r="H71" s="323" t="s">
        <v>1147</v>
      </c>
    </row>
    <row r="72" spans="1:8">
      <c r="A72" s="324"/>
      <c r="B72" s="323">
        <v>59</v>
      </c>
      <c r="C72" s="323" t="s">
        <v>358</v>
      </c>
      <c r="D72" s="323" t="s">
        <v>566</v>
      </c>
      <c r="E72" s="319" t="s">
        <v>1148</v>
      </c>
      <c r="F72" s="323" t="s">
        <v>230</v>
      </c>
      <c r="G72" s="323" t="s">
        <v>1149</v>
      </c>
      <c r="H72" s="323" t="s">
        <v>1142</v>
      </c>
    </row>
    <row r="73" spans="1:8">
      <c r="A73" s="324"/>
      <c r="B73" s="323">
        <v>60</v>
      </c>
      <c r="C73" s="323" t="s">
        <v>358</v>
      </c>
      <c r="D73" s="323" t="s">
        <v>567</v>
      </c>
      <c r="E73" s="319" t="s">
        <v>1150</v>
      </c>
      <c r="F73" s="323" t="s">
        <v>230</v>
      </c>
      <c r="G73" s="323" t="s">
        <v>1151</v>
      </c>
      <c r="H73" s="323" t="s">
        <v>1142</v>
      </c>
    </row>
    <row r="74" spans="1:8">
      <c r="A74" s="324"/>
      <c r="B74" s="323">
        <v>61</v>
      </c>
      <c r="C74" s="323" t="s">
        <v>358</v>
      </c>
      <c r="D74" s="323" t="s">
        <v>568</v>
      </c>
      <c r="E74" s="319" t="s">
        <v>1152</v>
      </c>
      <c r="F74" s="323" t="s">
        <v>230</v>
      </c>
      <c r="G74" s="323" t="s">
        <v>1153</v>
      </c>
      <c r="H74" s="323" t="s">
        <v>1142</v>
      </c>
    </row>
    <row r="75" spans="1:8">
      <c r="A75" s="324"/>
      <c r="B75" s="323">
        <v>62</v>
      </c>
      <c r="C75" s="323" t="s">
        <v>358</v>
      </c>
      <c r="D75" s="323" t="s">
        <v>1154</v>
      </c>
      <c r="E75" s="319" t="s">
        <v>1155</v>
      </c>
      <c r="F75" s="323" t="s">
        <v>230</v>
      </c>
      <c r="G75" s="323" t="s">
        <v>1156</v>
      </c>
      <c r="H75" s="323" t="s">
        <v>1142</v>
      </c>
    </row>
    <row r="76" spans="1:8">
      <c r="A76" s="324"/>
      <c r="B76" s="323">
        <v>63</v>
      </c>
      <c r="C76" s="323" t="s">
        <v>358</v>
      </c>
      <c r="D76" s="323" t="s">
        <v>570</v>
      </c>
      <c r="E76" s="319" t="s">
        <v>1157</v>
      </c>
      <c r="F76" s="323" t="s">
        <v>230</v>
      </c>
      <c r="G76" s="323" t="s">
        <v>1158</v>
      </c>
      <c r="H76" s="323" t="s">
        <v>1142</v>
      </c>
    </row>
    <row r="77" spans="1:8">
      <c r="A77" s="324"/>
      <c r="B77" s="323">
        <v>64</v>
      </c>
      <c r="C77" s="323" t="s">
        <v>358</v>
      </c>
      <c r="D77" s="323" t="s">
        <v>571</v>
      </c>
      <c r="E77" s="319" t="s">
        <v>1159</v>
      </c>
      <c r="F77" s="323" t="s">
        <v>230</v>
      </c>
      <c r="G77" s="323" t="s">
        <v>1160</v>
      </c>
      <c r="H77" s="323" t="s">
        <v>1142</v>
      </c>
    </row>
    <row r="78" spans="1:8">
      <c r="A78" s="324"/>
      <c r="B78" s="323">
        <v>65</v>
      </c>
      <c r="C78" s="323" t="s">
        <v>358</v>
      </c>
      <c r="D78" s="323" t="s">
        <v>1161</v>
      </c>
      <c r="E78" s="319" t="s">
        <v>1162</v>
      </c>
      <c r="F78" s="323" t="s">
        <v>242</v>
      </c>
      <c r="G78" s="323" t="s">
        <v>1163</v>
      </c>
      <c r="H78" s="323" t="s">
        <v>1126</v>
      </c>
    </row>
    <row r="79" spans="1:8">
      <c r="A79" s="324"/>
      <c r="B79" s="323">
        <v>66</v>
      </c>
      <c r="C79" s="323" t="s">
        <v>358</v>
      </c>
      <c r="D79" s="323" t="s">
        <v>1164</v>
      </c>
      <c r="E79" s="319" t="s">
        <v>1165</v>
      </c>
      <c r="F79" s="323" t="s">
        <v>242</v>
      </c>
      <c r="G79" s="323" t="s">
        <v>1166</v>
      </c>
      <c r="H79" s="323" t="s">
        <v>1126</v>
      </c>
    </row>
    <row r="80" spans="1:8">
      <c r="A80" s="324"/>
      <c r="B80" s="323">
        <v>67</v>
      </c>
      <c r="C80" s="323" t="s">
        <v>358</v>
      </c>
      <c r="D80" s="323" t="s">
        <v>554</v>
      </c>
      <c r="E80" s="319" t="s">
        <v>1167</v>
      </c>
      <c r="F80" s="323" t="s">
        <v>121</v>
      </c>
      <c r="G80" s="323" t="s">
        <v>1168</v>
      </c>
      <c r="H80" s="323" t="s">
        <v>1142</v>
      </c>
    </row>
    <row r="81" spans="1:8">
      <c r="A81" s="324"/>
      <c r="B81" s="323">
        <v>68</v>
      </c>
      <c r="C81" s="323" t="s">
        <v>358</v>
      </c>
      <c r="D81" s="323" t="s">
        <v>111</v>
      </c>
      <c r="E81" s="319" t="s">
        <v>1169</v>
      </c>
      <c r="F81" s="323" t="s">
        <v>1170</v>
      </c>
      <c r="G81" s="323" t="s">
        <v>1171</v>
      </c>
      <c r="H81" s="323" t="s">
        <v>1142</v>
      </c>
    </row>
    <row r="82" spans="1:8">
      <c r="A82" s="324"/>
      <c r="B82" s="323">
        <v>69</v>
      </c>
      <c r="C82" s="323" t="s">
        <v>358</v>
      </c>
      <c r="D82" s="323" t="s">
        <v>116</v>
      </c>
      <c r="E82" s="319" t="s">
        <v>1172</v>
      </c>
      <c r="F82" s="323" t="s">
        <v>1173</v>
      </c>
      <c r="G82" s="323" t="s">
        <v>1174</v>
      </c>
      <c r="H82" s="323" t="s">
        <v>1142</v>
      </c>
    </row>
    <row r="83" spans="1:8">
      <c r="A83" s="324"/>
      <c r="B83" s="323">
        <v>70</v>
      </c>
      <c r="C83" s="323" t="s">
        <v>358</v>
      </c>
      <c r="D83" s="323" t="s">
        <v>112</v>
      </c>
      <c r="E83" s="319" t="s">
        <v>1175</v>
      </c>
      <c r="F83" s="323" t="s">
        <v>1176</v>
      </c>
      <c r="G83" s="323" t="s">
        <v>1177</v>
      </c>
      <c r="H83" s="323" t="s">
        <v>1142</v>
      </c>
    </row>
    <row r="84" spans="1:8">
      <c r="A84" s="324"/>
      <c r="B84" s="323">
        <v>71</v>
      </c>
      <c r="C84" s="323" t="s">
        <v>358</v>
      </c>
      <c r="D84" s="323" t="s">
        <v>555</v>
      </c>
      <c r="E84" s="319" t="s">
        <v>1178</v>
      </c>
      <c r="F84" s="323" t="s">
        <v>1179</v>
      </c>
      <c r="G84" s="323" t="s">
        <v>1180</v>
      </c>
      <c r="H84" s="323" t="s">
        <v>1142</v>
      </c>
    </row>
    <row r="85" spans="1:8">
      <c r="A85" s="324"/>
      <c r="B85" s="323">
        <v>72</v>
      </c>
      <c r="C85" s="323" t="s">
        <v>358</v>
      </c>
      <c r="D85" s="323" t="s">
        <v>560</v>
      </c>
      <c r="E85" s="319" t="s">
        <v>1181</v>
      </c>
      <c r="F85" s="323" t="s">
        <v>128</v>
      </c>
      <c r="G85" s="323" t="s">
        <v>1182</v>
      </c>
      <c r="H85" s="323" t="s">
        <v>1142</v>
      </c>
    </row>
    <row r="86" spans="1:8">
      <c r="A86" s="324"/>
      <c r="B86" s="323">
        <v>73</v>
      </c>
      <c r="C86" s="323" t="s">
        <v>358</v>
      </c>
      <c r="D86" s="323" t="s">
        <v>1183</v>
      </c>
      <c r="E86" s="319" t="s">
        <v>1184</v>
      </c>
      <c r="F86" s="323" t="s">
        <v>242</v>
      </c>
      <c r="G86" s="323" t="s">
        <v>1185</v>
      </c>
      <c r="H86" s="323" t="s">
        <v>1126</v>
      </c>
    </row>
    <row r="87" spans="1:8">
      <c r="A87" s="324"/>
      <c r="B87" s="323">
        <v>74</v>
      </c>
      <c r="C87" s="323" t="s">
        <v>360</v>
      </c>
      <c r="D87" s="323" t="s">
        <v>1123</v>
      </c>
      <c r="E87" s="319" t="s">
        <v>1124</v>
      </c>
      <c r="F87" s="323" t="s">
        <v>242</v>
      </c>
      <c r="G87" s="323" t="s">
        <v>1186</v>
      </c>
      <c r="H87" s="323" t="s">
        <v>1126</v>
      </c>
    </row>
    <row r="88" spans="1:8">
      <c r="A88" s="324"/>
      <c r="B88" s="323">
        <v>75</v>
      </c>
      <c r="C88" s="323" t="s">
        <v>360</v>
      </c>
      <c r="D88" s="323" t="s">
        <v>556</v>
      </c>
      <c r="E88" s="319" t="s">
        <v>1127</v>
      </c>
      <c r="F88" s="323" t="s">
        <v>242</v>
      </c>
      <c r="G88" s="323" t="s">
        <v>1187</v>
      </c>
      <c r="H88" s="323" t="s">
        <v>1126</v>
      </c>
    </row>
    <row r="89" spans="1:8">
      <c r="A89" s="324"/>
      <c r="B89" s="323">
        <v>76</v>
      </c>
      <c r="C89" s="323" t="s">
        <v>360</v>
      </c>
      <c r="D89" s="323" t="s">
        <v>558</v>
      </c>
      <c r="E89" s="319" t="s">
        <v>1129</v>
      </c>
      <c r="F89" s="323" t="s">
        <v>242</v>
      </c>
      <c r="G89" s="323" t="s">
        <v>1188</v>
      </c>
      <c r="H89" s="323" t="s">
        <v>1126</v>
      </c>
    </row>
    <row r="90" spans="1:8">
      <c r="A90" s="324"/>
      <c r="B90" s="323">
        <v>77</v>
      </c>
      <c r="C90" s="323" t="s">
        <v>360</v>
      </c>
      <c r="D90" s="323" t="s">
        <v>1131</v>
      </c>
      <c r="E90" s="319" t="s">
        <v>1132</v>
      </c>
      <c r="F90" s="323" t="s">
        <v>242</v>
      </c>
      <c r="G90" s="323" t="s">
        <v>1189</v>
      </c>
      <c r="H90" s="323" t="s">
        <v>1126</v>
      </c>
    </row>
    <row r="91" spans="1:8">
      <c r="A91" s="324"/>
      <c r="B91" s="323">
        <v>78</v>
      </c>
      <c r="C91" s="323" t="s">
        <v>360</v>
      </c>
      <c r="D91" s="323" t="s">
        <v>557</v>
      </c>
      <c r="E91" s="319" t="s">
        <v>1134</v>
      </c>
      <c r="F91" s="323" t="s">
        <v>242</v>
      </c>
      <c r="G91" s="323" t="s">
        <v>1190</v>
      </c>
      <c r="H91" s="323" t="s">
        <v>1126</v>
      </c>
    </row>
    <row r="92" spans="1:8">
      <c r="A92" s="324"/>
      <c r="B92" s="323">
        <v>79</v>
      </c>
      <c r="C92" s="323" t="s">
        <v>360</v>
      </c>
      <c r="D92" s="323" t="s">
        <v>559</v>
      </c>
      <c r="E92" s="319" t="s">
        <v>1136</v>
      </c>
      <c r="F92" s="323" t="s">
        <v>242</v>
      </c>
      <c r="G92" s="323" t="s">
        <v>1191</v>
      </c>
      <c r="H92" s="323" t="s">
        <v>1126</v>
      </c>
    </row>
    <row r="93" spans="1:8">
      <c r="A93" s="324"/>
      <c r="B93" s="323">
        <v>80</v>
      </c>
      <c r="C93" s="323" t="s">
        <v>360</v>
      </c>
      <c r="D93" s="323" t="s">
        <v>1138</v>
      </c>
      <c r="E93" s="319" t="s">
        <v>1139</v>
      </c>
      <c r="F93" s="323" t="s">
        <v>242</v>
      </c>
      <c r="G93" s="323" t="s">
        <v>1192</v>
      </c>
      <c r="H93" s="323" t="s">
        <v>1126</v>
      </c>
    </row>
    <row r="94" spans="1:8">
      <c r="A94" s="324"/>
      <c r="B94" s="323">
        <v>81</v>
      </c>
      <c r="C94" s="323" t="s">
        <v>360</v>
      </c>
      <c r="D94" s="323" t="s">
        <v>562</v>
      </c>
      <c r="E94" s="319" t="s">
        <v>220</v>
      </c>
      <c r="F94" s="323" t="s">
        <v>230</v>
      </c>
      <c r="G94" s="323" t="s">
        <v>1193</v>
      </c>
      <c r="H94" s="323" t="s">
        <v>1142</v>
      </c>
    </row>
    <row r="95" spans="1:8">
      <c r="A95" s="324"/>
      <c r="B95" s="323">
        <v>82</v>
      </c>
      <c r="C95" s="323" t="s">
        <v>360</v>
      </c>
      <c r="D95" s="323" t="s">
        <v>563</v>
      </c>
      <c r="E95" s="319" t="s">
        <v>221</v>
      </c>
      <c r="F95" s="323" t="s">
        <v>242</v>
      </c>
      <c r="G95" s="323" t="s">
        <v>1194</v>
      </c>
      <c r="H95" s="323" t="s">
        <v>1126</v>
      </c>
    </row>
    <row r="96" spans="1:8">
      <c r="A96" s="324"/>
      <c r="B96" s="323">
        <v>83</v>
      </c>
      <c r="C96" s="323" t="s">
        <v>360</v>
      </c>
      <c r="D96" s="323" t="s">
        <v>564</v>
      </c>
      <c r="E96" s="319" t="s">
        <v>222</v>
      </c>
      <c r="F96" s="323" t="s">
        <v>242</v>
      </c>
      <c r="G96" s="323" t="s">
        <v>1195</v>
      </c>
      <c r="H96" s="323" t="s">
        <v>1126</v>
      </c>
    </row>
    <row r="97" spans="1:8">
      <c r="A97" s="324"/>
      <c r="B97" s="323">
        <v>84</v>
      </c>
      <c r="C97" s="323" t="s">
        <v>360</v>
      </c>
      <c r="D97" s="323" t="s">
        <v>565</v>
      </c>
      <c r="E97" s="319" t="s">
        <v>1145</v>
      </c>
      <c r="F97" s="323" t="s">
        <v>831</v>
      </c>
      <c r="G97" s="323" t="s">
        <v>1196</v>
      </c>
      <c r="H97" s="323" t="s">
        <v>1147</v>
      </c>
    </row>
    <row r="98" spans="1:8">
      <c r="A98" s="324"/>
      <c r="B98" s="323">
        <v>85</v>
      </c>
      <c r="C98" s="323" t="s">
        <v>360</v>
      </c>
      <c r="D98" s="323" t="s">
        <v>566</v>
      </c>
      <c r="E98" s="319" t="s">
        <v>1148</v>
      </c>
      <c r="F98" s="323" t="s">
        <v>230</v>
      </c>
      <c r="G98" s="323" t="s">
        <v>1197</v>
      </c>
      <c r="H98" s="323" t="s">
        <v>1142</v>
      </c>
    </row>
    <row r="99" spans="1:8">
      <c r="A99" s="324"/>
      <c r="B99" s="323">
        <v>86</v>
      </c>
      <c r="C99" s="323" t="s">
        <v>360</v>
      </c>
      <c r="D99" s="323" t="s">
        <v>567</v>
      </c>
      <c r="E99" s="319" t="s">
        <v>1150</v>
      </c>
      <c r="F99" s="323" t="s">
        <v>230</v>
      </c>
      <c r="G99" s="323" t="s">
        <v>1198</v>
      </c>
      <c r="H99" s="323" t="s">
        <v>1142</v>
      </c>
    </row>
    <row r="100" spans="1:8">
      <c r="A100" s="324"/>
      <c r="B100" s="323">
        <v>87</v>
      </c>
      <c r="C100" s="323" t="s">
        <v>360</v>
      </c>
      <c r="D100" s="323" t="s">
        <v>568</v>
      </c>
      <c r="E100" s="319" t="s">
        <v>1152</v>
      </c>
      <c r="F100" s="323" t="s">
        <v>230</v>
      </c>
      <c r="G100" s="323" t="s">
        <v>1199</v>
      </c>
      <c r="H100" s="323" t="s">
        <v>1142</v>
      </c>
    </row>
    <row r="101" spans="1:8">
      <c r="A101" s="324"/>
      <c r="B101" s="323">
        <v>88</v>
      </c>
      <c r="C101" s="323" t="s">
        <v>360</v>
      </c>
      <c r="D101" s="323" t="s">
        <v>1154</v>
      </c>
      <c r="E101" s="319" t="s">
        <v>1155</v>
      </c>
      <c r="F101" s="323" t="s">
        <v>230</v>
      </c>
      <c r="G101" s="323" t="s">
        <v>1200</v>
      </c>
      <c r="H101" s="323" t="s">
        <v>1142</v>
      </c>
    </row>
    <row r="102" spans="1:8">
      <c r="A102" s="324"/>
      <c r="B102" s="323">
        <v>89</v>
      </c>
      <c r="C102" s="323" t="s">
        <v>360</v>
      </c>
      <c r="D102" s="323" t="s">
        <v>570</v>
      </c>
      <c r="E102" s="319" t="s">
        <v>1157</v>
      </c>
      <c r="F102" s="323" t="s">
        <v>230</v>
      </c>
      <c r="G102" s="323" t="s">
        <v>1201</v>
      </c>
      <c r="H102" s="323" t="s">
        <v>1142</v>
      </c>
    </row>
    <row r="103" spans="1:8">
      <c r="A103" s="324"/>
      <c r="B103" s="323">
        <v>90</v>
      </c>
      <c r="C103" s="323" t="s">
        <v>360</v>
      </c>
      <c r="D103" s="323" t="s">
        <v>571</v>
      </c>
      <c r="E103" s="319" t="s">
        <v>1159</v>
      </c>
      <c r="F103" s="323" t="s">
        <v>230</v>
      </c>
      <c r="G103" s="323" t="s">
        <v>1202</v>
      </c>
      <c r="H103" s="323" t="s">
        <v>1142</v>
      </c>
    </row>
    <row r="104" spans="1:8">
      <c r="A104" s="324"/>
      <c r="B104" s="323">
        <v>91</v>
      </c>
      <c r="C104" s="323" t="s">
        <v>360</v>
      </c>
      <c r="D104" s="323" t="s">
        <v>1161</v>
      </c>
      <c r="E104" s="319" t="s">
        <v>1162</v>
      </c>
      <c r="F104" s="323" t="s">
        <v>242</v>
      </c>
      <c r="G104" s="323" t="s">
        <v>1203</v>
      </c>
      <c r="H104" s="323" t="s">
        <v>1126</v>
      </c>
    </row>
    <row r="105" spans="1:8">
      <c r="A105" s="324"/>
      <c r="B105" s="323">
        <v>92</v>
      </c>
      <c r="C105" s="323" t="s">
        <v>360</v>
      </c>
      <c r="D105" s="323" t="s">
        <v>1164</v>
      </c>
      <c r="E105" s="319" t="s">
        <v>1165</v>
      </c>
      <c r="F105" s="323" t="s">
        <v>242</v>
      </c>
      <c r="G105" s="323" t="s">
        <v>1204</v>
      </c>
      <c r="H105" s="323" t="s">
        <v>1126</v>
      </c>
    </row>
    <row r="106" spans="1:8">
      <c r="A106" s="324"/>
      <c r="B106" s="323">
        <v>93</v>
      </c>
      <c r="C106" s="323" t="s">
        <v>360</v>
      </c>
      <c r="D106" s="323" t="s">
        <v>554</v>
      </c>
      <c r="E106" s="319" t="s">
        <v>1167</v>
      </c>
      <c r="F106" s="323" t="s">
        <v>121</v>
      </c>
      <c r="G106" s="323" t="s">
        <v>1205</v>
      </c>
      <c r="H106" s="323" t="s">
        <v>1142</v>
      </c>
    </row>
    <row r="107" spans="1:8">
      <c r="A107" s="324"/>
      <c r="B107" s="323">
        <v>94</v>
      </c>
      <c r="C107" s="323" t="s">
        <v>360</v>
      </c>
      <c r="D107" s="323" t="s">
        <v>111</v>
      </c>
      <c r="E107" s="319" t="s">
        <v>1169</v>
      </c>
      <c r="F107" s="323" t="s">
        <v>1170</v>
      </c>
      <c r="G107" s="323" t="s">
        <v>1206</v>
      </c>
      <c r="H107" s="323" t="s">
        <v>1142</v>
      </c>
    </row>
    <row r="108" spans="1:8">
      <c r="A108" s="324"/>
      <c r="B108" s="323">
        <v>95</v>
      </c>
      <c r="C108" s="323" t="s">
        <v>360</v>
      </c>
      <c r="D108" s="323" t="s">
        <v>116</v>
      </c>
      <c r="E108" s="319" t="s">
        <v>1172</v>
      </c>
      <c r="F108" s="323" t="s">
        <v>1173</v>
      </c>
      <c r="G108" s="323" t="s">
        <v>1207</v>
      </c>
      <c r="H108" s="323" t="s">
        <v>1142</v>
      </c>
    </row>
    <row r="109" spans="1:8">
      <c r="A109" s="324"/>
      <c r="B109" s="323">
        <v>96</v>
      </c>
      <c r="C109" s="323" t="s">
        <v>360</v>
      </c>
      <c r="D109" s="323" t="s">
        <v>112</v>
      </c>
      <c r="E109" s="319" t="s">
        <v>1175</v>
      </c>
      <c r="F109" s="323" t="s">
        <v>1176</v>
      </c>
      <c r="G109" s="323" t="s">
        <v>1208</v>
      </c>
      <c r="H109" s="323" t="s">
        <v>1142</v>
      </c>
    </row>
    <row r="110" spans="1:8">
      <c r="A110" s="324"/>
      <c r="B110" s="323">
        <v>97</v>
      </c>
      <c r="C110" s="323" t="s">
        <v>360</v>
      </c>
      <c r="D110" s="323" t="s">
        <v>555</v>
      </c>
      <c r="E110" s="319" t="s">
        <v>1178</v>
      </c>
      <c r="F110" s="323" t="s">
        <v>1179</v>
      </c>
      <c r="G110" s="323" t="s">
        <v>1209</v>
      </c>
      <c r="H110" s="323" t="s">
        <v>1142</v>
      </c>
    </row>
    <row r="111" spans="1:8">
      <c r="A111" s="324"/>
      <c r="B111" s="323">
        <v>98</v>
      </c>
      <c r="C111" s="323" t="s">
        <v>360</v>
      </c>
      <c r="D111" s="323" t="s">
        <v>560</v>
      </c>
      <c r="E111" s="319" t="s">
        <v>1210</v>
      </c>
      <c r="F111" s="323" t="s">
        <v>128</v>
      </c>
      <c r="G111" s="323" t="s">
        <v>1211</v>
      </c>
      <c r="H111" s="323" t="s">
        <v>1142</v>
      </c>
    </row>
    <row r="112" spans="1:8">
      <c r="A112" s="324"/>
      <c r="B112" s="323">
        <v>99</v>
      </c>
      <c r="C112" s="323" t="s">
        <v>360</v>
      </c>
      <c r="D112" s="323" t="s">
        <v>1183</v>
      </c>
      <c r="E112" s="319" t="s">
        <v>1184</v>
      </c>
      <c r="F112" s="323" t="s">
        <v>242</v>
      </c>
      <c r="G112" s="323" t="s">
        <v>1212</v>
      </c>
      <c r="H112" s="323" t="s">
        <v>1126</v>
      </c>
    </row>
    <row r="113" spans="1:8">
      <c r="A113" s="324"/>
      <c r="B113" s="323">
        <v>100</v>
      </c>
      <c r="C113" s="323" t="s">
        <v>362</v>
      </c>
      <c r="D113" s="323" t="s">
        <v>1123</v>
      </c>
      <c r="E113" s="319" t="s">
        <v>1124</v>
      </c>
      <c r="F113" s="323" t="s">
        <v>242</v>
      </c>
      <c r="G113" s="323" t="s">
        <v>1213</v>
      </c>
      <c r="H113" s="323" t="s">
        <v>1126</v>
      </c>
    </row>
    <row r="114" spans="1:8">
      <c r="A114" s="324"/>
      <c r="B114" s="323">
        <v>101</v>
      </c>
      <c r="C114" s="323" t="s">
        <v>362</v>
      </c>
      <c r="D114" s="323" t="s">
        <v>556</v>
      </c>
      <c r="E114" s="319" t="s">
        <v>1127</v>
      </c>
      <c r="F114" s="323" t="s">
        <v>242</v>
      </c>
      <c r="G114" s="323" t="s">
        <v>1214</v>
      </c>
      <c r="H114" s="323" t="s">
        <v>1126</v>
      </c>
    </row>
    <row r="115" spans="1:8">
      <c r="A115" s="324"/>
      <c r="B115" s="323">
        <v>102</v>
      </c>
      <c r="C115" s="323" t="s">
        <v>362</v>
      </c>
      <c r="D115" s="323" t="s">
        <v>558</v>
      </c>
      <c r="E115" s="319" t="s">
        <v>1129</v>
      </c>
      <c r="F115" s="323" t="s">
        <v>242</v>
      </c>
      <c r="G115" s="323" t="s">
        <v>1215</v>
      </c>
      <c r="H115" s="323" t="s">
        <v>1126</v>
      </c>
    </row>
    <row r="116" spans="1:8">
      <c r="A116" s="324"/>
      <c r="B116" s="323">
        <v>103</v>
      </c>
      <c r="C116" s="323" t="s">
        <v>362</v>
      </c>
      <c r="D116" s="323" t="s">
        <v>1131</v>
      </c>
      <c r="E116" s="319" t="s">
        <v>1132</v>
      </c>
      <c r="F116" s="323" t="s">
        <v>242</v>
      </c>
      <c r="G116" s="323" t="s">
        <v>1216</v>
      </c>
      <c r="H116" s="323" t="s">
        <v>1126</v>
      </c>
    </row>
    <row r="117" spans="1:8">
      <c r="A117" s="324"/>
      <c r="B117" s="323">
        <v>104</v>
      </c>
      <c r="C117" s="323" t="s">
        <v>362</v>
      </c>
      <c r="D117" s="323" t="s">
        <v>557</v>
      </c>
      <c r="E117" s="319" t="s">
        <v>1134</v>
      </c>
      <c r="F117" s="323" t="s">
        <v>242</v>
      </c>
      <c r="G117" s="323" t="s">
        <v>1217</v>
      </c>
      <c r="H117" s="323" t="s">
        <v>1126</v>
      </c>
    </row>
    <row r="118" spans="1:8">
      <c r="A118" s="324"/>
      <c r="B118" s="323">
        <v>105</v>
      </c>
      <c r="C118" s="323" t="s">
        <v>362</v>
      </c>
      <c r="D118" s="323" t="s">
        <v>559</v>
      </c>
      <c r="E118" s="319" t="s">
        <v>1136</v>
      </c>
      <c r="F118" s="323" t="s">
        <v>242</v>
      </c>
      <c r="G118" s="323" t="s">
        <v>1218</v>
      </c>
      <c r="H118" s="323" t="s">
        <v>1126</v>
      </c>
    </row>
    <row r="119" spans="1:8">
      <c r="A119" s="324"/>
      <c r="B119" s="323">
        <v>106</v>
      </c>
      <c r="C119" s="323" t="s">
        <v>362</v>
      </c>
      <c r="D119" s="323" t="s">
        <v>1138</v>
      </c>
      <c r="E119" s="319" t="s">
        <v>1139</v>
      </c>
      <c r="F119" s="323" t="s">
        <v>242</v>
      </c>
      <c r="G119" s="323" t="s">
        <v>1219</v>
      </c>
      <c r="H119" s="323" t="s">
        <v>1126</v>
      </c>
    </row>
    <row r="120" spans="1:8">
      <c r="A120" s="324"/>
      <c r="B120" s="323">
        <v>107</v>
      </c>
      <c r="C120" s="323" t="s">
        <v>362</v>
      </c>
      <c r="D120" s="323" t="s">
        <v>562</v>
      </c>
      <c r="E120" s="319" t="s">
        <v>220</v>
      </c>
      <c r="F120" s="323" t="s">
        <v>230</v>
      </c>
      <c r="G120" s="323" t="s">
        <v>1220</v>
      </c>
      <c r="H120" s="323" t="s">
        <v>1142</v>
      </c>
    </row>
    <row r="121" spans="1:8">
      <c r="A121" s="324"/>
      <c r="B121" s="323">
        <v>108</v>
      </c>
      <c r="C121" s="323" t="s">
        <v>362</v>
      </c>
      <c r="D121" s="323" t="s">
        <v>563</v>
      </c>
      <c r="E121" s="319" t="s">
        <v>221</v>
      </c>
      <c r="F121" s="323" t="s">
        <v>242</v>
      </c>
      <c r="G121" s="323" t="s">
        <v>1221</v>
      </c>
      <c r="H121" s="323" t="s">
        <v>1126</v>
      </c>
    </row>
    <row r="122" spans="1:8">
      <c r="A122" s="324"/>
      <c r="B122" s="323">
        <v>109</v>
      </c>
      <c r="C122" s="323" t="s">
        <v>362</v>
      </c>
      <c r="D122" s="323" t="s">
        <v>564</v>
      </c>
      <c r="E122" s="319" t="s">
        <v>222</v>
      </c>
      <c r="F122" s="323" t="s">
        <v>242</v>
      </c>
      <c r="G122" s="323" t="s">
        <v>1222</v>
      </c>
      <c r="H122" s="323" t="s">
        <v>1126</v>
      </c>
    </row>
    <row r="123" spans="1:8">
      <c r="A123" s="324"/>
      <c r="B123" s="323">
        <v>110</v>
      </c>
      <c r="C123" s="323" t="s">
        <v>362</v>
      </c>
      <c r="D123" s="323" t="s">
        <v>565</v>
      </c>
      <c r="E123" s="319" t="s">
        <v>1145</v>
      </c>
      <c r="F123" s="323" t="s">
        <v>831</v>
      </c>
      <c r="G123" s="323" t="s">
        <v>1223</v>
      </c>
      <c r="H123" s="323" t="s">
        <v>1147</v>
      </c>
    </row>
    <row r="124" spans="1:8">
      <c r="A124" s="324"/>
      <c r="B124" s="323">
        <v>111</v>
      </c>
      <c r="C124" s="323" t="s">
        <v>362</v>
      </c>
      <c r="D124" s="323" t="s">
        <v>566</v>
      </c>
      <c r="E124" s="319" t="s">
        <v>1148</v>
      </c>
      <c r="F124" s="323" t="s">
        <v>230</v>
      </c>
      <c r="G124" s="323" t="s">
        <v>1224</v>
      </c>
      <c r="H124" s="323" t="s">
        <v>1142</v>
      </c>
    </row>
    <row r="125" spans="1:8">
      <c r="A125" s="324"/>
      <c r="B125" s="323">
        <v>112</v>
      </c>
      <c r="C125" s="323" t="s">
        <v>362</v>
      </c>
      <c r="D125" s="323" t="s">
        <v>567</v>
      </c>
      <c r="E125" s="319" t="s">
        <v>1150</v>
      </c>
      <c r="F125" s="323" t="s">
        <v>230</v>
      </c>
      <c r="G125" s="323" t="s">
        <v>1225</v>
      </c>
      <c r="H125" s="323" t="s">
        <v>1142</v>
      </c>
    </row>
    <row r="126" spans="1:8">
      <c r="A126" s="324"/>
      <c r="B126" s="323">
        <v>113</v>
      </c>
      <c r="C126" s="323" t="s">
        <v>362</v>
      </c>
      <c r="D126" s="323" t="s">
        <v>568</v>
      </c>
      <c r="E126" s="319" t="s">
        <v>1152</v>
      </c>
      <c r="F126" s="323" t="s">
        <v>230</v>
      </c>
      <c r="G126" s="323" t="s">
        <v>1226</v>
      </c>
      <c r="H126" s="323" t="s">
        <v>1142</v>
      </c>
    </row>
    <row r="127" spans="1:8">
      <c r="A127" s="324"/>
      <c r="B127" s="323">
        <v>114</v>
      </c>
      <c r="C127" s="323" t="s">
        <v>362</v>
      </c>
      <c r="D127" s="323" t="s">
        <v>1154</v>
      </c>
      <c r="E127" s="319" t="s">
        <v>1155</v>
      </c>
      <c r="F127" s="323" t="s">
        <v>230</v>
      </c>
      <c r="G127" s="323" t="s">
        <v>1227</v>
      </c>
      <c r="H127" s="323" t="s">
        <v>1142</v>
      </c>
    </row>
    <row r="128" spans="1:8">
      <c r="A128" s="324"/>
      <c r="B128" s="323">
        <v>115</v>
      </c>
      <c r="C128" s="323" t="s">
        <v>362</v>
      </c>
      <c r="D128" s="323" t="s">
        <v>570</v>
      </c>
      <c r="E128" s="319" t="s">
        <v>1157</v>
      </c>
      <c r="F128" s="323" t="s">
        <v>230</v>
      </c>
      <c r="G128" s="323" t="s">
        <v>1228</v>
      </c>
      <c r="H128" s="323" t="s">
        <v>1142</v>
      </c>
    </row>
    <row r="129" spans="1:8">
      <c r="A129" s="324"/>
      <c r="B129" s="323">
        <v>116</v>
      </c>
      <c r="C129" s="323" t="s">
        <v>362</v>
      </c>
      <c r="D129" s="323" t="s">
        <v>571</v>
      </c>
      <c r="E129" s="319" t="s">
        <v>1159</v>
      </c>
      <c r="F129" s="323" t="s">
        <v>230</v>
      </c>
      <c r="G129" s="323" t="s">
        <v>1229</v>
      </c>
      <c r="H129" s="323" t="s">
        <v>1142</v>
      </c>
    </row>
    <row r="130" spans="1:8">
      <c r="A130" s="324"/>
      <c r="B130" s="323">
        <v>117</v>
      </c>
      <c r="C130" s="323" t="s">
        <v>362</v>
      </c>
      <c r="D130" s="323" t="s">
        <v>1161</v>
      </c>
      <c r="E130" s="319" t="s">
        <v>1162</v>
      </c>
      <c r="F130" s="323" t="s">
        <v>242</v>
      </c>
      <c r="G130" s="323" t="s">
        <v>1230</v>
      </c>
      <c r="H130" s="323" t="s">
        <v>1126</v>
      </c>
    </row>
    <row r="131" spans="1:8">
      <c r="A131" s="324"/>
      <c r="B131" s="323">
        <v>118</v>
      </c>
      <c r="C131" s="323" t="s">
        <v>362</v>
      </c>
      <c r="D131" s="323" t="s">
        <v>1164</v>
      </c>
      <c r="E131" s="319" t="s">
        <v>1165</v>
      </c>
      <c r="F131" s="323" t="s">
        <v>242</v>
      </c>
      <c r="G131" s="323" t="s">
        <v>1231</v>
      </c>
      <c r="H131" s="323" t="s">
        <v>1126</v>
      </c>
    </row>
    <row r="132" spans="1:8">
      <c r="A132" s="324"/>
      <c r="B132" s="323">
        <v>119</v>
      </c>
      <c r="C132" s="323" t="s">
        <v>362</v>
      </c>
      <c r="D132" s="323" t="s">
        <v>554</v>
      </c>
      <c r="E132" s="319" t="s">
        <v>1167</v>
      </c>
      <c r="F132" s="323" t="s">
        <v>121</v>
      </c>
      <c r="G132" s="323" t="s">
        <v>1232</v>
      </c>
      <c r="H132" s="323" t="s">
        <v>1142</v>
      </c>
    </row>
    <row r="133" spans="1:8">
      <c r="A133" s="324"/>
      <c r="B133" s="323">
        <v>120</v>
      </c>
      <c r="C133" s="323" t="s">
        <v>362</v>
      </c>
      <c r="D133" s="323" t="s">
        <v>111</v>
      </c>
      <c r="E133" s="319" t="s">
        <v>1169</v>
      </c>
      <c r="F133" s="323" t="s">
        <v>1170</v>
      </c>
      <c r="G133" s="323" t="s">
        <v>1233</v>
      </c>
      <c r="H133" s="323" t="s">
        <v>1142</v>
      </c>
    </row>
    <row r="134" spans="1:8">
      <c r="A134" s="324"/>
      <c r="B134" s="323">
        <v>121</v>
      </c>
      <c r="C134" s="323" t="s">
        <v>362</v>
      </c>
      <c r="D134" s="323" t="s">
        <v>116</v>
      </c>
      <c r="E134" s="319" t="s">
        <v>1172</v>
      </c>
      <c r="F134" s="323" t="s">
        <v>1173</v>
      </c>
      <c r="G134" s="323" t="s">
        <v>1234</v>
      </c>
      <c r="H134" s="323" t="s">
        <v>1142</v>
      </c>
    </row>
    <row r="135" spans="1:8">
      <c r="A135" s="324"/>
      <c r="B135" s="323">
        <v>122</v>
      </c>
      <c r="C135" s="323" t="s">
        <v>362</v>
      </c>
      <c r="D135" s="323" t="s">
        <v>112</v>
      </c>
      <c r="E135" s="319" t="s">
        <v>1175</v>
      </c>
      <c r="F135" s="323" t="s">
        <v>1176</v>
      </c>
      <c r="G135" s="323" t="s">
        <v>1235</v>
      </c>
      <c r="H135" s="323" t="s">
        <v>1142</v>
      </c>
    </row>
    <row r="136" spans="1:8">
      <c r="A136" s="324"/>
      <c r="B136" s="323">
        <v>123</v>
      </c>
      <c r="C136" s="323" t="s">
        <v>362</v>
      </c>
      <c r="D136" s="323" t="s">
        <v>555</v>
      </c>
      <c r="E136" s="319" t="s">
        <v>1178</v>
      </c>
      <c r="F136" s="323" t="s">
        <v>1179</v>
      </c>
      <c r="G136" s="323" t="s">
        <v>1236</v>
      </c>
      <c r="H136" s="323" t="s">
        <v>1142</v>
      </c>
    </row>
    <row r="137" spans="1:8">
      <c r="A137" s="324"/>
      <c r="B137" s="323">
        <v>124</v>
      </c>
      <c r="C137" s="323" t="s">
        <v>362</v>
      </c>
      <c r="D137" s="323" t="s">
        <v>560</v>
      </c>
      <c r="E137" s="319" t="s">
        <v>1210</v>
      </c>
      <c r="F137" s="323" t="s">
        <v>128</v>
      </c>
      <c r="G137" s="323" t="s">
        <v>1237</v>
      </c>
      <c r="H137" s="323" t="s">
        <v>1142</v>
      </c>
    </row>
    <row r="138" spans="1:8">
      <c r="A138" s="324"/>
      <c r="B138" s="323">
        <v>125</v>
      </c>
      <c r="C138" s="323" t="s">
        <v>362</v>
      </c>
      <c r="D138" s="323" t="s">
        <v>1183</v>
      </c>
      <c r="E138" s="319" t="s">
        <v>1184</v>
      </c>
      <c r="F138" s="323" t="s">
        <v>242</v>
      </c>
      <c r="G138" s="323" t="s">
        <v>1238</v>
      </c>
      <c r="H138" s="323" t="s">
        <v>1126</v>
      </c>
    </row>
    <row r="139" spans="1:8">
      <c r="A139" s="324"/>
      <c r="B139" s="323">
        <v>126</v>
      </c>
      <c r="C139" s="323" t="s">
        <v>1239</v>
      </c>
      <c r="D139" s="323" t="s">
        <v>1123</v>
      </c>
      <c r="E139" s="319" t="s">
        <v>1124</v>
      </c>
      <c r="F139" s="323" t="s">
        <v>242</v>
      </c>
      <c r="G139" s="323" t="s">
        <v>1240</v>
      </c>
      <c r="H139" s="323" t="s">
        <v>1126</v>
      </c>
    </row>
    <row r="140" spans="1:8">
      <c r="A140" s="324"/>
      <c r="B140" s="323">
        <v>127</v>
      </c>
      <c r="C140" s="323" t="s">
        <v>1239</v>
      </c>
      <c r="D140" s="323" t="s">
        <v>556</v>
      </c>
      <c r="E140" s="319" t="s">
        <v>1127</v>
      </c>
      <c r="F140" s="323" t="s">
        <v>242</v>
      </c>
      <c r="G140" s="323" t="s">
        <v>1241</v>
      </c>
      <c r="H140" s="323" t="s">
        <v>1126</v>
      </c>
    </row>
    <row r="141" spans="1:8">
      <c r="A141" s="324"/>
      <c r="B141" s="323">
        <v>128</v>
      </c>
      <c r="C141" s="323" t="s">
        <v>1239</v>
      </c>
      <c r="D141" s="323" t="s">
        <v>558</v>
      </c>
      <c r="E141" s="319" t="s">
        <v>1129</v>
      </c>
      <c r="F141" s="323" t="s">
        <v>242</v>
      </c>
      <c r="G141" s="323" t="s">
        <v>1242</v>
      </c>
      <c r="H141" s="323" t="s">
        <v>1126</v>
      </c>
    </row>
    <row r="142" spans="1:8">
      <c r="A142" s="324"/>
      <c r="B142" s="323">
        <v>129</v>
      </c>
      <c r="C142" s="323" t="s">
        <v>1239</v>
      </c>
      <c r="D142" s="323" t="s">
        <v>1131</v>
      </c>
      <c r="E142" s="319" t="s">
        <v>1132</v>
      </c>
      <c r="F142" s="323" t="s">
        <v>242</v>
      </c>
      <c r="G142" s="323" t="s">
        <v>1243</v>
      </c>
      <c r="H142" s="323" t="s">
        <v>1126</v>
      </c>
    </row>
    <row r="143" spans="1:8">
      <c r="A143" s="324"/>
      <c r="B143" s="323">
        <v>130</v>
      </c>
      <c r="C143" s="323" t="s">
        <v>1239</v>
      </c>
      <c r="D143" s="323" t="s">
        <v>557</v>
      </c>
      <c r="E143" s="319" t="s">
        <v>1134</v>
      </c>
      <c r="F143" s="323" t="s">
        <v>242</v>
      </c>
      <c r="G143" s="323" t="s">
        <v>1244</v>
      </c>
      <c r="H143" s="323" t="s">
        <v>1126</v>
      </c>
    </row>
    <row r="144" spans="1:8">
      <c r="A144" s="324"/>
      <c r="B144" s="323">
        <v>131</v>
      </c>
      <c r="C144" s="323" t="s">
        <v>1239</v>
      </c>
      <c r="D144" s="323" t="s">
        <v>559</v>
      </c>
      <c r="E144" s="319" t="s">
        <v>1136</v>
      </c>
      <c r="F144" s="323" t="s">
        <v>242</v>
      </c>
      <c r="G144" s="323" t="s">
        <v>1245</v>
      </c>
      <c r="H144" s="323" t="s">
        <v>1126</v>
      </c>
    </row>
    <row r="145" spans="1:8">
      <c r="A145" s="324"/>
      <c r="B145" s="323">
        <v>132</v>
      </c>
      <c r="C145" s="323" t="s">
        <v>1239</v>
      </c>
      <c r="D145" s="323" t="s">
        <v>1138</v>
      </c>
      <c r="E145" s="319" t="s">
        <v>1139</v>
      </c>
      <c r="F145" s="323" t="s">
        <v>242</v>
      </c>
      <c r="G145" s="323" t="s">
        <v>1246</v>
      </c>
      <c r="H145" s="323" t="s">
        <v>1126</v>
      </c>
    </row>
    <row r="146" spans="1:8">
      <c r="A146" s="324"/>
      <c r="B146" s="323">
        <v>133</v>
      </c>
      <c r="C146" s="323" t="s">
        <v>1239</v>
      </c>
      <c r="D146" s="323" t="s">
        <v>562</v>
      </c>
      <c r="E146" s="319" t="s">
        <v>220</v>
      </c>
      <c r="F146" s="323" t="s">
        <v>230</v>
      </c>
      <c r="G146" s="323" t="s">
        <v>1247</v>
      </c>
      <c r="H146" s="323" t="s">
        <v>1142</v>
      </c>
    </row>
    <row r="147" spans="1:8">
      <c r="A147" s="324"/>
      <c r="B147" s="323">
        <v>134</v>
      </c>
      <c r="C147" s="323" t="s">
        <v>1239</v>
      </c>
      <c r="D147" s="323" t="s">
        <v>563</v>
      </c>
      <c r="E147" s="319" t="s">
        <v>221</v>
      </c>
      <c r="F147" s="323" t="s">
        <v>242</v>
      </c>
      <c r="G147" s="323" t="s">
        <v>1248</v>
      </c>
      <c r="H147" s="323" t="s">
        <v>1126</v>
      </c>
    </row>
    <row r="148" spans="1:8">
      <c r="A148" s="324"/>
      <c r="B148" s="323">
        <v>135</v>
      </c>
      <c r="C148" s="323" t="s">
        <v>1239</v>
      </c>
      <c r="D148" s="323" t="s">
        <v>564</v>
      </c>
      <c r="E148" s="319" t="s">
        <v>222</v>
      </c>
      <c r="F148" s="323" t="s">
        <v>242</v>
      </c>
      <c r="G148" s="323" t="s">
        <v>1249</v>
      </c>
      <c r="H148" s="323" t="s">
        <v>1126</v>
      </c>
    </row>
    <row r="149" spans="1:8">
      <c r="A149" s="324"/>
      <c r="B149" s="323">
        <v>136</v>
      </c>
      <c r="C149" s="323" t="s">
        <v>1239</v>
      </c>
      <c r="D149" s="323" t="s">
        <v>565</v>
      </c>
      <c r="E149" s="319" t="s">
        <v>1145</v>
      </c>
      <c r="F149" s="323" t="s">
        <v>831</v>
      </c>
      <c r="G149" s="323" t="s">
        <v>1250</v>
      </c>
      <c r="H149" s="323" t="s">
        <v>1147</v>
      </c>
    </row>
    <row r="150" spans="1:8">
      <c r="A150" s="324"/>
      <c r="B150" s="323">
        <v>137</v>
      </c>
      <c r="C150" s="323" t="s">
        <v>1239</v>
      </c>
      <c r="D150" s="323" t="s">
        <v>566</v>
      </c>
      <c r="E150" s="319" t="s">
        <v>1148</v>
      </c>
      <c r="F150" s="323" t="s">
        <v>230</v>
      </c>
      <c r="G150" s="323" t="s">
        <v>1251</v>
      </c>
      <c r="H150" s="323" t="s">
        <v>1142</v>
      </c>
    </row>
    <row r="151" spans="1:8">
      <c r="A151" s="324"/>
      <c r="B151" s="323">
        <v>138</v>
      </c>
      <c r="C151" s="323" t="s">
        <v>1239</v>
      </c>
      <c r="D151" s="323" t="s">
        <v>567</v>
      </c>
      <c r="E151" s="319" t="s">
        <v>1150</v>
      </c>
      <c r="F151" s="323" t="s">
        <v>230</v>
      </c>
      <c r="G151" s="323" t="s">
        <v>1252</v>
      </c>
      <c r="H151" s="323" t="s">
        <v>1142</v>
      </c>
    </row>
    <row r="152" spans="1:8">
      <c r="A152" s="324"/>
      <c r="B152" s="323">
        <v>139</v>
      </c>
      <c r="C152" s="323" t="s">
        <v>1239</v>
      </c>
      <c r="D152" s="323" t="s">
        <v>568</v>
      </c>
      <c r="E152" s="319" t="s">
        <v>1152</v>
      </c>
      <c r="F152" s="323" t="s">
        <v>230</v>
      </c>
      <c r="G152" s="323" t="s">
        <v>1253</v>
      </c>
      <c r="H152" s="323" t="s">
        <v>1142</v>
      </c>
    </row>
    <row r="153" spans="1:8">
      <c r="A153" s="324"/>
      <c r="B153" s="323">
        <v>140</v>
      </c>
      <c r="C153" s="323" t="s">
        <v>1239</v>
      </c>
      <c r="D153" s="323" t="s">
        <v>1154</v>
      </c>
      <c r="E153" s="319" t="s">
        <v>1155</v>
      </c>
      <c r="F153" s="323" t="s">
        <v>230</v>
      </c>
      <c r="G153" s="323" t="s">
        <v>1254</v>
      </c>
      <c r="H153" s="323" t="s">
        <v>1142</v>
      </c>
    </row>
    <row r="154" spans="1:8">
      <c r="A154" s="324"/>
      <c r="B154" s="323">
        <v>141</v>
      </c>
      <c r="C154" s="323" t="s">
        <v>1239</v>
      </c>
      <c r="D154" s="323" t="s">
        <v>570</v>
      </c>
      <c r="E154" s="319" t="s">
        <v>1157</v>
      </c>
      <c r="F154" s="323" t="s">
        <v>230</v>
      </c>
      <c r="G154" s="323" t="s">
        <v>1255</v>
      </c>
      <c r="H154" s="323" t="s">
        <v>1142</v>
      </c>
    </row>
    <row r="155" spans="1:8">
      <c r="A155" s="324"/>
      <c r="B155" s="323">
        <v>142</v>
      </c>
      <c r="C155" s="323" t="s">
        <v>1239</v>
      </c>
      <c r="D155" s="323" t="s">
        <v>571</v>
      </c>
      <c r="E155" s="319" t="s">
        <v>1159</v>
      </c>
      <c r="F155" s="323" t="s">
        <v>230</v>
      </c>
      <c r="G155" s="323" t="s">
        <v>1256</v>
      </c>
      <c r="H155" s="323" t="s">
        <v>1142</v>
      </c>
    </row>
    <row r="156" spans="1:8">
      <c r="A156" s="324"/>
      <c r="B156" s="323">
        <v>143</v>
      </c>
      <c r="C156" s="323" t="s">
        <v>1239</v>
      </c>
      <c r="D156" s="323" t="s">
        <v>1161</v>
      </c>
      <c r="E156" s="319" t="s">
        <v>1162</v>
      </c>
      <c r="F156" s="323" t="s">
        <v>242</v>
      </c>
      <c r="G156" s="323" t="s">
        <v>1257</v>
      </c>
      <c r="H156" s="323" t="s">
        <v>1126</v>
      </c>
    </row>
    <row r="157" spans="1:8">
      <c r="A157" s="324"/>
      <c r="B157" s="323">
        <v>144</v>
      </c>
      <c r="C157" s="323" t="s">
        <v>1239</v>
      </c>
      <c r="D157" s="323" t="s">
        <v>1164</v>
      </c>
      <c r="E157" s="319" t="s">
        <v>1165</v>
      </c>
      <c r="F157" s="323" t="s">
        <v>242</v>
      </c>
      <c r="G157" s="323" t="s">
        <v>1258</v>
      </c>
      <c r="H157" s="323" t="s">
        <v>1126</v>
      </c>
    </row>
    <row r="158" spans="1:8">
      <c r="A158" s="324"/>
      <c r="B158" s="323">
        <v>145</v>
      </c>
      <c r="C158" s="323" t="s">
        <v>1239</v>
      </c>
      <c r="D158" s="323" t="s">
        <v>554</v>
      </c>
      <c r="E158" s="319" t="s">
        <v>1167</v>
      </c>
      <c r="F158" s="323" t="s">
        <v>121</v>
      </c>
      <c r="G158" s="323" t="s">
        <v>1259</v>
      </c>
      <c r="H158" s="323" t="s">
        <v>1142</v>
      </c>
    </row>
    <row r="159" spans="1:8">
      <c r="A159" s="324"/>
      <c r="B159" s="323">
        <v>146</v>
      </c>
      <c r="C159" s="323" t="s">
        <v>1239</v>
      </c>
      <c r="D159" s="323" t="s">
        <v>111</v>
      </c>
      <c r="E159" s="319" t="s">
        <v>1169</v>
      </c>
      <c r="F159" s="323" t="s">
        <v>1170</v>
      </c>
      <c r="G159" s="323" t="s">
        <v>1260</v>
      </c>
      <c r="H159" s="323" t="s">
        <v>1142</v>
      </c>
    </row>
    <row r="160" spans="1:8">
      <c r="A160" s="324"/>
      <c r="B160" s="323">
        <v>147</v>
      </c>
      <c r="C160" s="323" t="s">
        <v>1239</v>
      </c>
      <c r="D160" s="323" t="s">
        <v>116</v>
      </c>
      <c r="E160" s="319" t="s">
        <v>1172</v>
      </c>
      <c r="F160" s="323" t="s">
        <v>1173</v>
      </c>
      <c r="G160" s="323" t="s">
        <v>1261</v>
      </c>
      <c r="H160" s="323" t="s">
        <v>1142</v>
      </c>
    </row>
    <row r="161" spans="1:8">
      <c r="A161" s="324"/>
      <c r="B161" s="323">
        <v>148</v>
      </c>
      <c r="C161" s="323" t="s">
        <v>1239</v>
      </c>
      <c r="D161" s="323" t="s">
        <v>112</v>
      </c>
      <c r="E161" s="319" t="s">
        <v>1175</v>
      </c>
      <c r="F161" s="323" t="s">
        <v>1176</v>
      </c>
      <c r="G161" s="323" t="s">
        <v>1262</v>
      </c>
      <c r="H161" s="323" t="s">
        <v>1142</v>
      </c>
    </row>
    <row r="162" spans="1:8">
      <c r="A162" s="324"/>
      <c r="B162" s="323">
        <v>149</v>
      </c>
      <c r="C162" s="323" t="s">
        <v>1239</v>
      </c>
      <c r="D162" s="323" t="s">
        <v>555</v>
      </c>
      <c r="E162" s="319" t="s">
        <v>1178</v>
      </c>
      <c r="F162" s="323" t="s">
        <v>1179</v>
      </c>
      <c r="G162" s="323" t="s">
        <v>1263</v>
      </c>
      <c r="H162" s="323" t="s">
        <v>1142</v>
      </c>
    </row>
    <row r="163" spans="1:8">
      <c r="A163" s="324"/>
      <c r="B163" s="323">
        <v>150</v>
      </c>
      <c r="C163" s="323" t="s">
        <v>1239</v>
      </c>
      <c r="D163" s="323" t="s">
        <v>560</v>
      </c>
      <c r="E163" s="319" t="s">
        <v>1210</v>
      </c>
      <c r="F163" s="323" t="s">
        <v>128</v>
      </c>
      <c r="G163" s="323" t="s">
        <v>1264</v>
      </c>
      <c r="H163" s="323" t="s">
        <v>1142</v>
      </c>
    </row>
    <row r="164" spans="1:8">
      <c r="A164" s="324"/>
      <c r="B164" s="323">
        <v>151</v>
      </c>
      <c r="C164" s="323" t="s">
        <v>1239</v>
      </c>
      <c r="D164" s="323" t="s">
        <v>1183</v>
      </c>
      <c r="E164" s="319" t="s">
        <v>1184</v>
      </c>
      <c r="F164" s="323" t="s">
        <v>242</v>
      </c>
      <c r="G164" s="323" t="s">
        <v>1265</v>
      </c>
      <c r="H164" s="323" t="s">
        <v>1126</v>
      </c>
    </row>
    <row r="165" spans="1:8">
      <c r="A165" s="323">
        <v>45</v>
      </c>
      <c r="B165" s="323">
        <v>152</v>
      </c>
      <c r="C165" s="323" t="s">
        <v>365</v>
      </c>
      <c r="D165" s="323" t="s">
        <v>1123</v>
      </c>
      <c r="E165" s="319" t="s">
        <v>1124</v>
      </c>
      <c r="F165" s="323" t="s">
        <v>242</v>
      </c>
      <c r="G165" s="323" t="s">
        <v>1266</v>
      </c>
      <c r="H165" s="323" t="s">
        <v>1126</v>
      </c>
    </row>
    <row r="166" spans="1:8">
      <c r="A166" s="323">
        <v>46</v>
      </c>
      <c r="B166" s="323">
        <v>153</v>
      </c>
      <c r="C166" s="323" t="s">
        <v>365</v>
      </c>
      <c r="D166" s="323" t="s">
        <v>556</v>
      </c>
      <c r="E166" s="319" t="s">
        <v>1127</v>
      </c>
      <c r="F166" s="323" t="s">
        <v>242</v>
      </c>
      <c r="G166" s="323" t="s">
        <v>1267</v>
      </c>
      <c r="H166" s="323" t="s">
        <v>1126</v>
      </c>
    </row>
    <row r="167" spans="1:8">
      <c r="A167" s="323">
        <v>47</v>
      </c>
      <c r="B167" s="323">
        <v>154</v>
      </c>
      <c r="C167" s="323" t="s">
        <v>365</v>
      </c>
      <c r="D167" s="323" t="s">
        <v>558</v>
      </c>
      <c r="E167" s="319" t="s">
        <v>1129</v>
      </c>
      <c r="F167" s="323" t="s">
        <v>242</v>
      </c>
      <c r="G167" s="323" t="s">
        <v>1268</v>
      </c>
      <c r="H167" s="323" t="s">
        <v>1126</v>
      </c>
    </row>
    <row r="168" spans="1:8">
      <c r="A168" s="323">
        <v>48</v>
      </c>
      <c r="B168" s="323">
        <v>155</v>
      </c>
      <c r="C168" s="323" t="s">
        <v>365</v>
      </c>
      <c r="D168" s="323" t="s">
        <v>1131</v>
      </c>
      <c r="E168" s="319" t="s">
        <v>1132</v>
      </c>
      <c r="F168" s="323" t="s">
        <v>242</v>
      </c>
      <c r="G168" s="323" t="s">
        <v>1269</v>
      </c>
      <c r="H168" s="323" t="s">
        <v>1126</v>
      </c>
    </row>
    <row r="169" spans="1:8">
      <c r="A169" s="323">
        <v>50</v>
      </c>
      <c r="B169" s="323">
        <v>156</v>
      </c>
      <c r="C169" s="323" t="s">
        <v>365</v>
      </c>
      <c r="D169" s="323" t="s">
        <v>557</v>
      </c>
      <c r="E169" s="319" t="s">
        <v>1134</v>
      </c>
      <c r="F169" s="323" t="s">
        <v>242</v>
      </c>
      <c r="G169" s="323" t="s">
        <v>1270</v>
      </c>
      <c r="H169" s="323" t="s">
        <v>1126</v>
      </c>
    </row>
    <row r="170" spans="1:8">
      <c r="A170" s="323">
        <v>51</v>
      </c>
      <c r="B170" s="323">
        <v>157</v>
      </c>
      <c r="C170" s="323" t="s">
        <v>365</v>
      </c>
      <c r="D170" s="323" t="s">
        <v>559</v>
      </c>
      <c r="E170" s="319" t="s">
        <v>1136</v>
      </c>
      <c r="F170" s="323" t="s">
        <v>242</v>
      </c>
      <c r="G170" s="323" t="s">
        <v>1271</v>
      </c>
      <c r="H170" s="323" t="s">
        <v>1126</v>
      </c>
    </row>
    <row r="171" spans="1:8">
      <c r="A171" s="323">
        <v>52</v>
      </c>
      <c r="B171" s="323">
        <v>158</v>
      </c>
      <c r="C171" s="323" t="s">
        <v>365</v>
      </c>
      <c r="D171" s="323" t="s">
        <v>1138</v>
      </c>
      <c r="E171" s="319" t="s">
        <v>1139</v>
      </c>
      <c r="F171" s="323" t="s">
        <v>242</v>
      </c>
      <c r="G171" s="323" t="s">
        <v>1272</v>
      </c>
      <c r="H171" s="323" t="s">
        <v>1126</v>
      </c>
    </row>
    <row r="172" spans="1:8">
      <c r="A172" s="323">
        <v>53</v>
      </c>
      <c r="B172" s="323">
        <v>159</v>
      </c>
      <c r="C172" s="323" t="s">
        <v>365</v>
      </c>
      <c r="D172" s="323" t="s">
        <v>562</v>
      </c>
      <c r="E172" s="319" t="s">
        <v>220</v>
      </c>
      <c r="F172" s="323" t="s">
        <v>230</v>
      </c>
      <c r="G172" s="323" t="s">
        <v>1273</v>
      </c>
      <c r="H172" s="323" t="s">
        <v>1142</v>
      </c>
    </row>
    <row r="173" spans="1:8">
      <c r="A173" s="323">
        <v>54</v>
      </c>
      <c r="B173" s="323">
        <v>160</v>
      </c>
      <c r="C173" s="323" t="s">
        <v>365</v>
      </c>
      <c r="D173" s="323" t="s">
        <v>563</v>
      </c>
      <c r="E173" s="319" t="s">
        <v>221</v>
      </c>
      <c r="F173" s="323" t="s">
        <v>242</v>
      </c>
      <c r="G173" s="323" t="s">
        <v>1274</v>
      </c>
      <c r="H173" s="323" t="s">
        <v>1126</v>
      </c>
    </row>
    <row r="174" spans="1:8">
      <c r="A174" s="323">
        <v>55</v>
      </c>
      <c r="B174" s="323">
        <v>161</v>
      </c>
      <c r="C174" s="323" t="s">
        <v>365</v>
      </c>
      <c r="D174" s="323" t="s">
        <v>564</v>
      </c>
      <c r="E174" s="319" t="s">
        <v>222</v>
      </c>
      <c r="F174" s="323" t="s">
        <v>242</v>
      </c>
      <c r="G174" s="323" t="s">
        <v>1275</v>
      </c>
      <c r="H174" s="323" t="s">
        <v>1126</v>
      </c>
    </row>
    <row r="175" spans="1:8">
      <c r="A175" s="323">
        <v>56</v>
      </c>
      <c r="B175" s="323">
        <v>162</v>
      </c>
      <c r="C175" s="323" t="s">
        <v>365</v>
      </c>
      <c r="D175" s="323" t="s">
        <v>565</v>
      </c>
      <c r="E175" s="319" t="s">
        <v>1145</v>
      </c>
      <c r="F175" s="323" t="s">
        <v>831</v>
      </c>
      <c r="G175" s="323" t="s">
        <v>1276</v>
      </c>
      <c r="H175" s="323" t="s">
        <v>1147</v>
      </c>
    </row>
    <row r="176" spans="1:8">
      <c r="A176" s="323">
        <v>57</v>
      </c>
      <c r="B176" s="323">
        <v>163</v>
      </c>
      <c r="C176" s="323" t="s">
        <v>365</v>
      </c>
      <c r="D176" s="323" t="s">
        <v>566</v>
      </c>
      <c r="E176" s="319" t="s">
        <v>1148</v>
      </c>
      <c r="F176" s="323" t="s">
        <v>230</v>
      </c>
      <c r="G176" s="323" t="s">
        <v>1277</v>
      </c>
      <c r="H176" s="323" t="s">
        <v>1142</v>
      </c>
    </row>
    <row r="177" spans="1:8">
      <c r="A177" s="323">
        <v>58</v>
      </c>
      <c r="B177" s="323">
        <v>164</v>
      </c>
      <c r="C177" s="323" t="s">
        <v>365</v>
      </c>
      <c r="D177" s="323" t="s">
        <v>567</v>
      </c>
      <c r="E177" s="319" t="s">
        <v>1150</v>
      </c>
      <c r="F177" s="323" t="s">
        <v>230</v>
      </c>
      <c r="G177" s="323" t="s">
        <v>1278</v>
      </c>
      <c r="H177" s="323" t="s">
        <v>1142</v>
      </c>
    </row>
    <row r="178" spans="1:8">
      <c r="A178" s="323">
        <v>59</v>
      </c>
      <c r="B178" s="323">
        <v>165</v>
      </c>
      <c r="C178" s="323" t="s">
        <v>365</v>
      </c>
      <c r="D178" s="323" t="s">
        <v>568</v>
      </c>
      <c r="E178" s="319" t="s">
        <v>1152</v>
      </c>
      <c r="F178" s="323" t="s">
        <v>230</v>
      </c>
      <c r="G178" s="323" t="s">
        <v>1279</v>
      </c>
      <c r="H178" s="323" t="s">
        <v>1142</v>
      </c>
    </row>
    <row r="179" spans="1:8">
      <c r="A179" s="323">
        <v>60</v>
      </c>
      <c r="B179" s="323">
        <v>166</v>
      </c>
      <c r="C179" s="323" t="s">
        <v>365</v>
      </c>
      <c r="D179" s="323" t="s">
        <v>1154</v>
      </c>
      <c r="E179" s="319" t="s">
        <v>1155</v>
      </c>
      <c r="F179" s="323" t="s">
        <v>230</v>
      </c>
      <c r="G179" s="323" t="s">
        <v>1280</v>
      </c>
      <c r="H179" s="323" t="s">
        <v>1142</v>
      </c>
    </row>
    <row r="180" spans="1:8">
      <c r="A180" s="323"/>
      <c r="B180" s="323">
        <v>167</v>
      </c>
      <c r="C180" s="323" t="s">
        <v>365</v>
      </c>
      <c r="D180" s="323" t="s">
        <v>570</v>
      </c>
      <c r="E180" s="319" t="s">
        <v>1157</v>
      </c>
      <c r="F180" s="323" t="s">
        <v>230</v>
      </c>
      <c r="G180" s="323" t="s">
        <v>1281</v>
      </c>
      <c r="H180" s="323" t="s">
        <v>1142</v>
      </c>
    </row>
    <row r="181" spans="1:8">
      <c r="A181" s="323"/>
      <c r="B181" s="323">
        <v>168</v>
      </c>
      <c r="C181" s="323" t="s">
        <v>365</v>
      </c>
      <c r="D181" s="323" t="s">
        <v>571</v>
      </c>
      <c r="E181" s="319" t="s">
        <v>1159</v>
      </c>
      <c r="F181" s="323" t="s">
        <v>230</v>
      </c>
      <c r="G181" s="323" t="s">
        <v>1282</v>
      </c>
      <c r="H181" s="323" t="s">
        <v>1142</v>
      </c>
    </row>
    <row r="182" spans="1:8">
      <c r="A182" s="323"/>
      <c r="B182" s="323">
        <v>169</v>
      </c>
      <c r="C182" s="323" t="s">
        <v>365</v>
      </c>
      <c r="D182" s="323" t="s">
        <v>1161</v>
      </c>
      <c r="E182" s="319" t="s">
        <v>1162</v>
      </c>
      <c r="F182" s="323" t="s">
        <v>242</v>
      </c>
      <c r="G182" s="323" t="s">
        <v>1283</v>
      </c>
      <c r="H182" s="323" t="s">
        <v>1126</v>
      </c>
    </row>
    <row r="183" spans="1:8">
      <c r="A183" s="323"/>
      <c r="B183" s="323">
        <v>170</v>
      </c>
      <c r="C183" s="323" t="s">
        <v>365</v>
      </c>
      <c r="D183" s="323" t="s">
        <v>1164</v>
      </c>
      <c r="E183" s="319" t="s">
        <v>1165</v>
      </c>
      <c r="F183" s="323" t="s">
        <v>242</v>
      </c>
      <c r="G183" s="323" t="s">
        <v>1284</v>
      </c>
      <c r="H183" s="323" t="s">
        <v>1126</v>
      </c>
    </row>
    <row r="184" spans="1:8">
      <c r="A184" s="323"/>
      <c r="B184" s="323">
        <v>171</v>
      </c>
      <c r="C184" s="323" t="s">
        <v>365</v>
      </c>
      <c r="D184" s="323" t="s">
        <v>554</v>
      </c>
      <c r="E184" s="319" t="s">
        <v>1167</v>
      </c>
      <c r="F184" s="323" t="s">
        <v>121</v>
      </c>
      <c r="G184" s="323" t="s">
        <v>1285</v>
      </c>
      <c r="H184" s="323" t="s">
        <v>1142</v>
      </c>
    </row>
    <row r="185" spans="1:8">
      <c r="A185" s="323"/>
      <c r="B185" s="323">
        <v>172</v>
      </c>
      <c r="C185" s="323" t="s">
        <v>365</v>
      </c>
      <c r="D185" s="323" t="s">
        <v>111</v>
      </c>
      <c r="E185" s="319" t="s">
        <v>1169</v>
      </c>
      <c r="F185" s="323" t="s">
        <v>1170</v>
      </c>
      <c r="G185" s="323" t="s">
        <v>1286</v>
      </c>
      <c r="H185" s="323" t="s">
        <v>1142</v>
      </c>
    </row>
    <row r="186" spans="1:8">
      <c r="A186" s="323"/>
      <c r="B186" s="323">
        <v>173</v>
      </c>
      <c r="C186" s="323" t="s">
        <v>365</v>
      </c>
      <c r="D186" s="323" t="s">
        <v>116</v>
      </c>
      <c r="E186" s="319" t="s">
        <v>1172</v>
      </c>
      <c r="F186" s="323" t="s">
        <v>1173</v>
      </c>
      <c r="G186" s="323" t="s">
        <v>1287</v>
      </c>
      <c r="H186" s="323" t="s">
        <v>1142</v>
      </c>
    </row>
    <row r="187" spans="1:8">
      <c r="A187" s="323">
        <v>61</v>
      </c>
      <c r="B187" s="323">
        <v>174</v>
      </c>
      <c r="C187" s="323" t="s">
        <v>365</v>
      </c>
      <c r="D187" s="323" t="s">
        <v>112</v>
      </c>
      <c r="E187" s="319" t="s">
        <v>1175</v>
      </c>
      <c r="F187" s="323" t="s">
        <v>1176</v>
      </c>
      <c r="G187" s="323" t="s">
        <v>1288</v>
      </c>
      <c r="H187" s="323" t="s">
        <v>1142</v>
      </c>
    </row>
    <row r="188" spans="1:8">
      <c r="A188" s="323">
        <v>62</v>
      </c>
      <c r="B188" s="323">
        <v>175</v>
      </c>
      <c r="C188" s="323" t="s">
        <v>365</v>
      </c>
      <c r="D188" s="323" t="s">
        <v>555</v>
      </c>
      <c r="E188" s="319" t="s">
        <v>1178</v>
      </c>
      <c r="F188" s="323" t="s">
        <v>1179</v>
      </c>
      <c r="G188" s="323" t="s">
        <v>1289</v>
      </c>
      <c r="H188" s="323" t="s">
        <v>1142</v>
      </c>
    </row>
    <row r="189" spans="1:8">
      <c r="A189" s="323"/>
      <c r="B189" s="323">
        <v>176</v>
      </c>
      <c r="C189" s="323" t="s">
        <v>365</v>
      </c>
      <c r="D189" s="323" t="s">
        <v>560</v>
      </c>
      <c r="E189" s="319" t="s">
        <v>1210</v>
      </c>
      <c r="F189" s="323" t="s">
        <v>128</v>
      </c>
      <c r="G189" s="323" t="s">
        <v>1290</v>
      </c>
      <c r="H189" s="323" t="s">
        <v>1142</v>
      </c>
    </row>
    <row r="190" spans="1:8">
      <c r="A190" s="323"/>
      <c r="B190" s="323">
        <v>177</v>
      </c>
      <c r="C190" s="323" t="s">
        <v>365</v>
      </c>
      <c r="D190" s="323" t="s">
        <v>1183</v>
      </c>
      <c r="E190" s="319" t="s">
        <v>1184</v>
      </c>
      <c r="F190" s="323" t="s">
        <v>242</v>
      </c>
      <c r="G190" s="323" t="s">
        <v>1291</v>
      </c>
      <c r="H190" s="323" t="s">
        <v>1126</v>
      </c>
    </row>
    <row r="191" spans="1:8">
      <c r="A191" s="323"/>
      <c r="B191" s="323">
        <v>178</v>
      </c>
      <c r="C191" s="323" t="s">
        <v>366</v>
      </c>
      <c r="D191" s="323" t="s">
        <v>1123</v>
      </c>
      <c r="E191" s="319" t="s">
        <v>1124</v>
      </c>
      <c r="F191" s="323" t="s">
        <v>242</v>
      </c>
      <c r="G191" s="323" t="s">
        <v>1292</v>
      </c>
      <c r="H191" s="323" t="s">
        <v>1126</v>
      </c>
    </row>
    <row r="192" spans="1:8">
      <c r="A192" s="323"/>
      <c r="B192" s="323">
        <v>179</v>
      </c>
      <c r="C192" s="323" t="s">
        <v>366</v>
      </c>
      <c r="D192" s="323" t="s">
        <v>556</v>
      </c>
      <c r="E192" s="319" t="s">
        <v>1127</v>
      </c>
      <c r="F192" s="323" t="s">
        <v>242</v>
      </c>
      <c r="G192" s="323" t="s">
        <v>1293</v>
      </c>
      <c r="H192" s="323" t="s">
        <v>1126</v>
      </c>
    </row>
    <row r="193" spans="1:8">
      <c r="A193" s="323"/>
      <c r="B193" s="323">
        <v>180</v>
      </c>
      <c r="C193" s="323" t="s">
        <v>366</v>
      </c>
      <c r="D193" s="323" t="s">
        <v>558</v>
      </c>
      <c r="E193" s="319" t="s">
        <v>1129</v>
      </c>
      <c r="F193" s="323" t="s">
        <v>242</v>
      </c>
      <c r="G193" s="323" t="s">
        <v>1294</v>
      </c>
      <c r="H193" s="323" t="s">
        <v>1126</v>
      </c>
    </row>
    <row r="194" spans="1:8">
      <c r="A194" s="323"/>
      <c r="B194" s="323">
        <v>181</v>
      </c>
      <c r="C194" s="323" t="s">
        <v>366</v>
      </c>
      <c r="D194" s="323" t="s">
        <v>1131</v>
      </c>
      <c r="E194" s="319" t="s">
        <v>1132</v>
      </c>
      <c r="F194" s="323" t="s">
        <v>242</v>
      </c>
      <c r="G194" s="323" t="s">
        <v>1295</v>
      </c>
      <c r="H194" s="323" t="s">
        <v>1126</v>
      </c>
    </row>
    <row r="195" spans="1:8">
      <c r="A195" s="323"/>
      <c r="B195" s="323">
        <v>182</v>
      </c>
      <c r="C195" s="323" t="s">
        <v>366</v>
      </c>
      <c r="D195" s="323" t="s">
        <v>557</v>
      </c>
      <c r="E195" s="319" t="s">
        <v>1134</v>
      </c>
      <c r="F195" s="323" t="s">
        <v>242</v>
      </c>
      <c r="G195" s="323" t="s">
        <v>1296</v>
      </c>
      <c r="H195" s="323" t="s">
        <v>1126</v>
      </c>
    </row>
    <row r="196" spans="1:8">
      <c r="A196" s="323"/>
      <c r="B196" s="323">
        <v>183</v>
      </c>
      <c r="C196" s="323" t="s">
        <v>366</v>
      </c>
      <c r="D196" s="323" t="s">
        <v>559</v>
      </c>
      <c r="E196" s="319" t="s">
        <v>1136</v>
      </c>
      <c r="F196" s="323" t="s">
        <v>242</v>
      </c>
      <c r="G196" s="323" t="s">
        <v>1297</v>
      </c>
      <c r="H196" s="323" t="s">
        <v>1126</v>
      </c>
    </row>
    <row r="197" spans="1:8">
      <c r="A197" s="323"/>
      <c r="B197" s="323">
        <v>184</v>
      </c>
      <c r="C197" s="323" t="s">
        <v>366</v>
      </c>
      <c r="D197" s="323" t="s">
        <v>1138</v>
      </c>
      <c r="E197" s="319" t="s">
        <v>1139</v>
      </c>
      <c r="F197" s="323" t="s">
        <v>242</v>
      </c>
      <c r="G197" s="323" t="s">
        <v>1298</v>
      </c>
      <c r="H197" s="323" t="s">
        <v>1126</v>
      </c>
    </row>
    <row r="198" spans="1:8">
      <c r="A198" s="323"/>
      <c r="B198" s="323">
        <v>185</v>
      </c>
      <c r="C198" s="323" t="s">
        <v>366</v>
      </c>
      <c r="D198" s="323" t="s">
        <v>562</v>
      </c>
      <c r="E198" s="319" t="s">
        <v>220</v>
      </c>
      <c r="F198" s="323" t="s">
        <v>230</v>
      </c>
      <c r="G198" s="323" t="s">
        <v>1299</v>
      </c>
      <c r="H198" s="323" t="s">
        <v>1142</v>
      </c>
    </row>
    <row r="199" spans="1:8">
      <c r="A199" s="323"/>
      <c r="B199" s="323">
        <v>186</v>
      </c>
      <c r="C199" s="323" t="s">
        <v>366</v>
      </c>
      <c r="D199" s="323" t="s">
        <v>563</v>
      </c>
      <c r="E199" s="319" t="s">
        <v>221</v>
      </c>
      <c r="F199" s="323" t="s">
        <v>242</v>
      </c>
      <c r="G199" s="323" t="s">
        <v>1300</v>
      </c>
      <c r="H199" s="323" t="s">
        <v>1126</v>
      </c>
    </row>
    <row r="200" spans="1:8">
      <c r="A200" s="323"/>
      <c r="B200" s="323">
        <v>187</v>
      </c>
      <c r="C200" s="323" t="s">
        <v>366</v>
      </c>
      <c r="D200" s="323" t="s">
        <v>564</v>
      </c>
      <c r="E200" s="319" t="s">
        <v>222</v>
      </c>
      <c r="F200" s="323" t="s">
        <v>242</v>
      </c>
      <c r="G200" s="323" t="s">
        <v>1301</v>
      </c>
      <c r="H200" s="323" t="s">
        <v>1126</v>
      </c>
    </row>
    <row r="201" spans="1:8">
      <c r="A201" s="323"/>
      <c r="B201" s="323">
        <v>188</v>
      </c>
      <c r="C201" s="323" t="s">
        <v>366</v>
      </c>
      <c r="D201" s="323" t="s">
        <v>565</v>
      </c>
      <c r="E201" s="319" t="s">
        <v>1145</v>
      </c>
      <c r="F201" s="323" t="s">
        <v>831</v>
      </c>
      <c r="G201" s="323" t="s">
        <v>1302</v>
      </c>
      <c r="H201" s="323" t="s">
        <v>1147</v>
      </c>
    </row>
    <row r="202" spans="1:8">
      <c r="A202" s="323"/>
      <c r="B202" s="323">
        <v>189</v>
      </c>
      <c r="C202" s="323" t="s">
        <v>366</v>
      </c>
      <c r="D202" s="323" t="s">
        <v>566</v>
      </c>
      <c r="E202" s="319" t="s">
        <v>1148</v>
      </c>
      <c r="F202" s="323" t="s">
        <v>230</v>
      </c>
      <c r="G202" s="323" t="s">
        <v>1303</v>
      </c>
      <c r="H202" s="323" t="s">
        <v>1142</v>
      </c>
    </row>
    <row r="203" spans="1:8">
      <c r="A203" s="323"/>
      <c r="B203" s="323">
        <v>190</v>
      </c>
      <c r="C203" s="323" t="s">
        <v>366</v>
      </c>
      <c r="D203" s="323" t="s">
        <v>567</v>
      </c>
      <c r="E203" s="319" t="s">
        <v>1150</v>
      </c>
      <c r="F203" s="323" t="s">
        <v>230</v>
      </c>
      <c r="G203" s="323" t="s">
        <v>1304</v>
      </c>
      <c r="H203" s="323" t="s">
        <v>1142</v>
      </c>
    </row>
    <row r="204" spans="1:8">
      <c r="A204" s="323"/>
      <c r="B204" s="323">
        <v>191</v>
      </c>
      <c r="C204" s="323" t="s">
        <v>366</v>
      </c>
      <c r="D204" s="323" t="s">
        <v>568</v>
      </c>
      <c r="E204" s="319" t="s">
        <v>1152</v>
      </c>
      <c r="F204" s="323" t="s">
        <v>230</v>
      </c>
      <c r="G204" s="323" t="s">
        <v>1305</v>
      </c>
      <c r="H204" s="323" t="s">
        <v>1142</v>
      </c>
    </row>
    <row r="205" spans="1:8">
      <c r="A205" s="323"/>
      <c r="B205" s="323">
        <v>192</v>
      </c>
      <c r="C205" s="323" t="s">
        <v>366</v>
      </c>
      <c r="D205" s="323" t="s">
        <v>1154</v>
      </c>
      <c r="E205" s="319" t="s">
        <v>1155</v>
      </c>
      <c r="F205" s="323" t="s">
        <v>230</v>
      </c>
      <c r="G205" s="323" t="s">
        <v>1306</v>
      </c>
      <c r="H205" s="323" t="s">
        <v>1142</v>
      </c>
    </row>
    <row r="206" spans="1:8">
      <c r="A206" s="323"/>
      <c r="B206" s="323">
        <v>193</v>
      </c>
      <c r="C206" s="323" t="s">
        <v>366</v>
      </c>
      <c r="D206" s="323" t="s">
        <v>570</v>
      </c>
      <c r="E206" s="319" t="s">
        <v>1157</v>
      </c>
      <c r="F206" s="323" t="s">
        <v>230</v>
      </c>
      <c r="G206" s="323" t="s">
        <v>1307</v>
      </c>
      <c r="H206" s="323" t="s">
        <v>1142</v>
      </c>
    </row>
    <row r="207" spans="1:8">
      <c r="A207" s="323"/>
      <c r="B207" s="323">
        <v>194</v>
      </c>
      <c r="C207" s="323" t="s">
        <v>366</v>
      </c>
      <c r="D207" s="323" t="s">
        <v>571</v>
      </c>
      <c r="E207" s="319" t="s">
        <v>1159</v>
      </c>
      <c r="F207" s="323" t="s">
        <v>230</v>
      </c>
      <c r="G207" s="323" t="s">
        <v>1308</v>
      </c>
      <c r="H207" s="323" t="s">
        <v>1142</v>
      </c>
    </row>
    <row r="208" spans="1:8">
      <c r="A208" s="323"/>
      <c r="B208" s="323">
        <v>195</v>
      </c>
      <c r="C208" s="323" t="s">
        <v>366</v>
      </c>
      <c r="D208" s="323" t="s">
        <v>1161</v>
      </c>
      <c r="E208" s="319" t="s">
        <v>1162</v>
      </c>
      <c r="F208" s="323" t="s">
        <v>242</v>
      </c>
      <c r="G208" s="323" t="s">
        <v>1309</v>
      </c>
      <c r="H208" s="323" t="s">
        <v>1126</v>
      </c>
    </row>
    <row r="209" spans="1:8">
      <c r="A209" s="323"/>
      <c r="B209" s="323">
        <v>196</v>
      </c>
      <c r="C209" s="323" t="s">
        <v>366</v>
      </c>
      <c r="D209" s="323" t="s">
        <v>1164</v>
      </c>
      <c r="E209" s="319" t="s">
        <v>1165</v>
      </c>
      <c r="F209" s="323" t="s">
        <v>242</v>
      </c>
      <c r="G209" s="323" t="s">
        <v>1310</v>
      </c>
      <c r="H209" s="323" t="s">
        <v>1126</v>
      </c>
    </row>
    <row r="210" spans="1:8">
      <c r="A210" s="323"/>
      <c r="B210" s="323">
        <v>197</v>
      </c>
      <c r="C210" s="323" t="s">
        <v>366</v>
      </c>
      <c r="D210" s="323" t="s">
        <v>554</v>
      </c>
      <c r="E210" s="319" t="s">
        <v>1167</v>
      </c>
      <c r="F210" s="323" t="s">
        <v>121</v>
      </c>
      <c r="G210" s="323" t="s">
        <v>1311</v>
      </c>
      <c r="H210" s="323" t="s">
        <v>1142</v>
      </c>
    </row>
    <row r="211" spans="1:8">
      <c r="A211" s="323"/>
      <c r="B211" s="323">
        <v>198</v>
      </c>
      <c r="C211" s="323" t="s">
        <v>366</v>
      </c>
      <c r="D211" s="323" t="s">
        <v>111</v>
      </c>
      <c r="E211" s="319" t="s">
        <v>1169</v>
      </c>
      <c r="F211" s="323" t="s">
        <v>1170</v>
      </c>
      <c r="G211" s="323" t="s">
        <v>1312</v>
      </c>
      <c r="H211" s="323" t="s">
        <v>1142</v>
      </c>
    </row>
    <row r="212" spans="1:8">
      <c r="A212" s="323"/>
      <c r="B212" s="323">
        <v>199</v>
      </c>
      <c r="C212" s="323" t="s">
        <v>366</v>
      </c>
      <c r="D212" s="323" t="s">
        <v>116</v>
      </c>
      <c r="E212" s="319" t="s">
        <v>1172</v>
      </c>
      <c r="F212" s="323" t="s">
        <v>1173</v>
      </c>
      <c r="G212" s="323" t="s">
        <v>1313</v>
      </c>
      <c r="H212" s="323" t="s">
        <v>1142</v>
      </c>
    </row>
    <row r="213" spans="1:8">
      <c r="A213" s="323"/>
      <c r="B213" s="323">
        <v>200</v>
      </c>
      <c r="C213" s="323" t="s">
        <v>366</v>
      </c>
      <c r="D213" s="323" t="s">
        <v>112</v>
      </c>
      <c r="E213" s="319" t="s">
        <v>1175</v>
      </c>
      <c r="F213" s="323" t="s">
        <v>1176</v>
      </c>
      <c r="G213" s="323" t="s">
        <v>1314</v>
      </c>
      <c r="H213" s="323" t="s">
        <v>1142</v>
      </c>
    </row>
    <row r="214" spans="1:8">
      <c r="A214" s="323"/>
      <c r="B214" s="323">
        <v>201</v>
      </c>
      <c r="C214" s="323" t="s">
        <v>366</v>
      </c>
      <c r="D214" s="323" t="s">
        <v>555</v>
      </c>
      <c r="E214" s="319" t="s">
        <v>1178</v>
      </c>
      <c r="F214" s="323" t="s">
        <v>1179</v>
      </c>
      <c r="G214" s="323" t="s">
        <v>1315</v>
      </c>
      <c r="H214" s="323" t="s">
        <v>1142</v>
      </c>
    </row>
    <row r="215" spans="1:8">
      <c r="A215" s="323"/>
      <c r="B215" s="323">
        <v>202</v>
      </c>
      <c r="C215" s="323" t="s">
        <v>366</v>
      </c>
      <c r="D215" s="323" t="s">
        <v>560</v>
      </c>
      <c r="E215" s="319" t="s">
        <v>1210</v>
      </c>
      <c r="F215" s="323" t="s">
        <v>128</v>
      </c>
      <c r="G215" s="323" t="s">
        <v>1316</v>
      </c>
      <c r="H215" s="323" t="s">
        <v>1142</v>
      </c>
    </row>
    <row r="216" spans="1:8">
      <c r="A216" s="323"/>
      <c r="B216" s="323">
        <v>203</v>
      </c>
      <c r="C216" s="323" t="s">
        <v>366</v>
      </c>
      <c r="D216" s="323" t="s">
        <v>1183</v>
      </c>
      <c r="E216" s="319" t="s">
        <v>1184</v>
      </c>
      <c r="F216" s="323" t="s">
        <v>242</v>
      </c>
      <c r="G216" s="323" t="s">
        <v>1317</v>
      </c>
      <c r="H216" s="323" t="s">
        <v>1126</v>
      </c>
    </row>
    <row r="217" spans="1:8">
      <c r="A217" s="323"/>
      <c r="B217" s="323">
        <v>204</v>
      </c>
      <c r="C217" s="323" t="s">
        <v>369</v>
      </c>
      <c r="D217" s="323" t="s">
        <v>1123</v>
      </c>
      <c r="E217" s="319" t="s">
        <v>1124</v>
      </c>
      <c r="F217" s="323" t="s">
        <v>242</v>
      </c>
      <c r="G217" s="323" t="s">
        <v>1318</v>
      </c>
      <c r="H217" s="323" t="s">
        <v>1126</v>
      </c>
    </row>
    <row r="218" spans="1:8">
      <c r="A218" s="323"/>
      <c r="B218" s="323">
        <v>205</v>
      </c>
      <c r="C218" s="323" t="s">
        <v>369</v>
      </c>
      <c r="D218" s="323" t="s">
        <v>556</v>
      </c>
      <c r="E218" s="319" t="s">
        <v>1127</v>
      </c>
      <c r="F218" s="323" t="s">
        <v>242</v>
      </c>
      <c r="G218" s="323" t="s">
        <v>1319</v>
      </c>
      <c r="H218" s="323" t="s">
        <v>1126</v>
      </c>
    </row>
    <row r="219" spans="1:8">
      <c r="A219" s="323"/>
      <c r="B219" s="323">
        <v>206</v>
      </c>
      <c r="C219" s="323" t="s">
        <v>369</v>
      </c>
      <c r="D219" s="323" t="s">
        <v>558</v>
      </c>
      <c r="E219" s="319" t="s">
        <v>1129</v>
      </c>
      <c r="F219" s="323" t="s">
        <v>242</v>
      </c>
      <c r="G219" s="323" t="s">
        <v>1320</v>
      </c>
      <c r="H219" s="323" t="s">
        <v>1126</v>
      </c>
    </row>
    <row r="220" spans="1:8">
      <c r="A220" s="323"/>
      <c r="B220" s="323">
        <v>207</v>
      </c>
      <c r="C220" s="323" t="s">
        <v>369</v>
      </c>
      <c r="D220" s="323" t="s">
        <v>1131</v>
      </c>
      <c r="E220" s="319" t="s">
        <v>1132</v>
      </c>
      <c r="F220" s="323" t="s">
        <v>242</v>
      </c>
      <c r="G220" s="323" t="s">
        <v>1321</v>
      </c>
      <c r="H220" s="323" t="s">
        <v>1126</v>
      </c>
    </row>
    <row r="221" spans="1:8">
      <c r="A221" s="323"/>
      <c r="B221" s="323">
        <v>208</v>
      </c>
      <c r="C221" s="323" t="s">
        <v>369</v>
      </c>
      <c r="D221" s="323" t="s">
        <v>557</v>
      </c>
      <c r="E221" s="319" t="s">
        <v>1134</v>
      </c>
      <c r="F221" s="323" t="s">
        <v>242</v>
      </c>
      <c r="G221" s="323" t="s">
        <v>1322</v>
      </c>
      <c r="H221" s="323" t="s">
        <v>1126</v>
      </c>
    </row>
    <row r="222" spans="1:8">
      <c r="A222" s="323"/>
      <c r="B222" s="323">
        <v>209</v>
      </c>
      <c r="C222" s="323" t="s">
        <v>369</v>
      </c>
      <c r="D222" s="323" t="s">
        <v>559</v>
      </c>
      <c r="E222" s="319" t="s">
        <v>1136</v>
      </c>
      <c r="F222" s="323" t="s">
        <v>242</v>
      </c>
      <c r="G222" s="323" t="s">
        <v>1323</v>
      </c>
      <c r="H222" s="323" t="s">
        <v>1126</v>
      </c>
    </row>
    <row r="223" spans="1:8">
      <c r="A223" s="323"/>
      <c r="B223" s="323">
        <v>210</v>
      </c>
      <c r="C223" s="323" t="s">
        <v>369</v>
      </c>
      <c r="D223" s="323" t="s">
        <v>1138</v>
      </c>
      <c r="E223" s="319" t="s">
        <v>1139</v>
      </c>
      <c r="F223" s="323" t="s">
        <v>242</v>
      </c>
      <c r="G223" s="323" t="s">
        <v>1324</v>
      </c>
      <c r="H223" s="323" t="s">
        <v>1126</v>
      </c>
    </row>
    <row r="224" spans="1:8">
      <c r="A224" s="323"/>
      <c r="B224" s="323">
        <v>211</v>
      </c>
      <c r="C224" s="323" t="s">
        <v>369</v>
      </c>
      <c r="D224" s="323" t="s">
        <v>562</v>
      </c>
      <c r="E224" s="319" t="s">
        <v>220</v>
      </c>
      <c r="F224" s="323" t="s">
        <v>230</v>
      </c>
      <c r="G224" s="323" t="s">
        <v>1325</v>
      </c>
      <c r="H224" s="323" t="s">
        <v>1142</v>
      </c>
    </row>
    <row r="225" spans="1:8">
      <c r="A225" s="323"/>
      <c r="B225" s="323">
        <v>212</v>
      </c>
      <c r="C225" s="323" t="s">
        <v>369</v>
      </c>
      <c r="D225" s="323" t="s">
        <v>563</v>
      </c>
      <c r="E225" s="319" t="s">
        <v>221</v>
      </c>
      <c r="F225" s="323" t="s">
        <v>242</v>
      </c>
      <c r="G225" s="323" t="s">
        <v>1326</v>
      </c>
      <c r="H225" s="323" t="s">
        <v>1126</v>
      </c>
    </row>
    <row r="226" spans="1:8">
      <c r="A226" s="323"/>
      <c r="B226" s="323">
        <v>213</v>
      </c>
      <c r="C226" s="323" t="s">
        <v>369</v>
      </c>
      <c r="D226" s="323" t="s">
        <v>564</v>
      </c>
      <c r="E226" s="319" t="s">
        <v>222</v>
      </c>
      <c r="F226" s="323" t="s">
        <v>242</v>
      </c>
      <c r="G226" s="323" t="s">
        <v>1327</v>
      </c>
      <c r="H226" s="323" t="s">
        <v>1126</v>
      </c>
    </row>
    <row r="227" spans="1:8">
      <c r="A227" s="323"/>
      <c r="B227" s="323">
        <v>214</v>
      </c>
      <c r="C227" s="323" t="s">
        <v>369</v>
      </c>
      <c r="D227" s="323" t="s">
        <v>565</v>
      </c>
      <c r="E227" s="319" t="s">
        <v>1145</v>
      </c>
      <c r="F227" s="323" t="s">
        <v>831</v>
      </c>
      <c r="G227" s="323" t="s">
        <v>1328</v>
      </c>
      <c r="H227" s="323" t="s">
        <v>1147</v>
      </c>
    </row>
    <row r="228" spans="1:8">
      <c r="A228" s="323"/>
      <c r="B228" s="323">
        <v>215</v>
      </c>
      <c r="C228" s="323" t="s">
        <v>369</v>
      </c>
      <c r="D228" s="323" t="s">
        <v>566</v>
      </c>
      <c r="E228" s="319" t="s">
        <v>1148</v>
      </c>
      <c r="F228" s="323" t="s">
        <v>230</v>
      </c>
      <c r="G228" s="323" t="s">
        <v>1329</v>
      </c>
      <c r="H228" s="323" t="s">
        <v>1142</v>
      </c>
    </row>
    <row r="229" spans="1:8">
      <c r="A229" s="323"/>
      <c r="B229" s="323">
        <v>216</v>
      </c>
      <c r="C229" s="323" t="s">
        <v>369</v>
      </c>
      <c r="D229" s="323" t="s">
        <v>567</v>
      </c>
      <c r="E229" s="319" t="s">
        <v>1150</v>
      </c>
      <c r="F229" s="323" t="s">
        <v>230</v>
      </c>
      <c r="G229" s="323" t="s">
        <v>1330</v>
      </c>
      <c r="H229" s="323" t="s">
        <v>1142</v>
      </c>
    </row>
    <row r="230" spans="1:8">
      <c r="A230" s="323"/>
      <c r="B230" s="323">
        <v>217</v>
      </c>
      <c r="C230" s="323" t="s">
        <v>369</v>
      </c>
      <c r="D230" s="323" t="s">
        <v>568</v>
      </c>
      <c r="E230" s="319" t="s">
        <v>1152</v>
      </c>
      <c r="F230" s="323" t="s">
        <v>230</v>
      </c>
      <c r="G230" s="323" t="s">
        <v>1331</v>
      </c>
      <c r="H230" s="323" t="s">
        <v>1142</v>
      </c>
    </row>
    <row r="231" spans="1:8">
      <c r="A231" s="323"/>
      <c r="B231" s="323">
        <v>218</v>
      </c>
      <c r="C231" s="323" t="s">
        <v>369</v>
      </c>
      <c r="D231" s="323" t="s">
        <v>1154</v>
      </c>
      <c r="E231" s="319" t="s">
        <v>1155</v>
      </c>
      <c r="F231" s="323" t="s">
        <v>230</v>
      </c>
      <c r="G231" s="323" t="s">
        <v>1332</v>
      </c>
      <c r="H231" s="323" t="s">
        <v>1142</v>
      </c>
    </row>
    <row r="232" spans="1:8">
      <c r="A232" s="323"/>
      <c r="B232" s="323">
        <v>219</v>
      </c>
      <c r="C232" s="323" t="s">
        <v>369</v>
      </c>
      <c r="D232" s="323" t="s">
        <v>570</v>
      </c>
      <c r="E232" s="319" t="s">
        <v>1157</v>
      </c>
      <c r="F232" s="323" t="s">
        <v>230</v>
      </c>
      <c r="G232" s="323" t="s">
        <v>1333</v>
      </c>
      <c r="H232" s="323" t="s">
        <v>1142</v>
      </c>
    </row>
    <row r="233" spans="1:8">
      <c r="A233" s="323"/>
      <c r="B233" s="323">
        <v>220</v>
      </c>
      <c r="C233" s="323" t="s">
        <v>369</v>
      </c>
      <c r="D233" s="323" t="s">
        <v>571</v>
      </c>
      <c r="E233" s="319" t="s">
        <v>1159</v>
      </c>
      <c r="F233" s="323" t="s">
        <v>230</v>
      </c>
      <c r="G233" s="323" t="s">
        <v>1334</v>
      </c>
      <c r="H233" s="323" t="s">
        <v>1142</v>
      </c>
    </row>
    <row r="234" spans="1:8">
      <c r="A234" s="323"/>
      <c r="B234" s="323">
        <v>221</v>
      </c>
      <c r="C234" s="323" t="s">
        <v>369</v>
      </c>
      <c r="D234" s="323" t="s">
        <v>1161</v>
      </c>
      <c r="E234" s="319" t="s">
        <v>1162</v>
      </c>
      <c r="F234" s="323" t="s">
        <v>242</v>
      </c>
      <c r="G234" s="323" t="s">
        <v>1335</v>
      </c>
      <c r="H234" s="323" t="s">
        <v>1126</v>
      </c>
    </row>
    <row r="235" spans="1:8">
      <c r="A235" s="323"/>
      <c r="B235" s="323">
        <v>222</v>
      </c>
      <c r="C235" s="323" t="s">
        <v>369</v>
      </c>
      <c r="D235" s="323" t="s">
        <v>1164</v>
      </c>
      <c r="E235" s="319" t="s">
        <v>1165</v>
      </c>
      <c r="F235" s="323" t="s">
        <v>242</v>
      </c>
      <c r="G235" s="323" t="s">
        <v>1336</v>
      </c>
      <c r="H235" s="323" t="s">
        <v>1126</v>
      </c>
    </row>
    <row r="236" spans="1:8">
      <c r="A236" s="323"/>
      <c r="B236" s="323">
        <v>223</v>
      </c>
      <c r="C236" s="323" t="s">
        <v>369</v>
      </c>
      <c r="D236" s="323" t="s">
        <v>554</v>
      </c>
      <c r="E236" s="319" t="s">
        <v>1167</v>
      </c>
      <c r="F236" s="323" t="s">
        <v>121</v>
      </c>
      <c r="G236" s="323" t="s">
        <v>1337</v>
      </c>
      <c r="H236" s="323" t="s">
        <v>1142</v>
      </c>
    </row>
    <row r="237" spans="1:8">
      <c r="A237" s="323"/>
      <c r="B237" s="323">
        <v>224</v>
      </c>
      <c r="C237" s="323" t="s">
        <v>369</v>
      </c>
      <c r="D237" s="323" t="s">
        <v>111</v>
      </c>
      <c r="E237" s="319" t="s">
        <v>1169</v>
      </c>
      <c r="F237" s="323" t="s">
        <v>1170</v>
      </c>
      <c r="G237" s="323" t="s">
        <v>1338</v>
      </c>
      <c r="H237" s="323" t="s">
        <v>1142</v>
      </c>
    </row>
    <row r="238" spans="1:8">
      <c r="A238" s="323"/>
      <c r="B238" s="323">
        <v>225</v>
      </c>
      <c r="C238" s="323" t="s">
        <v>369</v>
      </c>
      <c r="D238" s="323" t="s">
        <v>116</v>
      </c>
      <c r="E238" s="319" t="s">
        <v>1172</v>
      </c>
      <c r="F238" s="323" t="s">
        <v>1173</v>
      </c>
      <c r="G238" s="323" t="s">
        <v>1339</v>
      </c>
      <c r="H238" s="323" t="s">
        <v>1142</v>
      </c>
    </row>
    <row r="239" spans="1:8">
      <c r="A239" s="323"/>
      <c r="B239" s="323">
        <v>226</v>
      </c>
      <c r="C239" s="323" t="s">
        <v>369</v>
      </c>
      <c r="D239" s="323" t="s">
        <v>112</v>
      </c>
      <c r="E239" s="319" t="s">
        <v>1175</v>
      </c>
      <c r="F239" s="323" t="s">
        <v>1176</v>
      </c>
      <c r="G239" s="323" t="s">
        <v>1340</v>
      </c>
      <c r="H239" s="323" t="s">
        <v>1142</v>
      </c>
    </row>
    <row r="240" spans="1:8">
      <c r="A240" s="323"/>
      <c r="B240" s="323">
        <v>227</v>
      </c>
      <c r="C240" s="323" t="s">
        <v>369</v>
      </c>
      <c r="D240" s="323" t="s">
        <v>555</v>
      </c>
      <c r="E240" s="319" t="s">
        <v>1178</v>
      </c>
      <c r="F240" s="323" t="s">
        <v>1179</v>
      </c>
      <c r="G240" s="323" t="s">
        <v>1341</v>
      </c>
      <c r="H240" s="323" t="s">
        <v>1142</v>
      </c>
    </row>
    <row r="241" spans="1:8">
      <c r="A241" s="323"/>
      <c r="B241" s="323">
        <v>228</v>
      </c>
      <c r="C241" s="323" t="s">
        <v>369</v>
      </c>
      <c r="D241" s="323" t="s">
        <v>560</v>
      </c>
      <c r="E241" s="319" t="s">
        <v>1210</v>
      </c>
      <c r="F241" s="323" t="s">
        <v>128</v>
      </c>
      <c r="G241" s="323" t="s">
        <v>1342</v>
      </c>
      <c r="H241" s="323" t="s">
        <v>1142</v>
      </c>
    </row>
    <row r="242" spans="1:8">
      <c r="A242" s="323"/>
      <c r="B242" s="323">
        <v>229</v>
      </c>
      <c r="C242" s="323" t="s">
        <v>369</v>
      </c>
      <c r="D242" s="323" t="s">
        <v>1183</v>
      </c>
      <c r="E242" s="319" t="s">
        <v>1184</v>
      </c>
      <c r="F242" s="323" t="s">
        <v>242</v>
      </c>
      <c r="G242" s="323" t="s">
        <v>1343</v>
      </c>
      <c r="H242" s="323" t="s">
        <v>1126</v>
      </c>
    </row>
    <row r="243" spans="1:8">
      <c r="A243" s="323"/>
      <c r="B243" s="323">
        <v>230</v>
      </c>
      <c r="C243" s="323" t="s">
        <v>371</v>
      </c>
      <c r="D243" s="323" t="s">
        <v>1123</v>
      </c>
      <c r="E243" s="319" t="s">
        <v>1124</v>
      </c>
      <c r="F243" s="323" t="s">
        <v>242</v>
      </c>
      <c r="G243" s="323" t="s">
        <v>1344</v>
      </c>
      <c r="H243" s="323" t="s">
        <v>1126</v>
      </c>
    </row>
    <row r="244" spans="1:8">
      <c r="A244" s="323"/>
      <c r="B244" s="323">
        <v>231</v>
      </c>
      <c r="C244" s="323" t="s">
        <v>371</v>
      </c>
      <c r="D244" s="323" t="s">
        <v>556</v>
      </c>
      <c r="E244" s="319" t="s">
        <v>1127</v>
      </c>
      <c r="F244" s="323" t="s">
        <v>242</v>
      </c>
      <c r="G244" s="323" t="s">
        <v>1345</v>
      </c>
      <c r="H244" s="323" t="s">
        <v>1126</v>
      </c>
    </row>
    <row r="245" spans="1:8">
      <c r="A245" s="323"/>
      <c r="B245" s="323">
        <v>232</v>
      </c>
      <c r="C245" s="323" t="s">
        <v>371</v>
      </c>
      <c r="D245" s="323" t="s">
        <v>558</v>
      </c>
      <c r="E245" s="319" t="s">
        <v>1129</v>
      </c>
      <c r="F245" s="323" t="s">
        <v>242</v>
      </c>
      <c r="G245" s="323" t="s">
        <v>1346</v>
      </c>
      <c r="H245" s="323" t="s">
        <v>1126</v>
      </c>
    </row>
    <row r="246" spans="1:8">
      <c r="A246" s="323"/>
      <c r="B246" s="323">
        <v>233</v>
      </c>
      <c r="C246" s="323" t="s">
        <v>371</v>
      </c>
      <c r="D246" s="323" t="s">
        <v>1131</v>
      </c>
      <c r="E246" s="319" t="s">
        <v>1132</v>
      </c>
      <c r="F246" s="323" t="s">
        <v>242</v>
      </c>
      <c r="G246" s="323" t="s">
        <v>1347</v>
      </c>
      <c r="H246" s="323" t="s">
        <v>1126</v>
      </c>
    </row>
    <row r="247" spans="1:8">
      <c r="A247" s="323"/>
      <c r="B247" s="323">
        <v>234</v>
      </c>
      <c r="C247" s="323" t="s">
        <v>371</v>
      </c>
      <c r="D247" s="323" t="s">
        <v>557</v>
      </c>
      <c r="E247" s="319" t="s">
        <v>1134</v>
      </c>
      <c r="F247" s="323" t="s">
        <v>242</v>
      </c>
      <c r="G247" s="323" t="s">
        <v>1348</v>
      </c>
      <c r="H247" s="323" t="s">
        <v>1126</v>
      </c>
    </row>
    <row r="248" spans="1:8">
      <c r="A248" s="323"/>
      <c r="B248" s="323">
        <v>235</v>
      </c>
      <c r="C248" s="323" t="s">
        <v>371</v>
      </c>
      <c r="D248" s="323" t="s">
        <v>559</v>
      </c>
      <c r="E248" s="319" t="s">
        <v>1136</v>
      </c>
      <c r="F248" s="323" t="s">
        <v>242</v>
      </c>
      <c r="G248" s="323" t="s">
        <v>1349</v>
      </c>
      <c r="H248" s="323" t="s">
        <v>1126</v>
      </c>
    </row>
    <row r="249" spans="1:8">
      <c r="A249" s="323"/>
      <c r="B249" s="323">
        <v>236</v>
      </c>
      <c r="C249" s="323" t="s">
        <v>371</v>
      </c>
      <c r="D249" s="323" t="s">
        <v>1138</v>
      </c>
      <c r="E249" s="319" t="s">
        <v>1139</v>
      </c>
      <c r="F249" s="323" t="s">
        <v>242</v>
      </c>
      <c r="G249" s="323" t="s">
        <v>1350</v>
      </c>
      <c r="H249" s="323" t="s">
        <v>1126</v>
      </c>
    </row>
    <row r="250" spans="1:8">
      <c r="A250" s="323"/>
      <c r="B250" s="323">
        <v>237</v>
      </c>
      <c r="C250" s="323" t="s">
        <v>371</v>
      </c>
      <c r="D250" s="323" t="s">
        <v>562</v>
      </c>
      <c r="E250" s="319" t="s">
        <v>220</v>
      </c>
      <c r="F250" s="323" t="s">
        <v>230</v>
      </c>
      <c r="G250" s="323" t="s">
        <v>1351</v>
      </c>
      <c r="H250" s="323" t="s">
        <v>1142</v>
      </c>
    </row>
    <row r="251" spans="1:8">
      <c r="A251" s="323"/>
      <c r="B251" s="323">
        <v>238</v>
      </c>
      <c r="C251" s="323" t="s">
        <v>371</v>
      </c>
      <c r="D251" s="323" t="s">
        <v>563</v>
      </c>
      <c r="E251" s="319" t="s">
        <v>221</v>
      </c>
      <c r="F251" s="323" t="s">
        <v>242</v>
      </c>
      <c r="G251" s="323" t="s">
        <v>1352</v>
      </c>
      <c r="H251" s="323" t="s">
        <v>1126</v>
      </c>
    </row>
    <row r="252" spans="1:8">
      <c r="A252" s="323"/>
      <c r="B252" s="323">
        <v>239</v>
      </c>
      <c r="C252" s="323" t="s">
        <v>371</v>
      </c>
      <c r="D252" s="323" t="s">
        <v>564</v>
      </c>
      <c r="E252" s="319" t="s">
        <v>222</v>
      </c>
      <c r="F252" s="323" t="s">
        <v>242</v>
      </c>
      <c r="G252" s="323" t="s">
        <v>1353</v>
      </c>
      <c r="H252" s="323" t="s">
        <v>1126</v>
      </c>
    </row>
    <row r="253" spans="1:8">
      <c r="A253" s="323"/>
      <c r="B253" s="323">
        <v>240</v>
      </c>
      <c r="C253" s="323" t="s">
        <v>371</v>
      </c>
      <c r="D253" s="323" t="s">
        <v>565</v>
      </c>
      <c r="E253" s="319" t="s">
        <v>1145</v>
      </c>
      <c r="F253" s="323" t="s">
        <v>831</v>
      </c>
      <c r="G253" s="323" t="s">
        <v>1354</v>
      </c>
      <c r="H253" s="323" t="s">
        <v>1147</v>
      </c>
    </row>
    <row r="254" spans="1:8">
      <c r="A254" s="323"/>
      <c r="B254" s="323">
        <v>241</v>
      </c>
      <c r="C254" s="323" t="s">
        <v>371</v>
      </c>
      <c r="D254" s="323" t="s">
        <v>566</v>
      </c>
      <c r="E254" s="319" t="s">
        <v>1148</v>
      </c>
      <c r="F254" s="323" t="s">
        <v>230</v>
      </c>
      <c r="G254" s="323" t="s">
        <v>1355</v>
      </c>
      <c r="H254" s="323" t="s">
        <v>1142</v>
      </c>
    </row>
    <row r="255" spans="1:8">
      <c r="A255" s="323"/>
      <c r="B255" s="323">
        <v>242</v>
      </c>
      <c r="C255" s="323" t="s">
        <v>371</v>
      </c>
      <c r="D255" s="323" t="s">
        <v>567</v>
      </c>
      <c r="E255" s="319" t="s">
        <v>1150</v>
      </c>
      <c r="F255" s="323" t="s">
        <v>230</v>
      </c>
      <c r="G255" s="323" t="s">
        <v>1356</v>
      </c>
      <c r="H255" s="323" t="s">
        <v>1142</v>
      </c>
    </row>
    <row r="256" spans="1:8">
      <c r="A256" s="323"/>
      <c r="B256" s="323">
        <v>243</v>
      </c>
      <c r="C256" s="323" t="s">
        <v>371</v>
      </c>
      <c r="D256" s="323" t="s">
        <v>568</v>
      </c>
      <c r="E256" s="319" t="s">
        <v>1152</v>
      </c>
      <c r="F256" s="323" t="s">
        <v>230</v>
      </c>
      <c r="G256" s="323" t="s">
        <v>1357</v>
      </c>
      <c r="H256" s="323" t="s">
        <v>1142</v>
      </c>
    </row>
    <row r="257" spans="1:8">
      <c r="A257" s="323"/>
      <c r="B257" s="323">
        <v>244</v>
      </c>
      <c r="C257" s="323" t="s">
        <v>371</v>
      </c>
      <c r="D257" s="323" t="s">
        <v>1154</v>
      </c>
      <c r="E257" s="319" t="s">
        <v>1155</v>
      </c>
      <c r="F257" s="323" t="s">
        <v>230</v>
      </c>
      <c r="G257" s="323" t="s">
        <v>1358</v>
      </c>
      <c r="H257" s="323" t="s">
        <v>1142</v>
      </c>
    </row>
    <row r="258" spans="1:8">
      <c r="A258" s="323"/>
      <c r="B258" s="323">
        <v>245</v>
      </c>
      <c r="C258" s="323" t="s">
        <v>371</v>
      </c>
      <c r="D258" s="323" t="s">
        <v>570</v>
      </c>
      <c r="E258" s="319" t="s">
        <v>1157</v>
      </c>
      <c r="F258" s="323" t="s">
        <v>230</v>
      </c>
      <c r="G258" s="323" t="s">
        <v>1359</v>
      </c>
      <c r="H258" s="323" t="s">
        <v>1142</v>
      </c>
    </row>
    <row r="259" spans="1:8">
      <c r="A259" s="323"/>
      <c r="B259" s="323">
        <v>246</v>
      </c>
      <c r="C259" s="323" t="s">
        <v>371</v>
      </c>
      <c r="D259" s="323" t="s">
        <v>571</v>
      </c>
      <c r="E259" s="319" t="s">
        <v>1159</v>
      </c>
      <c r="F259" s="323" t="s">
        <v>230</v>
      </c>
      <c r="G259" s="323" t="s">
        <v>1360</v>
      </c>
      <c r="H259" s="323" t="s">
        <v>1142</v>
      </c>
    </row>
    <row r="260" spans="1:8">
      <c r="A260" s="323"/>
      <c r="B260" s="323">
        <v>247</v>
      </c>
      <c r="C260" s="323" t="s">
        <v>371</v>
      </c>
      <c r="D260" s="323" t="s">
        <v>1161</v>
      </c>
      <c r="E260" s="319" t="s">
        <v>1162</v>
      </c>
      <c r="F260" s="323" t="s">
        <v>242</v>
      </c>
      <c r="G260" s="323" t="s">
        <v>1361</v>
      </c>
      <c r="H260" s="323" t="s">
        <v>1126</v>
      </c>
    </row>
    <row r="261" spans="1:8">
      <c r="A261" s="323"/>
      <c r="B261" s="323">
        <v>248</v>
      </c>
      <c r="C261" s="323" t="s">
        <v>371</v>
      </c>
      <c r="D261" s="323" t="s">
        <v>1164</v>
      </c>
      <c r="E261" s="319" t="s">
        <v>1165</v>
      </c>
      <c r="F261" s="323" t="s">
        <v>242</v>
      </c>
      <c r="G261" s="323" t="s">
        <v>1362</v>
      </c>
      <c r="H261" s="323" t="s">
        <v>1126</v>
      </c>
    </row>
    <row r="262" spans="1:8">
      <c r="A262" s="323"/>
      <c r="B262" s="323">
        <v>249</v>
      </c>
      <c r="C262" s="323" t="s">
        <v>371</v>
      </c>
      <c r="D262" s="323" t="s">
        <v>554</v>
      </c>
      <c r="E262" s="319" t="s">
        <v>1167</v>
      </c>
      <c r="F262" s="323" t="s">
        <v>121</v>
      </c>
      <c r="G262" s="323" t="s">
        <v>1363</v>
      </c>
      <c r="H262" s="323" t="s">
        <v>1142</v>
      </c>
    </row>
    <row r="263" spans="1:8">
      <c r="A263" s="323"/>
      <c r="B263" s="323">
        <v>250</v>
      </c>
      <c r="C263" s="323" t="s">
        <v>371</v>
      </c>
      <c r="D263" s="323" t="s">
        <v>111</v>
      </c>
      <c r="E263" s="319" t="s">
        <v>1169</v>
      </c>
      <c r="F263" s="323" t="s">
        <v>1170</v>
      </c>
      <c r="G263" s="323" t="s">
        <v>1364</v>
      </c>
      <c r="H263" s="323" t="s">
        <v>1142</v>
      </c>
    </row>
    <row r="264" spans="1:8">
      <c r="A264" s="323"/>
      <c r="B264" s="323">
        <v>251</v>
      </c>
      <c r="C264" s="323" t="s">
        <v>371</v>
      </c>
      <c r="D264" s="323" t="s">
        <v>116</v>
      </c>
      <c r="E264" s="319" t="s">
        <v>1172</v>
      </c>
      <c r="F264" s="323" t="s">
        <v>1173</v>
      </c>
      <c r="G264" s="323" t="s">
        <v>1365</v>
      </c>
      <c r="H264" s="323" t="s">
        <v>1142</v>
      </c>
    </row>
    <row r="265" spans="1:8">
      <c r="A265" s="323"/>
      <c r="B265" s="323">
        <v>252</v>
      </c>
      <c r="C265" s="323" t="s">
        <v>371</v>
      </c>
      <c r="D265" s="323" t="s">
        <v>112</v>
      </c>
      <c r="E265" s="319" t="s">
        <v>1175</v>
      </c>
      <c r="F265" s="323" t="s">
        <v>1176</v>
      </c>
      <c r="G265" s="323" t="s">
        <v>1366</v>
      </c>
      <c r="H265" s="323" t="s">
        <v>1142</v>
      </c>
    </row>
    <row r="266" spans="1:8">
      <c r="A266" s="323"/>
      <c r="B266" s="323">
        <v>253</v>
      </c>
      <c r="C266" s="323" t="s">
        <v>371</v>
      </c>
      <c r="D266" s="323" t="s">
        <v>555</v>
      </c>
      <c r="E266" s="319" t="s">
        <v>1178</v>
      </c>
      <c r="F266" s="323" t="s">
        <v>1179</v>
      </c>
      <c r="G266" s="323" t="s">
        <v>1367</v>
      </c>
      <c r="H266" s="323" t="s">
        <v>1142</v>
      </c>
    </row>
    <row r="267" spans="1:8">
      <c r="A267" s="323"/>
      <c r="B267" s="323">
        <v>254</v>
      </c>
      <c r="C267" s="323" t="s">
        <v>371</v>
      </c>
      <c r="D267" s="323" t="s">
        <v>560</v>
      </c>
      <c r="E267" s="319" t="s">
        <v>1210</v>
      </c>
      <c r="F267" s="323" t="s">
        <v>128</v>
      </c>
      <c r="G267" s="323" t="s">
        <v>1368</v>
      </c>
      <c r="H267" s="323" t="s">
        <v>1142</v>
      </c>
    </row>
    <row r="268" spans="1:8">
      <c r="A268" s="323"/>
      <c r="B268" s="323">
        <v>255</v>
      </c>
      <c r="C268" s="323" t="s">
        <v>371</v>
      </c>
      <c r="D268" s="323" t="s">
        <v>1183</v>
      </c>
      <c r="E268" s="319" t="s">
        <v>1184</v>
      </c>
      <c r="F268" s="323" t="s">
        <v>242</v>
      </c>
      <c r="G268" s="323" t="s">
        <v>1369</v>
      </c>
      <c r="H268" s="323" t="s">
        <v>1126</v>
      </c>
    </row>
    <row r="269" spans="1:8">
      <c r="A269" s="323"/>
      <c r="B269" s="323">
        <v>256</v>
      </c>
      <c r="C269" s="323" t="s">
        <v>373</v>
      </c>
      <c r="D269" s="323" t="s">
        <v>1123</v>
      </c>
      <c r="E269" s="319" t="s">
        <v>1124</v>
      </c>
      <c r="F269" s="323" t="s">
        <v>242</v>
      </c>
      <c r="G269" s="323" t="s">
        <v>1370</v>
      </c>
      <c r="H269" s="323" t="s">
        <v>1126</v>
      </c>
    </row>
    <row r="270" spans="1:8">
      <c r="A270" s="323" t="s">
        <v>369</v>
      </c>
      <c r="B270" s="323">
        <v>257</v>
      </c>
      <c r="C270" s="323" t="s">
        <v>373</v>
      </c>
      <c r="D270" s="323" t="s">
        <v>556</v>
      </c>
      <c r="E270" s="319" t="s">
        <v>1127</v>
      </c>
      <c r="F270" s="323" t="s">
        <v>242</v>
      </c>
      <c r="G270" s="323" t="s">
        <v>1371</v>
      </c>
      <c r="H270" s="323" t="s">
        <v>1126</v>
      </c>
    </row>
    <row r="271" spans="1:8">
      <c r="A271" s="323" t="s">
        <v>369</v>
      </c>
      <c r="B271" s="323">
        <v>258</v>
      </c>
      <c r="C271" s="323" t="s">
        <v>373</v>
      </c>
      <c r="D271" s="323" t="s">
        <v>558</v>
      </c>
      <c r="E271" s="319" t="s">
        <v>1129</v>
      </c>
      <c r="F271" s="323" t="s">
        <v>242</v>
      </c>
      <c r="G271" s="323" t="s">
        <v>1372</v>
      </c>
      <c r="H271" s="323" t="s">
        <v>1126</v>
      </c>
    </row>
    <row r="272" spans="1:8">
      <c r="A272" s="323" t="s">
        <v>369</v>
      </c>
      <c r="B272" s="323">
        <v>259</v>
      </c>
      <c r="C272" s="323" t="s">
        <v>373</v>
      </c>
      <c r="D272" s="323" t="s">
        <v>1131</v>
      </c>
      <c r="E272" s="319" t="s">
        <v>1132</v>
      </c>
      <c r="F272" s="323" t="s">
        <v>242</v>
      </c>
      <c r="G272" s="323" t="s">
        <v>1373</v>
      </c>
      <c r="H272" s="323" t="s">
        <v>1126</v>
      </c>
    </row>
    <row r="273" spans="1:8">
      <c r="A273" s="323" t="s">
        <v>369</v>
      </c>
      <c r="B273" s="323">
        <v>260</v>
      </c>
      <c r="C273" s="323" t="s">
        <v>373</v>
      </c>
      <c r="D273" s="323" t="s">
        <v>557</v>
      </c>
      <c r="E273" s="319" t="s">
        <v>1134</v>
      </c>
      <c r="F273" s="323" t="s">
        <v>242</v>
      </c>
      <c r="G273" s="323" t="s">
        <v>1374</v>
      </c>
      <c r="H273" s="323" t="s">
        <v>1126</v>
      </c>
    </row>
    <row r="274" spans="1:8">
      <c r="A274" s="323" t="s">
        <v>369</v>
      </c>
      <c r="B274" s="323">
        <v>261</v>
      </c>
      <c r="C274" s="323" t="s">
        <v>373</v>
      </c>
      <c r="D274" s="323" t="s">
        <v>559</v>
      </c>
      <c r="E274" s="319" t="s">
        <v>1136</v>
      </c>
      <c r="F274" s="323" t="s">
        <v>242</v>
      </c>
      <c r="G274" s="323" t="s">
        <v>1375</v>
      </c>
      <c r="H274" s="323" t="s">
        <v>1126</v>
      </c>
    </row>
    <row r="275" spans="1:8">
      <c r="A275" s="323" t="s">
        <v>369</v>
      </c>
      <c r="B275" s="323">
        <v>262</v>
      </c>
      <c r="C275" s="323" t="s">
        <v>373</v>
      </c>
      <c r="D275" s="323" t="s">
        <v>1138</v>
      </c>
      <c r="E275" s="319" t="s">
        <v>1139</v>
      </c>
      <c r="F275" s="323" t="s">
        <v>242</v>
      </c>
      <c r="G275" s="323" t="s">
        <v>1376</v>
      </c>
      <c r="H275" s="323" t="s">
        <v>1126</v>
      </c>
    </row>
    <row r="276" spans="1:8">
      <c r="A276" s="323" t="s">
        <v>369</v>
      </c>
      <c r="B276" s="323">
        <v>263</v>
      </c>
      <c r="C276" s="323" t="s">
        <v>373</v>
      </c>
      <c r="D276" s="323" t="s">
        <v>562</v>
      </c>
      <c r="E276" s="319" t="s">
        <v>220</v>
      </c>
      <c r="F276" s="323" t="s">
        <v>230</v>
      </c>
      <c r="G276" s="323" t="s">
        <v>1377</v>
      </c>
      <c r="H276" s="323" t="s">
        <v>1142</v>
      </c>
    </row>
    <row r="277" spans="1:8">
      <c r="A277" s="323" t="s">
        <v>369</v>
      </c>
      <c r="B277" s="323">
        <v>264</v>
      </c>
      <c r="C277" s="323" t="s">
        <v>373</v>
      </c>
      <c r="D277" s="323" t="s">
        <v>563</v>
      </c>
      <c r="E277" s="319" t="s">
        <v>221</v>
      </c>
      <c r="F277" s="323" t="s">
        <v>242</v>
      </c>
      <c r="G277" s="323" t="s">
        <v>1378</v>
      </c>
      <c r="H277" s="323" t="s">
        <v>1126</v>
      </c>
    </row>
    <row r="278" spans="1:8">
      <c r="A278" s="323" t="s">
        <v>369</v>
      </c>
      <c r="B278" s="323">
        <v>265</v>
      </c>
      <c r="C278" s="323" t="s">
        <v>373</v>
      </c>
      <c r="D278" s="323" t="s">
        <v>564</v>
      </c>
      <c r="E278" s="319" t="s">
        <v>222</v>
      </c>
      <c r="F278" s="323" t="s">
        <v>242</v>
      </c>
      <c r="G278" s="323" t="s">
        <v>1379</v>
      </c>
      <c r="H278" s="323" t="s">
        <v>1126</v>
      </c>
    </row>
    <row r="279" spans="1:8">
      <c r="A279" s="323" t="s">
        <v>369</v>
      </c>
      <c r="B279" s="323">
        <v>266</v>
      </c>
      <c r="C279" s="323" t="s">
        <v>373</v>
      </c>
      <c r="D279" s="323" t="s">
        <v>565</v>
      </c>
      <c r="E279" s="319" t="s">
        <v>1145</v>
      </c>
      <c r="F279" s="323" t="s">
        <v>831</v>
      </c>
      <c r="G279" s="323" t="s">
        <v>1380</v>
      </c>
      <c r="H279" s="323" t="s">
        <v>1147</v>
      </c>
    </row>
    <row r="280" spans="1:8">
      <c r="A280" s="323"/>
      <c r="B280" s="323">
        <v>267</v>
      </c>
      <c r="C280" s="323" t="s">
        <v>373</v>
      </c>
      <c r="D280" s="323" t="s">
        <v>566</v>
      </c>
      <c r="E280" s="319" t="s">
        <v>1148</v>
      </c>
      <c r="F280" s="323" t="s">
        <v>230</v>
      </c>
      <c r="G280" s="323" t="s">
        <v>1381</v>
      </c>
      <c r="H280" s="323" t="s">
        <v>1142</v>
      </c>
    </row>
    <row r="281" spans="1:8">
      <c r="A281" s="323"/>
      <c r="B281" s="323">
        <v>268</v>
      </c>
      <c r="C281" s="323" t="s">
        <v>373</v>
      </c>
      <c r="D281" s="323" t="s">
        <v>567</v>
      </c>
      <c r="E281" s="319" t="s">
        <v>1150</v>
      </c>
      <c r="F281" s="323" t="s">
        <v>230</v>
      </c>
      <c r="G281" s="323" t="s">
        <v>1382</v>
      </c>
      <c r="H281" s="323" t="s">
        <v>1142</v>
      </c>
    </row>
    <row r="282" spans="1:8">
      <c r="A282" s="323"/>
      <c r="B282" s="323">
        <v>269</v>
      </c>
      <c r="C282" s="323" t="s">
        <v>373</v>
      </c>
      <c r="D282" s="323" t="s">
        <v>568</v>
      </c>
      <c r="E282" s="319" t="s">
        <v>1152</v>
      </c>
      <c r="F282" s="323" t="s">
        <v>230</v>
      </c>
      <c r="G282" s="323" t="s">
        <v>1383</v>
      </c>
      <c r="H282" s="323" t="s">
        <v>1142</v>
      </c>
    </row>
    <row r="283" spans="1:8">
      <c r="A283" s="323"/>
      <c r="B283" s="323">
        <v>270</v>
      </c>
      <c r="C283" s="323" t="s">
        <v>373</v>
      </c>
      <c r="D283" s="323" t="s">
        <v>1154</v>
      </c>
      <c r="E283" s="319" t="s">
        <v>1155</v>
      </c>
      <c r="F283" s="323" t="s">
        <v>230</v>
      </c>
      <c r="G283" s="323" t="s">
        <v>1384</v>
      </c>
      <c r="H283" s="323" t="s">
        <v>1142</v>
      </c>
    </row>
    <row r="284" spans="1:8">
      <c r="A284" s="323"/>
      <c r="B284" s="323">
        <v>271</v>
      </c>
      <c r="C284" s="323" t="s">
        <v>373</v>
      </c>
      <c r="D284" s="323" t="s">
        <v>570</v>
      </c>
      <c r="E284" s="319" t="s">
        <v>1157</v>
      </c>
      <c r="F284" s="323" t="s">
        <v>230</v>
      </c>
      <c r="G284" s="323" t="s">
        <v>1385</v>
      </c>
      <c r="H284" s="323" t="s">
        <v>1142</v>
      </c>
    </row>
    <row r="285" spans="1:8">
      <c r="A285" s="323"/>
      <c r="B285" s="323">
        <v>272</v>
      </c>
      <c r="C285" s="323" t="s">
        <v>373</v>
      </c>
      <c r="D285" s="323" t="s">
        <v>571</v>
      </c>
      <c r="E285" s="319" t="s">
        <v>1159</v>
      </c>
      <c r="F285" s="323" t="s">
        <v>230</v>
      </c>
      <c r="G285" s="323" t="s">
        <v>1386</v>
      </c>
      <c r="H285" s="323" t="s">
        <v>1142</v>
      </c>
    </row>
    <row r="286" spans="1:8">
      <c r="A286" s="323"/>
      <c r="B286" s="323">
        <v>273</v>
      </c>
      <c r="C286" s="323" t="s">
        <v>373</v>
      </c>
      <c r="D286" s="323" t="s">
        <v>1161</v>
      </c>
      <c r="E286" s="319" t="s">
        <v>1162</v>
      </c>
      <c r="F286" s="323" t="s">
        <v>242</v>
      </c>
      <c r="G286" s="323" t="s">
        <v>1387</v>
      </c>
      <c r="H286" s="323" t="s">
        <v>1126</v>
      </c>
    </row>
    <row r="287" spans="1:8">
      <c r="A287" s="323" t="s">
        <v>369</v>
      </c>
      <c r="B287" s="323">
        <v>274</v>
      </c>
      <c r="C287" s="323" t="s">
        <v>373</v>
      </c>
      <c r="D287" s="323" t="s">
        <v>1164</v>
      </c>
      <c r="E287" s="319" t="s">
        <v>1165</v>
      </c>
      <c r="F287" s="323" t="s">
        <v>242</v>
      </c>
      <c r="G287" s="323" t="s">
        <v>1388</v>
      </c>
      <c r="H287" s="323" t="s">
        <v>1126</v>
      </c>
    </row>
    <row r="288" spans="1:8">
      <c r="A288" s="323" t="s">
        <v>369</v>
      </c>
      <c r="B288" s="323">
        <v>275</v>
      </c>
      <c r="C288" s="323" t="s">
        <v>373</v>
      </c>
      <c r="D288" s="323" t="s">
        <v>554</v>
      </c>
      <c r="E288" s="319" t="s">
        <v>1167</v>
      </c>
      <c r="F288" s="323" t="s">
        <v>121</v>
      </c>
      <c r="G288" s="323" t="s">
        <v>1389</v>
      </c>
      <c r="H288" s="323" t="s">
        <v>1142</v>
      </c>
    </row>
    <row r="289" spans="1:8">
      <c r="A289" s="323" t="s">
        <v>369</v>
      </c>
      <c r="B289" s="323">
        <v>276</v>
      </c>
      <c r="C289" s="323" t="s">
        <v>373</v>
      </c>
      <c r="D289" s="323" t="s">
        <v>111</v>
      </c>
      <c r="E289" s="319" t="s">
        <v>1169</v>
      </c>
      <c r="F289" s="323" t="s">
        <v>1170</v>
      </c>
      <c r="G289" s="323" t="s">
        <v>1390</v>
      </c>
      <c r="H289" s="323" t="s">
        <v>1142</v>
      </c>
    </row>
    <row r="290" spans="1:8">
      <c r="A290" s="323" t="s">
        <v>369</v>
      </c>
      <c r="B290" s="323">
        <v>277</v>
      </c>
      <c r="C290" s="323" t="s">
        <v>373</v>
      </c>
      <c r="D290" s="323" t="s">
        <v>116</v>
      </c>
      <c r="E290" s="319" t="s">
        <v>1172</v>
      </c>
      <c r="F290" s="323" t="s">
        <v>1173</v>
      </c>
      <c r="G290" s="323" t="s">
        <v>1391</v>
      </c>
      <c r="H290" s="323" t="s">
        <v>1142</v>
      </c>
    </row>
    <row r="291" spans="1:8">
      <c r="A291" s="323" t="s">
        <v>369</v>
      </c>
      <c r="B291" s="323">
        <v>278</v>
      </c>
      <c r="C291" s="323" t="s">
        <v>373</v>
      </c>
      <c r="D291" s="323" t="s">
        <v>112</v>
      </c>
      <c r="E291" s="319" t="s">
        <v>1175</v>
      </c>
      <c r="F291" s="323" t="s">
        <v>1176</v>
      </c>
      <c r="G291" s="323" t="s">
        <v>1392</v>
      </c>
      <c r="H291" s="323" t="s">
        <v>1142</v>
      </c>
    </row>
    <row r="292" spans="1:8">
      <c r="A292" s="323" t="s">
        <v>369</v>
      </c>
      <c r="B292" s="323">
        <v>279</v>
      </c>
      <c r="C292" s="323" t="s">
        <v>373</v>
      </c>
      <c r="D292" s="323" t="s">
        <v>555</v>
      </c>
      <c r="E292" s="319" t="s">
        <v>1178</v>
      </c>
      <c r="F292" s="323" t="s">
        <v>1179</v>
      </c>
      <c r="G292" s="323" t="s">
        <v>1393</v>
      </c>
      <c r="H292" s="323" t="s">
        <v>1142</v>
      </c>
    </row>
    <row r="293" spans="1:8">
      <c r="A293" s="323" t="s">
        <v>369</v>
      </c>
      <c r="B293" s="323">
        <v>280</v>
      </c>
      <c r="C293" s="323" t="s">
        <v>373</v>
      </c>
      <c r="D293" s="323" t="s">
        <v>560</v>
      </c>
      <c r="E293" s="319" t="s">
        <v>1210</v>
      </c>
      <c r="F293" s="323" t="s">
        <v>128</v>
      </c>
      <c r="G293" s="323" t="s">
        <v>1394</v>
      </c>
      <c r="H293" s="323" t="s">
        <v>1142</v>
      </c>
    </row>
    <row r="294" spans="1:8">
      <c r="A294" s="323" t="s">
        <v>369</v>
      </c>
      <c r="B294" s="323">
        <v>281</v>
      </c>
      <c r="C294" s="323" t="s">
        <v>373</v>
      </c>
      <c r="D294" s="323" t="s">
        <v>1183</v>
      </c>
      <c r="E294" s="319" t="s">
        <v>1184</v>
      </c>
      <c r="F294" s="323" t="s">
        <v>242</v>
      </c>
      <c r="G294" s="323" t="s">
        <v>1395</v>
      </c>
      <c r="H294" s="323" t="s">
        <v>1126</v>
      </c>
    </row>
    <row r="295" spans="1:8">
      <c r="A295" s="323"/>
      <c r="B295" s="323">
        <v>282</v>
      </c>
      <c r="C295" s="323" t="s">
        <v>375</v>
      </c>
      <c r="D295" s="323" t="s">
        <v>1123</v>
      </c>
      <c r="E295" s="319" t="s">
        <v>1124</v>
      </c>
      <c r="F295" s="323" t="s">
        <v>242</v>
      </c>
      <c r="G295" s="323" t="s">
        <v>1396</v>
      </c>
      <c r="H295" s="323" t="s">
        <v>1126</v>
      </c>
    </row>
    <row r="296" spans="1:8">
      <c r="A296" s="323"/>
      <c r="B296" s="323">
        <v>283</v>
      </c>
      <c r="C296" s="323" t="s">
        <v>375</v>
      </c>
      <c r="D296" s="323" t="s">
        <v>556</v>
      </c>
      <c r="E296" s="319" t="s">
        <v>1127</v>
      </c>
      <c r="F296" s="323" t="s">
        <v>242</v>
      </c>
      <c r="G296" s="323" t="s">
        <v>1397</v>
      </c>
      <c r="H296" s="323" t="s">
        <v>1126</v>
      </c>
    </row>
    <row r="297" spans="1:8">
      <c r="A297" s="323"/>
      <c r="B297" s="323">
        <v>284</v>
      </c>
      <c r="C297" s="323" t="s">
        <v>375</v>
      </c>
      <c r="D297" s="323" t="s">
        <v>558</v>
      </c>
      <c r="E297" s="319" t="s">
        <v>1129</v>
      </c>
      <c r="F297" s="323" t="s">
        <v>242</v>
      </c>
      <c r="G297" s="323" t="s">
        <v>1398</v>
      </c>
      <c r="H297" s="323" t="s">
        <v>1126</v>
      </c>
    </row>
    <row r="298" spans="1:8">
      <c r="A298" s="323"/>
      <c r="B298" s="323">
        <v>285</v>
      </c>
      <c r="C298" s="323" t="s">
        <v>375</v>
      </c>
      <c r="D298" s="323" t="s">
        <v>1131</v>
      </c>
      <c r="E298" s="319" t="s">
        <v>1132</v>
      </c>
      <c r="F298" s="323" t="s">
        <v>242</v>
      </c>
      <c r="G298" s="323" t="s">
        <v>1399</v>
      </c>
      <c r="H298" s="323" t="s">
        <v>1126</v>
      </c>
    </row>
    <row r="299" spans="1:8">
      <c r="A299" s="323"/>
      <c r="B299" s="323">
        <v>286</v>
      </c>
      <c r="C299" s="323" t="s">
        <v>375</v>
      </c>
      <c r="D299" s="323" t="s">
        <v>557</v>
      </c>
      <c r="E299" s="319" t="s">
        <v>1134</v>
      </c>
      <c r="F299" s="323" t="s">
        <v>242</v>
      </c>
      <c r="G299" s="323" t="s">
        <v>1400</v>
      </c>
      <c r="H299" s="323" t="s">
        <v>1126</v>
      </c>
    </row>
    <row r="300" spans="1:8">
      <c r="A300" s="323"/>
      <c r="B300" s="323">
        <v>287</v>
      </c>
      <c r="C300" s="323" t="s">
        <v>375</v>
      </c>
      <c r="D300" s="323" t="s">
        <v>559</v>
      </c>
      <c r="E300" s="319" t="s">
        <v>1136</v>
      </c>
      <c r="F300" s="323" t="s">
        <v>242</v>
      </c>
      <c r="G300" s="323" t="s">
        <v>1401</v>
      </c>
      <c r="H300" s="323" t="s">
        <v>1126</v>
      </c>
    </row>
    <row r="301" spans="1:8">
      <c r="A301" s="323"/>
      <c r="B301" s="323">
        <v>288</v>
      </c>
      <c r="C301" s="323" t="s">
        <v>375</v>
      </c>
      <c r="D301" s="323" t="s">
        <v>1138</v>
      </c>
      <c r="E301" s="319" t="s">
        <v>1139</v>
      </c>
      <c r="F301" s="323" t="s">
        <v>242</v>
      </c>
      <c r="G301" s="323" t="s">
        <v>1402</v>
      </c>
      <c r="H301" s="323" t="s">
        <v>1126</v>
      </c>
    </row>
    <row r="302" spans="1:8">
      <c r="A302" s="323"/>
      <c r="B302" s="323">
        <v>289</v>
      </c>
      <c r="C302" s="323" t="s">
        <v>375</v>
      </c>
      <c r="D302" s="323" t="s">
        <v>562</v>
      </c>
      <c r="E302" s="319" t="s">
        <v>220</v>
      </c>
      <c r="F302" s="323" t="s">
        <v>230</v>
      </c>
      <c r="G302" s="323" t="s">
        <v>1403</v>
      </c>
      <c r="H302" s="323" t="s">
        <v>1142</v>
      </c>
    </row>
    <row r="303" spans="1:8">
      <c r="A303" s="323"/>
      <c r="B303" s="323">
        <v>290</v>
      </c>
      <c r="C303" s="323" t="s">
        <v>375</v>
      </c>
      <c r="D303" s="323" t="s">
        <v>563</v>
      </c>
      <c r="E303" s="319" t="s">
        <v>221</v>
      </c>
      <c r="F303" s="323" t="s">
        <v>242</v>
      </c>
      <c r="G303" s="323" t="s">
        <v>1404</v>
      </c>
      <c r="H303" s="323" t="s">
        <v>1126</v>
      </c>
    </row>
    <row r="304" spans="1:8">
      <c r="A304" s="323"/>
      <c r="B304" s="323">
        <v>291</v>
      </c>
      <c r="C304" s="323" t="s">
        <v>375</v>
      </c>
      <c r="D304" s="323" t="s">
        <v>564</v>
      </c>
      <c r="E304" s="319" t="s">
        <v>222</v>
      </c>
      <c r="F304" s="323" t="s">
        <v>242</v>
      </c>
      <c r="G304" s="323" t="s">
        <v>1405</v>
      </c>
      <c r="H304" s="323" t="s">
        <v>1126</v>
      </c>
    </row>
    <row r="305" spans="1:8">
      <c r="A305" s="323"/>
      <c r="B305" s="323">
        <v>292</v>
      </c>
      <c r="C305" s="323" t="s">
        <v>375</v>
      </c>
      <c r="D305" s="323" t="s">
        <v>565</v>
      </c>
      <c r="E305" s="319" t="s">
        <v>1145</v>
      </c>
      <c r="F305" s="323" t="s">
        <v>831</v>
      </c>
      <c r="G305" s="323" t="s">
        <v>1406</v>
      </c>
      <c r="H305" s="323" t="s">
        <v>1147</v>
      </c>
    </row>
    <row r="306" spans="1:8">
      <c r="A306" s="323"/>
      <c r="B306" s="323">
        <v>293</v>
      </c>
      <c r="C306" s="323" t="s">
        <v>375</v>
      </c>
      <c r="D306" s="323" t="s">
        <v>566</v>
      </c>
      <c r="E306" s="319" t="s">
        <v>1148</v>
      </c>
      <c r="F306" s="323" t="s">
        <v>230</v>
      </c>
      <c r="G306" s="323" t="s">
        <v>1407</v>
      </c>
      <c r="H306" s="323" t="s">
        <v>1142</v>
      </c>
    </row>
    <row r="307" spans="1:8">
      <c r="A307" s="323"/>
      <c r="B307" s="323">
        <v>294</v>
      </c>
      <c r="C307" s="323" t="s">
        <v>375</v>
      </c>
      <c r="D307" s="323" t="s">
        <v>567</v>
      </c>
      <c r="E307" s="319" t="s">
        <v>1150</v>
      </c>
      <c r="F307" s="323" t="s">
        <v>230</v>
      </c>
      <c r="G307" s="323" t="s">
        <v>1408</v>
      </c>
      <c r="H307" s="323" t="s">
        <v>1142</v>
      </c>
    </row>
    <row r="308" spans="1:8">
      <c r="A308" s="323"/>
      <c r="B308" s="323">
        <v>295</v>
      </c>
      <c r="C308" s="323" t="s">
        <v>375</v>
      </c>
      <c r="D308" s="323" t="s">
        <v>568</v>
      </c>
      <c r="E308" s="319" t="s">
        <v>1152</v>
      </c>
      <c r="F308" s="323" t="s">
        <v>230</v>
      </c>
      <c r="G308" s="323" t="s">
        <v>1409</v>
      </c>
      <c r="H308" s="323" t="s">
        <v>1142</v>
      </c>
    </row>
    <row r="309" spans="1:8">
      <c r="A309" s="323"/>
      <c r="B309" s="323">
        <v>296</v>
      </c>
      <c r="C309" s="323" t="s">
        <v>375</v>
      </c>
      <c r="D309" s="323" t="s">
        <v>1154</v>
      </c>
      <c r="E309" s="319" t="s">
        <v>1155</v>
      </c>
      <c r="F309" s="323" t="s">
        <v>230</v>
      </c>
      <c r="G309" s="323" t="s">
        <v>1410</v>
      </c>
      <c r="H309" s="323" t="s">
        <v>1142</v>
      </c>
    </row>
    <row r="310" spans="1:8">
      <c r="A310" s="323"/>
      <c r="B310" s="323">
        <v>297</v>
      </c>
      <c r="C310" s="323" t="s">
        <v>375</v>
      </c>
      <c r="D310" s="323" t="s">
        <v>570</v>
      </c>
      <c r="E310" s="319" t="s">
        <v>1157</v>
      </c>
      <c r="F310" s="323" t="s">
        <v>230</v>
      </c>
      <c r="G310" s="323" t="s">
        <v>1411</v>
      </c>
      <c r="H310" s="323" t="s">
        <v>1142</v>
      </c>
    </row>
    <row r="311" spans="1:8">
      <c r="A311" s="323"/>
      <c r="B311" s="323">
        <v>298</v>
      </c>
      <c r="C311" s="323" t="s">
        <v>375</v>
      </c>
      <c r="D311" s="323" t="s">
        <v>571</v>
      </c>
      <c r="E311" s="319" t="s">
        <v>1159</v>
      </c>
      <c r="F311" s="323" t="s">
        <v>230</v>
      </c>
      <c r="G311" s="323" t="s">
        <v>1412</v>
      </c>
      <c r="H311" s="323" t="s">
        <v>1142</v>
      </c>
    </row>
    <row r="312" spans="1:8">
      <c r="A312" s="324"/>
      <c r="B312" s="323">
        <v>299</v>
      </c>
      <c r="C312" s="323" t="s">
        <v>375</v>
      </c>
      <c r="D312" s="323" t="s">
        <v>1161</v>
      </c>
      <c r="E312" s="319" t="s">
        <v>1162</v>
      </c>
      <c r="F312" s="323" t="s">
        <v>242</v>
      </c>
      <c r="G312" s="323" t="s">
        <v>1413</v>
      </c>
      <c r="H312" s="323" t="s">
        <v>1126</v>
      </c>
    </row>
    <row r="313" spans="1:8">
      <c r="A313" s="323">
        <v>64</v>
      </c>
      <c r="B313" s="323">
        <v>300</v>
      </c>
      <c r="C313" s="323" t="s">
        <v>375</v>
      </c>
      <c r="D313" s="323" t="s">
        <v>1164</v>
      </c>
      <c r="E313" s="319" t="s">
        <v>1165</v>
      </c>
      <c r="F313" s="323" t="s">
        <v>242</v>
      </c>
      <c r="G313" s="323" t="s">
        <v>1414</v>
      </c>
      <c r="H313" s="323" t="s">
        <v>1126</v>
      </c>
    </row>
    <row r="314" spans="1:8">
      <c r="A314" s="323"/>
      <c r="B314" s="323">
        <v>301</v>
      </c>
      <c r="C314" s="323" t="s">
        <v>375</v>
      </c>
      <c r="D314" s="323" t="s">
        <v>554</v>
      </c>
      <c r="E314" s="319" t="s">
        <v>1167</v>
      </c>
      <c r="F314" s="323" t="s">
        <v>121</v>
      </c>
      <c r="G314" s="323" t="s">
        <v>1415</v>
      </c>
      <c r="H314" s="323" t="s">
        <v>1142</v>
      </c>
    </row>
    <row r="315" spans="1:8">
      <c r="A315" s="323"/>
      <c r="B315" s="323">
        <v>302</v>
      </c>
      <c r="C315" s="323" t="s">
        <v>375</v>
      </c>
      <c r="D315" s="323" t="s">
        <v>111</v>
      </c>
      <c r="E315" s="319" t="s">
        <v>1169</v>
      </c>
      <c r="F315" s="323" t="s">
        <v>1170</v>
      </c>
      <c r="G315" s="323" t="s">
        <v>1416</v>
      </c>
      <c r="H315" s="323" t="s">
        <v>1142</v>
      </c>
    </row>
    <row r="316" spans="1:8">
      <c r="A316" s="323"/>
      <c r="B316" s="323">
        <v>303</v>
      </c>
      <c r="C316" s="323" t="s">
        <v>375</v>
      </c>
      <c r="D316" s="323" t="s">
        <v>116</v>
      </c>
      <c r="E316" s="319" t="s">
        <v>1172</v>
      </c>
      <c r="F316" s="323" t="s">
        <v>1173</v>
      </c>
      <c r="G316" s="323" t="s">
        <v>1417</v>
      </c>
      <c r="H316" s="323" t="s">
        <v>1142</v>
      </c>
    </row>
    <row r="317" spans="1:8">
      <c r="A317" s="323">
        <v>65</v>
      </c>
      <c r="B317" s="323">
        <v>304</v>
      </c>
      <c r="C317" s="323" t="s">
        <v>375</v>
      </c>
      <c r="D317" s="323" t="s">
        <v>112</v>
      </c>
      <c r="E317" s="319" t="s">
        <v>1175</v>
      </c>
      <c r="F317" s="323" t="s">
        <v>1176</v>
      </c>
      <c r="G317" s="323" t="s">
        <v>1418</v>
      </c>
      <c r="H317" s="323" t="s">
        <v>1142</v>
      </c>
    </row>
    <row r="318" spans="1:8">
      <c r="A318" s="323">
        <v>66</v>
      </c>
      <c r="B318" s="323">
        <v>305</v>
      </c>
      <c r="C318" s="323" t="s">
        <v>375</v>
      </c>
      <c r="D318" s="323" t="s">
        <v>555</v>
      </c>
      <c r="E318" s="319" t="s">
        <v>1178</v>
      </c>
      <c r="F318" s="323" t="s">
        <v>1179</v>
      </c>
      <c r="G318" s="323" t="s">
        <v>1419</v>
      </c>
      <c r="H318" s="323" t="s">
        <v>1142</v>
      </c>
    </row>
    <row r="319" spans="1:8">
      <c r="A319" s="323"/>
      <c r="B319" s="323">
        <v>306</v>
      </c>
      <c r="C319" s="323" t="s">
        <v>375</v>
      </c>
      <c r="D319" s="323" t="s">
        <v>560</v>
      </c>
      <c r="E319" s="319" t="s">
        <v>1210</v>
      </c>
      <c r="F319" s="323" t="s">
        <v>128</v>
      </c>
      <c r="G319" s="323" t="s">
        <v>1420</v>
      </c>
      <c r="H319" s="323" t="s">
        <v>1142</v>
      </c>
    </row>
    <row r="320" spans="1:8">
      <c r="A320" s="323">
        <v>67</v>
      </c>
      <c r="B320" s="323">
        <v>307</v>
      </c>
      <c r="C320" s="323" t="s">
        <v>375</v>
      </c>
      <c r="D320" s="323" t="s">
        <v>1183</v>
      </c>
      <c r="E320" s="319" t="s">
        <v>1184</v>
      </c>
      <c r="F320" s="323" t="s">
        <v>242</v>
      </c>
      <c r="G320" s="323" t="s">
        <v>1421</v>
      </c>
      <c r="H320" s="323" t="s">
        <v>1126</v>
      </c>
    </row>
    <row r="321" spans="1:8">
      <c r="A321" s="323"/>
      <c r="B321" s="323">
        <v>308</v>
      </c>
      <c r="C321" s="323" t="s">
        <v>377</v>
      </c>
      <c r="D321" s="323" t="s">
        <v>1123</v>
      </c>
      <c r="E321" s="319" t="s">
        <v>1124</v>
      </c>
      <c r="F321" s="323" t="s">
        <v>242</v>
      </c>
      <c r="G321" s="323" t="s">
        <v>1422</v>
      </c>
      <c r="H321" s="323" t="s">
        <v>1126</v>
      </c>
    </row>
    <row r="322" spans="1:8">
      <c r="A322" s="323"/>
      <c r="B322" s="323">
        <v>309</v>
      </c>
      <c r="C322" s="323" t="s">
        <v>377</v>
      </c>
      <c r="D322" s="323" t="s">
        <v>556</v>
      </c>
      <c r="E322" s="319" t="s">
        <v>1127</v>
      </c>
      <c r="F322" s="323" t="s">
        <v>242</v>
      </c>
      <c r="G322" s="323" t="s">
        <v>1423</v>
      </c>
      <c r="H322" s="323" t="s">
        <v>1126</v>
      </c>
    </row>
    <row r="323" spans="1:8">
      <c r="A323" s="323">
        <v>68</v>
      </c>
      <c r="B323" s="323">
        <v>310</v>
      </c>
      <c r="C323" s="323" t="s">
        <v>377</v>
      </c>
      <c r="D323" s="323" t="s">
        <v>558</v>
      </c>
      <c r="E323" s="319" t="s">
        <v>1129</v>
      </c>
      <c r="F323" s="323" t="s">
        <v>242</v>
      </c>
      <c r="G323" s="323" t="s">
        <v>1424</v>
      </c>
      <c r="H323" s="323" t="s">
        <v>1126</v>
      </c>
    </row>
    <row r="324" spans="1:8">
      <c r="A324" s="323">
        <v>69</v>
      </c>
      <c r="B324" s="323">
        <v>311</v>
      </c>
      <c r="C324" s="323" t="s">
        <v>377</v>
      </c>
      <c r="D324" s="323" t="s">
        <v>1131</v>
      </c>
      <c r="E324" s="319" t="s">
        <v>1132</v>
      </c>
      <c r="F324" s="323" t="s">
        <v>242</v>
      </c>
      <c r="G324" s="323" t="s">
        <v>1425</v>
      </c>
      <c r="H324" s="323" t="s">
        <v>1126</v>
      </c>
    </row>
    <row r="325" spans="1:8">
      <c r="A325" s="323">
        <v>70</v>
      </c>
      <c r="B325" s="323">
        <v>312</v>
      </c>
      <c r="C325" s="323" t="s">
        <v>377</v>
      </c>
      <c r="D325" s="323" t="s">
        <v>557</v>
      </c>
      <c r="E325" s="319" t="s">
        <v>1134</v>
      </c>
      <c r="F325" s="323" t="s">
        <v>242</v>
      </c>
      <c r="G325" s="323" t="s">
        <v>1426</v>
      </c>
      <c r="H325" s="323" t="s">
        <v>1126</v>
      </c>
    </row>
    <row r="326" spans="1:8">
      <c r="A326" s="323"/>
      <c r="B326" s="323">
        <v>313</v>
      </c>
      <c r="C326" s="323" t="s">
        <v>377</v>
      </c>
      <c r="D326" s="323" t="s">
        <v>559</v>
      </c>
      <c r="E326" s="319" t="s">
        <v>1136</v>
      </c>
      <c r="F326" s="323" t="s">
        <v>242</v>
      </c>
      <c r="G326" s="323" t="s">
        <v>1427</v>
      </c>
      <c r="H326" s="323" t="s">
        <v>1126</v>
      </c>
    </row>
    <row r="327" spans="1:8">
      <c r="A327" s="323"/>
      <c r="B327" s="323">
        <v>314</v>
      </c>
      <c r="C327" s="323" t="s">
        <v>377</v>
      </c>
      <c r="D327" s="323" t="s">
        <v>1138</v>
      </c>
      <c r="E327" s="319" t="s">
        <v>1139</v>
      </c>
      <c r="F327" s="323" t="s">
        <v>242</v>
      </c>
      <c r="G327" s="323" t="s">
        <v>1428</v>
      </c>
      <c r="H327" s="323" t="s">
        <v>1126</v>
      </c>
    </row>
    <row r="328" spans="1:8">
      <c r="A328" s="323"/>
      <c r="B328" s="323">
        <v>315</v>
      </c>
      <c r="C328" s="323" t="s">
        <v>377</v>
      </c>
      <c r="D328" s="323" t="s">
        <v>562</v>
      </c>
      <c r="E328" s="319" t="s">
        <v>220</v>
      </c>
      <c r="F328" s="323" t="s">
        <v>230</v>
      </c>
      <c r="G328" s="323" t="s">
        <v>1429</v>
      </c>
      <c r="H328" s="323" t="s">
        <v>1142</v>
      </c>
    </row>
    <row r="329" spans="1:8">
      <c r="A329" s="323"/>
      <c r="B329" s="323">
        <v>316</v>
      </c>
      <c r="C329" s="323" t="s">
        <v>377</v>
      </c>
      <c r="D329" s="323" t="s">
        <v>563</v>
      </c>
      <c r="E329" s="319" t="s">
        <v>221</v>
      </c>
      <c r="F329" s="323" t="s">
        <v>242</v>
      </c>
      <c r="G329" s="323" t="s">
        <v>1430</v>
      </c>
      <c r="H329" s="323" t="s">
        <v>1126</v>
      </c>
    </row>
    <row r="330" spans="1:8">
      <c r="A330" s="323"/>
      <c r="B330" s="323">
        <v>317</v>
      </c>
      <c r="C330" s="323" t="s">
        <v>377</v>
      </c>
      <c r="D330" s="323" t="s">
        <v>564</v>
      </c>
      <c r="E330" s="319" t="s">
        <v>222</v>
      </c>
      <c r="F330" s="323" t="s">
        <v>242</v>
      </c>
      <c r="G330" s="323" t="s">
        <v>1431</v>
      </c>
      <c r="H330" s="323" t="s">
        <v>1126</v>
      </c>
    </row>
    <row r="331" spans="1:8">
      <c r="A331" s="323"/>
      <c r="B331" s="323">
        <v>318</v>
      </c>
      <c r="C331" s="323" t="s">
        <v>377</v>
      </c>
      <c r="D331" s="323" t="s">
        <v>565</v>
      </c>
      <c r="E331" s="319" t="s">
        <v>1145</v>
      </c>
      <c r="F331" s="323" t="s">
        <v>831</v>
      </c>
      <c r="G331" s="323" t="s">
        <v>1432</v>
      </c>
      <c r="H331" s="323" t="s">
        <v>1147</v>
      </c>
    </row>
    <row r="332" spans="1:8">
      <c r="A332" s="323"/>
      <c r="B332" s="323">
        <v>319</v>
      </c>
      <c r="C332" s="323" t="s">
        <v>377</v>
      </c>
      <c r="D332" s="323" t="s">
        <v>566</v>
      </c>
      <c r="E332" s="319" t="s">
        <v>1148</v>
      </c>
      <c r="F332" s="323" t="s">
        <v>230</v>
      </c>
      <c r="G332" s="323" t="s">
        <v>1433</v>
      </c>
      <c r="H332" s="323" t="s">
        <v>1142</v>
      </c>
    </row>
    <row r="333" spans="1:8">
      <c r="A333" s="323"/>
      <c r="B333" s="323">
        <v>320</v>
      </c>
      <c r="C333" s="323" t="s">
        <v>377</v>
      </c>
      <c r="D333" s="323" t="s">
        <v>567</v>
      </c>
      <c r="E333" s="319" t="s">
        <v>1150</v>
      </c>
      <c r="F333" s="323" t="s">
        <v>230</v>
      </c>
      <c r="G333" s="323" t="s">
        <v>1434</v>
      </c>
      <c r="H333" s="323" t="s">
        <v>1142</v>
      </c>
    </row>
    <row r="334" spans="1:8">
      <c r="A334" s="323"/>
      <c r="B334" s="323">
        <v>321</v>
      </c>
      <c r="C334" s="323" t="s">
        <v>377</v>
      </c>
      <c r="D334" s="323" t="s">
        <v>568</v>
      </c>
      <c r="E334" s="319" t="s">
        <v>1152</v>
      </c>
      <c r="F334" s="323" t="s">
        <v>230</v>
      </c>
      <c r="G334" s="323" t="s">
        <v>1435</v>
      </c>
      <c r="H334" s="323" t="s">
        <v>1142</v>
      </c>
    </row>
    <row r="335" spans="1:8">
      <c r="A335" s="323"/>
      <c r="B335" s="323">
        <v>322</v>
      </c>
      <c r="C335" s="323" t="s">
        <v>377</v>
      </c>
      <c r="D335" s="323" t="s">
        <v>1154</v>
      </c>
      <c r="E335" s="319" t="s">
        <v>1155</v>
      </c>
      <c r="F335" s="323" t="s">
        <v>230</v>
      </c>
      <c r="G335" s="323" t="s">
        <v>1436</v>
      </c>
      <c r="H335" s="323" t="s">
        <v>1142</v>
      </c>
    </row>
    <row r="336" spans="1:8">
      <c r="A336" s="323"/>
      <c r="B336" s="323">
        <v>323</v>
      </c>
      <c r="C336" s="323" t="s">
        <v>377</v>
      </c>
      <c r="D336" s="323" t="s">
        <v>570</v>
      </c>
      <c r="E336" s="319" t="s">
        <v>1157</v>
      </c>
      <c r="F336" s="323" t="s">
        <v>230</v>
      </c>
      <c r="G336" s="323" t="s">
        <v>1437</v>
      </c>
      <c r="H336" s="323" t="s">
        <v>1142</v>
      </c>
    </row>
    <row r="337" spans="1:8">
      <c r="A337" s="323"/>
      <c r="B337" s="323">
        <v>324</v>
      </c>
      <c r="C337" s="323" t="s">
        <v>377</v>
      </c>
      <c r="D337" s="323" t="s">
        <v>571</v>
      </c>
      <c r="E337" s="319" t="s">
        <v>1159</v>
      </c>
      <c r="F337" s="323" t="s">
        <v>230</v>
      </c>
      <c r="G337" s="323" t="s">
        <v>1438</v>
      </c>
      <c r="H337" s="323" t="s">
        <v>1142</v>
      </c>
    </row>
    <row r="338" spans="1:8">
      <c r="A338" s="323"/>
      <c r="B338" s="323">
        <v>325</v>
      </c>
      <c r="C338" s="323" t="s">
        <v>377</v>
      </c>
      <c r="D338" s="323" t="s">
        <v>1161</v>
      </c>
      <c r="E338" s="319" t="s">
        <v>1162</v>
      </c>
      <c r="F338" s="323" t="s">
        <v>242</v>
      </c>
      <c r="G338" s="323" t="s">
        <v>1439</v>
      </c>
      <c r="H338" s="323" t="s">
        <v>1126</v>
      </c>
    </row>
    <row r="339" spans="1:8">
      <c r="A339" s="323"/>
      <c r="B339" s="323">
        <v>326</v>
      </c>
      <c r="C339" s="323" t="s">
        <v>377</v>
      </c>
      <c r="D339" s="323" t="s">
        <v>1164</v>
      </c>
      <c r="E339" s="319" t="s">
        <v>1165</v>
      </c>
      <c r="F339" s="323" t="s">
        <v>242</v>
      </c>
      <c r="G339" s="323" t="s">
        <v>1440</v>
      </c>
      <c r="H339" s="323" t="s">
        <v>1126</v>
      </c>
    </row>
    <row r="340" spans="1:8">
      <c r="A340" s="323"/>
      <c r="B340" s="323">
        <v>327</v>
      </c>
      <c r="C340" s="323" t="s">
        <v>377</v>
      </c>
      <c r="D340" s="323" t="s">
        <v>554</v>
      </c>
      <c r="E340" s="319" t="s">
        <v>1167</v>
      </c>
      <c r="F340" s="323" t="s">
        <v>121</v>
      </c>
      <c r="G340" s="323" t="s">
        <v>1441</v>
      </c>
      <c r="H340" s="323" t="s">
        <v>1142</v>
      </c>
    </row>
    <row r="341" spans="1:8">
      <c r="A341" s="323"/>
      <c r="B341" s="323">
        <v>328</v>
      </c>
      <c r="C341" s="323" t="s">
        <v>377</v>
      </c>
      <c r="D341" s="323" t="s">
        <v>111</v>
      </c>
      <c r="E341" s="319" t="s">
        <v>1169</v>
      </c>
      <c r="F341" s="323" t="s">
        <v>1170</v>
      </c>
      <c r="G341" s="323" t="s">
        <v>1442</v>
      </c>
      <c r="H341" s="323" t="s">
        <v>1142</v>
      </c>
    </row>
    <row r="342" spans="1:8">
      <c r="A342" s="323"/>
      <c r="B342" s="323">
        <v>329</v>
      </c>
      <c r="C342" s="323" t="s">
        <v>377</v>
      </c>
      <c r="D342" s="323" t="s">
        <v>116</v>
      </c>
      <c r="E342" s="319" t="s">
        <v>1172</v>
      </c>
      <c r="F342" s="323" t="s">
        <v>1173</v>
      </c>
      <c r="G342" s="323" t="s">
        <v>1443</v>
      </c>
      <c r="H342" s="323" t="s">
        <v>1142</v>
      </c>
    </row>
    <row r="343" spans="1:8">
      <c r="B343" s="323">
        <v>330</v>
      </c>
      <c r="C343" s="323" t="s">
        <v>377</v>
      </c>
      <c r="D343" s="323" t="s">
        <v>112</v>
      </c>
      <c r="E343" s="319" t="s">
        <v>1175</v>
      </c>
      <c r="F343" s="323" t="s">
        <v>1176</v>
      </c>
      <c r="G343" s="323" t="s">
        <v>1444</v>
      </c>
      <c r="H343" s="323" t="s">
        <v>1142</v>
      </c>
    </row>
    <row r="344" spans="1:8">
      <c r="B344" s="323">
        <v>331</v>
      </c>
      <c r="C344" s="323" t="s">
        <v>377</v>
      </c>
      <c r="D344" s="323" t="s">
        <v>555</v>
      </c>
      <c r="E344" s="319" t="s">
        <v>1178</v>
      </c>
      <c r="F344" s="323" t="s">
        <v>1179</v>
      </c>
      <c r="G344" s="323" t="s">
        <v>1445</v>
      </c>
      <c r="H344" s="323" t="s">
        <v>1142</v>
      </c>
    </row>
    <row r="345" spans="1:8">
      <c r="B345" s="323">
        <v>332</v>
      </c>
      <c r="C345" s="323" t="s">
        <v>377</v>
      </c>
      <c r="D345" s="323" t="s">
        <v>560</v>
      </c>
      <c r="E345" s="319" t="s">
        <v>1210</v>
      </c>
      <c r="F345" s="323" t="s">
        <v>128</v>
      </c>
      <c r="G345" s="323" t="s">
        <v>1446</v>
      </c>
      <c r="H345" s="323" t="s">
        <v>1142</v>
      </c>
    </row>
    <row r="346" spans="1:8">
      <c r="B346" s="323">
        <v>333</v>
      </c>
      <c r="C346" s="323" t="s">
        <v>377</v>
      </c>
      <c r="D346" s="323" t="s">
        <v>1183</v>
      </c>
      <c r="E346" s="319" t="s">
        <v>1184</v>
      </c>
      <c r="F346" s="323" t="s">
        <v>242</v>
      </c>
      <c r="G346" s="323" t="s">
        <v>1447</v>
      </c>
      <c r="H346" s="323" t="s">
        <v>1126</v>
      </c>
    </row>
    <row r="347" spans="1:8">
      <c r="B347" s="323">
        <v>334</v>
      </c>
      <c r="C347" s="323" t="s">
        <v>379</v>
      </c>
      <c r="D347" s="323" t="s">
        <v>1123</v>
      </c>
      <c r="E347" s="319" t="s">
        <v>1124</v>
      </c>
      <c r="F347" s="323" t="s">
        <v>242</v>
      </c>
      <c r="G347" s="323" t="s">
        <v>1448</v>
      </c>
      <c r="H347" s="323" t="s">
        <v>1126</v>
      </c>
    </row>
    <row r="348" spans="1:8">
      <c r="B348" s="323">
        <v>335</v>
      </c>
      <c r="C348" s="323" t="s">
        <v>379</v>
      </c>
      <c r="D348" s="323" t="s">
        <v>556</v>
      </c>
      <c r="E348" s="319" t="s">
        <v>1127</v>
      </c>
      <c r="F348" s="323" t="s">
        <v>242</v>
      </c>
      <c r="G348" s="323" t="s">
        <v>1449</v>
      </c>
      <c r="H348" s="323" t="s">
        <v>1126</v>
      </c>
    </row>
    <row r="349" spans="1:8">
      <c r="B349" s="323">
        <v>336</v>
      </c>
      <c r="C349" s="323" t="s">
        <v>379</v>
      </c>
      <c r="D349" s="323" t="s">
        <v>558</v>
      </c>
      <c r="E349" s="319" t="s">
        <v>1129</v>
      </c>
      <c r="F349" s="323" t="s">
        <v>242</v>
      </c>
      <c r="G349" s="323" t="s">
        <v>1450</v>
      </c>
      <c r="H349" s="323" t="s">
        <v>1126</v>
      </c>
    </row>
    <row r="350" spans="1:8">
      <c r="B350" s="323">
        <v>337</v>
      </c>
      <c r="C350" s="323" t="s">
        <v>379</v>
      </c>
      <c r="D350" s="323" t="s">
        <v>1131</v>
      </c>
      <c r="E350" s="319" t="s">
        <v>1132</v>
      </c>
      <c r="F350" s="323" t="s">
        <v>242</v>
      </c>
      <c r="G350" s="323" t="s">
        <v>1451</v>
      </c>
      <c r="H350" s="323" t="s">
        <v>1126</v>
      </c>
    </row>
    <row r="351" spans="1:8">
      <c r="B351" s="323">
        <v>338</v>
      </c>
      <c r="C351" s="323" t="s">
        <v>379</v>
      </c>
      <c r="D351" s="323" t="s">
        <v>557</v>
      </c>
      <c r="E351" s="319" t="s">
        <v>1134</v>
      </c>
      <c r="F351" s="323" t="s">
        <v>242</v>
      </c>
      <c r="G351" s="323" t="s">
        <v>1452</v>
      </c>
      <c r="H351" s="323" t="s">
        <v>1126</v>
      </c>
    </row>
    <row r="352" spans="1:8">
      <c r="B352" s="323">
        <v>339</v>
      </c>
      <c r="C352" s="323" t="s">
        <v>379</v>
      </c>
      <c r="D352" s="323" t="s">
        <v>559</v>
      </c>
      <c r="E352" s="319" t="s">
        <v>1136</v>
      </c>
      <c r="F352" s="323" t="s">
        <v>242</v>
      </c>
      <c r="G352" s="323" t="s">
        <v>1453</v>
      </c>
      <c r="H352" s="323" t="s">
        <v>1126</v>
      </c>
    </row>
    <row r="353" spans="2:8">
      <c r="B353" s="323">
        <v>340</v>
      </c>
      <c r="C353" s="323" t="s">
        <v>379</v>
      </c>
      <c r="D353" s="323" t="s">
        <v>1138</v>
      </c>
      <c r="E353" s="319" t="s">
        <v>1139</v>
      </c>
      <c r="F353" s="323" t="s">
        <v>242</v>
      </c>
      <c r="G353" s="323" t="s">
        <v>1454</v>
      </c>
      <c r="H353" s="323" t="s">
        <v>1126</v>
      </c>
    </row>
    <row r="354" spans="2:8">
      <c r="B354" s="323">
        <v>341</v>
      </c>
      <c r="C354" s="323" t="s">
        <v>379</v>
      </c>
      <c r="D354" s="323" t="s">
        <v>562</v>
      </c>
      <c r="E354" s="319" t="s">
        <v>220</v>
      </c>
      <c r="F354" s="323" t="s">
        <v>230</v>
      </c>
      <c r="G354" s="323" t="s">
        <v>1455</v>
      </c>
      <c r="H354" s="323" t="s">
        <v>1142</v>
      </c>
    </row>
    <row r="355" spans="2:8">
      <c r="B355" s="323">
        <v>342</v>
      </c>
      <c r="C355" s="323" t="s">
        <v>379</v>
      </c>
      <c r="D355" s="323" t="s">
        <v>563</v>
      </c>
      <c r="E355" s="319" t="s">
        <v>221</v>
      </c>
      <c r="F355" s="323" t="s">
        <v>242</v>
      </c>
      <c r="G355" s="323" t="s">
        <v>1456</v>
      </c>
      <c r="H355" s="323" t="s">
        <v>1126</v>
      </c>
    </row>
    <row r="356" spans="2:8">
      <c r="B356" s="323">
        <v>343</v>
      </c>
      <c r="C356" s="323" t="s">
        <v>379</v>
      </c>
      <c r="D356" s="323" t="s">
        <v>564</v>
      </c>
      <c r="E356" s="319" t="s">
        <v>222</v>
      </c>
      <c r="F356" s="323" t="s">
        <v>242</v>
      </c>
      <c r="G356" s="323" t="s">
        <v>1457</v>
      </c>
      <c r="H356" s="323" t="s">
        <v>1126</v>
      </c>
    </row>
    <row r="357" spans="2:8">
      <c r="B357" s="323">
        <v>344</v>
      </c>
      <c r="C357" s="323" t="s">
        <v>379</v>
      </c>
      <c r="D357" s="323" t="s">
        <v>565</v>
      </c>
      <c r="E357" s="319" t="s">
        <v>1145</v>
      </c>
      <c r="F357" s="323" t="s">
        <v>831</v>
      </c>
      <c r="G357" s="323" t="s">
        <v>1458</v>
      </c>
      <c r="H357" s="323" t="s">
        <v>1147</v>
      </c>
    </row>
    <row r="358" spans="2:8">
      <c r="B358" s="323">
        <v>345</v>
      </c>
      <c r="C358" s="323" t="s">
        <v>379</v>
      </c>
      <c r="D358" s="323" t="s">
        <v>566</v>
      </c>
      <c r="E358" s="319" t="s">
        <v>1148</v>
      </c>
      <c r="F358" s="323" t="s">
        <v>230</v>
      </c>
      <c r="G358" s="323" t="s">
        <v>1459</v>
      </c>
      <c r="H358" s="323" t="s">
        <v>1142</v>
      </c>
    </row>
    <row r="359" spans="2:8">
      <c r="B359" s="323">
        <v>346</v>
      </c>
      <c r="C359" s="323" t="s">
        <v>379</v>
      </c>
      <c r="D359" s="323" t="s">
        <v>567</v>
      </c>
      <c r="E359" s="319" t="s">
        <v>1150</v>
      </c>
      <c r="F359" s="323" t="s">
        <v>230</v>
      </c>
      <c r="G359" s="323" t="s">
        <v>1460</v>
      </c>
      <c r="H359" s="323" t="s">
        <v>1142</v>
      </c>
    </row>
    <row r="360" spans="2:8">
      <c r="B360" s="323">
        <v>347</v>
      </c>
      <c r="C360" s="323" t="s">
        <v>379</v>
      </c>
      <c r="D360" s="323" t="s">
        <v>568</v>
      </c>
      <c r="E360" s="319" t="s">
        <v>1152</v>
      </c>
      <c r="F360" s="323" t="s">
        <v>230</v>
      </c>
      <c r="G360" s="323" t="s">
        <v>1461</v>
      </c>
      <c r="H360" s="323" t="s">
        <v>1142</v>
      </c>
    </row>
    <row r="361" spans="2:8">
      <c r="B361" s="323">
        <v>348</v>
      </c>
      <c r="C361" s="323" t="s">
        <v>379</v>
      </c>
      <c r="D361" s="323" t="s">
        <v>1154</v>
      </c>
      <c r="E361" s="319" t="s">
        <v>1155</v>
      </c>
      <c r="F361" s="323" t="s">
        <v>230</v>
      </c>
      <c r="G361" s="323" t="s">
        <v>1462</v>
      </c>
      <c r="H361" s="323" t="s">
        <v>1142</v>
      </c>
    </row>
    <row r="362" spans="2:8">
      <c r="B362" s="323">
        <v>349</v>
      </c>
      <c r="C362" s="323" t="s">
        <v>379</v>
      </c>
      <c r="D362" s="323" t="s">
        <v>570</v>
      </c>
      <c r="E362" s="319" t="s">
        <v>1157</v>
      </c>
      <c r="F362" s="323" t="s">
        <v>230</v>
      </c>
      <c r="G362" s="323" t="s">
        <v>1463</v>
      </c>
      <c r="H362" s="323" t="s">
        <v>1142</v>
      </c>
    </row>
    <row r="363" spans="2:8">
      <c r="B363" s="323">
        <v>350</v>
      </c>
      <c r="C363" s="323" t="s">
        <v>379</v>
      </c>
      <c r="D363" s="323" t="s">
        <v>571</v>
      </c>
      <c r="E363" s="319" t="s">
        <v>1159</v>
      </c>
      <c r="F363" s="323" t="s">
        <v>230</v>
      </c>
      <c r="G363" s="323" t="s">
        <v>1464</v>
      </c>
      <c r="H363" s="323" t="s">
        <v>1142</v>
      </c>
    </row>
    <row r="364" spans="2:8">
      <c r="B364" s="323">
        <v>351</v>
      </c>
      <c r="C364" s="323" t="s">
        <v>379</v>
      </c>
      <c r="D364" s="323" t="s">
        <v>1161</v>
      </c>
      <c r="E364" s="319" t="s">
        <v>1162</v>
      </c>
      <c r="F364" s="323" t="s">
        <v>242</v>
      </c>
      <c r="G364" s="323" t="s">
        <v>1465</v>
      </c>
      <c r="H364" s="323" t="s">
        <v>1126</v>
      </c>
    </row>
    <row r="365" spans="2:8">
      <c r="B365" s="323">
        <v>352</v>
      </c>
      <c r="C365" s="323" t="s">
        <v>379</v>
      </c>
      <c r="D365" s="323" t="s">
        <v>1164</v>
      </c>
      <c r="E365" s="319" t="s">
        <v>1165</v>
      </c>
      <c r="F365" s="323" t="s">
        <v>242</v>
      </c>
      <c r="G365" s="323" t="s">
        <v>1466</v>
      </c>
      <c r="H365" s="323" t="s">
        <v>1126</v>
      </c>
    </row>
    <row r="366" spans="2:8">
      <c r="B366" s="323">
        <v>353</v>
      </c>
      <c r="C366" s="323" t="s">
        <v>379</v>
      </c>
      <c r="D366" s="323" t="s">
        <v>554</v>
      </c>
      <c r="E366" s="319" t="s">
        <v>1167</v>
      </c>
      <c r="F366" s="323" t="s">
        <v>121</v>
      </c>
      <c r="G366" s="323" t="s">
        <v>1467</v>
      </c>
      <c r="H366" s="323" t="s">
        <v>1142</v>
      </c>
    </row>
    <row r="367" spans="2:8">
      <c r="B367" s="323">
        <v>354</v>
      </c>
      <c r="C367" s="323" t="s">
        <v>379</v>
      </c>
      <c r="D367" s="323" t="s">
        <v>111</v>
      </c>
      <c r="E367" s="319" t="s">
        <v>1169</v>
      </c>
      <c r="F367" s="323" t="s">
        <v>1170</v>
      </c>
      <c r="G367" s="323" t="s">
        <v>1468</v>
      </c>
      <c r="H367" s="323" t="s">
        <v>1142</v>
      </c>
    </row>
    <row r="368" spans="2:8">
      <c r="B368" s="323">
        <v>355</v>
      </c>
      <c r="C368" s="323" t="s">
        <v>379</v>
      </c>
      <c r="D368" s="323" t="s">
        <v>116</v>
      </c>
      <c r="E368" s="319" t="s">
        <v>1172</v>
      </c>
      <c r="F368" s="323" t="s">
        <v>1173</v>
      </c>
      <c r="G368" s="323" t="s">
        <v>1469</v>
      </c>
      <c r="H368" s="323" t="s">
        <v>1142</v>
      </c>
    </row>
    <row r="369" spans="2:8">
      <c r="B369" s="323">
        <v>356</v>
      </c>
      <c r="C369" s="323" t="s">
        <v>379</v>
      </c>
      <c r="D369" s="323" t="s">
        <v>112</v>
      </c>
      <c r="E369" s="319" t="s">
        <v>1175</v>
      </c>
      <c r="F369" s="323" t="s">
        <v>1176</v>
      </c>
      <c r="G369" s="323" t="s">
        <v>1470</v>
      </c>
      <c r="H369" s="323" t="s">
        <v>1142</v>
      </c>
    </row>
    <row r="370" spans="2:8">
      <c r="B370" s="323">
        <v>357</v>
      </c>
      <c r="C370" s="323" t="s">
        <v>379</v>
      </c>
      <c r="D370" s="323" t="s">
        <v>555</v>
      </c>
      <c r="E370" s="319" t="s">
        <v>1178</v>
      </c>
      <c r="F370" s="323" t="s">
        <v>1179</v>
      </c>
      <c r="G370" s="323" t="s">
        <v>1471</v>
      </c>
      <c r="H370" s="323" t="s">
        <v>1142</v>
      </c>
    </row>
    <row r="371" spans="2:8">
      <c r="B371" s="323">
        <v>358</v>
      </c>
      <c r="C371" s="323" t="s">
        <v>379</v>
      </c>
      <c r="D371" s="323" t="s">
        <v>560</v>
      </c>
      <c r="E371" s="319" t="s">
        <v>1210</v>
      </c>
      <c r="F371" s="323" t="s">
        <v>128</v>
      </c>
      <c r="G371" s="323" t="s">
        <v>1472</v>
      </c>
      <c r="H371" s="323" t="s">
        <v>1142</v>
      </c>
    </row>
    <row r="372" spans="2:8">
      <c r="B372" s="323">
        <v>359</v>
      </c>
      <c r="C372" s="323" t="s">
        <v>379</v>
      </c>
      <c r="D372" s="323" t="s">
        <v>1183</v>
      </c>
      <c r="E372" s="319" t="s">
        <v>1184</v>
      </c>
      <c r="F372" s="323" t="s">
        <v>242</v>
      </c>
      <c r="G372" s="323" t="s">
        <v>1473</v>
      </c>
      <c r="H372" s="323" t="s">
        <v>1126</v>
      </c>
    </row>
    <row r="373" spans="2:8">
      <c r="B373" s="323">
        <v>360</v>
      </c>
      <c r="C373" s="323" t="s">
        <v>381</v>
      </c>
      <c r="D373" s="323" t="s">
        <v>1123</v>
      </c>
      <c r="E373" s="319" t="s">
        <v>1124</v>
      </c>
      <c r="F373" s="323" t="s">
        <v>242</v>
      </c>
      <c r="G373" s="323" t="s">
        <v>1474</v>
      </c>
      <c r="H373" s="323" t="s">
        <v>1126</v>
      </c>
    </row>
    <row r="374" spans="2:8">
      <c r="B374" s="323">
        <v>361</v>
      </c>
      <c r="C374" s="323" t="s">
        <v>381</v>
      </c>
      <c r="D374" s="323" t="s">
        <v>556</v>
      </c>
      <c r="E374" s="319" t="s">
        <v>1127</v>
      </c>
      <c r="F374" s="323" t="s">
        <v>242</v>
      </c>
      <c r="G374" s="323" t="s">
        <v>1475</v>
      </c>
      <c r="H374" s="323" t="s">
        <v>1126</v>
      </c>
    </row>
    <row r="375" spans="2:8">
      <c r="B375" s="323">
        <v>362</v>
      </c>
      <c r="C375" s="323" t="s">
        <v>381</v>
      </c>
      <c r="D375" s="323" t="s">
        <v>558</v>
      </c>
      <c r="E375" s="319" t="s">
        <v>1129</v>
      </c>
      <c r="F375" s="323" t="s">
        <v>242</v>
      </c>
      <c r="G375" s="323" t="s">
        <v>1476</v>
      </c>
      <c r="H375" s="323" t="s">
        <v>1126</v>
      </c>
    </row>
    <row r="376" spans="2:8">
      <c r="B376" s="323">
        <v>363</v>
      </c>
      <c r="C376" s="323" t="s">
        <v>381</v>
      </c>
      <c r="D376" s="323" t="s">
        <v>1131</v>
      </c>
      <c r="E376" s="319" t="s">
        <v>1132</v>
      </c>
      <c r="F376" s="323" t="s">
        <v>242</v>
      </c>
      <c r="G376" s="323" t="s">
        <v>1477</v>
      </c>
      <c r="H376" s="323" t="s">
        <v>1126</v>
      </c>
    </row>
    <row r="377" spans="2:8">
      <c r="B377" s="323">
        <v>364</v>
      </c>
      <c r="C377" s="323" t="s">
        <v>381</v>
      </c>
      <c r="D377" s="323" t="s">
        <v>557</v>
      </c>
      <c r="E377" s="319" t="s">
        <v>1134</v>
      </c>
      <c r="F377" s="323" t="s">
        <v>242</v>
      </c>
      <c r="G377" s="323" t="s">
        <v>1478</v>
      </c>
      <c r="H377" s="323" t="s">
        <v>1126</v>
      </c>
    </row>
    <row r="378" spans="2:8">
      <c r="B378" s="323">
        <v>365</v>
      </c>
      <c r="C378" s="323" t="s">
        <v>381</v>
      </c>
      <c r="D378" s="323" t="s">
        <v>559</v>
      </c>
      <c r="E378" s="319" t="s">
        <v>1136</v>
      </c>
      <c r="F378" s="323" t="s">
        <v>242</v>
      </c>
      <c r="G378" s="323" t="s">
        <v>1479</v>
      </c>
      <c r="H378" s="323" t="s">
        <v>1126</v>
      </c>
    </row>
    <row r="379" spans="2:8">
      <c r="B379" s="323">
        <v>366</v>
      </c>
      <c r="C379" s="323" t="s">
        <v>381</v>
      </c>
      <c r="D379" s="323" t="s">
        <v>1138</v>
      </c>
      <c r="E379" s="319" t="s">
        <v>1139</v>
      </c>
      <c r="F379" s="323" t="s">
        <v>242</v>
      </c>
      <c r="G379" s="323" t="s">
        <v>1480</v>
      </c>
      <c r="H379" s="323" t="s">
        <v>1126</v>
      </c>
    </row>
    <row r="380" spans="2:8">
      <c r="B380" s="323">
        <v>367</v>
      </c>
      <c r="C380" s="323" t="s">
        <v>381</v>
      </c>
      <c r="D380" s="323" t="s">
        <v>562</v>
      </c>
      <c r="E380" s="319" t="s">
        <v>220</v>
      </c>
      <c r="F380" s="323" t="s">
        <v>230</v>
      </c>
      <c r="G380" s="323" t="s">
        <v>1481</v>
      </c>
      <c r="H380" s="323" t="s">
        <v>1142</v>
      </c>
    </row>
    <row r="381" spans="2:8">
      <c r="B381" s="323">
        <v>368</v>
      </c>
      <c r="C381" s="323" t="s">
        <v>381</v>
      </c>
      <c r="D381" s="323" t="s">
        <v>563</v>
      </c>
      <c r="E381" s="319" t="s">
        <v>221</v>
      </c>
      <c r="F381" s="323" t="s">
        <v>242</v>
      </c>
      <c r="G381" s="323" t="s">
        <v>1482</v>
      </c>
      <c r="H381" s="323" t="s">
        <v>1126</v>
      </c>
    </row>
    <row r="382" spans="2:8">
      <c r="B382" s="323">
        <v>369</v>
      </c>
      <c r="C382" s="323" t="s">
        <v>381</v>
      </c>
      <c r="D382" s="323" t="s">
        <v>564</v>
      </c>
      <c r="E382" s="319" t="s">
        <v>222</v>
      </c>
      <c r="F382" s="323" t="s">
        <v>242</v>
      </c>
      <c r="G382" s="323" t="s">
        <v>1483</v>
      </c>
      <c r="H382" s="323" t="s">
        <v>1126</v>
      </c>
    </row>
    <row r="383" spans="2:8">
      <c r="B383" s="323">
        <v>370</v>
      </c>
      <c r="C383" s="323" t="s">
        <v>381</v>
      </c>
      <c r="D383" s="323" t="s">
        <v>565</v>
      </c>
      <c r="E383" s="319" t="s">
        <v>1145</v>
      </c>
      <c r="F383" s="323" t="s">
        <v>831</v>
      </c>
      <c r="G383" s="323" t="s">
        <v>1484</v>
      </c>
      <c r="H383" s="323" t="s">
        <v>1147</v>
      </c>
    </row>
    <row r="384" spans="2:8">
      <c r="B384" s="323">
        <v>371</v>
      </c>
      <c r="C384" s="323" t="s">
        <v>381</v>
      </c>
      <c r="D384" s="323" t="s">
        <v>566</v>
      </c>
      <c r="E384" s="319" t="s">
        <v>1148</v>
      </c>
      <c r="F384" s="323" t="s">
        <v>230</v>
      </c>
      <c r="G384" s="323" t="s">
        <v>1485</v>
      </c>
      <c r="H384" s="323" t="s">
        <v>1142</v>
      </c>
    </row>
    <row r="385" spans="2:8">
      <c r="B385" s="323">
        <v>372</v>
      </c>
      <c r="C385" s="323" t="s">
        <v>381</v>
      </c>
      <c r="D385" s="323" t="s">
        <v>567</v>
      </c>
      <c r="E385" s="319" t="s">
        <v>1150</v>
      </c>
      <c r="F385" s="323" t="s">
        <v>230</v>
      </c>
      <c r="G385" s="323" t="s">
        <v>1486</v>
      </c>
      <c r="H385" s="323" t="s">
        <v>1142</v>
      </c>
    </row>
    <row r="386" spans="2:8">
      <c r="B386" s="323">
        <v>373</v>
      </c>
      <c r="C386" s="323" t="s">
        <v>381</v>
      </c>
      <c r="D386" s="323" t="s">
        <v>568</v>
      </c>
      <c r="E386" s="319" t="s">
        <v>1152</v>
      </c>
      <c r="F386" s="323" t="s">
        <v>230</v>
      </c>
      <c r="G386" s="323" t="s">
        <v>1487</v>
      </c>
      <c r="H386" s="323" t="s">
        <v>1142</v>
      </c>
    </row>
    <row r="387" spans="2:8">
      <c r="B387" s="323">
        <v>374</v>
      </c>
      <c r="C387" s="323" t="s">
        <v>381</v>
      </c>
      <c r="D387" s="323" t="s">
        <v>1154</v>
      </c>
      <c r="E387" s="319" t="s">
        <v>1155</v>
      </c>
      <c r="F387" s="323" t="s">
        <v>230</v>
      </c>
      <c r="G387" s="323" t="s">
        <v>1488</v>
      </c>
      <c r="H387" s="323" t="s">
        <v>1142</v>
      </c>
    </row>
    <row r="388" spans="2:8">
      <c r="B388" s="323">
        <v>375</v>
      </c>
      <c r="C388" s="323" t="s">
        <v>381</v>
      </c>
      <c r="D388" s="323" t="s">
        <v>570</v>
      </c>
      <c r="E388" s="319" t="s">
        <v>1157</v>
      </c>
      <c r="F388" s="323" t="s">
        <v>230</v>
      </c>
      <c r="G388" s="323" t="s">
        <v>1489</v>
      </c>
      <c r="H388" s="323" t="s">
        <v>1142</v>
      </c>
    </row>
    <row r="389" spans="2:8">
      <c r="B389" s="323">
        <v>376</v>
      </c>
      <c r="C389" s="323" t="s">
        <v>381</v>
      </c>
      <c r="D389" s="323" t="s">
        <v>571</v>
      </c>
      <c r="E389" s="319" t="s">
        <v>1159</v>
      </c>
      <c r="F389" s="323" t="s">
        <v>230</v>
      </c>
      <c r="G389" s="323" t="s">
        <v>1490</v>
      </c>
      <c r="H389" s="323" t="s">
        <v>1142</v>
      </c>
    </row>
    <row r="390" spans="2:8">
      <c r="B390" s="323">
        <v>377</v>
      </c>
      <c r="C390" s="323" t="s">
        <v>381</v>
      </c>
      <c r="D390" s="323" t="s">
        <v>1161</v>
      </c>
      <c r="E390" s="319" t="s">
        <v>1162</v>
      </c>
      <c r="F390" s="323" t="s">
        <v>242</v>
      </c>
      <c r="G390" s="323" t="s">
        <v>1491</v>
      </c>
      <c r="H390" s="323" t="s">
        <v>1126</v>
      </c>
    </row>
    <row r="391" spans="2:8">
      <c r="B391" s="323">
        <v>378</v>
      </c>
      <c r="C391" s="323" t="s">
        <v>381</v>
      </c>
      <c r="D391" s="323" t="s">
        <v>1164</v>
      </c>
      <c r="E391" s="319" t="s">
        <v>1165</v>
      </c>
      <c r="F391" s="323" t="s">
        <v>242</v>
      </c>
      <c r="G391" s="323" t="s">
        <v>1492</v>
      </c>
      <c r="H391" s="323" t="s">
        <v>1126</v>
      </c>
    </row>
    <row r="392" spans="2:8">
      <c r="B392" s="323">
        <v>379</v>
      </c>
      <c r="C392" s="323" t="s">
        <v>381</v>
      </c>
      <c r="D392" s="323" t="s">
        <v>554</v>
      </c>
      <c r="E392" s="319" t="s">
        <v>1167</v>
      </c>
      <c r="F392" s="323" t="s">
        <v>121</v>
      </c>
      <c r="G392" s="323" t="s">
        <v>1493</v>
      </c>
      <c r="H392" s="323" t="s">
        <v>1142</v>
      </c>
    </row>
    <row r="393" spans="2:8">
      <c r="B393" s="323">
        <v>380</v>
      </c>
      <c r="C393" s="323" t="s">
        <v>381</v>
      </c>
      <c r="D393" s="323" t="s">
        <v>111</v>
      </c>
      <c r="E393" s="319" t="s">
        <v>1169</v>
      </c>
      <c r="F393" s="323" t="s">
        <v>1170</v>
      </c>
      <c r="G393" s="323" t="s">
        <v>1494</v>
      </c>
      <c r="H393" s="323" t="s">
        <v>1142</v>
      </c>
    </row>
    <row r="394" spans="2:8">
      <c r="B394" s="323">
        <v>381</v>
      </c>
      <c r="C394" s="323" t="s">
        <v>381</v>
      </c>
      <c r="D394" s="323" t="s">
        <v>116</v>
      </c>
      <c r="E394" s="319" t="s">
        <v>1172</v>
      </c>
      <c r="F394" s="323" t="s">
        <v>1173</v>
      </c>
      <c r="G394" s="323" t="s">
        <v>1495</v>
      </c>
      <c r="H394" s="323" t="s">
        <v>1142</v>
      </c>
    </row>
    <row r="395" spans="2:8">
      <c r="B395" s="323">
        <v>382</v>
      </c>
      <c r="C395" s="323" t="s">
        <v>381</v>
      </c>
      <c r="D395" s="323" t="s">
        <v>112</v>
      </c>
      <c r="E395" s="319" t="s">
        <v>1175</v>
      </c>
      <c r="F395" s="323" t="s">
        <v>1176</v>
      </c>
      <c r="G395" s="323" t="s">
        <v>1496</v>
      </c>
      <c r="H395" s="323" t="s">
        <v>1142</v>
      </c>
    </row>
    <row r="396" spans="2:8">
      <c r="B396" s="323">
        <v>383</v>
      </c>
      <c r="C396" s="323" t="s">
        <v>381</v>
      </c>
      <c r="D396" s="323" t="s">
        <v>555</v>
      </c>
      <c r="E396" s="319" t="s">
        <v>1178</v>
      </c>
      <c r="F396" s="323" t="s">
        <v>1179</v>
      </c>
      <c r="G396" s="323" t="s">
        <v>1497</v>
      </c>
      <c r="H396" s="323" t="s">
        <v>1142</v>
      </c>
    </row>
    <row r="397" spans="2:8">
      <c r="B397" s="323">
        <v>384</v>
      </c>
      <c r="C397" s="323" t="s">
        <v>381</v>
      </c>
      <c r="D397" s="323" t="s">
        <v>560</v>
      </c>
      <c r="E397" s="319" t="s">
        <v>1210</v>
      </c>
      <c r="F397" s="323" t="s">
        <v>128</v>
      </c>
      <c r="G397" s="323" t="s">
        <v>1498</v>
      </c>
      <c r="H397" s="323" t="s">
        <v>1142</v>
      </c>
    </row>
    <row r="398" spans="2:8">
      <c r="B398" s="323">
        <v>385</v>
      </c>
      <c r="C398" s="323" t="s">
        <v>381</v>
      </c>
      <c r="D398" s="323" t="s">
        <v>1183</v>
      </c>
      <c r="E398" s="319" t="s">
        <v>1184</v>
      </c>
      <c r="F398" s="323" t="s">
        <v>242</v>
      </c>
      <c r="G398" s="323" t="s">
        <v>1499</v>
      </c>
      <c r="H398" s="323" t="s">
        <v>1126</v>
      </c>
    </row>
    <row r="399" spans="2:8">
      <c r="B399" s="323">
        <v>386</v>
      </c>
      <c r="C399" s="323" t="s">
        <v>384</v>
      </c>
      <c r="D399" s="323" t="s">
        <v>1123</v>
      </c>
      <c r="E399" s="319" t="s">
        <v>1124</v>
      </c>
      <c r="F399" s="323" t="s">
        <v>242</v>
      </c>
      <c r="G399" s="323" t="s">
        <v>1500</v>
      </c>
      <c r="H399" s="323" t="s">
        <v>1126</v>
      </c>
    </row>
    <row r="400" spans="2:8">
      <c r="B400" s="323">
        <v>387</v>
      </c>
      <c r="C400" s="323" t="s">
        <v>384</v>
      </c>
      <c r="D400" s="323" t="s">
        <v>556</v>
      </c>
      <c r="E400" s="319" t="s">
        <v>1127</v>
      </c>
      <c r="F400" s="323" t="s">
        <v>242</v>
      </c>
      <c r="G400" s="323" t="s">
        <v>1501</v>
      </c>
      <c r="H400" s="323" t="s">
        <v>1126</v>
      </c>
    </row>
    <row r="401" spans="2:8">
      <c r="B401" s="323">
        <v>388</v>
      </c>
      <c r="C401" s="323" t="s">
        <v>384</v>
      </c>
      <c r="D401" s="323" t="s">
        <v>558</v>
      </c>
      <c r="E401" s="319" t="s">
        <v>1129</v>
      </c>
      <c r="F401" s="323" t="s">
        <v>242</v>
      </c>
      <c r="G401" s="323" t="s">
        <v>1502</v>
      </c>
      <c r="H401" s="323" t="s">
        <v>1126</v>
      </c>
    </row>
    <row r="402" spans="2:8">
      <c r="B402" s="323">
        <v>389</v>
      </c>
      <c r="C402" s="323" t="s">
        <v>384</v>
      </c>
      <c r="D402" s="323" t="s">
        <v>1131</v>
      </c>
      <c r="E402" s="319" t="s">
        <v>1132</v>
      </c>
      <c r="F402" s="323" t="s">
        <v>242</v>
      </c>
      <c r="G402" s="323" t="s">
        <v>1503</v>
      </c>
      <c r="H402" s="323" t="s">
        <v>1126</v>
      </c>
    </row>
    <row r="403" spans="2:8">
      <c r="B403" s="323">
        <v>390</v>
      </c>
      <c r="C403" s="323" t="s">
        <v>384</v>
      </c>
      <c r="D403" s="323" t="s">
        <v>557</v>
      </c>
      <c r="E403" s="319" t="s">
        <v>1134</v>
      </c>
      <c r="F403" s="323" t="s">
        <v>242</v>
      </c>
      <c r="G403" s="323" t="s">
        <v>1504</v>
      </c>
      <c r="H403" s="323" t="s">
        <v>1126</v>
      </c>
    </row>
    <row r="404" spans="2:8">
      <c r="B404" s="323">
        <v>391</v>
      </c>
      <c r="C404" s="323" t="s">
        <v>384</v>
      </c>
      <c r="D404" s="323" t="s">
        <v>559</v>
      </c>
      <c r="E404" s="319" t="s">
        <v>1136</v>
      </c>
      <c r="F404" s="323" t="s">
        <v>242</v>
      </c>
      <c r="G404" s="323" t="s">
        <v>1505</v>
      </c>
      <c r="H404" s="323" t="s">
        <v>1126</v>
      </c>
    </row>
    <row r="405" spans="2:8">
      <c r="B405" s="323">
        <v>392</v>
      </c>
      <c r="C405" s="323" t="s">
        <v>384</v>
      </c>
      <c r="D405" s="323" t="s">
        <v>1138</v>
      </c>
      <c r="E405" s="319" t="s">
        <v>1139</v>
      </c>
      <c r="F405" s="323" t="s">
        <v>242</v>
      </c>
      <c r="G405" s="323" t="s">
        <v>1506</v>
      </c>
      <c r="H405" s="323" t="s">
        <v>1126</v>
      </c>
    </row>
    <row r="406" spans="2:8">
      <c r="B406" s="323">
        <v>393</v>
      </c>
      <c r="C406" s="323" t="s">
        <v>384</v>
      </c>
      <c r="D406" s="323" t="s">
        <v>562</v>
      </c>
      <c r="E406" s="319" t="s">
        <v>220</v>
      </c>
      <c r="F406" s="323" t="s">
        <v>230</v>
      </c>
      <c r="G406" s="323" t="s">
        <v>1507</v>
      </c>
      <c r="H406" s="323" t="s">
        <v>1142</v>
      </c>
    </row>
    <row r="407" spans="2:8">
      <c r="B407" s="323">
        <v>394</v>
      </c>
      <c r="C407" s="323" t="s">
        <v>384</v>
      </c>
      <c r="D407" s="323" t="s">
        <v>563</v>
      </c>
      <c r="E407" s="319" t="s">
        <v>221</v>
      </c>
      <c r="F407" s="323" t="s">
        <v>242</v>
      </c>
      <c r="G407" s="323" t="s">
        <v>1508</v>
      </c>
      <c r="H407" s="323" t="s">
        <v>1126</v>
      </c>
    </row>
    <row r="408" spans="2:8">
      <c r="B408" s="323">
        <v>395</v>
      </c>
      <c r="C408" s="323" t="s">
        <v>384</v>
      </c>
      <c r="D408" s="323" t="s">
        <v>564</v>
      </c>
      <c r="E408" s="319" t="s">
        <v>222</v>
      </c>
      <c r="F408" s="323" t="s">
        <v>242</v>
      </c>
      <c r="G408" s="323" t="s">
        <v>1509</v>
      </c>
      <c r="H408" s="323" t="s">
        <v>1126</v>
      </c>
    </row>
    <row r="409" spans="2:8">
      <c r="B409" s="323">
        <v>396</v>
      </c>
      <c r="C409" s="323" t="s">
        <v>384</v>
      </c>
      <c r="D409" s="323" t="s">
        <v>565</v>
      </c>
      <c r="E409" s="319" t="s">
        <v>1145</v>
      </c>
      <c r="F409" s="323" t="s">
        <v>831</v>
      </c>
      <c r="G409" s="323" t="s">
        <v>1510</v>
      </c>
      <c r="H409" s="323" t="s">
        <v>1147</v>
      </c>
    </row>
    <row r="410" spans="2:8">
      <c r="B410" s="323">
        <v>397</v>
      </c>
      <c r="C410" s="323" t="s">
        <v>384</v>
      </c>
      <c r="D410" s="323" t="s">
        <v>566</v>
      </c>
      <c r="E410" s="319" t="s">
        <v>1148</v>
      </c>
      <c r="F410" s="323" t="s">
        <v>230</v>
      </c>
      <c r="G410" s="323" t="s">
        <v>1511</v>
      </c>
      <c r="H410" s="323" t="s">
        <v>1142</v>
      </c>
    </row>
    <row r="411" spans="2:8">
      <c r="B411" s="323">
        <v>398</v>
      </c>
      <c r="C411" s="323" t="s">
        <v>384</v>
      </c>
      <c r="D411" s="323" t="s">
        <v>567</v>
      </c>
      <c r="E411" s="319" t="s">
        <v>1150</v>
      </c>
      <c r="F411" s="323" t="s">
        <v>230</v>
      </c>
      <c r="G411" s="323" t="s">
        <v>1512</v>
      </c>
      <c r="H411" s="323" t="s">
        <v>1142</v>
      </c>
    </row>
    <row r="412" spans="2:8">
      <c r="B412" s="323">
        <v>399</v>
      </c>
      <c r="C412" s="323" t="s">
        <v>384</v>
      </c>
      <c r="D412" s="323" t="s">
        <v>568</v>
      </c>
      <c r="E412" s="319" t="s">
        <v>1152</v>
      </c>
      <c r="F412" s="323" t="s">
        <v>230</v>
      </c>
      <c r="G412" s="323" t="s">
        <v>1513</v>
      </c>
      <c r="H412" s="323" t="s">
        <v>1142</v>
      </c>
    </row>
    <row r="413" spans="2:8">
      <c r="B413" s="323">
        <v>400</v>
      </c>
      <c r="C413" s="323" t="s">
        <v>384</v>
      </c>
      <c r="D413" s="323" t="s">
        <v>1154</v>
      </c>
      <c r="E413" s="319" t="s">
        <v>1155</v>
      </c>
      <c r="F413" s="323" t="s">
        <v>230</v>
      </c>
      <c r="G413" s="323" t="s">
        <v>1514</v>
      </c>
      <c r="H413" s="323" t="s">
        <v>1142</v>
      </c>
    </row>
    <row r="414" spans="2:8">
      <c r="B414" s="323">
        <v>401</v>
      </c>
      <c r="C414" s="323" t="s">
        <v>384</v>
      </c>
      <c r="D414" s="323" t="s">
        <v>570</v>
      </c>
      <c r="E414" s="319" t="s">
        <v>1157</v>
      </c>
      <c r="F414" s="323" t="s">
        <v>230</v>
      </c>
      <c r="G414" s="323" t="s">
        <v>1515</v>
      </c>
      <c r="H414" s="323" t="s">
        <v>1142</v>
      </c>
    </row>
    <row r="415" spans="2:8">
      <c r="B415" s="323">
        <v>402</v>
      </c>
      <c r="C415" s="323" t="s">
        <v>384</v>
      </c>
      <c r="D415" s="323" t="s">
        <v>571</v>
      </c>
      <c r="E415" s="319" t="s">
        <v>1159</v>
      </c>
      <c r="F415" s="323" t="s">
        <v>230</v>
      </c>
      <c r="G415" s="323" t="s">
        <v>1516</v>
      </c>
      <c r="H415" s="323" t="s">
        <v>1142</v>
      </c>
    </row>
    <row r="416" spans="2:8">
      <c r="B416" s="323">
        <v>403</v>
      </c>
      <c r="C416" s="323" t="s">
        <v>384</v>
      </c>
      <c r="D416" s="323" t="s">
        <v>1161</v>
      </c>
      <c r="E416" s="319" t="s">
        <v>1162</v>
      </c>
      <c r="F416" s="323" t="s">
        <v>242</v>
      </c>
      <c r="G416" s="323" t="s">
        <v>1517</v>
      </c>
      <c r="H416" s="323" t="s">
        <v>1126</v>
      </c>
    </row>
    <row r="417" spans="2:8">
      <c r="B417" s="323">
        <v>404</v>
      </c>
      <c r="C417" s="323" t="s">
        <v>384</v>
      </c>
      <c r="D417" s="323" t="s">
        <v>1164</v>
      </c>
      <c r="E417" s="319" t="s">
        <v>1165</v>
      </c>
      <c r="F417" s="323" t="s">
        <v>242</v>
      </c>
      <c r="G417" s="323" t="s">
        <v>1518</v>
      </c>
      <c r="H417" s="323" t="s">
        <v>1126</v>
      </c>
    </row>
    <row r="418" spans="2:8">
      <c r="B418" s="323">
        <v>405</v>
      </c>
      <c r="C418" s="323" t="s">
        <v>384</v>
      </c>
      <c r="D418" s="323" t="s">
        <v>554</v>
      </c>
      <c r="E418" s="319" t="s">
        <v>1167</v>
      </c>
      <c r="F418" s="323" t="s">
        <v>121</v>
      </c>
      <c r="G418" s="323" t="s">
        <v>1519</v>
      </c>
      <c r="H418" s="323" t="s">
        <v>1142</v>
      </c>
    </row>
    <row r="419" spans="2:8">
      <c r="B419" s="323">
        <v>406</v>
      </c>
      <c r="C419" s="323" t="s">
        <v>384</v>
      </c>
      <c r="D419" s="323" t="s">
        <v>111</v>
      </c>
      <c r="E419" s="319" t="s">
        <v>1169</v>
      </c>
      <c r="F419" s="323" t="s">
        <v>1170</v>
      </c>
      <c r="G419" s="323" t="s">
        <v>1520</v>
      </c>
      <c r="H419" s="323" t="s">
        <v>1142</v>
      </c>
    </row>
    <row r="420" spans="2:8">
      <c r="B420" s="323">
        <v>407</v>
      </c>
      <c r="C420" s="323" t="s">
        <v>384</v>
      </c>
      <c r="D420" s="323" t="s">
        <v>116</v>
      </c>
      <c r="E420" s="319" t="s">
        <v>1172</v>
      </c>
      <c r="F420" s="323" t="s">
        <v>1173</v>
      </c>
      <c r="G420" s="323" t="s">
        <v>1521</v>
      </c>
      <c r="H420" s="323" t="s">
        <v>1142</v>
      </c>
    </row>
    <row r="421" spans="2:8">
      <c r="B421" s="323">
        <v>408</v>
      </c>
      <c r="C421" s="323" t="s">
        <v>384</v>
      </c>
      <c r="D421" s="323" t="s">
        <v>112</v>
      </c>
      <c r="E421" s="319" t="s">
        <v>1175</v>
      </c>
      <c r="F421" s="323" t="s">
        <v>1176</v>
      </c>
      <c r="G421" s="323" t="s">
        <v>1522</v>
      </c>
      <c r="H421" s="323" t="s">
        <v>1142</v>
      </c>
    </row>
    <row r="422" spans="2:8">
      <c r="B422" s="323">
        <v>409</v>
      </c>
      <c r="C422" s="323" t="s">
        <v>384</v>
      </c>
      <c r="D422" s="323" t="s">
        <v>555</v>
      </c>
      <c r="E422" s="319" t="s">
        <v>1178</v>
      </c>
      <c r="F422" s="323" t="s">
        <v>1179</v>
      </c>
      <c r="G422" s="323" t="s">
        <v>1523</v>
      </c>
      <c r="H422" s="323" t="s">
        <v>1142</v>
      </c>
    </row>
    <row r="423" spans="2:8">
      <c r="B423" s="323">
        <v>410</v>
      </c>
      <c r="C423" s="323" t="s">
        <v>384</v>
      </c>
      <c r="D423" s="323" t="s">
        <v>560</v>
      </c>
      <c r="E423" s="319" t="s">
        <v>1210</v>
      </c>
      <c r="F423" s="323" t="s">
        <v>128</v>
      </c>
      <c r="G423" s="323" t="s">
        <v>1524</v>
      </c>
      <c r="H423" s="323" t="s">
        <v>1142</v>
      </c>
    </row>
    <row r="424" spans="2:8">
      <c r="B424" s="323">
        <v>411</v>
      </c>
      <c r="C424" s="323" t="s">
        <v>384</v>
      </c>
      <c r="D424" s="323" t="s">
        <v>1183</v>
      </c>
      <c r="E424" s="319" t="s">
        <v>1184</v>
      </c>
      <c r="F424" s="323" t="s">
        <v>242</v>
      </c>
      <c r="G424" s="323" t="s">
        <v>1525</v>
      </c>
      <c r="H424" s="323" t="s">
        <v>1126</v>
      </c>
    </row>
    <row r="425" spans="2:8">
      <c r="B425" s="323">
        <v>412</v>
      </c>
      <c r="C425" s="323" t="s">
        <v>386</v>
      </c>
      <c r="D425" s="323" t="s">
        <v>1123</v>
      </c>
      <c r="E425" s="319" t="s">
        <v>1124</v>
      </c>
      <c r="F425" s="323" t="s">
        <v>242</v>
      </c>
      <c r="G425" s="323" t="s">
        <v>1526</v>
      </c>
      <c r="H425" s="323" t="s">
        <v>1126</v>
      </c>
    </row>
    <row r="426" spans="2:8">
      <c r="B426" s="323">
        <v>413</v>
      </c>
      <c r="C426" s="323" t="s">
        <v>386</v>
      </c>
      <c r="D426" s="323" t="s">
        <v>556</v>
      </c>
      <c r="E426" s="319" t="s">
        <v>1127</v>
      </c>
      <c r="F426" s="323" t="s">
        <v>242</v>
      </c>
      <c r="G426" s="323" t="s">
        <v>1527</v>
      </c>
      <c r="H426" s="323" t="s">
        <v>1126</v>
      </c>
    </row>
    <row r="427" spans="2:8">
      <c r="B427" s="323">
        <v>414</v>
      </c>
      <c r="C427" s="323" t="s">
        <v>386</v>
      </c>
      <c r="D427" s="323" t="s">
        <v>558</v>
      </c>
      <c r="E427" s="319" t="s">
        <v>1129</v>
      </c>
      <c r="F427" s="323" t="s">
        <v>242</v>
      </c>
      <c r="G427" s="323" t="s">
        <v>1528</v>
      </c>
      <c r="H427" s="323" t="s">
        <v>1126</v>
      </c>
    </row>
    <row r="428" spans="2:8">
      <c r="B428" s="323">
        <v>415</v>
      </c>
      <c r="C428" s="323" t="s">
        <v>386</v>
      </c>
      <c r="D428" s="323" t="s">
        <v>1131</v>
      </c>
      <c r="E428" s="319" t="s">
        <v>1132</v>
      </c>
      <c r="F428" s="323" t="s">
        <v>242</v>
      </c>
      <c r="G428" s="323" t="s">
        <v>1529</v>
      </c>
      <c r="H428" s="323" t="s">
        <v>1126</v>
      </c>
    </row>
    <row r="429" spans="2:8">
      <c r="B429" s="323">
        <v>416</v>
      </c>
      <c r="C429" s="323" t="s">
        <v>386</v>
      </c>
      <c r="D429" s="323" t="s">
        <v>557</v>
      </c>
      <c r="E429" s="319" t="s">
        <v>1134</v>
      </c>
      <c r="F429" s="323" t="s">
        <v>242</v>
      </c>
      <c r="G429" s="323" t="s">
        <v>1530</v>
      </c>
      <c r="H429" s="323" t="s">
        <v>1126</v>
      </c>
    </row>
    <row r="430" spans="2:8">
      <c r="B430" s="323">
        <v>417</v>
      </c>
      <c r="C430" s="323" t="s">
        <v>386</v>
      </c>
      <c r="D430" s="323" t="s">
        <v>559</v>
      </c>
      <c r="E430" s="319" t="s">
        <v>1136</v>
      </c>
      <c r="F430" s="323" t="s">
        <v>242</v>
      </c>
      <c r="G430" s="323" t="s">
        <v>1531</v>
      </c>
      <c r="H430" s="323" t="s">
        <v>1126</v>
      </c>
    </row>
    <row r="431" spans="2:8">
      <c r="B431" s="323">
        <v>418</v>
      </c>
      <c r="C431" s="323" t="s">
        <v>386</v>
      </c>
      <c r="D431" s="323" t="s">
        <v>1138</v>
      </c>
      <c r="E431" s="319" t="s">
        <v>1139</v>
      </c>
      <c r="F431" s="323" t="s">
        <v>242</v>
      </c>
      <c r="G431" s="323" t="s">
        <v>1532</v>
      </c>
      <c r="H431" s="323" t="s">
        <v>1126</v>
      </c>
    </row>
    <row r="432" spans="2:8">
      <c r="B432" s="323">
        <v>419</v>
      </c>
      <c r="C432" s="323" t="s">
        <v>386</v>
      </c>
      <c r="D432" s="323" t="s">
        <v>562</v>
      </c>
      <c r="E432" s="319" t="s">
        <v>220</v>
      </c>
      <c r="F432" s="323" t="s">
        <v>230</v>
      </c>
      <c r="G432" s="323" t="s">
        <v>1533</v>
      </c>
      <c r="H432" s="323" t="s">
        <v>1142</v>
      </c>
    </row>
    <row r="433" spans="2:8">
      <c r="B433" s="323">
        <v>420</v>
      </c>
      <c r="C433" s="323" t="s">
        <v>386</v>
      </c>
      <c r="D433" s="323" t="s">
        <v>563</v>
      </c>
      <c r="E433" s="319" t="s">
        <v>221</v>
      </c>
      <c r="F433" s="323" t="s">
        <v>242</v>
      </c>
      <c r="G433" s="323" t="s">
        <v>1534</v>
      </c>
      <c r="H433" s="323" t="s">
        <v>1126</v>
      </c>
    </row>
    <row r="434" spans="2:8">
      <c r="B434" s="323">
        <v>421</v>
      </c>
      <c r="C434" s="323" t="s">
        <v>386</v>
      </c>
      <c r="D434" s="323" t="s">
        <v>564</v>
      </c>
      <c r="E434" s="319" t="s">
        <v>222</v>
      </c>
      <c r="F434" s="323" t="s">
        <v>242</v>
      </c>
      <c r="G434" s="323" t="s">
        <v>1535</v>
      </c>
      <c r="H434" s="323" t="s">
        <v>1126</v>
      </c>
    </row>
    <row r="435" spans="2:8">
      <c r="B435" s="323">
        <v>422</v>
      </c>
      <c r="C435" s="323" t="s">
        <v>386</v>
      </c>
      <c r="D435" s="323" t="s">
        <v>565</v>
      </c>
      <c r="E435" s="319" t="s">
        <v>1145</v>
      </c>
      <c r="F435" s="323" t="s">
        <v>831</v>
      </c>
      <c r="G435" s="323" t="s">
        <v>1536</v>
      </c>
      <c r="H435" s="323" t="s">
        <v>1147</v>
      </c>
    </row>
    <row r="436" spans="2:8">
      <c r="B436" s="323">
        <v>423</v>
      </c>
      <c r="C436" s="323" t="s">
        <v>386</v>
      </c>
      <c r="D436" s="323" t="s">
        <v>566</v>
      </c>
      <c r="E436" s="319" t="s">
        <v>1148</v>
      </c>
      <c r="F436" s="323" t="s">
        <v>230</v>
      </c>
      <c r="G436" s="323" t="s">
        <v>1537</v>
      </c>
      <c r="H436" s="323" t="s">
        <v>1142</v>
      </c>
    </row>
    <row r="437" spans="2:8">
      <c r="B437" s="323">
        <v>424</v>
      </c>
      <c r="C437" s="323" t="s">
        <v>386</v>
      </c>
      <c r="D437" s="323" t="s">
        <v>567</v>
      </c>
      <c r="E437" s="319" t="s">
        <v>1150</v>
      </c>
      <c r="F437" s="323" t="s">
        <v>230</v>
      </c>
      <c r="G437" s="323" t="s">
        <v>1538</v>
      </c>
      <c r="H437" s="323" t="s">
        <v>1142</v>
      </c>
    </row>
    <row r="438" spans="2:8">
      <c r="B438" s="323">
        <v>425</v>
      </c>
      <c r="C438" s="323" t="s">
        <v>386</v>
      </c>
      <c r="D438" s="323" t="s">
        <v>568</v>
      </c>
      <c r="E438" s="319" t="s">
        <v>1152</v>
      </c>
      <c r="F438" s="323" t="s">
        <v>230</v>
      </c>
      <c r="G438" s="323" t="s">
        <v>1539</v>
      </c>
      <c r="H438" s="323" t="s">
        <v>1142</v>
      </c>
    </row>
    <row r="439" spans="2:8">
      <c r="B439" s="323">
        <v>426</v>
      </c>
      <c r="C439" s="323" t="s">
        <v>386</v>
      </c>
      <c r="D439" s="323" t="s">
        <v>1154</v>
      </c>
      <c r="E439" s="319" t="s">
        <v>1155</v>
      </c>
      <c r="F439" s="323" t="s">
        <v>230</v>
      </c>
      <c r="G439" s="323" t="s">
        <v>1540</v>
      </c>
      <c r="H439" s="323" t="s">
        <v>1142</v>
      </c>
    </row>
    <row r="440" spans="2:8">
      <c r="B440" s="323">
        <v>427</v>
      </c>
      <c r="C440" s="323" t="s">
        <v>386</v>
      </c>
      <c r="D440" s="323" t="s">
        <v>570</v>
      </c>
      <c r="E440" s="319" t="s">
        <v>1157</v>
      </c>
      <c r="F440" s="323" t="s">
        <v>230</v>
      </c>
      <c r="G440" s="323" t="s">
        <v>1541</v>
      </c>
      <c r="H440" s="323" t="s">
        <v>1142</v>
      </c>
    </row>
    <row r="441" spans="2:8">
      <c r="B441" s="323">
        <v>428</v>
      </c>
      <c r="C441" s="323" t="s">
        <v>386</v>
      </c>
      <c r="D441" s="323" t="s">
        <v>571</v>
      </c>
      <c r="E441" s="319" t="s">
        <v>1159</v>
      </c>
      <c r="F441" s="323" t="s">
        <v>230</v>
      </c>
      <c r="G441" s="323" t="s">
        <v>1542</v>
      </c>
      <c r="H441" s="323" t="s">
        <v>1142</v>
      </c>
    </row>
    <row r="442" spans="2:8">
      <c r="B442" s="323">
        <v>429</v>
      </c>
      <c r="C442" s="323" t="s">
        <v>386</v>
      </c>
      <c r="D442" s="323" t="s">
        <v>1161</v>
      </c>
      <c r="E442" s="319" t="s">
        <v>1162</v>
      </c>
      <c r="F442" s="323" t="s">
        <v>242</v>
      </c>
      <c r="G442" s="323" t="s">
        <v>1543</v>
      </c>
      <c r="H442" s="323" t="s">
        <v>1126</v>
      </c>
    </row>
    <row r="443" spans="2:8">
      <c r="B443" s="323">
        <v>430</v>
      </c>
      <c r="C443" s="323" t="s">
        <v>386</v>
      </c>
      <c r="D443" s="323" t="s">
        <v>1164</v>
      </c>
      <c r="E443" s="319" t="s">
        <v>1165</v>
      </c>
      <c r="F443" s="323" t="s">
        <v>242</v>
      </c>
      <c r="G443" s="323" t="s">
        <v>1544</v>
      </c>
      <c r="H443" s="323" t="s">
        <v>1126</v>
      </c>
    </row>
    <row r="444" spans="2:8">
      <c r="B444" s="323">
        <v>431</v>
      </c>
      <c r="C444" s="323" t="s">
        <v>386</v>
      </c>
      <c r="D444" s="323" t="s">
        <v>554</v>
      </c>
      <c r="E444" s="319" t="s">
        <v>1167</v>
      </c>
      <c r="F444" s="323" t="s">
        <v>121</v>
      </c>
      <c r="G444" s="323" t="s">
        <v>1545</v>
      </c>
      <c r="H444" s="323" t="s">
        <v>1142</v>
      </c>
    </row>
    <row r="445" spans="2:8">
      <c r="B445" s="323">
        <v>432</v>
      </c>
      <c r="C445" s="323" t="s">
        <v>386</v>
      </c>
      <c r="D445" s="323" t="s">
        <v>111</v>
      </c>
      <c r="E445" s="319" t="s">
        <v>1169</v>
      </c>
      <c r="F445" s="323" t="s">
        <v>1170</v>
      </c>
      <c r="G445" s="323" t="s">
        <v>1546</v>
      </c>
      <c r="H445" s="323" t="s">
        <v>1142</v>
      </c>
    </row>
    <row r="446" spans="2:8">
      <c r="B446" s="323">
        <v>433</v>
      </c>
      <c r="C446" s="323" t="s">
        <v>386</v>
      </c>
      <c r="D446" s="323" t="s">
        <v>116</v>
      </c>
      <c r="E446" s="319" t="s">
        <v>1172</v>
      </c>
      <c r="F446" s="323" t="s">
        <v>1173</v>
      </c>
      <c r="G446" s="323" t="s">
        <v>1547</v>
      </c>
      <c r="H446" s="323" t="s">
        <v>1142</v>
      </c>
    </row>
    <row r="447" spans="2:8">
      <c r="B447" s="323">
        <v>434</v>
      </c>
      <c r="C447" s="323" t="s">
        <v>386</v>
      </c>
      <c r="D447" s="323" t="s">
        <v>112</v>
      </c>
      <c r="E447" s="319" t="s">
        <v>1175</v>
      </c>
      <c r="F447" s="323" t="s">
        <v>1176</v>
      </c>
      <c r="G447" s="323" t="s">
        <v>1548</v>
      </c>
      <c r="H447" s="323" t="s">
        <v>1142</v>
      </c>
    </row>
    <row r="448" spans="2:8">
      <c r="B448" s="323">
        <v>435</v>
      </c>
      <c r="C448" s="323" t="s">
        <v>386</v>
      </c>
      <c r="D448" s="323" t="s">
        <v>555</v>
      </c>
      <c r="E448" s="319" t="s">
        <v>1178</v>
      </c>
      <c r="F448" s="323" t="s">
        <v>1179</v>
      </c>
      <c r="G448" s="323" t="s">
        <v>1549</v>
      </c>
      <c r="H448" s="323" t="s">
        <v>1142</v>
      </c>
    </row>
    <row r="449" spans="2:8">
      <c r="B449" s="323">
        <v>436</v>
      </c>
      <c r="C449" s="323" t="s">
        <v>386</v>
      </c>
      <c r="D449" s="323" t="s">
        <v>560</v>
      </c>
      <c r="E449" s="319" t="s">
        <v>1210</v>
      </c>
      <c r="F449" s="323" t="s">
        <v>128</v>
      </c>
      <c r="G449" s="323" t="s">
        <v>1550</v>
      </c>
      <c r="H449" s="323" t="s">
        <v>1142</v>
      </c>
    </row>
    <row r="450" spans="2:8">
      <c r="B450" s="323">
        <v>437</v>
      </c>
      <c r="C450" s="323" t="s">
        <v>386</v>
      </c>
      <c r="D450" s="323" t="s">
        <v>1183</v>
      </c>
      <c r="E450" s="319" t="s">
        <v>1184</v>
      </c>
      <c r="F450" s="323" t="s">
        <v>242</v>
      </c>
      <c r="G450" s="323" t="s">
        <v>1551</v>
      </c>
      <c r="H450" s="323" t="s">
        <v>1126</v>
      </c>
    </row>
    <row r="451" spans="2:8">
      <c r="B451" s="323">
        <v>438</v>
      </c>
      <c r="C451" s="323" t="s">
        <v>387</v>
      </c>
      <c r="D451" s="323" t="s">
        <v>1123</v>
      </c>
      <c r="E451" s="319" t="s">
        <v>1124</v>
      </c>
      <c r="F451" s="323" t="s">
        <v>242</v>
      </c>
      <c r="G451" s="323" t="s">
        <v>1552</v>
      </c>
      <c r="H451" s="323" t="s">
        <v>1126</v>
      </c>
    </row>
    <row r="452" spans="2:8">
      <c r="B452" s="323">
        <v>439</v>
      </c>
      <c r="C452" s="323" t="s">
        <v>387</v>
      </c>
      <c r="D452" s="323" t="s">
        <v>556</v>
      </c>
      <c r="E452" s="319" t="s">
        <v>1127</v>
      </c>
      <c r="F452" s="323" t="s">
        <v>242</v>
      </c>
      <c r="G452" s="323" t="s">
        <v>1553</v>
      </c>
      <c r="H452" s="323" t="s">
        <v>1126</v>
      </c>
    </row>
    <row r="453" spans="2:8">
      <c r="B453" s="323">
        <v>440</v>
      </c>
      <c r="C453" s="323" t="s">
        <v>387</v>
      </c>
      <c r="D453" s="323" t="s">
        <v>558</v>
      </c>
      <c r="E453" s="319" t="s">
        <v>1129</v>
      </c>
      <c r="F453" s="323" t="s">
        <v>242</v>
      </c>
      <c r="G453" s="323" t="s">
        <v>1554</v>
      </c>
      <c r="H453" s="323" t="s">
        <v>1126</v>
      </c>
    </row>
    <row r="454" spans="2:8">
      <c r="B454" s="323">
        <v>441</v>
      </c>
      <c r="C454" s="323" t="s">
        <v>387</v>
      </c>
      <c r="D454" s="323" t="s">
        <v>1131</v>
      </c>
      <c r="E454" s="319" t="s">
        <v>1132</v>
      </c>
      <c r="F454" s="323" t="s">
        <v>242</v>
      </c>
      <c r="G454" s="323" t="s">
        <v>1555</v>
      </c>
      <c r="H454" s="323" t="s">
        <v>1126</v>
      </c>
    </row>
    <row r="455" spans="2:8">
      <c r="B455" s="323">
        <v>442</v>
      </c>
      <c r="C455" s="323" t="s">
        <v>387</v>
      </c>
      <c r="D455" s="323" t="s">
        <v>557</v>
      </c>
      <c r="E455" s="319" t="s">
        <v>1134</v>
      </c>
      <c r="F455" s="323" t="s">
        <v>242</v>
      </c>
      <c r="G455" s="323" t="s">
        <v>1556</v>
      </c>
      <c r="H455" s="323" t="s">
        <v>1126</v>
      </c>
    </row>
    <row r="456" spans="2:8">
      <c r="B456" s="323">
        <v>443</v>
      </c>
      <c r="C456" s="323" t="s">
        <v>387</v>
      </c>
      <c r="D456" s="323" t="s">
        <v>559</v>
      </c>
      <c r="E456" s="319" t="s">
        <v>1136</v>
      </c>
      <c r="F456" s="323" t="s">
        <v>242</v>
      </c>
      <c r="G456" s="323" t="s">
        <v>1557</v>
      </c>
      <c r="H456" s="323" t="s">
        <v>1126</v>
      </c>
    </row>
    <row r="457" spans="2:8">
      <c r="B457" s="323">
        <v>444</v>
      </c>
      <c r="C457" s="323" t="s">
        <v>387</v>
      </c>
      <c r="D457" s="323" t="s">
        <v>1138</v>
      </c>
      <c r="E457" s="319" t="s">
        <v>1139</v>
      </c>
      <c r="F457" s="323" t="s">
        <v>242</v>
      </c>
      <c r="G457" s="323" t="s">
        <v>1558</v>
      </c>
      <c r="H457" s="323" t="s">
        <v>1126</v>
      </c>
    </row>
    <row r="458" spans="2:8">
      <c r="B458" s="323">
        <v>445</v>
      </c>
      <c r="C458" s="323" t="s">
        <v>387</v>
      </c>
      <c r="D458" s="323" t="s">
        <v>562</v>
      </c>
      <c r="E458" s="319" t="s">
        <v>220</v>
      </c>
      <c r="F458" s="323" t="s">
        <v>230</v>
      </c>
      <c r="G458" s="323" t="s">
        <v>1559</v>
      </c>
      <c r="H458" s="323" t="s">
        <v>1142</v>
      </c>
    </row>
    <row r="459" spans="2:8">
      <c r="B459" s="323">
        <v>446</v>
      </c>
      <c r="C459" s="323" t="s">
        <v>387</v>
      </c>
      <c r="D459" s="323" t="s">
        <v>563</v>
      </c>
      <c r="E459" s="319" t="s">
        <v>221</v>
      </c>
      <c r="F459" s="323" t="s">
        <v>242</v>
      </c>
      <c r="G459" s="323" t="s">
        <v>1560</v>
      </c>
      <c r="H459" s="323" t="s">
        <v>1126</v>
      </c>
    </row>
    <row r="460" spans="2:8">
      <c r="B460" s="323">
        <v>447</v>
      </c>
      <c r="C460" s="323" t="s">
        <v>387</v>
      </c>
      <c r="D460" s="323" t="s">
        <v>564</v>
      </c>
      <c r="E460" s="319" t="s">
        <v>222</v>
      </c>
      <c r="F460" s="323" t="s">
        <v>242</v>
      </c>
      <c r="G460" s="323" t="s">
        <v>1561</v>
      </c>
      <c r="H460" s="323" t="s">
        <v>1126</v>
      </c>
    </row>
    <row r="461" spans="2:8">
      <c r="B461" s="323">
        <v>448</v>
      </c>
      <c r="C461" s="323" t="s">
        <v>387</v>
      </c>
      <c r="D461" s="323" t="s">
        <v>565</v>
      </c>
      <c r="E461" s="319" t="s">
        <v>1145</v>
      </c>
      <c r="F461" s="323" t="s">
        <v>831</v>
      </c>
      <c r="G461" s="323" t="s">
        <v>1562</v>
      </c>
      <c r="H461" s="323" t="s">
        <v>1147</v>
      </c>
    </row>
    <row r="462" spans="2:8">
      <c r="B462" s="323">
        <v>449</v>
      </c>
      <c r="C462" s="323" t="s">
        <v>387</v>
      </c>
      <c r="D462" s="323" t="s">
        <v>566</v>
      </c>
      <c r="E462" s="319" t="s">
        <v>1148</v>
      </c>
      <c r="F462" s="323" t="s">
        <v>230</v>
      </c>
      <c r="G462" s="323" t="s">
        <v>1563</v>
      </c>
      <c r="H462" s="323" t="s">
        <v>1142</v>
      </c>
    </row>
    <row r="463" spans="2:8">
      <c r="B463" s="323">
        <v>450</v>
      </c>
      <c r="C463" s="323" t="s">
        <v>387</v>
      </c>
      <c r="D463" s="323" t="s">
        <v>567</v>
      </c>
      <c r="E463" s="319" t="s">
        <v>1150</v>
      </c>
      <c r="F463" s="323" t="s">
        <v>230</v>
      </c>
      <c r="G463" s="323" t="s">
        <v>1564</v>
      </c>
      <c r="H463" s="323" t="s">
        <v>1142</v>
      </c>
    </row>
    <row r="464" spans="2:8">
      <c r="B464" s="323">
        <v>451</v>
      </c>
      <c r="C464" s="323" t="s">
        <v>387</v>
      </c>
      <c r="D464" s="323" t="s">
        <v>568</v>
      </c>
      <c r="E464" s="319" t="s">
        <v>1152</v>
      </c>
      <c r="F464" s="323" t="s">
        <v>230</v>
      </c>
      <c r="G464" s="323" t="s">
        <v>1565</v>
      </c>
      <c r="H464" s="323" t="s">
        <v>1142</v>
      </c>
    </row>
    <row r="465" spans="2:8">
      <c r="B465" s="323">
        <v>452</v>
      </c>
      <c r="C465" s="323" t="s">
        <v>387</v>
      </c>
      <c r="D465" s="323" t="s">
        <v>1154</v>
      </c>
      <c r="E465" s="319" t="s">
        <v>1155</v>
      </c>
      <c r="F465" s="323" t="s">
        <v>230</v>
      </c>
      <c r="G465" s="323" t="s">
        <v>1566</v>
      </c>
      <c r="H465" s="323" t="s">
        <v>1142</v>
      </c>
    </row>
    <row r="466" spans="2:8">
      <c r="B466" s="323">
        <v>453</v>
      </c>
      <c r="C466" s="323" t="s">
        <v>387</v>
      </c>
      <c r="D466" s="323" t="s">
        <v>570</v>
      </c>
      <c r="E466" s="319" t="s">
        <v>1157</v>
      </c>
      <c r="F466" s="323" t="s">
        <v>230</v>
      </c>
      <c r="G466" s="323" t="s">
        <v>1567</v>
      </c>
      <c r="H466" s="323" t="s">
        <v>1142</v>
      </c>
    </row>
    <row r="467" spans="2:8">
      <c r="B467" s="323">
        <v>454</v>
      </c>
      <c r="C467" s="323" t="s">
        <v>387</v>
      </c>
      <c r="D467" s="323" t="s">
        <v>571</v>
      </c>
      <c r="E467" s="319" t="s">
        <v>1159</v>
      </c>
      <c r="F467" s="323" t="s">
        <v>230</v>
      </c>
      <c r="G467" s="323" t="s">
        <v>1568</v>
      </c>
      <c r="H467" s="323" t="s">
        <v>1142</v>
      </c>
    </row>
    <row r="468" spans="2:8">
      <c r="B468" s="323">
        <v>455</v>
      </c>
      <c r="C468" s="323" t="s">
        <v>387</v>
      </c>
      <c r="D468" s="323" t="s">
        <v>1161</v>
      </c>
      <c r="E468" s="319" t="s">
        <v>1162</v>
      </c>
      <c r="F468" s="323" t="s">
        <v>242</v>
      </c>
      <c r="G468" s="323" t="s">
        <v>1569</v>
      </c>
      <c r="H468" s="323" t="s">
        <v>1126</v>
      </c>
    </row>
    <row r="469" spans="2:8">
      <c r="B469" s="323">
        <v>456</v>
      </c>
      <c r="C469" s="323" t="s">
        <v>387</v>
      </c>
      <c r="D469" s="323" t="s">
        <v>1164</v>
      </c>
      <c r="E469" s="319" t="s">
        <v>1165</v>
      </c>
      <c r="F469" s="323" t="s">
        <v>242</v>
      </c>
      <c r="G469" s="323" t="s">
        <v>1570</v>
      </c>
      <c r="H469" s="323" t="s">
        <v>1126</v>
      </c>
    </row>
    <row r="470" spans="2:8">
      <c r="B470" s="323">
        <v>457</v>
      </c>
      <c r="C470" s="323" t="s">
        <v>387</v>
      </c>
      <c r="D470" s="323" t="s">
        <v>554</v>
      </c>
      <c r="E470" s="319" t="s">
        <v>1167</v>
      </c>
      <c r="F470" s="323" t="s">
        <v>121</v>
      </c>
      <c r="G470" s="323" t="s">
        <v>1571</v>
      </c>
      <c r="H470" s="323" t="s">
        <v>1142</v>
      </c>
    </row>
    <row r="471" spans="2:8">
      <c r="B471" s="323">
        <v>458</v>
      </c>
      <c r="C471" s="323" t="s">
        <v>387</v>
      </c>
      <c r="D471" s="323" t="s">
        <v>111</v>
      </c>
      <c r="E471" s="319" t="s">
        <v>1169</v>
      </c>
      <c r="F471" s="323" t="s">
        <v>1170</v>
      </c>
      <c r="G471" s="323" t="s">
        <v>1572</v>
      </c>
      <c r="H471" s="323" t="s">
        <v>1142</v>
      </c>
    </row>
    <row r="472" spans="2:8">
      <c r="B472" s="323">
        <v>459</v>
      </c>
      <c r="C472" s="323" t="s">
        <v>387</v>
      </c>
      <c r="D472" s="323" t="s">
        <v>116</v>
      </c>
      <c r="E472" s="319" t="s">
        <v>1172</v>
      </c>
      <c r="F472" s="323" t="s">
        <v>1173</v>
      </c>
      <c r="G472" s="323" t="s">
        <v>1573</v>
      </c>
      <c r="H472" s="323" t="s">
        <v>1142</v>
      </c>
    </row>
    <row r="473" spans="2:8">
      <c r="B473" s="323">
        <v>460</v>
      </c>
      <c r="C473" s="323" t="s">
        <v>387</v>
      </c>
      <c r="D473" s="323" t="s">
        <v>112</v>
      </c>
      <c r="E473" s="319" t="s">
        <v>1175</v>
      </c>
      <c r="F473" s="323" t="s">
        <v>1176</v>
      </c>
      <c r="G473" s="323" t="s">
        <v>1574</v>
      </c>
      <c r="H473" s="323" t="s">
        <v>1142</v>
      </c>
    </row>
    <row r="474" spans="2:8">
      <c r="B474" s="323">
        <v>461</v>
      </c>
      <c r="C474" s="323" t="s">
        <v>387</v>
      </c>
      <c r="D474" s="323" t="s">
        <v>555</v>
      </c>
      <c r="E474" s="319" t="s">
        <v>1178</v>
      </c>
      <c r="F474" s="323" t="s">
        <v>1179</v>
      </c>
      <c r="G474" s="323" t="s">
        <v>1575</v>
      </c>
      <c r="H474" s="323" t="s">
        <v>1142</v>
      </c>
    </row>
    <row r="475" spans="2:8">
      <c r="B475" s="323">
        <v>462</v>
      </c>
      <c r="C475" s="323" t="s">
        <v>387</v>
      </c>
      <c r="D475" s="323" t="s">
        <v>560</v>
      </c>
      <c r="E475" s="319" t="s">
        <v>1210</v>
      </c>
      <c r="F475" s="323" t="s">
        <v>128</v>
      </c>
      <c r="G475" s="323" t="s">
        <v>1576</v>
      </c>
      <c r="H475" s="323" t="s">
        <v>1142</v>
      </c>
    </row>
    <row r="476" spans="2:8">
      <c r="B476" s="323">
        <v>463</v>
      </c>
      <c r="C476" s="323" t="s">
        <v>387</v>
      </c>
      <c r="D476" s="323" t="s">
        <v>1183</v>
      </c>
      <c r="E476" s="319" t="s">
        <v>1184</v>
      </c>
      <c r="F476" s="323" t="s">
        <v>242</v>
      </c>
      <c r="G476" s="323" t="s">
        <v>1577</v>
      </c>
      <c r="H476" s="323" t="s">
        <v>1126</v>
      </c>
    </row>
    <row r="477" spans="2:8">
      <c r="B477" s="323">
        <v>464</v>
      </c>
      <c r="C477" s="323" t="s">
        <v>389</v>
      </c>
      <c r="D477" s="323" t="s">
        <v>1123</v>
      </c>
      <c r="E477" s="319" t="s">
        <v>1124</v>
      </c>
      <c r="F477" s="323" t="s">
        <v>242</v>
      </c>
      <c r="G477" s="323" t="s">
        <v>1578</v>
      </c>
      <c r="H477" s="323" t="s">
        <v>1126</v>
      </c>
    </row>
    <row r="478" spans="2:8">
      <c r="B478" s="323">
        <v>465</v>
      </c>
      <c r="C478" s="323" t="s">
        <v>389</v>
      </c>
      <c r="D478" s="323" t="s">
        <v>556</v>
      </c>
      <c r="E478" s="319" t="s">
        <v>1127</v>
      </c>
      <c r="F478" s="323" t="s">
        <v>242</v>
      </c>
      <c r="G478" s="323" t="s">
        <v>1579</v>
      </c>
      <c r="H478" s="323" t="s">
        <v>1126</v>
      </c>
    </row>
    <row r="479" spans="2:8">
      <c r="B479" s="323">
        <v>466</v>
      </c>
      <c r="C479" s="323" t="s">
        <v>389</v>
      </c>
      <c r="D479" s="323" t="s">
        <v>558</v>
      </c>
      <c r="E479" s="319" t="s">
        <v>1129</v>
      </c>
      <c r="F479" s="323" t="s">
        <v>242</v>
      </c>
      <c r="G479" s="323" t="s">
        <v>1580</v>
      </c>
      <c r="H479" s="323" t="s">
        <v>1126</v>
      </c>
    </row>
    <row r="480" spans="2:8">
      <c r="B480" s="323">
        <v>467</v>
      </c>
      <c r="C480" s="323" t="s">
        <v>389</v>
      </c>
      <c r="D480" s="323" t="s">
        <v>1131</v>
      </c>
      <c r="E480" s="319" t="s">
        <v>1132</v>
      </c>
      <c r="F480" s="323" t="s">
        <v>242</v>
      </c>
      <c r="G480" s="323" t="s">
        <v>1581</v>
      </c>
      <c r="H480" s="323" t="s">
        <v>1126</v>
      </c>
    </row>
    <row r="481" spans="2:8">
      <c r="B481" s="323">
        <v>468</v>
      </c>
      <c r="C481" s="323" t="s">
        <v>389</v>
      </c>
      <c r="D481" s="323" t="s">
        <v>557</v>
      </c>
      <c r="E481" s="319" t="s">
        <v>1134</v>
      </c>
      <c r="F481" s="323" t="s">
        <v>242</v>
      </c>
      <c r="G481" s="323" t="s">
        <v>1582</v>
      </c>
      <c r="H481" s="323" t="s">
        <v>1126</v>
      </c>
    </row>
    <row r="482" spans="2:8">
      <c r="B482" s="323">
        <v>469</v>
      </c>
      <c r="C482" s="323" t="s">
        <v>389</v>
      </c>
      <c r="D482" s="323" t="s">
        <v>559</v>
      </c>
      <c r="E482" s="319" t="s">
        <v>1136</v>
      </c>
      <c r="F482" s="323" t="s">
        <v>242</v>
      </c>
      <c r="G482" s="323" t="s">
        <v>1583</v>
      </c>
      <c r="H482" s="323" t="s">
        <v>1126</v>
      </c>
    </row>
    <row r="483" spans="2:8">
      <c r="B483" s="323">
        <v>470</v>
      </c>
      <c r="C483" s="323" t="s">
        <v>389</v>
      </c>
      <c r="D483" s="323" t="s">
        <v>1138</v>
      </c>
      <c r="E483" s="319" t="s">
        <v>1139</v>
      </c>
      <c r="F483" s="323" t="s">
        <v>242</v>
      </c>
      <c r="G483" s="323" t="s">
        <v>1584</v>
      </c>
      <c r="H483" s="323" t="s">
        <v>1126</v>
      </c>
    </row>
    <row r="484" spans="2:8">
      <c r="B484" s="323">
        <v>471</v>
      </c>
      <c r="C484" s="323" t="s">
        <v>389</v>
      </c>
      <c r="D484" s="323" t="s">
        <v>562</v>
      </c>
      <c r="E484" s="319" t="s">
        <v>220</v>
      </c>
      <c r="F484" s="323" t="s">
        <v>230</v>
      </c>
      <c r="G484" s="323" t="s">
        <v>1585</v>
      </c>
      <c r="H484" s="323" t="s">
        <v>1142</v>
      </c>
    </row>
    <row r="485" spans="2:8">
      <c r="B485" s="323">
        <v>472</v>
      </c>
      <c r="C485" s="323" t="s">
        <v>389</v>
      </c>
      <c r="D485" s="323" t="s">
        <v>563</v>
      </c>
      <c r="E485" s="319" t="s">
        <v>221</v>
      </c>
      <c r="F485" s="323" t="s">
        <v>242</v>
      </c>
      <c r="G485" s="323" t="s">
        <v>1586</v>
      </c>
      <c r="H485" s="323" t="s">
        <v>1126</v>
      </c>
    </row>
    <row r="486" spans="2:8">
      <c r="B486" s="323">
        <v>473</v>
      </c>
      <c r="C486" s="323" t="s">
        <v>389</v>
      </c>
      <c r="D486" s="323" t="s">
        <v>564</v>
      </c>
      <c r="E486" s="319" t="s">
        <v>222</v>
      </c>
      <c r="F486" s="323" t="s">
        <v>242</v>
      </c>
      <c r="G486" s="323" t="s">
        <v>1587</v>
      </c>
      <c r="H486" s="323" t="s">
        <v>1126</v>
      </c>
    </row>
    <row r="487" spans="2:8">
      <c r="B487" s="323">
        <v>474</v>
      </c>
      <c r="C487" s="323" t="s">
        <v>389</v>
      </c>
      <c r="D487" s="323" t="s">
        <v>565</v>
      </c>
      <c r="E487" s="319" t="s">
        <v>1145</v>
      </c>
      <c r="F487" s="323" t="s">
        <v>831</v>
      </c>
      <c r="G487" s="323" t="s">
        <v>1588</v>
      </c>
      <c r="H487" s="323" t="s">
        <v>1147</v>
      </c>
    </row>
    <row r="488" spans="2:8">
      <c r="B488" s="323">
        <v>475</v>
      </c>
      <c r="C488" s="323" t="s">
        <v>389</v>
      </c>
      <c r="D488" s="323" t="s">
        <v>566</v>
      </c>
      <c r="E488" s="319" t="s">
        <v>1148</v>
      </c>
      <c r="F488" s="323" t="s">
        <v>230</v>
      </c>
      <c r="G488" s="323" t="s">
        <v>1589</v>
      </c>
      <c r="H488" s="323" t="s">
        <v>1142</v>
      </c>
    </row>
    <row r="489" spans="2:8">
      <c r="B489" s="323">
        <v>476</v>
      </c>
      <c r="C489" s="323" t="s">
        <v>389</v>
      </c>
      <c r="D489" s="323" t="s">
        <v>567</v>
      </c>
      <c r="E489" s="319" t="s">
        <v>1150</v>
      </c>
      <c r="F489" s="323" t="s">
        <v>230</v>
      </c>
      <c r="G489" s="323" t="s">
        <v>1590</v>
      </c>
      <c r="H489" s="323" t="s">
        <v>1142</v>
      </c>
    </row>
    <row r="490" spans="2:8">
      <c r="B490" s="323">
        <v>477</v>
      </c>
      <c r="C490" s="323" t="s">
        <v>389</v>
      </c>
      <c r="D490" s="323" t="s">
        <v>568</v>
      </c>
      <c r="E490" s="319" t="s">
        <v>1152</v>
      </c>
      <c r="F490" s="323" t="s">
        <v>230</v>
      </c>
      <c r="G490" s="323" t="s">
        <v>1591</v>
      </c>
      <c r="H490" s="323" t="s">
        <v>1142</v>
      </c>
    </row>
    <row r="491" spans="2:8">
      <c r="B491" s="323">
        <v>478</v>
      </c>
      <c r="C491" s="323" t="s">
        <v>389</v>
      </c>
      <c r="D491" s="323" t="s">
        <v>1154</v>
      </c>
      <c r="E491" s="319" t="s">
        <v>1155</v>
      </c>
      <c r="F491" s="323" t="s">
        <v>230</v>
      </c>
      <c r="G491" s="323" t="s">
        <v>1592</v>
      </c>
      <c r="H491" s="323" t="s">
        <v>1142</v>
      </c>
    </row>
    <row r="492" spans="2:8">
      <c r="B492" s="323">
        <v>479</v>
      </c>
      <c r="C492" s="323" t="s">
        <v>389</v>
      </c>
      <c r="D492" s="323" t="s">
        <v>570</v>
      </c>
      <c r="E492" s="319" t="s">
        <v>1157</v>
      </c>
      <c r="F492" s="323" t="s">
        <v>230</v>
      </c>
      <c r="G492" s="323" t="s">
        <v>1593</v>
      </c>
      <c r="H492" s="323" t="s">
        <v>1142</v>
      </c>
    </row>
    <row r="493" spans="2:8">
      <c r="B493" s="323">
        <v>480</v>
      </c>
      <c r="C493" s="323" t="s">
        <v>389</v>
      </c>
      <c r="D493" s="323" t="s">
        <v>571</v>
      </c>
      <c r="E493" s="319" t="s">
        <v>1159</v>
      </c>
      <c r="F493" s="323" t="s">
        <v>230</v>
      </c>
      <c r="G493" s="323" t="s">
        <v>1594</v>
      </c>
      <c r="H493" s="323" t="s">
        <v>1142</v>
      </c>
    </row>
    <row r="494" spans="2:8">
      <c r="B494" s="323">
        <v>481</v>
      </c>
      <c r="C494" s="323" t="s">
        <v>389</v>
      </c>
      <c r="D494" s="323" t="s">
        <v>1161</v>
      </c>
      <c r="E494" s="319" t="s">
        <v>1162</v>
      </c>
      <c r="F494" s="323" t="s">
        <v>242</v>
      </c>
      <c r="G494" s="323" t="s">
        <v>1595</v>
      </c>
      <c r="H494" s="323" t="s">
        <v>1126</v>
      </c>
    </row>
    <row r="495" spans="2:8">
      <c r="B495" s="323">
        <v>482</v>
      </c>
      <c r="C495" s="323" t="s">
        <v>389</v>
      </c>
      <c r="D495" s="323" t="s">
        <v>1164</v>
      </c>
      <c r="E495" s="319" t="s">
        <v>1165</v>
      </c>
      <c r="F495" s="323" t="s">
        <v>242</v>
      </c>
      <c r="G495" s="323" t="s">
        <v>1596</v>
      </c>
      <c r="H495" s="323" t="s">
        <v>1126</v>
      </c>
    </row>
    <row r="496" spans="2:8">
      <c r="B496" s="323">
        <v>483</v>
      </c>
      <c r="C496" s="323" t="s">
        <v>389</v>
      </c>
      <c r="D496" s="323" t="s">
        <v>554</v>
      </c>
      <c r="E496" s="319" t="s">
        <v>1167</v>
      </c>
      <c r="F496" s="323" t="s">
        <v>121</v>
      </c>
      <c r="G496" s="323" t="s">
        <v>1597</v>
      </c>
      <c r="H496" s="323" t="s">
        <v>1142</v>
      </c>
    </row>
    <row r="497" spans="2:8">
      <c r="B497" s="323">
        <v>484</v>
      </c>
      <c r="C497" s="323" t="s">
        <v>389</v>
      </c>
      <c r="D497" s="323" t="s">
        <v>111</v>
      </c>
      <c r="E497" s="319" t="s">
        <v>1169</v>
      </c>
      <c r="F497" s="323" t="s">
        <v>1170</v>
      </c>
      <c r="G497" s="323" t="s">
        <v>1598</v>
      </c>
      <c r="H497" s="323" t="s">
        <v>1142</v>
      </c>
    </row>
    <row r="498" spans="2:8">
      <c r="B498" s="323">
        <v>485</v>
      </c>
      <c r="C498" s="323" t="s">
        <v>389</v>
      </c>
      <c r="D498" s="323" t="s">
        <v>116</v>
      </c>
      <c r="E498" s="319" t="s">
        <v>1172</v>
      </c>
      <c r="F498" s="323" t="s">
        <v>1173</v>
      </c>
      <c r="G498" s="323" t="s">
        <v>1599</v>
      </c>
      <c r="H498" s="323" t="s">
        <v>1142</v>
      </c>
    </row>
    <row r="499" spans="2:8">
      <c r="B499" s="323">
        <v>486</v>
      </c>
      <c r="C499" s="323" t="s">
        <v>389</v>
      </c>
      <c r="D499" s="323" t="s">
        <v>112</v>
      </c>
      <c r="E499" s="319" t="s">
        <v>1175</v>
      </c>
      <c r="F499" s="323" t="s">
        <v>1176</v>
      </c>
      <c r="G499" s="323" t="s">
        <v>1600</v>
      </c>
      <c r="H499" s="323" t="s">
        <v>1142</v>
      </c>
    </row>
    <row r="500" spans="2:8">
      <c r="B500" s="323">
        <v>487</v>
      </c>
      <c r="C500" s="323" t="s">
        <v>389</v>
      </c>
      <c r="D500" s="323" t="s">
        <v>555</v>
      </c>
      <c r="E500" s="319" t="s">
        <v>1178</v>
      </c>
      <c r="F500" s="323" t="s">
        <v>1179</v>
      </c>
      <c r="G500" s="323" t="s">
        <v>1601</v>
      </c>
      <c r="H500" s="323" t="s">
        <v>1142</v>
      </c>
    </row>
    <row r="501" spans="2:8">
      <c r="B501" s="323">
        <v>488</v>
      </c>
      <c r="C501" s="323" t="s">
        <v>389</v>
      </c>
      <c r="D501" s="323" t="s">
        <v>560</v>
      </c>
      <c r="E501" s="319" t="s">
        <v>1210</v>
      </c>
      <c r="F501" s="323" t="s">
        <v>128</v>
      </c>
      <c r="G501" s="323" t="s">
        <v>1602</v>
      </c>
      <c r="H501" s="323" t="s">
        <v>1142</v>
      </c>
    </row>
    <row r="502" spans="2:8">
      <c r="B502" s="323">
        <v>489</v>
      </c>
      <c r="C502" s="323" t="s">
        <v>389</v>
      </c>
      <c r="D502" s="323" t="s">
        <v>1183</v>
      </c>
      <c r="E502" s="319" t="s">
        <v>1184</v>
      </c>
      <c r="F502" s="323" t="s">
        <v>242</v>
      </c>
      <c r="G502" s="323" t="s">
        <v>1603</v>
      </c>
      <c r="H502" s="323" t="s">
        <v>1126</v>
      </c>
    </row>
    <row r="503" spans="2:8">
      <c r="B503" s="323">
        <v>490</v>
      </c>
      <c r="C503" s="323" t="s">
        <v>392</v>
      </c>
      <c r="D503" s="323" t="s">
        <v>1123</v>
      </c>
      <c r="E503" s="319" t="s">
        <v>1124</v>
      </c>
      <c r="F503" s="323" t="s">
        <v>242</v>
      </c>
      <c r="G503" s="323" t="s">
        <v>1604</v>
      </c>
      <c r="H503" s="323" t="s">
        <v>1126</v>
      </c>
    </row>
    <row r="504" spans="2:8">
      <c r="B504" s="323">
        <v>491</v>
      </c>
      <c r="C504" s="323" t="s">
        <v>392</v>
      </c>
      <c r="D504" s="323" t="s">
        <v>556</v>
      </c>
      <c r="E504" s="319" t="s">
        <v>1127</v>
      </c>
      <c r="F504" s="323" t="s">
        <v>242</v>
      </c>
      <c r="G504" s="323" t="s">
        <v>1605</v>
      </c>
      <c r="H504" s="323" t="s">
        <v>1126</v>
      </c>
    </row>
    <row r="505" spans="2:8">
      <c r="B505" s="323">
        <v>492</v>
      </c>
      <c r="C505" s="323" t="s">
        <v>392</v>
      </c>
      <c r="D505" s="323" t="s">
        <v>558</v>
      </c>
      <c r="E505" s="319" t="s">
        <v>1129</v>
      </c>
      <c r="F505" s="323" t="s">
        <v>242</v>
      </c>
      <c r="G505" s="323" t="s">
        <v>1606</v>
      </c>
      <c r="H505" s="323" t="s">
        <v>1126</v>
      </c>
    </row>
    <row r="506" spans="2:8">
      <c r="B506" s="323">
        <v>493</v>
      </c>
      <c r="C506" s="323" t="s">
        <v>392</v>
      </c>
      <c r="D506" s="323" t="s">
        <v>1131</v>
      </c>
      <c r="E506" s="319" t="s">
        <v>1132</v>
      </c>
      <c r="F506" s="323" t="s">
        <v>242</v>
      </c>
      <c r="G506" s="323" t="s">
        <v>1607</v>
      </c>
      <c r="H506" s="323" t="s">
        <v>1126</v>
      </c>
    </row>
    <row r="507" spans="2:8">
      <c r="B507" s="323">
        <v>494</v>
      </c>
      <c r="C507" s="323" t="s">
        <v>392</v>
      </c>
      <c r="D507" s="323" t="s">
        <v>557</v>
      </c>
      <c r="E507" s="319" t="s">
        <v>1134</v>
      </c>
      <c r="F507" s="323" t="s">
        <v>242</v>
      </c>
      <c r="G507" s="323" t="s">
        <v>1608</v>
      </c>
      <c r="H507" s="323" t="s">
        <v>1126</v>
      </c>
    </row>
    <row r="508" spans="2:8">
      <c r="B508" s="323">
        <v>495</v>
      </c>
      <c r="C508" s="323" t="s">
        <v>392</v>
      </c>
      <c r="D508" s="323" t="s">
        <v>559</v>
      </c>
      <c r="E508" s="319" t="s">
        <v>1136</v>
      </c>
      <c r="F508" s="323" t="s">
        <v>242</v>
      </c>
      <c r="G508" s="323" t="s">
        <v>1609</v>
      </c>
      <c r="H508" s="323" t="s">
        <v>1126</v>
      </c>
    </row>
    <row r="509" spans="2:8">
      <c r="B509" s="323">
        <v>496</v>
      </c>
      <c r="C509" s="323" t="s">
        <v>392</v>
      </c>
      <c r="D509" s="323" t="s">
        <v>1138</v>
      </c>
      <c r="E509" s="319" t="s">
        <v>1139</v>
      </c>
      <c r="F509" s="323" t="s">
        <v>242</v>
      </c>
      <c r="G509" s="323" t="s">
        <v>1610</v>
      </c>
      <c r="H509" s="323" t="s">
        <v>1126</v>
      </c>
    </row>
    <row r="510" spans="2:8">
      <c r="B510" s="323">
        <v>497</v>
      </c>
      <c r="C510" s="323" t="s">
        <v>392</v>
      </c>
      <c r="D510" s="323" t="s">
        <v>562</v>
      </c>
      <c r="E510" s="319" t="s">
        <v>220</v>
      </c>
      <c r="F510" s="323" t="s">
        <v>230</v>
      </c>
      <c r="G510" s="323" t="s">
        <v>1611</v>
      </c>
      <c r="H510" s="323" t="s">
        <v>1142</v>
      </c>
    </row>
    <row r="511" spans="2:8">
      <c r="B511" s="323">
        <v>498</v>
      </c>
      <c r="C511" s="323" t="s">
        <v>392</v>
      </c>
      <c r="D511" s="323" t="s">
        <v>563</v>
      </c>
      <c r="E511" s="319" t="s">
        <v>221</v>
      </c>
      <c r="F511" s="323" t="s">
        <v>242</v>
      </c>
      <c r="G511" s="323" t="s">
        <v>1612</v>
      </c>
      <c r="H511" s="323" t="s">
        <v>1126</v>
      </c>
    </row>
    <row r="512" spans="2:8">
      <c r="B512" s="323">
        <v>499</v>
      </c>
      <c r="C512" s="323" t="s">
        <v>392</v>
      </c>
      <c r="D512" s="323" t="s">
        <v>564</v>
      </c>
      <c r="E512" s="319" t="s">
        <v>222</v>
      </c>
      <c r="F512" s="323" t="s">
        <v>242</v>
      </c>
      <c r="G512" s="323" t="s">
        <v>1613</v>
      </c>
      <c r="H512" s="323" t="s">
        <v>1126</v>
      </c>
    </row>
    <row r="513" spans="2:8">
      <c r="B513" s="323">
        <v>500</v>
      </c>
      <c r="C513" s="323" t="s">
        <v>392</v>
      </c>
      <c r="D513" s="323" t="s">
        <v>565</v>
      </c>
      <c r="E513" s="319" t="s">
        <v>1145</v>
      </c>
      <c r="F513" s="323" t="s">
        <v>831</v>
      </c>
      <c r="G513" s="323" t="s">
        <v>1614</v>
      </c>
      <c r="H513" s="323" t="s">
        <v>1147</v>
      </c>
    </row>
    <row r="514" spans="2:8">
      <c r="B514" s="323">
        <v>501</v>
      </c>
      <c r="C514" s="323" t="s">
        <v>392</v>
      </c>
      <c r="D514" s="323" t="s">
        <v>566</v>
      </c>
      <c r="E514" s="319" t="s">
        <v>1148</v>
      </c>
      <c r="F514" s="323" t="s">
        <v>230</v>
      </c>
      <c r="G514" s="323" t="s">
        <v>1615</v>
      </c>
      <c r="H514" s="323" t="s">
        <v>1142</v>
      </c>
    </row>
    <row r="515" spans="2:8">
      <c r="B515" s="323">
        <v>502</v>
      </c>
      <c r="C515" s="323" t="s">
        <v>392</v>
      </c>
      <c r="D515" s="323" t="s">
        <v>567</v>
      </c>
      <c r="E515" s="319" t="s">
        <v>1150</v>
      </c>
      <c r="F515" s="323" t="s">
        <v>230</v>
      </c>
      <c r="G515" s="323" t="s">
        <v>1616</v>
      </c>
      <c r="H515" s="323" t="s">
        <v>1142</v>
      </c>
    </row>
    <row r="516" spans="2:8">
      <c r="B516" s="323">
        <v>503</v>
      </c>
      <c r="C516" s="323" t="s">
        <v>392</v>
      </c>
      <c r="D516" s="323" t="s">
        <v>568</v>
      </c>
      <c r="E516" s="319" t="s">
        <v>1152</v>
      </c>
      <c r="F516" s="323" t="s">
        <v>230</v>
      </c>
      <c r="G516" s="323" t="s">
        <v>1617</v>
      </c>
      <c r="H516" s="323" t="s">
        <v>1142</v>
      </c>
    </row>
    <row r="517" spans="2:8">
      <c r="B517" s="323">
        <v>504</v>
      </c>
      <c r="C517" s="323" t="s">
        <v>392</v>
      </c>
      <c r="D517" s="323" t="s">
        <v>1154</v>
      </c>
      <c r="E517" s="319" t="s">
        <v>1155</v>
      </c>
      <c r="F517" s="323" t="s">
        <v>230</v>
      </c>
      <c r="G517" s="323" t="s">
        <v>1618</v>
      </c>
      <c r="H517" s="323" t="s">
        <v>1142</v>
      </c>
    </row>
    <row r="518" spans="2:8">
      <c r="B518" s="323">
        <v>505</v>
      </c>
      <c r="C518" s="323" t="s">
        <v>392</v>
      </c>
      <c r="D518" s="323" t="s">
        <v>570</v>
      </c>
      <c r="E518" s="319" t="s">
        <v>1157</v>
      </c>
      <c r="F518" s="323" t="s">
        <v>230</v>
      </c>
      <c r="G518" s="323" t="s">
        <v>1619</v>
      </c>
      <c r="H518" s="323" t="s">
        <v>1142</v>
      </c>
    </row>
    <row r="519" spans="2:8">
      <c r="B519" s="323">
        <v>506</v>
      </c>
      <c r="C519" s="323" t="s">
        <v>392</v>
      </c>
      <c r="D519" s="323" t="s">
        <v>571</v>
      </c>
      <c r="E519" s="319" t="s">
        <v>1159</v>
      </c>
      <c r="F519" s="323" t="s">
        <v>230</v>
      </c>
      <c r="G519" s="323" t="s">
        <v>1620</v>
      </c>
      <c r="H519" s="323" t="s">
        <v>1142</v>
      </c>
    </row>
    <row r="520" spans="2:8">
      <c r="B520" s="323">
        <v>507</v>
      </c>
      <c r="C520" s="323" t="s">
        <v>392</v>
      </c>
      <c r="D520" s="323" t="s">
        <v>1161</v>
      </c>
      <c r="E520" s="319" t="s">
        <v>1162</v>
      </c>
      <c r="F520" s="323" t="s">
        <v>242</v>
      </c>
      <c r="G520" s="323" t="s">
        <v>1621</v>
      </c>
      <c r="H520" s="323" t="s">
        <v>1126</v>
      </c>
    </row>
    <row r="521" spans="2:8">
      <c r="B521" s="323">
        <v>508</v>
      </c>
      <c r="C521" s="323" t="s">
        <v>392</v>
      </c>
      <c r="D521" s="323" t="s">
        <v>1164</v>
      </c>
      <c r="E521" s="319" t="s">
        <v>1165</v>
      </c>
      <c r="F521" s="323" t="s">
        <v>242</v>
      </c>
      <c r="G521" s="323" t="s">
        <v>1622</v>
      </c>
      <c r="H521" s="323" t="s">
        <v>1126</v>
      </c>
    </row>
    <row r="522" spans="2:8">
      <c r="B522" s="323">
        <v>509</v>
      </c>
      <c r="C522" s="323" t="s">
        <v>392</v>
      </c>
      <c r="D522" s="323" t="s">
        <v>554</v>
      </c>
      <c r="E522" s="319" t="s">
        <v>1167</v>
      </c>
      <c r="F522" s="323" t="s">
        <v>121</v>
      </c>
      <c r="G522" s="323" t="s">
        <v>1623</v>
      </c>
      <c r="H522" s="323" t="s">
        <v>1142</v>
      </c>
    </row>
    <row r="523" spans="2:8">
      <c r="B523" s="323">
        <v>510</v>
      </c>
      <c r="C523" s="323" t="s">
        <v>392</v>
      </c>
      <c r="D523" s="323" t="s">
        <v>111</v>
      </c>
      <c r="E523" s="319" t="s">
        <v>1169</v>
      </c>
      <c r="F523" s="323" t="s">
        <v>1170</v>
      </c>
      <c r="G523" s="323" t="s">
        <v>1624</v>
      </c>
      <c r="H523" s="323" t="s">
        <v>1142</v>
      </c>
    </row>
    <row r="524" spans="2:8">
      <c r="B524" s="323">
        <v>511</v>
      </c>
      <c r="C524" s="323" t="s">
        <v>392</v>
      </c>
      <c r="D524" s="323" t="s">
        <v>116</v>
      </c>
      <c r="E524" s="319" t="s">
        <v>1172</v>
      </c>
      <c r="F524" s="323" t="s">
        <v>1173</v>
      </c>
      <c r="G524" s="323" t="s">
        <v>1625</v>
      </c>
      <c r="H524" s="323" t="s">
        <v>1142</v>
      </c>
    </row>
    <row r="525" spans="2:8">
      <c r="B525" s="323">
        <v>512</v>
      </c>
      <c r="C525" s="323" t="s">
        <v>392</v>
      </c>
      <c r="D525" s="323" t="s">
        <v>112</v>
      </c>
      <c r="E525" s="319" t="s">
        <v>1175</v>
      </c>
      <c r="F525" s="323" t="s">
        <v>1176</v>
      </c>
      <c r="G525" s="323" t="s">
        <v>1626</v>
      </c>
      <c r="H525" s="323" t="s">
        <v>1142</v>
      </c>
    </row>
    <row r="526" spans="2:8">
      <c r="B526" s="323">
        <v>513</v>
      </c>
      <c r="C526" s="323" t="s">
        <v>392</v>
      </c>
      <c r="D526" s="323" t="s">
        <v>555</v>
      </c>
      <c r="E526" s="319" t="s">
        <v>1178</v>
      </c>
      <c r="F526" s="323" t="s">
        <v>1179</v>
      </c>
      <c r="G526" s="323" t="s">
        <v>1627</v>
      </c>
      <c r="H526" s="323" t="s">
        <v>1142</v>
      </c>
    </row>
    <row r="527" spans="2:8">
      <c r="B527" s="323">
        <v>514</v>
      </c>
      <c r="C527" s="323" t="s">
        <v>392</v>
      </c>
      <c r="D527" s="323" t="s">
        <v>560</v>
      </c>
      <c r="E527" s="319" t="s">
        <v>1210</v>
      </c>
      <c r="F527" s="323" t="s">
        <v>128</v>
      </c>
      <c r="G527" s="323" t="s">
        <v>1628</v>
      </c>
      <c r="H527" s="323" t="s">
        <v>1142</v>
      </c>
    </row>
    <row r="528" spans="2:8" ht="17" thickBot="1">
      <c r="B528" s="323">
        <v>515</v>
      </c>
      <c r="C528" s="323" t="s">
        <v>392</v>
      </c>
      <c r="D528" s="323" t="s">
        <v>1183</v>
      </c>
      <c r="E528" s="319" t="s">
        <v>1184</v>
      </c>
      <c r="F528" s="323" t="s">
        <v>242</v>
      </c>
      <c r="G528" s="323" t="s">
        <v>1629</v>
      </c>
      <c r="H528" s="323" t="s">
        <v>1126</v>
      </c>
    </row>
    <row r="529" spans="2:8" ht="17" thickBot="1">
      <c r="B529" s="321"/>
      <c r="C529" s="321"/>
      <c r="D529" s="321" t="s">
        <v>1630</v>
      </c>
      <c r="E529" s="322"/>
      <c r="F529" s="322"/>
      <c r="G529" s="322"/>
      <c r="H529" s="322"/>
    </row>
    <row r="530" spans="2:8">
      <c r="B530" s="324"/>
      <c r="C530" s="324"/>
      <c r="D530" s="324" t="s">
        <v>1122</v>
      </c>
      <c r="E530" s="324"/>
      <c r="F530" s="324"/>
      <c r="G530" s="324"/>
      <c r="H530" s="324"/>
    </row>
    <row r="531" spans="2:8">
      <c r="B531" s="323">
        <v>516</v>
      </c>
      <c r="C531" s="323" t="s">
        <v>358</v>
      </c>
      <c r="D531" s="323" t="s">
        <v>1123</v>
      </c>
      <c r="E531" s="319" t="s">
        <v>1124</v>
      </c>
      <c r="F531" s="323" t="s">
        <v>242</v>
      </c>
      <c r="G531" s="323" t="s">
        <v>1631</v>
      </c>
      <c r="H531" s="323" t="s">
        <v>1126</v>
      </c>
    </row>
    <row r="532" spans="2:8">
      <c r="B532" s="323">
        <v>517</v>
      </c>
      <c r="C532" s="323" t="s">
        <v>358</v>
      </c>
      <c r="D532" s="323" t="s">
        <v>556</v>
      </c>
      <c r="E532" s="319" t="s">
        <v>1127</v>
      </c>
      <c r="F532" s="323" t="s">
        <v>242</v>
      </c>
      <c r="G532" s="323" t="s">
        <v>1632</v>
      </c>
      <c r="H532" s="323" t="s">
        <v>1126</v>
      </c>
    </row>
    <row r="533" spans="2:8">
      <c r="B533" s="323">
        <v>518</v>
      </c>
      <c r="C533" s="323" t="s">
        <v>358</v>
      </c>
      <c r="D533" s="323" t="s">
        <v>558</v>
      </c>
      <c r="E533" s="319" t="s">
        <v>1129</v>
      </c>
      <c r="F533" s="323" t="s">
        <v>242</v>
      </c>
      <c r="G533" s="323" t="s">
        <v>1633</v>
      </c>
      <c r="H533" s="323" t="s">
        <v>1126</v>
      </c>
    </row>
    <row r="534" spans="2:8">
      <c r="B534" s="323">
        <v>519</v>
      </c>
      <c r="C534" s="323" t="s">
        <v>358</v>
      </c>
      <c r="D534" s="323" t="s">
        <v>1131</v>
      </c>
      <c r="E534" s="319" t="s">
        <v>1132</v>
      </c>
      <c r="F534" s="323" t="s">
        <v>242</v>
      </c>
      <c r="G534" s="323" t="s">
        <v>1634</v>
      </c>
      <c r="H534" s="323" t="s">
        <v>1126</v>
      </c>
    </row>
    <row r="535" spans="2:8">
      <c r="B535" s="323">
        <v>520</v>
      </c>
      <c r="C535" s="323" t="s">
        <v>358</v>
      </c>
      <c r="D535" s="323" t="s">
        <v>557</v>
      </c>
      <c r="E535" s="319" t="s">
        <v>1134</v>
      </c>
      <c r="F535" s="323" t="s">
        <v>242</v>
      </c>
      <c r="G535" s="323" t="s">
        <v>1635</v>
      </c>
      <c r="H535" s="323" t="s">
        <v>1126</v>
      </c>
    </row>
    <row r="536" spans="2:8">
      <c r="B536" s="323">
        <v>521</v>
      </c>
      <c r="C536" s="323" t="s">
        <v>358</v>
      </c>
      <c r="D536" s="323" t="s">
        <v>559</v>
      </c>
      <c r="E536" s="319" t="s">
        <v>1136</v>
      </c>
      <c r="F536" s="323" t="s">
        <v>242</v>
      </c>
      <c r="G536" s="323" t="s">
        <v>1636</v>
      </c>
      <c r="H536" s="323" t="s">
        <v>1126</v>
      </c>
    </row>
    <row r="537" spans="2:8">
      <c r="B537" s="323">
        <v>522</v>
      </c>
      <c r="C537" s="323" t="s">
        <v>358</v>
      </c>
      <c r="D537" s="323" t="s">
        <v>1138</v>
      </c>
      <c r="E537" s="319" t="s">
        <v>1139</v>
      </c>
      <c r="F537" s="323" t="s">
        <v>242</v>
      </c>
      <c r="G537" s="323" t="s">
        <v>1637</v>
      </c>
      <c r="H537" s="323" t="s">
        <v>1126</v>
      </c>
    </row>
    <row r="538" spans="2:8">
      <c r="B538" s="323">
        <v>523</v>
      </c>
      <c r="C538" s="323" t="s">
        <v>358</v>
      </c>
      <c r="D538" s="323" t="s">
        <v>562</v>
      </c>
      <c r="E538" s="319" t="s">
        <v>220</v>
      </c>
      <c r="F538" s="323" t="s">
        <v>230</v>
      </c>
      <c r="G538" s="323" t="s">
        <v>1638</v>
      </c>
      <c r="H538" s="323" t="s">
        <v>1142</v>
      </c>
    </row>
    <row r="539" spans="2:8">
      <c r="B539" s="323">
        <v>524</v>
      </c>
      <c r="C539" s="323" t="s">
        <v>358</v>
      </c>
      <c r="D539" s="323" t="s">
        <v>563</v>
      </c>
      <c r="E539" s="319" t="s">
        <v>221</v>
      </c>
      <c r="F539" s="323" t="s">
        <v>242</v>
      </c>
      <c r="G539" s="323" t="s">
        <v>1639</v>
      </c>
      <c r="H539" s="323" t="s">
        <v>1126</v>
      </c>
    </row>
    <row r="540" spans="2:8">
      <c r="B540" s="323">
        <v>525</v>
      </c>
      <c r="C540" s="323" t="s">
        <v>358</v>
      </c>
      <c r="D540" s="323" t="s">
        <v>564</v>
      </c>
      <c r="E540" s="319" t="s">
        <v>222</v>
      </c>
      <c r="F540" s="323" t="s">
        <v>242</v>
      </c>
      <c r="G540" s="323" t="s">
        <v>1640</v>
      </c>
      <c r="H540" s="323" t="s">
        <v>1126</v>
      </c>
    </row>
    <row r="541" spans="2:8">
      <c r="B541" s="323">
        <v>526</v>
      </c>
      <c r="C541" s="323" t="s">
        <v>358</v>
      </c>
      <c r="D541" s="323" t="s">
        <v>565</v>
      </c>
      <c r="E541" s="319" t="s">
        <v>1145</v>
      </c>
      <c r="F541" s="323" t="s">
        <v>831</v>
      </c>
      <c r="G541" s="323" t="s">
        <v>1641</v>
      </c>
      <c r="H541" s="323" t="s">
        <v>1147</v>
      </c>
    </row>
    <row r="542" spans="2:8">
      <c r="B542" s="323">
        <v>527</v>
      </c>
      <c r="C542" s="323" t="s">
        <v>358</v>
      </c>
      <c r="D542" s="323" t="s">
        <v>566</v>
      </c>
      <c r="E542" s="319" t="s">
        <v>1148</v>
      </c>
      <c r="F542" s="323" t="s">
        <v>230</v>
      </c>
      <c r="G542" s="323" t="s">
        <v>1642</v>
      </c>
      <c r="H542" s="323" t="s">
        <v>1142</v>
      </c>
    </row>
    <row r="543" spans="2:8">
      <c r="B543" s="323">
        <v>528</v>
      </c>
      <c r="C543" s="323" t="s">
        <v>358</v>
      </c>
      <c r="D543" s="323" t="s">
        <v>567</v>
      </c>
      <c r="E543" s="319" t="s">
        <v>1150</v>
      </c>
      <c r="F543" s="323" t="s">
        <v>230</v>
      </c>
      <c r="G543" s="323" t="s">
        <v>1643</v>
      </c>
      <c r="H543" s="323" t="s">
        <v>1142</v>
      </c>
    </row>
    <row r="544" spans="2:8">
      <c r="B544" s="323">
        <v>529</v>
      </c>
      <c r="C544" s="323" t="s">
        <v>358</v>
      </c>
      <c r="D544" s="323" t="s">
        <v>568</v>
      </c>
      <c r="E544" s="319" t="s">
        <v>1152</v>
      </c>
      <c r="F544" s="323" t="s">
        <v>230</v>
      </c>
      <c r="G544" s="323" t="s">
        <v>1644</v>
      </c>
      <c r="H544" s="323" t="s">
        <v>1142</v>
      </c>
    </row>
    <row r="545" spans="2:8">
      <c r="B545" s="323">
        <v>530</v>
      </c>
      <c r="C545" s="323" t="s">
        <v>358</v>
      </c>
      <c r="D545" s="323" t="s">
        <v>1154</v>
      </c>
      <c r="E545" s="319" t="s">
        <v>1155</v>
      </c>
      <c r="F545" s="323" t="s">
        <v>230</v>
      </c>
      <c r="G545" s="323" t="s">
        <v>1645</v>
      </c>
      <c r="H545" s="323" t="s">
        <v>1142</v>
      </c>
    </row>
    <row r="546" spans="2:8">
      <c r="B546" s="323">
        <v>531</v>
      </c>
      <c r="C546" s="323" t="s">
        <v>358</v>
      </c>
      <c r="D546" s="323" t="s">
        <v>570</v>
      </c>
      <c r="E546" s="319" t="s">
        <v>1157</v>
      </c>
      <c r="F546" s="323" t="s">
        <v>230</v>
      </c>
      <c r="G546" s="323" t="s">
        <v>1646</v>
      </c>
      <c r="H546" s="323" t="s">
        <v>1142</v>
      </c>
    </row>
    <row r="547" spans="2:8">
      <c r="B547" s="323">
        <v>532</v>
      </c>
      <c r="C547" s="323" t="s">
        <v>358</v>
      </c>
      <c r="D547" s="323" t="s">
        <v>571</v>
      </c>
      <c r="E547" s="319" t="s">
        <v>1159</v>
      </c>
      <c r="F547" s="323" t="s">
        <v>230</v>
      </c>
      <c r="G547" s="323" t="s">
        <v>1647</v>
      </c>
      <c r="H547" s="323" t="s">
        <v>1142</v>
      </c>
    </row>
    <row r="548" spans="2:8">
      <c r="B548" s="323">
        <v>533</v>
      </c>
      <c r="C548" s="323" t="s">
        <v>358</v>
      </c>
      <c r="D548" s="323" t="s">
        <v>1161</v>
      </c>
      <c r="E548" s="319" t="s">
        <v>1162</v>
      </c>
      <c r="F548" s="323" t="s">
        <v>242</v>
      </c>
      <c r="G548" s="323" t="s">
        <v>1648</v>
      </c>
      <c r="H548" s="323" t="s">
        <v>1126</v>
      </c>
    </row>
    <row r="549" spans="2:8">
      <c r="B549" s="323">
        <v>534</v>
      </c>
      <c r="C549" s="323" t="s">
        <v>358</v>
      </c>
      <c r="D549" s="323" t="s">
        <v>1164</v>
      </c>
      <c r="E549" s="319" t="s">
        <v>1165</v>
      </c>
      <c r="F549" s="323" t="s">
        <v>242</v>
      </c>
      <c r="G549" s="323" t="s">
        <v>1649</v>
      </c>
      <c r="H549" s="323" t="s">
        <v>1126</v>
      </c>
    </row>
    <row r="550" spans="2:8">
      <c r="B550" s="323">
        <v>535</v>
      </c>
      <c r="C550" s="323" t="s">
        <v>358</v>
      </c>
      <c r="D550" s="323" t="s">
        <v>554</v>
      </c>
      <c r="E550" s="319" t="s">
        <v>1167</v>
      </c>
      <c r="F550" s="323" t="s">
        <v>121</v>
      </c>
      <c r="G550" s="323" t="s">
        <v>1650</v>
      </c>
      <c r="H550" s="323" t="s">
        <v>1142</v>
      </c>
    </row>
    <row r="551" spans="2:8">
      <c r="B551" s="323">
        <v>536</v>
      </c>
      <c r="C551" s="323" t="s">
        <v>358</v>
      </c>
      <c r="D551" s="323" t="s">
        <v>111</v>
      </c>
      <c r="E551" s="319" t="s">
        <v>1169</v>
      </c>
      <c r="F551" s="323" t="s">
        <v>1170</v>
      </c>
      <c r="G551" s="323" t="s">
        <v>1651</v>
      </c>
      <c r="H551" s="323" t="s">
        <v>1142</v>
      </c>
    </row>
    <row r="552" spans="2:8">
      <c r="B552" s="323">
        <v>537</v>
      </c>
      <c r="C552" s="323" t="s">
        <v>358</v>
      </c>
      <c r="D552" s="323" t="s">
        <v>116</v>
      </c>
      <c r="E552" s="319" t="s">
        <v>1172</v>
      </c>
      <c r="F552" s="323" t="s">
        <v>1173</v>
      </c>
      <c r="G552" s="323" t="s">
        <v>1652</v>
      </c>
      <c r="H552" s="323" t="s">
        <v>1142</v>
      </c>
    </row>
    <row r="553" spans="2:8">
      <c r="B553" s="323">
        <v>538</v>
      </c>
      <c r="C553" s="323" t="s">
        <v>358</v>
      </c>
      <c r="D553" s="323" t="s">
        <v>112</v>
      </c>
      <c r="E553" s="319" t="s">
        <v>1175</v>
      </c>
      <c r="F553" s="323" t="s">
        <v>1176</v>
      </c>
      <c r="G553" s="323" t="s">
        <v>1653</v>
      </c>
      <c r="H553" s="323" t="s">
        <v>1142</v>
      </c>
    </row>
    <row r="554" spans="2:8">
      <c r="B554" s="323">
        <v>539</v>
      </c>
      <c r="C554" s="323" t="s">
        <v>358</v>
      </c>
      <c r="D554" s="323" t="s">
        <v>555</v>
      </c>
      <c r="E554" s="319" t="s">
        <v>1178</v>
      </c>
      <c r="F554" s="323" t="s">
        <v>1179</v>
      </c>
      <c r="G554" s="323" t="s">
        <v>1654</v>
      </c>
      <c r="H554" s="323" t="s">
        <v>1142</v>
      </c>
    </row>
    <row r="555" spans="2:8">
      <c r="B555" s="323">
        <v>540</v>
      </c>
      <c r="C555" s="323" t="s">
        <v>358</v>
      </c>
      <c r="D555" s="323" t="s">
        <v>560</v>
      </c>
      <c r="E555" s="319" t="s">
        <v>1210</v>
      </c>
      <c r="F555" s="323" t="s">
        <v>128</v>
      </c>
      <c r="G555" s="323" t="s">
        <v>1655</v>
      </c>
      <c r="H555" s="323" t="s">
        <v>1142</v>
      </c>
    </row>
    <row r="556" spans="2:8">
      <c r="B556" s="323">
        <v>541</v>
      </c>
      <c r="C556" s="323" t="s">
        <v>358</v>
      </c>
      <c r="D556" s="323" t="s">
        <v>1183</v>
      </c>
      <c r="E556" s="319" t="s">
        <v>1184</v>
      </c>
      <c r="F556" s="323" t="s">
        <v>242</v>
      </c>
      <c r="G556" s="323" t="s">
        <v>1656</v>
      </c>
      <c r="H556" s="323" t="s">
        <v>1126</v>
      </c>
    </row>
    <row r="557" spans="2:8">
      <c r="B557" s="323">
        <v>542</v>
      </c>
      <c r="C557" s="323" t="s">
        <v>360</v>
      </c>
      <c r="D557" s="323" t="s">
        <v>1123</v>
      </c>
      <c r="E557" s="319" t="s">
        <v>1124</v>
      </c>
      <c r="F557" s="323" t="s">
        <v>242</v>
      </c>
      <c r="G557" s="323" t="s">
        <v>1657</v>
      </c>
      <c r="H557" s="323" t="s">
        <v>1126</v>
      </c>
    </row>
    <row r="558" spans="2:8">
      <c r="B558" s="323">
        <v>543</v>
      </c>
      <c r="C558" s="323" t="s">
        <v>360</v>
      </c>
      <c r="D558" s="323" t="s">
        <v>556</v>
      </c>
      <c r="E558" s="319" t="s">
        <v>1127</v>
      </c>
      <c r="F558" s="323" t="s">
        <v>242</v>
      </c>
      <c r="G558" s="323" t="s">
        <v>1658</v>
      </c>
      <c r="H558" s="323" t="s">
        <v>1126</v>
      </c>
    </row>
    <row r="559" spans="2:8">
      <c r="B559" s="323">
        <v>544</v>
      </c>
      <c r="C559" s="323" t="s">
        <v>360</v>
      </c>
      <c r="D559" s="323" t="s">
        <v>558</v>
      </c>
      <c r="E559" s="319" t="s">
        <v>1129</v>
      </c>
      <c r="F559" s="323" t="s">
        <v>242</v>
      </c>
      <c r="G559" s="323" t="s">
        <v>1659</v>
      </c>
      <c r="H559" s="323" t="s">
        <v>1126</v>
      </c>
    </row>
    <row r="560" spans="2:8">
      <c r="B560" s="323">
        <v>545</v>
      </c>
      <c r="C560" s="323" t="s">
        <v>360</v>
      </c>
      <c r="D560" s="323" t="s">
        <v>1131</v>
      </c>
      <c r="E560" s="319" t="s">
        <v>1132</v>
      </c>
      <c r="F560" s="323" t="s">
        <v>242</v>
      </c>
      <c r="G560" s="323" t="s">
        <v>1660</v>
      </c>
      <c r="H560" s="323" t="s">
        <v>1126</v>
      </c>
    </row>
    <row r="561" spans="2:8">
      <c r="B561" s="323">
        <v>546</v>
      </c>
      <c r="C561" s="323" t="s">
        <v>360</v>
      </c>
      <c r="D561" s="323" t="s">
        <v>557</v>
      </c>
      <c r="E561" s="319" t="s">
        <v>1134</v>
      </c>
      <c r="F561" s="323" t="s">
        <v>242</v>
      </c>
      <c r="G561" s="323" t="s">
        <v>1661</v>
      </c>
      <c r="H561" s="323" t="s">
        <v>1126</v>
      </c>
    </row>
    <row r="562" spans="2:8">
      <c r="B562" s="323">
        <v>547</v>
      </c>
      <c r="C562" s="323" t="s">
        <v>360</v>
      </c>
      <c r="D562" s="323" t="s">
        <v>559</v>
      </c>
      <c r="E562" s="319" t="s">
        <v>1136</v>
      </c>
      <c r="F562" s="323" t="s">
        <v>242</v>
      </c>
      <c r="G562" s="323" t="s">
        <v>1662</v>
      </c>
      <c r="H562" s="323" t="s">
        <v>1126</v>
      </c>
    </row>
    <row r="563" spans="2:8">
      <c r="B563" s="323">
        <v>548</v>
      </c>
      <c r="C563" s="323" t="s">
        <v>360</v>
      </c>
      <c r="D563" s="323" t="s">
        <v>1138</v>
      </c>
      <c r="E563" s="319" t="s">
        <v>1139</v>
      </c>
      <c r="F563" s="323" t="s">
        <v>242</v>
      </c>
      <c r="G563" s="323" t="s">
        <v>1663</v>
      </c>
      <c r="H563" s="323" t="s">
        <v>1126</v>
      </c>
    </row>
    <row r="564" spans="2:8">
      <c r="B564" s="323">
        <v>549</v>
      </c>
      <c r="C564" s="323" t="s">
        <v>360</v>
      </c>
      <c r="D564" s="323" t="s">
        <v>562</v>
      </c>
      <c r="E564" s="319" t="s">
        <v>220</v>
      </c>
      <c r="F564" s="323" t="s">
        <v>230</v>
      </c>
      <c r="G564" s="323" t="s">
        <v>1664</v>
      </c>
      <c r="H564" s="323" t="s">
        <v>1142</v>
      </c>
    </row>
    <row r="565" spans="2:8">
      <c r="B565" s="323">
        <v>550</v>
      </c>
      <c r="C565" s="323" t="s">
        <v>360</v>
      </c>
      <c r="D565" s="323" t="s">
        <v>563</v>
      </c>
      <c r="E565" s="319" t="s">
        <v>221</v>
      </c>
      <c r="F565" s="323" t="s">
        <v>242</v>
      </c>
      <c r="G565" s="323" t="s">
        <v>1665</v>
      </c>
      <c r="H565" s="323" t="s">
        <v>1126</v>
      </c>
    </row>
    <row r="566" spans="2:8">
      <c r="B566" s="323">
        <v>551</v>
      </c>
      <c r="C566" s="323" t="s">
        <v>360</v>
      </c>
      <c r="D566" s="323" t="s">
        <v>564</v>
      </c>
      <c r="E566" s="319" t="s">
        <v>222</v>
      </c>
      <c r="F566" s="323" t="s">
        <v>242</v>
      </c>
      <c r="G566" s="323" t="s">
        <v>1666</v>
      </c>
      <c r="H566" s="323" t="s">
        <v>1126</v>
      </c>
    </row>
    <row r="567" spans="2:8">
      <c r="B567" s="323">
        <v>552</v>
      </c>
      <c r="C567" s="323" t="s">
        <v>360</v>
      </c>
      <c r="D567" s="323" t="s">
        <v>565</v>
      </c>
      <c r="E567" s="319" t="s">
        <v>1145</v>
      </c>
      <c r="F567" s="323" t="s">
        <v>831</v>
      </c>
      <c r="G567" s="323" t="s">
        <v>1667</v>
      </c>
      <c r="H567" s="323" t="s">
        <v>1147</v>
      </c>
    </row>
    <row r="568" spans="2:8">
      <c r="B568" s="323">
        <v>553</v>
      </c>
      <c r="C568" s="323" t="s">
        <v>360</v>
      </c>
      <c r="D568" s="323" t="s">
        <v>566</v>
      </c>
      <c r="E568" s="319" t="s">
        <v>1148</v>
      </c>
      <c r="F568" s="323" t="s">
        <v>230</v>
      </c>
      <c r="G568" s="323" t="s">
        <v>1668</v>
      </c>
      <c r="H568" s="323" t="s">
        <v>1142</v>
      </c>
    </row>
    <row r="569" spans="2:8">
      <c r="B569" s="323">
        <v>554</v>
      </c>
      <c r="C569" s="323" t="s">
        <v>360</v>
      </c>
      <c r="D569" s="323" t="s">
        <v>567</v>
      </c>
      <c r="E569" s="319" t="s">
        <v>1150</v>
      </c>
      <c r="F569" s="323" t="s">
        <v>230</v>
      </c>
      <c r="G569" s="323" t="s">
        <v>1669</v>
      </c>
      <c r="H569" s="323" t="s">
        <v>1142</v>
      </c>
    </row>
    <row r="570" spans="2:8">
      <c r="B570" s="323">
        <v>555</v>
      </c>
      <c r="C570" s="323" t="s">
        <v>360</v>
      </c>
      <c r="D570" s="323" t="s">
        <v>568</v>
      </c>
      <c r="E570" s="319" t="s">
        <v>1152</v>
      </c>
      <c r="F570" s="323" t="s">
        <v>230</v>
      </c>
      <c r="G570" s="323" t="s">
        <v>1670</v>
      </c>
      <c r="H570" s="323" t="s">
        <v>1142</v>
      </c>
    </row>
    <row r="571" spans="2:8">
      <c r="B571" s="323">
        <v>556</v>
      </c>
      <c r="C571" s="323" t="s">
        <v>360</v>
      </c>
      <c r="D571" s="323" t="s">
        <v>1154</v>
      </c>
      <c r="E571" s="319" t="s">
        <v>1155</v>
      </c>
      <c r="F571" s="323" t="s">
        <v>230</v>
      </c>
      <c r="G571" s="323" t="s">
        <v>1671</v>
      </c>
      <c r="H571" s="323" t="s">
        <v>1142</v>
      </c>
    </row>
    <row r="572" spans="2:8">
      <c r="B572" s="323">
        <v>557</v>
      </c>
      <c r="C572" s="323" t="s">
        <v>360</v>
      </c>
      <c r="D572" s="323" t="s">
        <v>570</v>
      </c>
      <c r="E572" s="319" t="s">
        <v>1157</v>
      </c>
      <c r="F572" s="323" t="s">
        <v>230</v>
      </c>
      <c r="G572" s="323" t="s">
        <v>1672</v>
      </c>
      <c r="H572" s="323" t="s">
        <v>1142</v>
      </c>
    </row>
    <row r="573" spans="2:8">
      <c r="B573" s="323">
        <v>558</v>
      </c>
      <c r="C573" s="323" t="s">
        <v>360</v>
      </c>
      <c r="D573" s="323" t="s">
        <v>571</v>
      </c>
      <c r="E573" s="319" t="s">
        <v>1159</v>
      </c>
      <c r="F573" s="323" t="s">
        <v>230</v>
      </c>
      <c r="G573" s="323" t="s">
        <v>1673</v>
      </c>
      <c r="H573" s="323" t="s">
        <v>1142</v>
      </c>
    </row>
    <row r="574" spans="2:8">
      <c r="B574" s="323">
        <v>559</v>
      </c>
      <c r="C574" s="323" t="s">
        <v>360</v>
      </c>
      <c r="D574" s="323" t="s">
        <v>1161</v>
      </c>
      <c r="E574" s="319" t="s">
        <v>1162</v>
      </c>
      <c r="F574" s="323" t="s">
        <v>242</v>
      </c>
      <c r="G574" s="323" t="s">
        <v>1674</v>
      </c>
      <c r="H574" s="323" t="s">
        <v>1126</v>
      </c>
    </row>
    <row r="575" spans="2:8">
      <c r="B575" s="323">
        <v>560</v>
      </c>
      <c r="C575" s="323" t="s">
        <v>360</v>
      </c>
      <c r="D575" s="323" t="s">
        <v>1164</v>
      </c>
      <c r="E575" s="319" t="s">
        <v>1165</v>
      </c>
      <c r="F575" s="323" t="s">
        <v>242</v>
      </c>
      <c r="G575" s="323" t="s">
        <v>1675</v>
      </c>
      <c r="H575" s="323" t="s">
        <v>1126</v>
      </c>
    </row>
    <row r="576" spans="2:8">
      <c r="B576" s="323">
        <v>561</v>
      </c>
      <c r="C576" s="323" t="s">
        <v>360</v>
      </c>
      <c r="D576" s="323" t="s">
        <v>554</v>
      </c>
      <c r="E576" s="319" t="s">
        <v>1167</v>
      </c>
      <c r="F576" s="323" t="s">
        <v>121</v>
      </c>
      <c r="G576" s="323" t="s">
        <v>1676</v>
      </c>
      <c r="H576" s="323" t="s">
        <v>1142</v>
      </c>
    </row>
    <row r="577" spans="2:8">
      <c r="B577" s="323">
        <v>562</v>
      </c>
      <c r="C577" s="323" t="s">
        <v>360</v>
      </c>
      <c r="D577" s="323" t="s">
        <v>111</v>
      </c>
      <c r="E577" s="319" t="s">
        <v>1169</v>
      </c>
      <c r="F577" s="323" t="s">
        <v>1170</v>
      </c>
      <c r="G577" s="323" t="s">
        <v>1677</v>
      </c>
      <c r="H577" s="323" t="s">
        <v>1142</v>
      </c>
    </row>
    <row r="578" spans="2:8">
      <c r="B578" s="323">
        <v>563</v>
      </c>
      <c r="C578" s="323" t="s">
        <v>360</v>
      </c>
      <c r="D578" s="323" t="s">
        <v>116</v>
      </c>
      <c r="E578" s="319" t="s">
        <v>1172</v>
      </c>
      <c r="F578" s="323" t="s">
        <v>1173</v>
      </c>
      <c r="G578" s="323" t="s">
        <v>1678</v>
      </c>
      <c r="H578" s="323" t="s">
        <v>1142</v>
      </c>
    </row>
    <row r="579" spans="2:8">
      <c r="B579" s="323">
        <v>564</v>
      </c>
      <c r="C579" s="323" t="s">
        <v>360</v>
      </c>
      <c r="D579" s="323" t="s">
        <v>112</v>
      </c>
      <c r="E579" s="319" t="s">
        <v>1175</v>
      </c>
      <c r="F579" s="323" t="s">
        <v>1176</v>
      </c>
      <c r="G579" s="323" t="s">
        <v>1679</v>
      </c>
      <c r="H579" s="323" t="s">
        <v>1142</v>
      </c>
    </row>
    <row r="580" spans="2:8">
      <c r="B580" s="323">
        <v>565</v>
      </c>
      <c r="C580" s="323" t="s">
        <v>360</v>
      </c>
      <c r="D580" s="323" t="s">
        <v>555</v>
      </c>
      <c r="E580" s="319" t="s">
        <v>1178</v>
      </c>
      <c r="F580" s="323" t="s">
        <v>1179</v>
      </c>
      <c r="G580" s="323" t="s">
        <v>1680</v>
      </c>
      <c r="H580" s="323" t="s">
        <v>1142</v>
      </c>
    </row>
    <row r="581" spans="2:8">
      <c r="B581" s="323">
        <v>566</v>
      </c>
      <c r="C581" s="323" t="s">
        <v>360</v>
      </c>
      <c r="D581" s="323" t="s">
        <v>560</v>
      </c>
      <c r="E581" s="319" t="s">
        <v>1210</v>
      </c>
      <c r="F581" s="323" t="s">
        <v>128</v>
      </c>
      <c r="G581" s="323" t="s">
        <v>1681</v>
      </c>
      <c r="H581" s="323" t="s">
        <v>1142</v>
      </c>
    </row>
    <row r="582" spans="2:8">
      <c r="B582" s="323">
        <v>567</v>
      </c>
      <c r="C582" s="323" t="s">
        <v>360</v>
      </c>
      <c r="D582" s="323" t="s">
        <v>1183</v>
      </c>
      <c r="E582" s="319" t="s">
        <v>1184</v>
      </c>
      <c r="F582" s="323" t="s">
        <v>242</v>
      </c>
      <c r="G582" s="323" t="s">
        <v>1682</v>
      </c>
      <c r="H582" s="323" t="s">
        <v>1126</v>
      </c>
    </row>
    <row r="583" spans="2:8">
      <c r="B583" s="323">
        <v>568</v>
      </c>
      <c r="C583" s="323" t="s">
        <v>362</v>
      </c>
      <c r="D583" s="323" t="s">
        <v>1123</v>
      </c>
      <c r="E583" s="319" t="s">
        <v>1124</v>
      </c>
      <c r="F583" s="323" t="s">
        <v>242</v>
      </c>
      <c r="G583" s="323" t="s">
        <v>1683</v>
      </c>
      <c r="H583" s="323" t="s">
        <v>1126</v>
      </c>
    </row>
    <row r="584" spans="2:8">
      <c r="B584" s="323">
        <v>569</v>
      </c>
      <c r="C584" s="323" t="s">
        <v>362</v>
      </c>
      <c r="D584" s="323" t="s">
        <v>556</v>
      </c>
      <c r="E584" s="319" t="s">
        <v>1127</v>
      </c>
      <c r="F584" s="323" t="s">
        <v>242</v>
      </c>
      <c r="G584" s="323" t="s">
        <v>1684</v>
      </c>
      <c r="H584" s="323" t="s">
        <v>1126</v>
      </c>
    </row>
    <row r="585" spans="2:8">
      <c r="B585" s="323">
        <v>570</v>
      </c>
      <c r="C585" s="323" t="s">
        <v>362</v>
      </c>
      <c r="D585" s="323" t="s">
        <v>558</v>
      </c>
      <c r="E585" s="319" t="s">
        <v>1129</v>
      </c>
      <c r="F585" s="323" t="s">
        <v>242</v>
      </c>
      <c r="G585" s="323" t="s">
        <v>1685</v>
      </c>
      <c r="H585" s="323" t="s">
        <v>1126</v>
      </c>
    </row>
    <row r="586" spans="2:8">
      <c r="B586" s="323">
        <v>571</v>
      </c>
      <c r="C586" s="323" t="s">
        <v>362</v>
      </c>
      <c r="D586" s="323" t="s">
        <v>1131</v>
      </c>
      <c r="E586" s="319" t="s">
        <v>1132</v>
      </c>
      <c r="F586" s="323" t="s">
        <v>242</v>
      </c>
      <c r="G586" s="323" t="s">
        <v>1686</v>
      </c>
      <c r="H586" s="323" t="s">
        <v>1126</v>
      </c>
    </row>
    <row r="587" spans="2:8">
      <c r="B587" s="323">
        <v>572</v>
      </c>
      <c r="C587" s="323" t="s">
        <v>362</v>
      </c>
      <c r="D587" s="323" t="s">
        <v>557</v>
      </c>
      <c r="E587" s="319" t="s">
        <v>1134</v>
      </c>
      <c r="F587" s="323" t="s">
        <v>242</v>
      </c>
      <c r="G587" s="323" t="s">
        <v>1687</v>
      </c>
      <c r="H587" s="323" t="s">
        <v>1126</v>
      </c>
    </row>
    <row r="588" spans="2:8">
      <c r="B588" s="323">
        <v>573</v>
      </c>
      <c r="C588" s="323" t="s">
        <v>362</v>
      </c>
      <c r="D588" s="323" t="s">
        <v>559</v>
      </c>
      <c r="E588" s="319" t="s">
        <v>1136</v>
      </c>
      <c r="F588" s="323" t="s">
        <v>242</v>
      </c>
      <c r="G588" s="323" t="s">
        <v>1688</v>
      </c>
      <c r="H588" s="323" t="s">
        <v>1126</v>
      </c>
    </row>
    <row r="589" spans="2:8">
      <c r="B589" s="323">
        <v>574</v>
      </c>
      <c r="C589" s="323" t="s">
        <v>362</v>
      </c>
      <c r="D589" s="323" t="s">
        <v>1138</v>
      </c>
      <c r="E589" s="319" t="s">
        <v>1139</v>
      </c>
      <c r="F589" s="323" t="s">
        <v>242</v>
      </c>
      <c r="G589" s="323" t="s">
        <v>1689</v>
      </c>
      <c r="H589" s="323" t="s">
        <v>1126</v>
      </c>
    </row>
    <row r="590" spans="2:8">
      <c r="B590" s="323">
        <v>575</v>
      </c>
      <c r="C590" s="323" t="s">
        <v>362</v>
      </c>
      <c r="D590" s="323" t="s">
        <v>562</v>
      </c>
      <c r="E590" s="319" t="s">
        <v>220</v>
      </c>
      <c r="F590" s="323" t="s">
        <v>230</v>
      </c>
      <c r="G590" s="323" t="s">
        <v>1690</v>
      </c>
      <c r="H590" s="323" t="s">
        <v>1142</v>
      </c>
    </row>
    <row r="591" spans="2:8">
      <c r="B591" s="323">
        <v>576</v>
      </c>
      <c r="C591" s="323" t="s">
        <v>362</v>
      </c>
      <c r="D591" s="323" t="s">
        <v>563</v>
      </c>
      <c r="E591" s="319" t="s">
        <v>221</v>
      </c>
      <c r="F591" s="323" t="s">
        <v>242</v>
      </c>
      <c r="G591" s="323" t="s">
        <v>1691</v>
      </c>
      <c r="H591" s="323" t="s">
        <v>1126</v>
      </c>
    </row>
    <row r="592" spans="2:8">
      <c r="B592" s="323">
        <v>577</v>
      </c>
      <c r="C592" s="323" t="s">
        <v>362</v>
      </c>
      <c r="D592" s="323" t="s">
        <v>564</v>
      </c>
      <c r="E592" s="319" t="s">
        <v>222</v>
      </c>
      <c r="F592" s="323" t="s">
        <v>242</v>
      </c>
      <c r="G592" s="323" t="s">
        <v>1692</v>
      </c>
      <c r="H592" s="323" t="s">
        <v>1126</v>
      </c>
    </row>
    <row r="593" spans="2:8">
      <c r="B593" s="323">
        <v>578</v>
      </c>
      <c r="C593" s="323" t="s">
        <v>362</v>
      </c>
      <c r="D593" s="323" t="s">
        <v>565</v>
      </c>
      <c r="E593" s="319" t="s">
        <v>1145</v>
      </c>
      <c r="F593" s="323" t="s">
        <v>831</v>
      </c>
      <c r="G593" s="323" t="s">
        <v>1693</v>
      </c>
      <c r="H593" s="323" t="s">
        <v>1147</v>
      </c>
    </row>
    <row r="594" spans="2:8">
      <c r="B594" s="323">
        <v>579</v>
      </c>
      <c r="C594" s="323" t="s">
        <v>362</v>
      </c>
      <c r="D594" s="323" t="s">
        <v>566</v>
      </c>
      <c r="E594" s="319" t="s">
        <v>1148</v>
      </c>
      <c r="F594" s="323" t="s">
        <v>230</v>
      </c>
      <c r="G594" s="323" t="s">
        <v>1694</v>
      </c>
      <c r="H594" s="323" t="s">
        <v>1142</v>
      </c>
    </row>
    <row r="595" spans="2:8">
      <c r="B595" s="323">
        <v>580</v>
      </c>
      <c r="C595" s="323" t="s">
        <v>362</v>
      </c>
      <c r="D595" s="323" t="s">
        <v>567</v>
      </c>
      <c r="E595" s="319" t="s">
        <v>1150</v>
      </c>
      <c r="F595" s="323" t="s">
        <v>230</v>
      </c>
      <c r="G595" s="323" t="s">
        <v>1695</v>
      </c>
      <c r="H595" s="323" t="s">
        <v>1142</v>
      </c>
    </row>
    <row r="596" spans="2:8">
      <c r="B596" s="323">
        <v>581</v>
      </c>
      <c r="C596" s="323" t="s">
        <v>362</v>
      </c>
      <c r="D596" s="323" t="s">
        <v>568</v>
      </c>
      <c r="E596" s="319" t="s">
        <v>1152</v>
      </c>
      <c r="F596" s="323" t="s">
        <v>230</v>
      </c>
      <c r="G596" s="323" t="s">
        <v>1696</v>
      </c>
      <c r="H596" s="323" t="s">
        <v>1142</v>
      </c>
    </row>
    <row r="597" spans="2:8">
      <c r="B597" s="323">
        <v>582</v>
      </c>
      <c r="C597" s="323" t="s">
        <v>362</v>
      </c>
      <c r="D597" s="323" t="s">
        <v>1154</v>
      </c>
      <c r="E597" s="319" t="s">
        <v>1155</v>
      </c>
      <c r="F597" s="323" t="s">
        <v>230</v>
      </c>
      <c r="G597" s="323" t="s">
        <v>1697</v>
      </c>
      <c r="H597" s="323" t="s">
        <v>1142</v>
      </c>
    </row>
    <row r="598" spans="2:8">
      <c r="B598" s="323">
        <v>583</v>
      </c>
      <c r="C598" s="323" t="s">
        <v>362</v>
      </c>
      <c r="D598" s="323" t="s">
        <v>570</v>
      </c>
      <c r="E598" s="319" t="s">
        <v>1157</v>
      </c>
      <c r="F598" s="323" t="s">
        <v>230</v>
      </c>
      <c r="G598" s="323" t="s">
        <v>1698</v>
      </c>
      <c r="H598" s="323" t="s">
        <v>1142</v>
      </c>
    </row>
    <row r="599" spans="2:8">
      <c r="B599" s="323">
        <v>584</v>
      </c>
      <c r="C599" s="323" t="s">
        <v>362</v>
      </c>
      <c r="D599" s="323" t="s">
        <v>571</v>
      </c>
      <c r="E599" s="319" t="s">
        <v>1159</v>
      </c>
      <c r="F599" s="323" t="s">
        <v>230</v>
      </c>
      <c r="G599" s="323" t="s">
        <v>1699</v>
      </c>
      <c r="H599" s="323" t="s">
        <v>1142</v>
      </c>
    </row>
    <row r="600" spans="2:8">
      <c r="B600" s="323">
        <v>585</v>
      </c>
      <c r="C600" s="323" t="s">
        <v>362</v>
      </c>
      <c r="D600" s="323" t="s">
        <v>1161</v>
      </c>
      <c r="E600" s="319" t="s">
        <v>1162</v>
      </c>
      <c r="F600" s="323" t="s">
        <v>242</v>
      </c>
      <c r="G600" s="323" t="s">
        <v>1700</v>
      </c>
      <c r="H600" s="323" t="s">
        <v>1126</v>
      </c>
    </row>
    <row r="601" spans="2:8">
      <c r="B601" s="323">
        <v>586</v>
      </c>
      <c r="C601" s="323" t="s">
        <v>362</v>
      </c>
      <c r="D601" s="323" t="s">
        <v>1164</v>
      </c>
      <c r="E601" s="319" t="s">
        <v>1165</v>
      </c>
      <c r="F601" s="323" t="s">
        <v>242</v>
      </c>
      <c r="G601" s="323" t="s">
        <v>1701</v>
      </c>
      <c r="H601" s="323" t="s">
        <v>1126</v>
      </c>
    </row>
    <row r="602" spans="2:8">
      <c r="B602" s="323">
        <v>587</v>
      </c>
      <c r="C602" s="323" t="s">
        <v>362</v>
      </c>
      <c r="D602" s="323" t="s">
        <v>554</v>
      </c>
      <c r="E602" s="319" t="s">
        <v>1167</v>
      </c>
      <c r="F602" s="323" t="s">
        <v>121</v>
      </c>
      <c r="G602" s="323" t="s">
        <v>1702</v>
      </c>
      <c r="H602" s="323" t="s">
        <v>1142</v>
      </c>
    </row>
    <row r="603" spans="2:8">
      <c r="B603" s="323">
        <v>588</v>
      </c>
      <c r="C603" s="323" t="s">
        <v>362</v>
      </c>
      <c r="D603" s="323" t="s">
        <v>111</v>
      </c>
      <c r="E603" s="319" t="s">
        <v>1169</v>
      </c>
      <c r="F603" s="323" t="s">
        <v>1170</v>
      </c>
      <c r="G603" s="323" t="s">
        <v>1703</v>
      </c>
      <c r="H603" s="323" t="s">
        <v>1142</v>
      </c>
    </row>
    <row r="604" spans="2:8">
      <c r="B604" s="323">
        <v>589</v>
      </c>
      <c r="C604" s="323" t="s">
        <v>362</v>
      </c>
      <c r="D604" s="323" t="s">
        <v>116</v>
      </c>
      <c r="E604" s="319" t="s">
        <v>1172</v>
      </c>
      <c r="F604" s="323" t="s">
        <v>1173</v>
      </c>
      <c r="G604" s="323" t="s">
        <v>1704</v>
      </c>
      <c r="H604" s="323" t="s">
        <v>1142</v>
      </c>
    </row>
    <row r="605" spans="2:8">
      <c r="B605" s="323">
        <v>590</v>
      </c>
      <c r="C605" s="323" t="s">
        <v>362</v>
      </c>
      <c r="D605" s="323" t="s">
        <v>112</v>
      </c>
      <c r="E605" s="319" t="s">
        <v>1175</v>
      </c>
      <c r="F605" s="323" t="s">
        <v>1176</v>
      </c>
      <c r="G605" s="323" t="s">
        <v>1705</v>
      </c>
      <c r="H605" s="323" t="s">
        <v>1142</v>
      </c>
    </row>
    <row r="606" spans="2:8">
      <c r="B606" s="323">
        <v>591</v>
      </c>
      <c r="C606" s="323" t="s">
        <v>362</v>
      </c>
      <c r="D606" s="323" t="s">
        <v>555</v>
      </c>
      <c r="E606" s="319" t="s">
        <v>1178</v>
      </c>
      <c r="F606" s="323" t="s">
        <v>1179</v>
      </c>
      <c r="G606" s="323" t="s">
        <v>1706</v>
      </c>
      <c r="H606" s="323" t="s">
        <v>1142</v>
      </c>
    </row>
    <row r="607" spans="2:8">
      <c r="B607" s="323">
        <v>592</v>
      </c>
      <c r="C607" s="323" t="s">
        <v>362</v>
      </c>
      <c r="D607" s="323" t="s">
        <v>560</v>
      </c>
      <c r="E607" s="319" t="s">
        <v>1210</v>
      </c>
      <c r="F607" s="323" t="s">
        <v>128</v>
      </c>
      <c r="G607" s="323" t="s">
        <v>1707</v>
      </c>
      <c r="H607" s="323" t="s">
        <v>1142</v>
      </c>
    </row>
    <row r="608" spans="2:8">
      <c r="B608" s="323">
        <v>593</v>
      </c>
      <c r="C608" s="323" t="s">
        <v>362</v>
      </c>
      <c r="D608" s="323" t="s">
        <v>1183</v>
      </c>
      <c r="E608" s="319" t="s">
        <v>1184</v>
      </c>
      <c r="F608" s="323" t="s">
        <v>242</v>
      </c>
      <c r="G608" s="323" t="s">
        <v>1708</v>
      </c>
      <c r="H608" s="323" t="s">
        <v>1126</v>
      </c>
    </row>
    <row r="609" spans="2:8">
      <c r="B609" s="323">
        <v>594</v>
      </c>
      <c r="C609" s="323" t="s">
        <v>1239</v>
      </c>
      <c r="D609" s="323" t="s">
        <v>1123</v>
      </c>
      <c r="E609" s="319" t="s">
        <v>1124</v>
      </c>
      <c r="F609" s="323" t="s">
        <v>242</v>
      </c>
      <c r="G609" s="323" t="s">
        <v>1709</v>
      </c>
      <c r="H609" s="323" t="s">
        <v>1126</v>
      </c>
    </row>
    <row r="610" spans="2:8">
      <c r="B610" s="323">
        <v>595</v>
      </c>
      <c r="C610" s="323" t="s">
        <v>1239</v>
      </c>
      <c r="D610" s="323" t="s">
        <v>556</v>
      </c>
      <c r="E610" s="319" t="s">
        <v>1127</v>
      </c>
      <c r="F610" s="323" t="s">
        <v>242</v>
      </c>
      <c r="G610" s="323" t="s">
        <v>1710</v>
      </c>
      <c r="H610" s="323" t="s">
        <v>1126</v>
      </c>
    </row>
    <row r="611" spans="2:8">
      <c r="B611" s="323">
        <v>596</v>
      </c>
      <c r="C611" s="323" t="s">
        <v>1239</v>
      </c>
      <c r="D611" s="323" t="s">
        <v>558</v>
      </c>
      <c r="E611" s="319" t="s">
        <v>1129</v>
      </c>
      <c r="F611" s="323" t="s">
        <v>242</v>
      </c>
      <c r="G611" s="323" t="s">
        <v>1711</v>
      </c>
      <c r="H611" s="323" t="s">
        <v>1126</v>
      </c>
    </row>
    <row r="612" spans="2:8">
      <c r="B612" s="323">
        <v>597</v>
      </c>
      <c r="C612" s="323" t="s">
        <v>1239</v>
      </c>
      <c r="D612" s="323" t="s">
        <v>1131</v>
      </c>
      <c r="E612" s="319" t="s">
        <v>1132</v>
      </c>
      <c r="F612" s="323" t="s">
        <v>242</v>
      </c>
      <c r="G612" s="323" t="s">
        <v>1712</v>
      </c>
      <c r="H612" s="323" t="s">
        <v>1126</v>
      </c>
    </row>
    <row r="613" spans="2:8">
      <c r="B613" s="323">
        <v>598</v>
      </c>
      <c r="C613" s="323" t="s">
        <v>1239</v>
      </c>
      <c r="D613" s="323" t="s">
        <v>557</v>
      </c>
      <c r="E613" s="319" t="s">
        <v>1134</v>
      </c>
      <c r="F613" s="323" t="s">
        <v>242</v>
      </c>
      <c r="G613" s="323" t="s">
        <v>1713</v>
      </c>
      <c r="H613" s="323" t="s">
        <v>1126</v>
      </c>
    </row>
    <row r="614" spans="2:8">
      <c r="B614" s="323">
        <v>599</v>
      </c>
      <c r="C614" s="323" t="s">
        <v>1239</v>
      </c>
      <c r="D614" s="323" t="s">
        <v>559</v>
      </c>
      <c r="E614" s="319" t="s">
        <v>1136</v>
      </c>
      <c r="F614" s="323" t="s">
        <v>242</v>
      </c>
      <c r="G614" s="323" t="s">
        <v>1714</v>
      </c>
      <c r="H614" s="323" t="s">
        <v>1126</v>
      </c>
    </row>
    <row r="615" spans="2:8">
      <c r="B615" s="323">
        <v>600</v>
      </c>
      <c r="C615" s="323" t="s">
        <v>1239</v>
      </c>
      <c r="D615" s="323" t="s">
        <v>1138</v>
      </c>
      <c r="E615" s="319" t="s">
        <v>1139</v>
      </c>
      <c r="F615" s="323" t="s">
        <v>242</v>
      </c>
      <c r="G615" s="323" t="s">
        <v>1715</v>
      </c>
      <c r="H615" s="323" t="s">
        <v>1126</v>
      </c>
    </row>
    <row r="616" spans="2:8">
      <c r="B616" s="323">
        <v>601</v>
      </c>
      <c r="C616" s="323" t="s">
        <v>1239</v>
      </c>
      <c r="D616" s="323" t="s">
        <v>562</v>
      </c>
      <c r="E616" s="319" t="s">
        <v>220</v>
      </c>
      <c r="F616" s="323" t="s">
        <v>230</v>
      </c>
      <c r="G616" s="323" t="s">
        <v>1716</v>
      </c>
      <c r="H616" s="323" t="s">
        <v>1142</v>
      </c>
    </row>
    <row r="617" spans="2:8">
      <c r="B617" s="323">
        <v>602</v>
      </c>
      <c r="C617" s="323" t="s">
        <v>1239</v>
      </c>
      <c r="D617" s="323" t="s">
        <v>563</v>
      </c>
      <c r="E617" s="319" t="s">
        <v>221</v>
      </c>
      <c r="F617" s="323" t="s">
        <v>242</v>
      </c>
      <c r="G617" s="323" t="s">
        <v>1717</v>
      </c>
      <c r="H617" s="323" t="s">
        <v>1126</v>
      </c>
    </row>
    <row r="618" spans="2:8">
      <c r="B618" s="323">
        <v>603</v>
      </c>
      <c r="C618" s="323" t="s">
        <v>1239</v>
      </c>
      <c r="D618" s="323" t="s">
        <v>564</v>
      </c>
      <c r="E618" s="319" t="s">
        <v>222</v>
      </c>
      <c r="F618" s="323" t="s">
        <v>242</v>
      </c>
      <c r="G618" s="323" t="s">
        <v>1718</v>
      </c>
      <c r="H618" s="323" t="s">
        <v>1126</v>
      </c>
    </row>
    <row r="619" spans="2:8">
      <c r="B619" s="323">
        <v>604</v>
      </c>
      <c r="C619" s="323" t="s">
        <v>1239</v>
      </c>
      <c r="D619" s="323" t="s">
        <v>565</v>
      </c>
      <c r="E619" s="319" t="s">
        <v>1145</v>
      </c>
      <c r="F619" s="323" t="s">
        <v>831</v>
      </c>
      <c r="G619" s="323" t="s">
        <v>1719</v>
      </c>
      <c r="H619" s="323" t="s">
        <v>1147</v>
      </c>
    </row>
    <row r="620" spans="2:8">
      <c r="B620" s="323">
        <v>605</v>
      </c>
      <c r="C620" s="323" t="s">
        <v>1239</v>
      </c>
      <c r="D620" s="323" t="s">
        <v>566</v>
      </c>
      <c r="E620" s="319" t="s">
        <v>1148</v>
      </c>
      <c r="F620" s="323" t="s">
        <v>230</v>
      </c>
      <c r="G620" s="323" t="s">
        <v>1720</v>
      </c>
      <c r="H620" s="323" t="s">
        <v>1142</v>
      </c>
    </row>
    <row r="621" spans="2:8">
      <c r="B621" s="323">
        <v>606</v>
      </c>
      <c r="C621" s="323" t="s">
        <v>1239</v>
      </c>
      <c r="D621" s="323" t="s">
        <v>567</v>
      </c>
      <c r="E621" s="319" t="s">
        <v>1150</v>
      </c>
      <c r="F621" s="323" t="s">
        <v>230</v>
      </c>
      <c r="G621" s="323" t="s">
        <v>1721</v>
      </c>
      <c r="H621" s="323" t="s">
        <v>1142</v>
      </c>
    </row>
    <row r="622" spans="2:8">
      <c r="B622" s="323">
        <v>607</v>
      </c>
      <c r="C622" s="323" t="s">
        <v>1239</v>
      </c>
      <c r="D622" s="323" t="s">
        <v>568</v>
      </c>
      <c r="E622" s="319" t="s">
        <v>1152</v>
      </c>
      <c r="F622" s="323" t="s">
        <v>230</v>
      </c>
      <c r="G622" s="323" t="s">
        <v>1722</v>
      </c>
      <c r="H622" s="323" t="s">
        <v>1142</v>
      </c>
    </row>
    <row r="623" spans="2:8">
      <c r="B623" s="323">
        <v>608</v>
      </c>
      <c r="C623" s="323" t="s">
        <v>1239</v>
      </c>
      <c r="D623" s="323" t="s">
        <v>1154</v>
      </c>
      <c r="E623" s="319" t="s">
        <v>1155</v>
      </c>
      <c r="F623" s="323" t="s">
        <v>230</v>
      </c>
      <c r="G623" s="323" t="s">
        <v>1723</v>
      </c>
      <c r="H623" s="323" t="s">
        <v>1142</v>
      </c>
    </row>
    <row r="624" spans="2:8">
      <c r="B624" s="323">
        <v>609</v>
      </c>
      <c r="C624" s="323" t="s">
        <v>1239</v>
      </c>
      <c r="D624" s="323" t="s">
        <v>570</v>
      </c>
      <c r="E624" s="319" t="s">
        <v>1157</v>
      </c>
      <c r="F624" s="323" t="s">
        <v>230</v>
      </c>
      <c r="G624" s="323" t="s">
        <v>1724</v>
      </c>
      <c r="H624" s="323" t="s">
        <v>1142</v>
      </c>
    </row>
    <row r="625" spans="2:8">
      <c r="B625" s="323">
        <v>610</v>
      </c>
      <c r="C625" s="323" t="s">
        <v>1239</v>
      </c>
      <c r="D625" s="323" t="s">
        <v>571</v>
      </c>
      <c r="E625" s="319" t="s">
        <v>1159</v>
      </c>
      <c r="F625" s="323" t="s">
        <v>230</v>
      </c>
      <c r="G625" s="323" t="s">
        <v>1725</v>
      </c>
      <c r="H625" s="323" t="s">
        <v>1142</v>
      </c>
    </row>
    <row r="626" spans="2:8">
      <c r="B626" s="323">
        <v>611</v>
      </c>
      <c r="C626" s="323" t="s">
        <v>1239</v>
      </c>
      <c r="D626" s="323" t="s">
        <v>1161</v>
      </c>
      <c r="E626" s="319" t="s">
        <v>1162</v>
      </c>
      <c r="F626" s="323" t="s">
        <v>242</v>
      </c>
      <c r="G626" s="323" t="s">
        <v>1726</v>
      </c>
      <c r="H626" s="323" t="s">
        <v>1126</v>
      </c>
    </row>
    <row r="627" spans="2:8">
      <c r="B627" s="323">
        <v>612</v>
      </c>
      <c r="C627" s="323" t="s">
        <v>1239</v>
      </c>
      <c r="D627" s="323" t="s">
        <v>1164</v>
      </c>
      <c r="E627" s="319" t="s">
        <v>1165</v>
      </c>
      <c r="F627" s="323" t="s">
        <v>242</v>
      </c>
      <c r="G627" s="323" t="s">
        <v>1727</v>
      </c>
      <c r="H627" s="323" t="s">
        <v>1126</v>
      </c>
    </row>
    <row r="628" spans="2:8">
      <c r="B628" s="323">
        <v>613</v>
      </c>
      <c r="C628" s="323" t="s">
        <v>1239</v>
      </c>
      <c r="D628" s="323" t="s">
        <v>554</v>
      </c>
      <c r="E628" s="319" t="s">
        <v>1167</v>
      </c>
      <c r="F628" s="323" t="s">
        <v>121</v>
      </c>
      <c r="G628" s="323" t="s">
        <v>1728</v>
      </c>
      <c r="H628" s="323" t="s">
        <v>1142</v>
      </c>
    </row>
    <row r="629" spans="2:8">
      <c r="B629" s="323">
        <v>614</v>
      </c>
      <c r="C629" s="323" t="s">
        <v>1239</v>
      </c>
      <c r="D629" s="323" t="s">
        <v>111</v>
      </c>
      <c r="E629" s="319" t="s">
        <v>1169</v>
      </c>
      <c r="F629" s="323" t="s">
        <v>1170</v>
      </c>
      <c r="G629" s="323" t="s">
        <v>1729</v>
      </c>
      <c r="H629" s="323" t="s">
        <v>1142</v>
      </c>
    </row>
    <row r="630" spans="2:8">
      <c r="B630" s="323">
        <v>615</v>
      </c>
      <c r="C630" s="323" t="s">
        <v>1239</v>
      </c>
      <c r="D630" s="323" t="s">
        <v>116</v>
      </c>
      <c r="E630" s="319" t="s">
        <v>1172</v>
      </c>
      <c r="F630" s="323" t="s">
        <v>1173</v>
      </c>
      <c r="G630" s="323" t="s">
        <v>1730</v>
      </c>
      <c r="H630" s="323" t="s">
        <v>1142</v>
      </c>
    </row>
    <row r="631" spans="2:8">
      <c r="B631" s="323">
        <v>616</v>
      </c>
      <c r="C631" s="323" t="s">
        <v>1239</v>
      </c>
      <c r="D631" s="323" t="s">
        <v>112</v>
      </c>
      <c r="E631" s="319" t="s">
        <v>1175</v>
      </c>
      <c r="F631" s="323" t="s">
        <v>1176</v>
      </c>
      <c r="G631" s="323" t="s">
        <v>1731</v>
      </c>
      <c r="H631" s="323" t="s">
        <v>1142</v>
      </c>
    </row>
    <row r="632" spans="2:8">
      <c r="B632" s="323">
        <v>617</v>
      </c>
      <c r="C632" s="323" t="s">
        <v>1239</v>
      </c>
      <c r="D632" s="323" t="s">
        <v>555</v>
      </c>
      <c r="E632" s="319" t="s">
        <v>1178</v>
      </c>
      <c r="F632" s="323" t="s">
        <v>1179</v>
      </c>
      <c r="G632" s="323" t="s">
        <v>1732</v>
      </c>
      <c r="H632" s="323" t="s">
        <v>1142</v>
      </c>
    </row>
    <row r="633" spans="2:8">
      <c r="B633" s="323">
        <v>618</v>
      </c>
      <c r="C633" s="323" t="s">
        <v>1239</v>
      </c>
      <c r="D633" s="323" t="s">
        <v>560</v>
      </c>
      <c r="E633" s="319" t="s">
        <v>1210</v>
      </c>
      <c r="F633" s="323" t="s">
        <v>128</v>
      </c>
      <c r="G633" s="323" t="s">
        <v>1733</v>
      </c>
      <c r="H633" s="323" t="s">
        <v>1142</v>
      </c>
    </row>
    <row r="634" spans="2:8">
      <c r="B634" s="323">
        <v>619</v>
      </c>
      <c r="C634" s="323" t="s">
        <v>1239</v>
      </c>
      <c r="D634" s="323" t="s">
        <v>1183</v>
      </c>
      <c r="E634" s="319" t="s">
        <v>1184</v>
      </c>
      <c r="F634" s="323" t="s">
        <v>242</v>
      </c>
      <c r="G634" s="323" t="s">
        <v>1734</v>
      </c>
      <c r="H634" s="323" t="s">
        <v>1126</v>
      </c>
    </row>
    <row r="635" spans="2:8">
      <c r="B635" s="323">
        <v>620</v>
      </c>
      <c r="C635" s="323" t="s">
        <v>365</v>
      </c>
      <c r="D635" s="323" t="s">
        <v>1123</v>
      </c>
      <c r="E635" s="319" t="s">
        <v>1124</v>
      </c>
      <c r="F635" s="323" t="s">
        <v>242</v>
      </c>
      <c r="G635" s="323" t="s">
        <v>1735</v>
      </c>
      <c r="H635" s="323" t="s">
        <v>1126</v>
      </c>
    </row>
    <row r="636" spans="2:8">
      <c r="B636" s="323">
        <v>621</v>
      </c>
      <c r="C636" s="323" t="s">
        <v>365</v>
      </c>
      <c r="D636" s="323" t="s">
        <v>556</v>
      </c>
      <c r="E636" s="319" t="s">
        <v>1127</v>
      </c>
      <c r="F636" s="323" t="s">
        <v>242</v>
      </c>
      <c r="G636" s="323" t="s">
        <v>1736</v>
      </c>
      <c r="H636" s="323" t="s">
        <v>1126</v>
      </c>
    </row>
    <row r="637" spans="2:8">
      <c r="B637" s="323">
        <v>622</v>
      </c>
      <c r="C637" s="323" t="s">
        <v>365</v>
      </c>
      <c r="D637" s="323" t="s">
        <v>558</v>
      </c>
      <c r="E637" s="319" t="s">
        <v>1129</v>
      </c>
      <c r="F637" s="323" t="s">
        <v>242</v>
      </c>
      <c r="G637" s="323" t="s">
        <v>1737</v>
      </c>
      <c r="H637" s="323" t="s">
        <v>1126</v>
      </c>
    </row>
    <row r="638" spans="2:8">
      <c r="B638" s="323">
        <v>623</v>
      </c>
      <c r="C638" s="323" t="s">
        <v>365</v>
      </c>
      <c r="D638" s="323" t="s">
        <v>1131</v>
      </c>
      <c r="E638" s="319" t="s">
        <v>1132</v>
      </c>
      <c r="F638" s="323" t="s">
        <v>242</v>
      </c>
      <c r="G638" s="323" t="s">
        <v>1738</v>
      </c>
      <c r="H638" s="323" t="s">
        <v>1126</v>
      </c>
    </row>
    <row r="639" spans="2:8">
      <c r="B639" s="323">
        <v>624</v>
      </c>
      <c r="C639" s="323" t="s">
        <v>365</v>
      </c>
      <c r="D639" s="323" t="s">
        <v>557</v>
      </c>
      <c r="E639" s="319" t="s">
        <v>1134</v>
      </c>
      <c r="F639" s="323" t="s">
        <v>242</v>
      </c>
      <c r="G639" s="323" t="s">
        <v>1739</v>
      </c>
      <c r="H639" s="323" t="s">
        <v>1126</v>
      </c>
    </row>
    <row r="640" spans="2:8">
      <c r="B640" s="323">
        <v>625</v>
      </c>
      <c r="C640" s="323" t="s">
        <v>365</v>
      </c>
      <c r="D640" s="323" t="s">
        <v>559</v>
      </c>
      <c r="E640" s="319" t="s">
        <v>1136</v>
      </c>
      <c r="F640" s="323" t="s">
        <v>242</v>
      </c>
      <c r="G640" s="323" t="s">
        <v>1740</v>
      </c>
      <c r="H640" s="323" t="s">
        <v>1126</v>
      </c>
    </row>
    <row r="641" spans="2:8">
      <c r="B641" s="323">
        <v>626</v>
      </c>
      <c r="C641" s="323" t="s">
        <v>365</v>
      </c>
      <c r="D641" s="323" t="s">
        <v>1138</v>
      </c>
      <c r="E641" s="319" t="s">
        <v>1139</v>
      </c>
      <c r="F641" s="323" t="s">
        <v>242</v>
      </c>
      <c r="G641" s="323" t="s">
        <v>1741</v>
      </c>
      <c r="H641" s="323" t="s">
        <v>1126</v>
      </c>
    </row>
    <row r="642" spans="2:8">
      <c r="B642" s="323">
        <v>627</v>
      </c>
      <c r="C642" s="323" t="s">
        <v>365</v>
      </c>
      <c r="D642" s="323" t="s">
        <v>562</v>
      </c>
      <c r="E642" s="319" t="s">
        <v>220</v>
      </c>
      <c r="F642" s="323" t="s">
        <v>230</v>
      </c>
      <c r="G642" s="323" t="s">
        <v>1742</v>
      </c>
      <c r="H642" s="323" t="s">
        <v>1142</v>
      </c>
    </row>
    <row r="643" spans="2:8">
      <c r="B643" s="323">
        <v>628</v>
      </c>
      <c r="C643" s="323" t="s">
        <v>365</v>
      </c>
      <c r="D643" s="323" t="s">
        <v>563</v>
      </c>
      <c r="E643" s="319" t="s">
        <v>221</v>
      </c>
      <c r="F643" s="323" t="s">
        <v>242</v>
      </c>
      <c r="G643" s="323" t="s">
        <v>1743</v>
      </c>
      <c r="H643" s="323" t="s">
        <v>1126</v>
      </c>
    </row>
    <row r="644" spans="2:8">
      <c r="B644" s="323">
        <v>629</v>
      </c>
      <c r="C644" s="323" t="s">
        <v>365</v>
      </c>
      <c r="D644" s="323" t="s">
        <v>564</v>
      </c>
      <c r="E644" s="319" t="s">
        <v>222</v>
      </c>
      <c r="F644" s="323" t="s">
        <v>242</v>
      </c>
      <c r="G644" s="323" t="s">
        <v>1744</v>
      </c>
      <c r="H644" s="323" t="s">
        <v>1126</v>
      </c>
    </row>
    <row r="645" spans="2:8">
      <c r="B645" s="323">
        <v>630</v>
      </c>
      <c r="C645" s="323" t="s">
        <v>365</v>
      </c>
      <c r="D645" s="323" t="s">
        <v>565</v>
      </c>
      <c r="E645" s="319" t="s">
        <v>1145</v>
      </c>
      <c r="F645" s="323" t="s">
        <v>831</v>
      </c>
      <c r="G645" s="323" t="s">
        <v>1745</v>
      </c>
      <c r="H645" s="323" t="s">
        <v>1147</v>
      </c>
    </row>
    <row r="646" spans="2:8">
      <c r="B646" s="323">
        <v>631</v>
      </c>
      <c r="C646" s="323" t="s">
        <v>365</v>
      </c>
      <c r="D646" s="323" t="s">
        <v>566</v>
      </c>
      <c r="E646" s="319" t="s">
        <v>1148</v>
      </c>
      <c r="F646" s="323" t="s">
        <v>230</v>
      </c>
      <c r="G646" s="323" t="s">
        <v>1746</v>
      </c>
      <c r="H646" s="323" t="s">
        <v>1142</v>
      </c>
    </row>
    <row r="647" spans="2:8">
      <c r="B647" s="323">
        <v>632</v>
      </c>
      <c r="C647" s="323" t="s">
        <v>365</v>
      </c>
      <c r="D647" s="323" t="s">
        <v>567</v>
      </c>
      <c r="E647" s="319" t="s">
        <v>1150</v>
      </c>
      <c r="F647" s="323" t="s">
        <v>230</v>
      </c>
      <c r="G647" s="323" t="s">
        <v>1747</v>
      </c>
      <c r="H647" s="323" t="s">
        <v>1142</v>
      </c>
    </row>
    <row r="648" spans="2:8">
      <c r="B648" s="323">
        <v>633</v>
      </c>
      <c r="C648" s="323" t="s">
        <v>365</v>
      </c>
      <c r="D648" s="323" t="s">
        <v>568</v>
      </c>
      <c r="E648" s="319" t="s">
        <v>1152</v>
      </c>
      <c r="F648" s="323" t="s">
        <v>230</v>
      </c>
      <c r="G648" s="323" t="s">
        <v>1748</v>
      </c>
      <c r="H648" s="323" t="s">
        <v>1142</v>
      </c>
    </row>
    <row r="649" spans="2:8">
      <c r="B649" s="323">
        <v>634</v>
      </c>
      <c r="C649" s="323" t="s">
        <v>365</v>
      </c>
      <c r="D649" s="323" t="s">
        <v>1154</v>
      </c>
      <c r="E649" s="319" t="s">
        <v>1155</v>
      </c>
      <c r="F649" s="323" t="s">
        <v>230</v>
      </c>
      <c r="G649" s="323" t="s">
        <v>1749</v>
      </c>
      <c r="H649" s="323" t="s">
        <v>1142</v>
      </c>
    </row>
    <row r="650" spans="2:8">
      <c r="B650" s="323">
        <v>635</v>
      </c>
      <c r="C650" s="323" t="s">
        <v>365</v>
      </c>
      <c r="D650" s="323" t="s">
        <v>570</v>
      </c>
      <c r="E650" s="319" t="s">
        <v>1157</v>
      </c>
      <c r="F650" s="323" t="s">
        <v>230</v>
      </c>
      <c r="G650" s="323" t="s">
        <v>1750</v>
      </c>
      <c r="H650" s="323" t="s">
        <v>1142</v>
      </c>
    </row>
    <row r="651" spans="2:8">
      <c r="B651" s="323">
        <v>636</v>
      </c>
      <c r="C651" s="323" t="s">
        <v>365</v>
      </c>
      <c r="D651" s="323" t="s">
        <v>571</v>
      </c>
      <c r="E651" s="319" t="s">
        <v>1159</v>
      </c>
      <c r="F651" s="323" t="s">
        <v>230</v>
      </c>
      <c r="G651" s="323" t="s">
        <v>1751</v>
      </c>
      <c r="H651" s="323" t="s">
        <v>1142</v>
      </c>
    </row>
    <row r="652" spans="2:8">
      <c r="B652" s="323">
        <v>637</v>
      </c>
      <c r="C652" s="323" t="s">
        <v>365</v>
      </c>
      <c r="D652" s="323" t="s">
        <v>1161</v>
      </c>
      <c r="E652" s="319" t="s">
        <v>1162</v>
      </c>
      <c r="F652" s="323" t="s">
        <v>242</v>
      </c>
      <c r="G652" s="323" t="s">
        <v>1752</v>
      </c>
      <c r="H652" s="323" t="s">
        <v>1126</v>
      </c>
    </row>
    <row r="653" spans="2:8">
      <c r="B653" s="323">
        <v>638</v>
      </c>
      <c r="C653" s="323" t="s">
        <v>365</v>
      </c>
      <c r="D653" s="323" t="s">
        <v>1164</v>
      </c>
      <c r="E653" s="319" t="s">
        <v>1165</v>
      </c>
      <c r="F653" s="323" t="s">
        <v>242</v>
      </c>
      <c r="G653" s="323" t="s">
        <v>1753</v>
      </c>
      <c r="H653" s="323" t="s">
        <v>1126</v>
      </c>
    </row>
    <row r="654" spans="2:8">
      <c r="B654" s="323">
        <v>639</v>
      </c>
      <c r="C654" s="323" t="s">
        <v>365</v>
      </c>
      <c r="D654" s="323" t="s">
        <v>554</v>
      </c>
      <c r="E654" s="319" t="s">
        <v>1167</v>
      </c>
      <c r="F654" s="323" t="s">
        <v>121</v>
      </c>
      <c r="G654" s="323" t="s">
        <v>1754</v>
      </c>
      <c r="H654" s="323" t="s">
        <v>1142</v>
      </c>
    </row>
    <row r="655" spans="2:8">
      <c r="B655" s="323">
        <v>640</v>
      </c>
      <c r="C655" s="323" t="s">
        <v>365</v>
      </c>
      <c r="D655" s="323" t="s">
        <v>111</v>
      </c>
      <c r="E655" s="319" t="s">
        <v>1169</v>
      </c>
      <c r="F655" s="323" t="s">
        <v>1170</v>
      </c>
      <c r="G655" s="323" t="s">
        <v>1755</v>
      </c>
      <c r="H655" s="323" t="s">
        <v>1142</v>
      </c>
    </row>
    <row r="656" spans="2:8">
      <c r="B656" s="323">
        <v>641</v>
      </c>
      <c r="C656" s="323" t="s">
        <v>365</v>
      </c>
      <c r="D656" s="323" t="s">
        <v>116</v>
      </c>
      <c r="E656" s="319" t="s">
        <v>1172</v>
      </c>
      <c r="F656" s="323" t="s">
        <v>1173</v>
      </c>
      <c r="G656" s="323" t="s">
        <v>1756</v>
      </c>
      <c r="H656" s="323" t="s">
        <v>1142</v>
      </c>
    </row>
    <row r="657" spans="2:8">
      <c r="B657" s="323">
        <v>642</v>
      </c>
      <c r="C657" s="323" t="s">
        <v>365</v>
      </c>
      <c r="D657" s="323" t="s">
        <v>112</v>
      </c>
      <c r="E657" s="319" t="s">
        <v>1175</v>
      </c>
      <c r="F657" s="323" t="s">
        <v>1176</v>
      </c>
      <c r="G657" s="323" t="s">
        <v>1757</v>
      </c>
      <c r="H657" s="323" t="s">
        <v>1142</v>
      </c>
    </row>
    <row r="658" spans="2:8">
      <c r="B658" s="323">
        <v>643</v>
      </c>
      <c r="C658" s="323" t="s">
        <v>365</v>
      </c>
      <c r="D658" s="323" t="s">
        <v>555</v>
      </c>
      <c r="E658" s="319" t="s">
        <v>1178</v>
      </c>
      <c r="F658" s="323" t="s">
        <v>1179</v>
      </c>
      <c r="G658" s="323" t="s">
        <v>1758</v>
      </c>
      <c r="H658" s="323" t="s">
        <v>1142</v>
      </c>
    </row>
    <row r="659" spans="2:8">
      <c r="B659" s="323">
        <v>644</v>
      </c>
      <c r="C659" s="323" t="s">
        <v>365</v>
      </c>
      <c r="D659" s="323" t="s">
        <v>560</v>
      </c>
      <c r="E659" s="319" t="s">
        <v>1210</v>
      </c>
      <c r="F659" s="323" t="s">
        <v>128</v>
      </c>
      <c r="G659" s="323" t="s">
        <v>1759</v>
      </c>
      <c r="H659" s="323" t="s">
        <v>1142</v>
      </c>
    </row>
    <row r="660" spans="2:8">
      <c r="B660" s="323">
        <v>645</v>
      </c>
      <c r="C660" s="323" t="s">
        <v>365</v>
      </c>
      <c r="D660" s="323" t="s">
        <v>1183</v>
      </c>
      <c r="E660" s="319" t="s">
        <v>1184</v>
      </c>
      <c r="F660" s="323" t="s">
        <v>242</v>
      </c>
      <c r="G660" s="323" t="s">
        <v>1760</v>
      </c>
      <c r="H660" s="323" t="s">
        <v>1126</v>
      </c>
    </row>
    <row r="661" spans="2:8">
      <c r="B661" s="323">
        <v>646</v>
      </c>
      <c r="C661" s="323" t="s">
        <v>366</v>
      </c>
      <c r="D661" s="323" t="s">
        <v>1123</v>
      </c>
      <c r="E661" s="319" t="s">
        <v>1124</v>
      </c>
      <c r="F661" s="323" t="s">
        <v>242</v>
      </c>
      <c r="G661" s="323" t="s">
        <v>1761</v>
      </c>
      <c r="H661" s="323" t="s">
        <v>1126</v>
      </c>
    </row>
    <row r="662" spans="2:8">
      <c r="B662" s="323">
        <v>647</v>
      </c>
      <c r="C662" s="323" t="s">
        <v>366</v>
      </c>
      <c r="D662" s="323" t="s">
        <v>556</v>
      </c>
      <c r="E662" s="319" t="s">
        <v>1127</v>
      </c>
      <c r="F662" s="323" t="s">
        <v>242</v>
      </c>
      <c r="G662" s="323" t="s">
        <v>1762</v>
      </c>
      <c r="H662" s="323" t="s">
        <v>1126</v>
      </c>
    </row>
    <row r="663" spans="2:8">
      <c r="B663" s="323">
        <v>648</v>
      </c>
      <c r="C663" s="323" t="s">
        <v>366</v>
      </c>
      <c r="D663" s="323" t="s">
        <v>558</v>
      </c>
      <c r="E663" s="319" t="s">
        <v>1129</v>
      </c>
      <c r="F663" s="323" t="s">
        <v>242</v>
      </c>
      <c r="G663" s="323" t="s">
        <v>1763</v>
      </c>
      <c r="H663" s="323" t="s">
        <v>1126</v>
      </c>
    </row>
    <row r="664" spans="2:8">
      <c r="B664" s="323">
        <v>649</v>
      </c>
      <c r="C664" s="323" t="s">
        <v>366</v>
      </c>
      <c r="D664" s="323" t="s">
        <v>1131</v>
      </c>
      <c r="E664" s="319" t="s">
        <v>1132</v>
      </c>
      <c r="F664" s="323" t="s">
        <v>242</v>
      </c>
      <c r="G664" s="323" t="s">
        <v>1764</v>
      </c>
      <c r="H664" s="323" t="s">
        <v>1126</v>
      </c>
    </row>
    <row r="665" spans="2:8">
      <c r="B665" s="323">
        <v>650</v>
      </c>
      <c r="C665" s="323" t="s">
        <v>366</v>
      </c>
      <c r="D665" s="323" t="s">
        <v>557</v>
      </c>
      <c r="E665" s="319" t="s">
        <v>1134</v>
      </c>
      <c r="F665" s="323" t="s">
        <v>242</v>
      </c>
      <c r="G665" s="323" t="s">
        <v>1765</v>
      </c>
      <c r="H665" s="323" t="s">
        <v>1126</v>
      </c>
    </row>
    <row r="666" spans="2:8">
      <c r="B666" s="323">
        <v>651</v>
      </c>
      <c r="C666" s="323" t="s">
        <v>366</v>
      </c>
      <c r="D666" s="323" t="s">
        <v>559</v>
      </c>
      <c r="E666" s="319" t="s">
        <v>1136</v>
      </c>
      <c r="F666" s="323" t="s">
        <v>242</v>
      </c>
      <c r="G666" s="323" t="s">
        <v>1766</v>
      </c>
      <c r="H666" s="323" t="s">
        <v>1126</v>
      </c>
    </row>
    <row r="667" spans="2:8">
      <c r="B667" s="323">
        <v>652</v>
      </c>
      <c r="C667" s="323" t="s">
        <v>366</v>
      </c>
      <c r="D667" s="323" t="s">
        <v>1138</v>
      </c>
      <c r="E667" s="319" t="s">
        <v>1139</v>
      </c>
      <c r="F667" s="323" t="s">
        <v>242</v>
      </c>
      <c r="G667" s="323" t="s">
        <v>1767</v>
      </c>
      <c r="H667" s="323" t="s">
        <v>1126</v>
      </c>
    </row>
    <row r="668" spans="2:8">
      <c r="B668" s="323">
        <v>653</v>
      </c>
      <c r="C668" s="323" t="s">
        <v>366</v>
      </c>
      <c r="D668" s="323" t="s">
        <v>562</v>
      </c>
      <c r="E668" s="319" t="s">
        <v>220</v>
      </c>
      <c r="F668" s="323" t="s">
        <v>230</v>
      </c>
      <c r="G668" s="323" t="s">
        <v>1768</v>
      </c>
      <c r="H668" s="323" t="s">
        <v>1142</v>
      </c>
    </row>
    <row r="669" spans="2:8">
      <c r="B669" s="323">
        <v>654</v>
      </c>
      <c r="C669" s="323" t="s">
        <v>366</v>
      </c>
      <c r="D669" s="323" t="s">
        <v>563</v>
      </c>
      <c r="E669" s="319" t="s">
        <v>221</v>
      </c>
      <c r="F669" s="323" t="s">
        <v>242</v>
      </c>
      <c r="G669" s="323" t="s">
        <v>1769</v>
      </c>
      <c r="H669" s="323" t="s">
        <v>1126</v>
      </c>
    </row>
    <row r="670" spans="2:8">
      <c r="B670" s="323">
        <v>655</v>
      </c>
      <c r="C670" s="323" t="s">
        <v>366</v>
      </c>
      <c r="D670" s="323" t="s">
        <v>564</v>
      </c>
      <c r="E670" s="319" t="s">
        <v>222</v>
      </c>
      <c r="F670" s="323" t="s">
        <v>242</v>
      </c>
      <c r="G670" s="323" t="s">
        <v>1770</v>
      </c>
      <c r="H670" s="323" t="s">
        <v>1126</v>
      </c>
    </row>
    <row r="671" spans="2:8">
      <c r="B671" s="323">
        <v>656</v>
      </c>
      <c r="C671" s="323" t="s">
        <v>366</v>
      </c>
      <c r="D671" s="323" t="s">
        <v>565</v>
      </c>
      <c r="E671" s="319" t="s">
        <v>1145</v>
      </c>
      <c r="F671" s="323" t="s">
        <v>831</v>
      </c>
      <c r="G671" s="323" t="s">
        <v>1771</v>
      </c>
      <c r="H671" s="323" t="s">
        <v>1147</v>
      </c>
    </row>
    <row r="672" spans="2:8">
      <c r="B672" s="323">
        <v>657</v>
      </c>
      <c r="C672" s="323" t="s">
        <v>366</v>
      </c>
      <c r="D672" s="323" t="s">
        <v>566</v>
      </c>
      <c r="E672" s="319" t="s">
        <v>1148</v>
      </c>
      <c r="F672" s="323" t="s">
        <v>230</v>
      </c>
      <c r="G672" s="323" t="s">
        <v>1772</v>
      </c>
      <c r="H672" s="323" t="s">
        <v>1142</v>
      </c>
    </row>
    <row r="673" spans="2:8">
      <c r="B673" s="323">
        <v>658</v>
      </c>
      <c r="C673" s="323" t="s">
        <v>366</v>
      </c>
      <c r="D673" s="323" t="s">
        <v>567</v>
      </c>
      <c r="E673" s="319" t="s">
        <v>1150</v>
      </c>
      <c r="F673" s="323" t="s">
        <v>230</v>
      </c>
      <c r="G673" s="323" t="s">
        <v>1773</v>
      </c>
      <c r="H673" s="323" t="s">
        <v>1142</v>
      </c>
    </row>
    <row r="674" spans="2:8">
      <c r="B674" s="323">
        <v>659</v>
      </c>
      <c r="C674" s="323" t="s">
        <v>366</v>
      </c>
      <c r="D674" s="323" t="s">
        <v>568</v>
      </c>
      <c r="E674" s="319" t="s">
        <v>1152</v>
      </c>
      <c r="F674" s="323" t="s">
        <v>230</v>
      </c>
      <c r="G674" s="323" t="s">
        <v>1774</v>
      </c>
      <c r="H674" s="323" t="s">
        <v>1142</v>
      </c>
    </row>
    <row r="675" spans="2:8">
      <c r="B675" s="323">
        <v>660</v>
      </c>
      <c r="C675" s="323" t="s">
        <v>366</v>
      </c>
      <c r="D675" s="323" t="s">
        <v>1154</v>
      </c>
      <c r="E675" s="319" t="s">
        <v>1155</v>
      </c>
      <c r="F675" s="323" t="s">
        <v>230</v>
      </c>
      <c r="G675" s="323" t="s">
        <v>1775</v>
      </c>
      <c r="H675" s="323" t="s">
        <v>1142</v>
      </c>
    </row>
    <row r="676" spans="2:8">
      <c r="B676" s="323">
        <v>661</v>
      </c>
      <c r="C676" s="323" t="s">
        <v>366</v>
      </c>
      <c r="D676" s="323" t="s">
        <v>570</v>
      </c>
      <c r="E676" s="319" t="s">
        <v>1157</v>
      </c>
      <c r="F676" s="323" t="s">
        <v>230</v>
      </c>
      <c r="G676" s="323" t="s">
        <v>1776</v>
      </c>
      <c r="H676" s="323" t="s">
        <v>1142</v>
      </c>
    </row>
    <row r="677" spans="2:8">
      <c r="B677" s="323">
        <v>662</v>
      </c>
      <c r="C677" s="323" t="s">
        <v>366</v>
      </c>
      <c r="D677" s="323" t="s">
        <v>571</v>
      </c>
      <c r="E677" s="319" t="s">
        <v>1159</v>
      </c>
      <c r="F677" s="323" t="s">
        <v>230</v>
      </c>
      <c r="G677" s="323" t="s">
        <v>1777</v>
      </c>
      <c r="H677" s="323" t="s">
        <v>1142</v>
      </c>
    </row>
    <row r="678" spans="2:8">
      <c r="B678" s="323">
        <v>663</v>
      </c>
      <c r="C678" s="323" t="s">
        <v>366</v>
      </c>
      <c r="D678" s="323" t="s">
        <v>1161</v>
      </c>
      <c r="E678" s="319" t="s">
        <v>1162</v>
      </c>
      <c r="F678" s="323" t="s">
        <v>242</v>
      </c>
      <c r="G678" s="323" t="s">
        <v>1778</v>
      </c>
      <c r="H678" s="323" t="s">
        <v>1126</v>
      </c>
    </row>
    <row r="679" spans="2:8">
      <c r="B679" s="323">
        <v>664</v>
      </c>
      <c r="C679" s="323" t="s">
        <v>366</v>
      </c>
      <c r="D679" s="323" t="s">
        <v>1164</v>
      </c>
      <c r="E679" s="319" t="s">
        <v>1165</v>
      </c>
      <c r="F679" s="323" t="s">
        <v>242</v>
      </c>
      <c r="G679" s="323" t="s">
        <v>1779</v>
      </c>
      <c r="H679" s="323" t="s">
        <v>1126</v>
      </c>
    </row>
    <row r="680" spans="2:8">
      <c r="B680" s="323">
        <v>665</v>
      </c>
      <c r="C680" s="323" t="s">
        <v>366</v>
      </c>
      <c r="D680" s="323" t="s">
        <v>554</v>
      </c>
      <c r="E680" s="319" t="s">
        <v>1167</v>
      </c>
      <c r="F680" s="323" t="s">
        <v>121</v>
      </c>
      <c r="G680" s="323" t="s">
        <v>1780</v>
      </c>
      <c r="H680" s="323" t="s">
        <v>1142</v>
      </c>
    </row>
    <row r="681" spans="2:8">
      <c r="B681" s="323">
        <v>666</v>
      </c>
      <c r="C681" s="323" t="s">
        <v>366</v>
      </c>
      <c r="D681" s="323" t="s">
        <v>111</v>
      </c>
      <c r="E681" s="319" t="s">
        <v>1169</v>
      </c>
      <c r="F681" s="323" t="s">
        <v>1170</v>
      </c>
      <c r="G681" s="323" t="s">
        <v>1781</v>
      </c>
      <c r="H681" s="323" t="s">
        <v>1142</v>
      </c>
    </row>
    <row r="682" spans="2:8">
      <c r="B682" s="323">
        <v>667</v>
      </c>
      <c r="C682" s="323" t="s">
        <v>366</v>
      </c>
      <c r="D682" s="323" t="s">
        <v>116</v>
      </c>
      <c r="E682" s="319" t="s">
        <v>1172</v>
      </c>
      <c r="F682" s="323" t="s">
        <v>1173</v>
      </c>
      <c r="G682" s="323" t="s">
        <v>1782</v>
      </c>
      <c r="H682" s="323" t="s">
        <v>1142</v>
      </c>
    </row>
    <row r="683" spans="2:8">
      <c r="B683" s="323">
        <v>668</v>
      </c>
      <c r="C683" s="323" t="s">
        <v>366</v>
      </c>
      <c r="D683" s="323" t="s">
        <v>112</v>
      </c>
      <c r="E683" s="319" t="s">
        <v>1175</v>
      </c>
      <c r="F683" s="323" t="s">
        <v>1176</v>
      </c>
      <c r="G683" s="323" t="s">
        <v>1783</v>
      </c>
      <c r="H683" s="323" t="s">
        <v>1142</v>
      </c>
    </row>
    <row r="684" spans="2:8">
      <c r="B684" s="323">
        <v>669</v>
      </c>
      <c r="C684" s="323" t="s">
        <v>366</v>
      </c>
      <c r="D684" s="323" t="s">
        <v>555</v>
      </c>
      <c r="E684" s="319" t="s">
        <v>1178</v>
      </c>
      <c r="F684" s="323" t="s">
        <v>1179</v>
      </c>
      <c r="G684" s="323" t="s">
        <v>1784</v>
      </c>
      <c r="H684" s="323" t="s">
        <v>1142</v>
      </c>
    </row>
    <row r="685" spans="2:8">
      <c r="B685" s="323">
        <v>670</v>
      </c>
      <c r="C685" s="323" t="s">
        <v>366</v>
      </c>
      <c r="D685" s="323" t="s">
        <v>560</v>
      </c>
      <c r="E685" s="319" t="s">
        <v>1210</v>
      </c>
      <c r="F685" s="323" t="s">
        <v>128</v>
      </c>
      <c r="G685" s="323" t="s">
        <v>1785</v>
      </c>
      <c r="H685" s="323" t="s">
        <v>1142</v>
      </c>
    </row>
    <row r="686" spans="2:8">
      <c r="B686" s="323">
        <v>671</v>
      </c>
      <c r="C686" s="323" t="s">
        <v>366</v>
      </c>
      <c r="D686" s="323" t="s">
        <v>1183</v>
      </c>
      <c r="E686" s="319" t="s">
        <v>1184</v>
      </c>
      <c r="F686" s="323" t="s">
        <v>242</v>
      </c>
      <c r="G686" s="323" t="s">
        <v>1786</v>
      </c>
      <c r="H686" s="323" t="s">
        <v>1126</v>
      </c>
    </row>
    <row r="687" spans="2:8">
      <c r="B687" s="323">
        <v>672</v>
      </c>
      <c r="C687" s="323" t="s">
        <v>369</v>
      </c>
      <c r="D687" s="323" t="s">
        <v>1123</v>
      </c>
      <c r="E687" s="319" t="s">
        <v>1124</v>
      </c>
      <c r="F687" s="323" t="s">
        <v>242</v>
      </c>
      <c r="G687" s="323" t="s">
        <v>1787</v>
      </c>
      <c r="H687" s="323" t="s">
        <v>1126</v>
      </c>
    </row>
    <row r="688" spans="2:8">
      <c r="B688" s="323">
        <v>673</v>
      </c>
      <c r="C688" s="323" t="s">
        <v>369</v>
      </c>
      <c r="D688" s="323" t="s">
        <v>556</v>
      </c>
      <c r="E688" s="319" t="s">
        <v>1127</v>
      </c>
      <c r="F688" s="323" t="s">
        <v>242</v>
      </c>
      <c r="G688" s="323" t="s">
        <v>1788</v>
      </c>
      <c r="H688" s="323" t="s">
        <v>1126</v>
      </c>
    </row>
    <row r="689" spans="2:8">
      <c r="B689" s="323">
        <v>674</v>
      </c>
      <c r="C689" s="323" t="s">
        <v>369</v>
      </c>
      <c r="D689" s="323" t="s">
        <v>558</v>
      </c>
      <c r="E689" s="319" t="s">
        <v>1129</v>
      </c>
      <c r="F689" s="323" t="s">
        <v>242</v>
      </c>
      <c r="G689" s="323" t="s">
        <v>1789</v>
      </c>
      <c r="H689" s="323" t="s">
        <v>1126</v>
      </c>
    </row>
    <row r="690" spans="2:8">
      <c r="B690" s="323">
        <v>675</v>
      </c>
      <c r="C690" s="323" t="s">
        <v>369</v>
      </c>
      <c r="D690" s="323" t="s">
        <v>1131</v>
      </c>
      <c r="E690" s="319" t="s">
        <v>1132</v>
      </c>
      <c r="F690" s="323" t="s">
        <v>242</v>
      </c>
      <c r="G690" s="323" t="s">
        <v>1790</v>
      </c>
      <c r="H690" s="323" t="s">
        <v>1126</v>
      </c>
    </row>
    <row r="691" spans="2:8">
      <c r="B691" s="323">
        <v>676</v>
      </c>
      <c r="C691" s="323" t="s">
        <v>369</v>
      </c>
      <c r="D691" s="323" t="s">
        <v>557</v>
      </c>
      <c r="E691" s="319" t="s">
        <v>1134</v>
      </c>
      <c r="F691" s="323" t="s">
        <v>242</v>
      </c>
      <c r="G691" s="323" t="s">
        <v>1791</v>
      </c>
      <c r="H691" s="323" t="s">
        <v>1126</v>
      </c>
    </row>
    <row r="692" spans="2:8">
      <c r="B692" s="323">
        <v>677</v>
      </c>
      <c r="C692" s="323" t="s">
        <v>369</v>
      </c>
      <c r="D692" s="323" t="s">
        <v>559</v>
      </c>
      <c r="E692" s="319" t="s">
        <v>1136</v>
      </c>
      <c r="F692" s="323" t="s">
        <v>242</v>
      </c>
      <c r="G692" s="323" t="s">
        <v>1792</v>
      </c>
      <c r="H692" s="323" t="s">
        <v>1126</v>
      </c>
    </row>
    <row r="693" spans="2:8">
      <c r="B693" s="323">
        <v>678</v>
      </c>
      <c r="C693" s="323" t="s">
        <v>369</v>
      </c>
      <c r="D693" s="323" t="s">
        <v>1138</v>
      </c>
      <c r="E693" s="319" t="s">
        <v>1139</v>
      </c>
      <c r="F693" s="323" t="s">
        <v>242</v>
      </c>
      <c r="G693" s="323" t="s">
        <v>1793</v>
      </c>
      <c r="H693" s="323" t="s">
        <v>1126</v>
      </c>
    </row>
    <row r="694" spans="2:8">
      <c r="B694" s="323">
        <v>679</v>
      </c>
      <c r="C694" s="323" t="s">
        <v>369</v>
      </c>
      <c r="D694" s="323" t="s">
        <v>562</v>
      </c>
      <c r="E694" s="319" t="s">
        <v>220</v>
      </c>
      <c r="F694" s="323" t="s">
        <v>230</v>
      </c>
      <c r="G694" s="323" t="s">
        <v>1794</v>
      </c>
      <c r="H694" s="323" t="s">
        <v>1142</v>
      </c>
    </row>
    <row r="695" spans="2:8">
      <c r="B695" s="323">
        <v>680</v>
      </c>
      <c r="C695" s="323" t="s">
        <v>369</v>
      </c>
      <c r="D695" s="323" t="s">
        <v>563</v>
      </c>
      <c r="E695" s="319" t="s">
        <v>221</v>
      </c>
      <c r="F695" s="323" t="s">
        <v>242</v>
      </c>
      <c r="G695" s="323" t="s">
        <v>1795</v>
      </c>
      <c r="H695" s="323" t="s">
        <v>1126</v>
      </c>
    </row>
    <row r="696" spans="2:8">
      <c r="B696" s="323">
        <v>681</v>
      </c>
      <c r="C696" s="323" t="s">
        <v>369</v>
      </c>
      <c r="D696" s="323" t="s">
        <v>564</v>
      </c>
      <c r="E696" s="319" t="s">
        <v>222</v>
      </c>
      <c r="F696" s="323" t="s">
        <v>242</v>
      </c>
      <c r="G696" s="323" t="s">
        <v>1796</v>
      </c>
      <c r="H696" s="323" t="s">
        <v>1126</v>
      </c>
    </row>
    <row r="697" spans="2:8">
      <c r="B697" s="323">
        <v>682</v>
      </c>
      <c r="C697" s="323" t="s">
        <v>369</v>
      </c>
      <c r="D697" s="323" t="s">
        <v>565</v>
      </c>
      <c r="E697" s="319" t="s">
        <v>1145</v>
      </c>
      <c r="F697" s="323" t="s">
        <v>831</v>
      </c>
      <c r="G697" s="323" t="s">
        <v>1797</v>
      </c>
      <c r="H697" s="323" t="s">
        <v>1147</v>
      </c>
    </row>
    <row r="698" spans="2:8">
      <c r="B698" s="323">
        <v>683</v>
      </c>
      <c r="C698" s="323" t="s">
        <v>369</v>
      </c>
      <c r="D698" s="323" t="s">
        <v>566</v>
      </c>
      <c r="E698" s="319" t="s">
        <v>1148</v>
      </c>
      <c r="F698" s="323" t="s">
        <v>230</v>
      </c>
      <c r="G698" s="323" t="s">
        <v>1798</v>
      </c>
      <c r="H698" s="323" t="s">
        <v>1142</v>
      </c>
    </row>
    <row r="699" spans="2:8">
      <c r="B699" s="323">
        <v>684</v>
      </c>
      <c r="C699" s="323" t="s">
        <v>369</v>
      </c>
      <c r="D699" s="323" t="s">
        <v>567</v>
      </c>
      <c r="E699" s="319" t="s">
        <v>1150</v>
      </c>
      <c r="F699" s="323" t="s">
        <v>230</v>
      </c>
      <c r="G699" s="323" t="s">
        <v>1799</v>
      </c>
      <c r="H699" s="323" t="s">
        <v>1142</v>
      </c>
    </row>
    <row r="700" spans="2:8">
      <c r="B700" s="323">
        <v>685</v>
      </c>
      <c r="C700" s="323" t="s">
        <v>369</v>
      </c>
      <c r="D700" s="323" t="s">
        <v>568</v>
      </c>
      <c r="E700" s="319" t="s">
        <v>1152</v>
      </c>
      <c r="F700" s="323" t="s">
        <v>230</v>
      </c>
      <c r="G700" s="323" t="s">
        <v>1800</v>
      </c>
      <c r="H700" s="323" t="s">
        <v>1142</v>
      </c>
    </row>
    <row r="701" spans="2:8">
      <c r="B701" s="323">
        <v>686</v>
      </c>
      <c r="C701" s="323" t="s">
        <v>369</v>
      </c>
      <c r="D701" s="323" t="s">
        <v>1154</v>
      </c>
      <c r="E701" s="319" t="s">
        <v>1155</v>
      </c>
      <c r="F701" s="323" t="s">
        <v>230</v>
      </c>
      <c r="G701" s="323" t="s">
        <v>1801</v>
      </c>
      <c r="H701" s="323" t="s">
        <v>1142</v>
      </c>
    </row>
    <row r="702" spans="2:8">
      <c r="B702" s="323">
        <v>687</v>
      </c>
      <c r="C702" s="323" t="s">
        <v>369</v>
      </c>
      <c r="D702" s="323" t="s">
        <v>570</v>
      </c>
      <c r="E702" s="319" t="s">
        <v>1157</v>
      </c>
      <c r="F702" s="323" t="s">
        <v>230</v>
      </c>
      <c r="G702" s="323" t="s">
        <v>1802</v>
      </c>
      <c r="H702" s="323" t="s">
        <v>1142</v>
      </c>
    </row>
    <row r="703" spans="2:8">
      <c r="B703" s="323">
        <v>688</v>
      </c>
      <c r="C703" s="323" t="s">
        <v>369</v>
      </c>
      <c r="D703" s="323" t="s">
        <v>571</v>
      </c>
      <c r="E703" s="319" t="s">
        <v>1159</v>
      </c>
      <c r="F703" s="323" t="s">
        <v>230</v>
      </c>
      <c r="G703" s="323" t="s">
        <v>1803</v>
      </c>
      <c r="H703" s="323" t="s">
        <v>1142</v>
      </c>
    </row>
    <row r="704" spans="2:8">
      <c r="B704" s="323">
        <v>689</v>
      </c>
      <c r="C704" s="323" t="s">
        <v>369</v>
      </c>
      <c r="D704" s="323" t="s">
        <v>1161</v>
      </c>
      <c r="E704" s="319" t="s">
        <v>1162</v>
      </c>
      <c r="F704" s="323" t="s">
        <v>242</v>
      </c>
      <c r="G704" s="323" t="s">
        <v>1804</v>
      </c>
      <c r="H704" s="323" t="s">
        <v>1126</v>
      </c>
    </row>
    <row r="705" spans="2:8">
      <c r="B705" s="323">
        <v>690</v>
      </c>
      <c r="C705" s="323" t="s">
        <v>369</v>
      </c>
      <c r="D705" s="323" t="s">
        <v>1164</v>
      </c>
      <c r="E705" s="319" t="s">
        <v>1165</v>
      </c>
      <c r="F705" s="323" t="s">
        <v>242</v>
      </c>
      <c r="G705" s="323" t="s">
        <v>1805</v>
      </c>
      <c r="H705" s="323" t="s">
        <v>1126</v>
      </c>
    </row>
    <row r="706" spans="2:8">
      <c r="B706" s="323">
        <v>691</v>
      </c>
      <c r="C706" s="323" t="s">
        <v>369</v>
      </c>
      <c r="D706" s="323" t="s">
        <v>554</v>
      </c>
      <c r="E706" s="319" t="s">
        <v>1167</v>
      </c>
      <c r="F706" s="323" t="s">
        <v>121</v>
      </c>
      <c r="G706" s="323" t="s">
        <v>1806</v>
      </c>
      <c r="H706" s="323" t="s">
        <v>1142</v>
      </c>
    </row>
    <row r="707" spans="2:8">
      <c r="B707" s="323">
        <v>692</v>
      </c>
      <c r="C707" s="323" t="s">
        <v>369</v>
      </c>
      <c r="D707" s="323" t="s">
        <v>111</v>
      </c>
      <c r="E707" s="319" t="s">
        <v>1169</v>
      </c>
      <c r="F707" s="323" t="s">
        <v>1170</v>
      </c>
      <c r="G707" s="323" t="s">
        <v>1807</v>
      </c>
      <c r="H707" s="323" t="s">
        <v>1142</v>
      </c>
    </row>
    <row r="708" spans="2:8">
      <c r="B708" s="323">
        <v>693</v>
      </c>
      <c r="C708" s="323" t="s">
        <v>369</v>
      </c>
      <c r="D708" s="323" t="s">
        <v>116</v>
      </c>
      <c r="E708" s="319" t="s">
        <v>1172</v>
      </c>
      <c r="F708" s="323" t="s">
        <v>1173</v>
      </c>
      <c r="G708" s="323" t="s">
        <v>1808</v>
      </c>
      <c r="H708" s="323" t="s">
        <v>1142</v>
      </c>
    </row>
    <row r="709" spans="2:8">
      <c r="B709" s="323">
        <v>694</v>
      </c>
      <c r="C709" s="323" t="s">
        <v>369</v>
      </c>
      <c r="D709" s="323" t="s">
        <v>112</v>
      </c>
      <c r="E709" s="319" t="s">
        <v>1175</v>
      </c>
      <c r="F709" s="323" t="s">
        <v>1176</v>
      </c>
      <c r="G709" s="323" t="s">
        <v>1809</v>
      </c>
      <c r="H709" s="323" t="s">
        <v>1142</v>
      </c>
    </row>
    <row r="710" spans="2:8">
      <c r="B710" s="323">
        <v>695</v>
      </c>
      <c r="C710" s="323" t="s">
        <v>369</v>
      </c>
      <c r="D710" s="323" t="s">
        <v>555</v>
      </c>
      <c r="E710" s="319" t="s">
        <v>1178</v>
      </c>
      <c r="F710" s="323" t="s">
        <v>1179</v>
      </c>
      <c r="G710" s="323" t="s">
        <v>1810</v>
      </c>
      <c r="H710" s="323" t="s">
        <v>1142</v>
      </c>
    </row>
    <row r="711" spans="2:8">
      <c r="B711" s="323">
        <v>696</v>
      </c>
      <c r="C711" s="323" t="s">
        <v>369</v>
      </c>
      <c r="D711" s="323" t="s">
        <v>560</v>
      </c>
      <c r="E711" s="319" t="s">
        <v>1210</v>
      </c>
      <c r="F711" s="323" t="s">
        <v>128</v>
      </c>
      <c r="G711" s="323" t="s">
        <v>1811</v>
      </c>
      <c r="H711" s="323" t="s">
        <v>1142</v>
      </c>
    </row>
    <row r="712" spans="2:8">
      <c r="B712" s="323">
        <v>697</v>
      </c>
      <c r="C712" s="323" t="s">
        <v>369</v>
      </c>
      <c r="D712" s="323" t="s">
        <v>1183</v>
      </c>
      <c r="E712" s="319" t="s">
        <v>1184</v>
      </c>
      <c r="F712" s="323" t="s">
        <v>242</v>
      </c>
      <c r="G712" s="323" t="s">
        <v>1812</v>
      </c>
      <c r="H712" s="323" t="s">
        <v>1126</v>
      </c>
    </row>
    <row r="713" spans="2:8">
      <c r="B713" s="323">
        <v>698</v>
      </c>
      <c r="C713" s="323" t="s">
        <v>371</v>
      </c>
      <c r="D713" s="323" t="s">
        <v>1123</v>
      </c>
      <c r="E713" s="319" t="s">
        <v>1124</v>
      </c>
      <c r="F713" s="323" t="s">
        <v>242</v>
      </c>
      <c r="G713" s="323" t="s">
        <v>1813</v>
      </c>
      <c r="H713" s="323" t="s">
        <v>1126</v>
      </c>
    </row>
    <row r="714" spans="2:8">
      <c r="B714" s="323">
        <v>699</v>
      </c>
      <c r="C714" s="323" t="s">
        <v>371</v>
      </c>
      <c r="D714" s="323" t="s">
        <v>556</v>
      </c>
      <c r="E714" s="319" t="s">
        <v>1127</v>
      </c>
      <c r="F714" s="323" t="s">
        <v>242</v>
      </c>
      <c r="G714" s="323" t="s">
        <v>1814</v>
      </c>
      <c r="H714" s="323" t="s">
        <v>1126</v>
      </c>
    </row>
    <row r="715" spans="2:8">
      <c r="B715" s="323">
        <v>700</v>
      </c>
      <c r="C715" s="323" t="s">
        <v>371</v>
      </c>
      <c r="D715" s="323" t="s">
        <v>558</v>
      </c>
      <c r="E715" s="319" t="s">
        <v>1129</v>
      </c>
      <c r="F715" s="323" t="s">
        <v>242</v>
      </c>
      <c r="G715" s="323" t="s">
        <v>1815</v>
      </c>
      <c r="H715" s="323" t="s">
        <v>1126</v>
      </c>
    </row>
    <row r="716" spans="2:8">
      <c r="B716" s="323">
        <v>701</v>
      </c>
      <c r="C716" s="323" t="s">
        <v>371</v>
      </c>
      <c r="D716" s="323" t="s">
        <v>1131</v>
      </c>
      <c r="E716" s="319" t="s">
        <v>1132</v>
      </c>
      <c r="F716" s="323" t="s">
        <v>242</v>
      </c>
      <c r="G716" s="323" t="s">
        <v>1816</v>
      </c>
      <c r="H716" s="323" t="s">
        <v>1126</v>
      </c>
    </row>
    <row r="717" spans="2:8">
      <c r="B717" s="323">
        <v>702</v>
      </c>
      <c r="C717" s="323" t="s">
        <v>371</v>
      </c>
      <c r="D717" s="323" t="s">
        <v>557</v>
      </c>
      <c r="E717" s="319" t="s">
        <v>1134</v>
      </c>
      <c r="F717" s="323" t="s">
        <v>242</v>
      </c>
      <c r="G717" s="323" t="s">
        <v>1817</v>
      </c>
      <c r="H717" s="323" t="s">
        <v>1126</v>
      </c>
    </row>
    <row r="718" spans="2:8">
      <c r="B718" s="323">
        <v>703</v>
      </c>
      <c r="C718" s="323" t="s">
        <v>371</v>
      </c>
      <c r="D718" s="323" t="s">
        <v>559</v>
      </c>
      <c r="E718" s="319" t="s">
        <v>1136</v>
      </c>
      <c r="F718" s="323" t="s">
        <v>242</v>
      </c>
      <c r="G718" s="323" t="s">
        <v>1818</v>
      </c>
      <c r="H718" s="323" t="s">
        <v>1126</v>
      </c>
    </row>
    <row r="719" spans="2:8">
      <c r="B719" s="323">
        <v>704</v>
      </c>
      <c r="C719" s="323" t="s">
        <v>371</v>
      </c>
      <c r="D719" s="323" t="s">
        <v>1138</v>
      </c>
      <c r="E719" s="319" t="s">
        <v>1139</v>
      </c>
      <c r="F719" s="323" t="s">
        <v>242</v>
      </c>
      <c r="G719" s="323" t="s">
        <v>1819</v>
      </c>
      <c r="H719" s="323" t="s">
        <v>1126</v>
      </c>
    </row>
    <row r="720" spans="2:8">
      <c r="B720" s="323">
        <v>705</v>
      </c>
      <c r="C720" s="323" t="s">
        <v>371</v>
      </c>
      <c r="D720" s="323" t="s">
        <v>562</v>
      </c>
      <c r="E720" s="319" t="s">
        <v>220</v>
      </c>
      <c r="F720" s="323" t="s">
        <v>230</v>
      </c>
      <c r="G720" s="323" t="s">
        <v>1820</v>
      </c>
      <c r="H720" s="323" t="s">
        <v>1142</v>
      </c>
    </row>
    <row r="721" spans="2:8">
      <c r="B721" s="323">
        <v>706</v>
      </c>
      <c r="C721" s="323" t="s">
        <v>371</v>
      </c>
      <c r="D721" s="323" t="s">
        <v>563</v>
      </c>
      <c r="E721" s="319" t="s">
        <v>221</v>
      </c>
      <c r="F721" s="323" t="s">
        <v>242</v>
      </c>
      <c r="G721" s="323" t="s">
        <v>1821</v>
      </c>
      <c r="H721" s="323" t="s">
        <v>1126</v>
      </c>
    </row>
    <row r="722" spans="2:8">
      <c r="B722" s="323">
        <v>707</v>
      </c>
      <c r="C722" s="323" t="s">
        <v>371</v>
      </c>
      <c r="D722" s="323" t="s">
        <v>564</v>
      </c>
      <c r="E722" s="319" t="s">
        <v>222</v>
      </c>
      <c r="F722" s="323" t="s">
        <v>242</v>
      </c>
      <c r="G722" s="323" t="s">
        <v>1822</v>
      </c>
      <c r="H722" s="323" t="s">
        <v>1126</v>
      </c>
    </row>
    <row r="723" spans="2:8">
      <c r="B723" s="323">
        <v>708</v>
      </c>
      <c r="C723" s="323" t="s">
        <v>371</v>
      </c>
      <c r="D723" s="323" t="s">
        <v>565</v>
      </c>
      <c r="E723" s="319" t="s">
        <v>1145</v>
      </c>
      <c r="F723" s="323" t="s">
        <v>831</v>
      </c>
      <c r="G723" s="323" t="s">
        <v>1823</v>
      </c>
      <c r="H723" s="323" t="s">
        <v>1147</v>
      </c>
    </row>
    <row r="724" spans="2:8">
      <c r="B724" s="323">
        <v>709</v>
      </c>
      <c r="C724" s="323" t="s">
        <v>371</v>
      </c>
      <c r="D724" s="323" t="s">
        <v>566</v>
      </c>
      <c r="E724" s="319" t="s">
        <v>1148</v>
      </c>
      <c r="F724" s="323" t="s">
        <v>230</v>
      </c>
      <c r="G724" s="323" t="s">
        <v>1824</v>
      </c>
      <c r="H724" s="323" t="s">
        <v>1142</v>
      </c>
    </row>
    <row r="725" spans="2:8">
      <c r="B725" s="323">
        <v>710</v>
      </c>
      <c r="C725" s="323" t="s">
        <v>371</v>
      </c>
      <c r="D725" s="323" t="s">
        <v>567</v>
      </c>
      <c r="E725" s="319" t="s">
        <v>1150</v>
      </c>
      <c r="F725" s="323" t="s">
        <v>230</v>
      </c>
      <c r="G725" s="323" t="s">
        <v>1825</v>
      </c>
      <c r="H725" s="323" t="s">
        <v>1142</v>
      </c>
    </row>
    <row r="726" spans="2:8">
      <c r="B726" s="323">
        <v>711</v>
      </c>
      <c r="C726" s="323" t="s">
        <v>371</v>
      </c>
      <c r="D726" s="323" t="s">
        <v>568</v>
      </c>
      <c r="E726" s="319" t="s">
        <v>1152</v>
      </c>
      <c r="F726" s="323" t="s">
        <v>230</v>
      </c>
      <c r="G726" s="323" t="s">
        <v>1826</v>
      </c>
      <c r="H726" s="323" t="s">
        <v>1142</v>
      </c>
    </row>
    <row r="727" spans="2:8">
      <c r="B727" s="323">
        <v>712</v>
      </c>
      <c r="C727" s="323" t="s">
        <v>371</v>
      </c>
      <c r="D727" s="323" t="s">
        <v>1154</v>
      </c>
      <c r="E727" s="319" t="s">
        <v>1155</v>
      </c>
      <c r="F727" s="323" t="s">
        <v>230</v>
      </c>
      <c r="G727" s="323" t="s">
        <v>1827</v>
      </c>
      <c r="H727" s="323" t="s">
        <v>1142</v>
      </c>
    </row>
    <row r="728" spans="2:8">
      <c r="B728" s="323">
        <v>713</v>
      </c>
      <c r="C728" s="323" t="s">
        <v>371</v>
      </c>
      <c r="D728" s="323" t="s">
        <v>570</v>
      </c>
      <c r="E728" s="319" t="s">
        <v>1157</v>
      </c>
      <c r="F728" s="323" t="s">
        <v>230</v>
      </c>
      <c r="G728" s="323" t="s">
        <v>1828</v>
      </c>
      <c r="H728" s="323" t="s">
        <v>1142</v>
      </c>
    </row>
    <row r="729" spans="2:8">
      <c r="B729" s="323">
        <v>714</v>
      </c>
      <c r="C729" s="323" t="s">
        <v>371</v>
      </c>
      <c r="D729" s="323" t="s">
        <v>571</v>
      </c>
      <c r="E729" s="319" t="s">
        <v>1159</v>
      </c>
      <c r="F729" s="323" t="s">
        <v>230</v>
      </c>
      <c r="G729" s="323" t="s">
        <v>1829</v>
      </c>
      <c r="H729" s="323" t="s">
        <v>1142</v>
      </c>
    </row>
    <row r="730" spans="2:8">
      <c r="B730" s="323">
        <v>715</v>
      </c>
      <c r="C730" s="323" t="s">
        <v>371</v>
      </c>
      <c r="D730" s="323" t="s">
        <v>1161</v>
      </c>
      <c r="E730" s="319" t="s">
        <v>1162</v>
      </c>
      <c r="F730" s="323" t="s">
        <v>242</v>
      </c>
      <c r="G730" s="323" t="s">
        <v>1830</v>
      </c>
      <c r="H730" s="323" t="s">
        <v>1126</v>
      </c>
    </row>
    <row r="731" spans="2:8">
      <c r="B731" s="323">
        <v>716</v>
      </c>
      <c r="C731" s="323" t="s">
        <v>371</v>
      </c>
      <c r="D731" s="323" t="s">
        <v>1164</v>
      </c>
      <c r="E731" s="319" t="s">
        <v>1165</v>
      </c>
      <c r="F731" s="323" t="s">
        <v>242</v>
      </c>
      <c r="G731" s="323" t="s">
        <v>1831</v>
      </c>
      <c r="H731" s="323" t="s">
        <v>1126</v>
      </c>
    </row>
    <row r="732" spans="2:8">
      <c r="B732" s="323">
        <v>717</v>
      </c>
      <c r="C732" s="323" t="s">
        <v>371</v>
      </c>
      <c r="D732" s="323" t="s">
        <v>554</v>
      </c>
      <c r="E732" s="319" t="s">
        <v>1167</v>
      </c>
      <c r="F732" s="323" t="s">
        <v>121</v>
      </c>
      <c r="G732" s="323" t="s">
        <v>1832</v>
      </c>
      <c r="H732" s="323" t="s">
        <v>1142</v>
      </c>
    </row>
    <row r="733" spans="2:8">
      <c r="B733" s="323">
        <v>718</v>
      </c>
      <c r="C733" s="323" t="s">
        <v>371</v>
      </c>
      <c r="D733" s="323" t="s">
        <v>111</v>
      </c>
      <c r="E733" s="319" t="s">
        <v>1169</v>
      </c>
      <c r="F733" s="323" t="s">
        <v>1170</v>
      </c>
      <c r="G733" s="323" t="s">
        <v>1833</v>
      </c>
      <c r="H733" s="323" t="s">
        <v>1142</v>
      </c>
    </row>
    <row r="734" spans="2:8">
      <c r="B734" s="323">
        <v>719</v>
      </c>
      <c r="C734" s="323" t="s">
        <v>371</v>
      </c>
      <c r="D734" s="323" t="s">
        <v>116</v>
      </c>
      <c r="E734" s="319" t="s">
        <v>1172</v>
      </c>
      <c r="F734" s="323" t="s">
        <v>1173</v>
      </c>
      <c r="G734" s="323" t="s">
        <v>1834</v>
      </c>
      <c r="H734" s="323" t="s">
        <v>1142</v>
      </c>
    </row>
    <row r="735" spans="2:8">
      <c r="B735" s="323">
        <v>720</v>
      </c>
      <c r="C735" s="323" t="s">
        <v>371</v>
      </c>
      <c r="D735" s="323" t="s">
        <v>112</v>
      </c>
      <c r="E735" s="319" t="s">
        <v>1175</v>
      </c>
      <c r="F735" s="323" t="s">
        <v>1176</v>
      </c>
      <c r="G735" s="323" t="s">
        <v>1835</v>
      </c>
      <c r="H735" s="323" t="s">
        <v>1142</v>
      </c>
    </row>
    <row r="736" spans="2:8">
      <c r="B736" s="323">
        <v>721</v>
      </c>
      <c r="C736" s="323" t="s">
        <v>371</v>
      </c>
      <c r="D736" s="323" t="s">
        <v>555</v>
      </c>
      <c r="E736" s="319" t="s">
        <v>1178</v>
      </c>
      <c r="F736" s="323" t="s">
        <v>1179</v>
      </c>
      <c r="G736" s="323" t="s">
        <v>1836</v>
      </c>
      <c r="H736" s="323" t="s">
        <v>1142</v>
      </c>
    </row>
    <row r="737" spans="2:8">
      <c r="B737" s="323">
        <v>722</v>
      </c>
      <c r="C737" s="323" t="s">
        <v>371</v>
      </c>
      <c r="D737" s="323" t="s">
        <v>560</v>
      </c>
      <c r="E737" s="319" t="s">
        <v>1210</v>
      </c>
      <c r="F737" s="323" t="s">
        <v>128</v>
      </c>
      <c r="G737" s="323" t="s">
        <v>1837</v>
      </c>
      <c r="H737" s="323" t="s">
        <v>1142</v>
      </c>
    </row>
    <row r="738" spans="2:8">
      <c r="B738" s="323">
        <v>723</v>
      </c>
      <c r="C738" s="323" t="s">
        <v>371</v>
      </c>
      <c r="D738" s="323" t="s">
        <v>1183</v>
      </c>
      <c r="E738" s="319" t="s">
        <v>1184</v>
      </c>
      <c r="F738" s="323" t="s">
        <v>242</v>
      </c>
      <c r="G738" s="323" t="s">
        <v>1838</v>
      </c>
      <c r="H738" s="323" t="s">
        <v>1126</v>
      </c>
    </row>
    <row r="739" spans="2:8">
      <c r="B739" s="323">
        <v>724</v>
      </c>
      <c r="C739" s="323" t="s">
        <v>373</v>
      </c>
      <c r="D739" s="323" t="s">
        <v>1123</v>
      </c>
      <c r="E739" s="319" t="s">
        <v>1124</v>
      </c>
      <c r="F739" s="323" t="s">
        <v>242</v>
      </c>
      <c r="G739" s="323" t="s">
        <v>1839</v>
      </c>
      <c r="H739" s="323" t="s">
        <v>1126</v>
      </c>
    </row>
    <row r="740" spans="2:8">
      <c r="B740" s="323">
        <v>725</v>
      </c>
      <c r="C740" s="323" t="s">
        <v>373</v>
      </c>
      <c r="D740" s="323" t="s">
        <v>556</v>
      </c>
      <c r="E740" s="319" t="s">
        <v>1127</v>
      </c>
      <c r="F740" s="323" t="s">
        <v>242</v>
      </c>
      <c r="G740" s="323" t="s">
        <v>1840</v>
      </c>
      <c r="H740" s="323" t="s">
        <v>1126</v>
      </c>
    </row>
    <row r="741" spans="2:8">
      <c r="B741" s="323">
        <v>726</v>
      </c>
      <c r="C741" s="323" t="s">
        <v>373</v>
      </c>
      <c r="D741" s="323" t="s">
        <v>558</v>
      </c>
      <c r="E741" s="319" t="s">
        <v>1129</v>
      </c>
      <c r="F741" s="323" t="s">
        <v>242</v>
      </c>
      <c r="G741" s="323" t="s">
        <v>1841</v>
      </c>
      <c r="H741" s="323" t="s">
        <v>1126</v>
      </c>
    </row>
    <row r="742" spans="2:8">
      <c r="B742" s="323">
        <v>727</v>
      </c>
      <c r="C742" s="323" t="s">
        <v>373</v>
      </c>
      <c r="D742" s="323" t="s">
        <v>1131</v>
      </c>
      <c r="E742" s="319" t="s">
        <v>1132</v>
      </c>
      <c r="F742" s="323" t="s">
        <v>242</v>
      </c>
      <c r="G742" s="323" t="s">
        <v>1842</v>
      </c>
      <c r="H742" s="323" t="s">
        <v>1126</v>
      </c>
    </row>
    <row r="743" spans="2:8">
      <c r="B743" s="323">
        <v>728</v>
      </c>
      <c r="C743" s="323" t="s">
        <v>373</v>
      </c>
      <c r="D743" s="323" t="s">
        <v>557</v>
      </c>
      <c r="E743" s="319" t="s">
        <v>1134</v>
      </c>
      <c r="F743" s="323" t="s">
        <v>242</v>
      </c>
      <c r="G743" s="323" t="s">
        <v>1843</v>
      </c>
      <c r="H743" s="323" t="s">
        <v>1126</v>
      </c>
    </row>
    <row r="744" spans="2:8">
      <c r="B744" s="323">
        <v>729</v>
      </c>
      <c r="C744" s="323" t="s">
        <v>373</v>
      </c>
      <c r="D744" s="323" t="s">
        <v>559</v>
      </c>
      <c r="E744" s="319" t="s">
        <v>1136</v>
      </c>
      <c r="F744" s="323" t="s">
        <v>242</v>
      </c>
      <c r="G744" s="323" t="s">
        <v>1844</v>
      </c>
      <c r="H744" s="323" t="s">
        <v>1126</v>
      </c>
    </row>
    <row r="745" spans="2:8">
      <c r="B745" s="323">
        <v>730</v>
      </c>
      <c r="C745" s="323" t="s">
        <v>373</v>
      </c>
      <c r="D745" s="323" t="s">
        <v>1138</v>
      </c>
      <c r="E745" s="319" t="s">
        <v>1139</v>
      </c>
      <c r="F745" s="323" t="s">
        <v>242</v>
      </c>
      <c r="G745" s="323" t="s">
        <v>1845</v>
      </c>
      <c r="H745" s="323" t="s">
        <v>1126</v>
      </c>
    </row>
    <row r="746" spans="2:8">
      <c r="B746" s="323">
        <v>731</v>
      </c>
      <c r="C746" s="323" t="s">
        <v>373</v>
      </c>
      <c r="D746" s="323" t="s">
        <v>562</v>
      </c>
      <c r="E746" s="319" t="s">
        <v>220</v>
      </c>
      <c r="F746" s="323" t="s">
        <v>230</v>
      </c>
      <c r="G746" s="323" t="s">
        <v>1846</v>
      </c>
      <c r="H746" s="323" t="s">
        <v>1142</v>
      </c>
    </row>
    <row r="747" spans="2:8">
      <c r="B747" s="323">
        <v>732</v>
      </c>
      <c r="C747" s="323" t="s">
        <v>373</v>
      </c>
      <c r="D747" s="323" t="s">
        <v>563</v>
      </c>
      <c r="E747" s="319" t="s">
        <v>221</v>
      </c>
      <c r="F747" s="323" t="s">
        <v>242</v>
      </c>
      <c r="G747" s="323" t="s">
        <v>1847</v>
      </c>
      <c r="H747" s="323" t="s">
        <v>1126</v>
      </c>
    </row>
    <row r="748" spans="2:8">
      <c r="B748" s="323">
        <v>733</v>
      </c>
      <c r="C748" s="323" t="s">
        <v>373</v>
      </c>
      <c r="D748" s="323" t="s">
        <v>564</v>
      </c>
      <c r="E748" s="319" t="s">
        <v>222</v>
      </c>
      <c r="F748" s="323" t="s">
        <v>242</v>
      </c>
      <c r="G748" s="323" t="s">
        <v>1848</v>
      </c>
      <c r="H748" s="323" t="s">
        <v>1126</v>
      </c>
    </row>
    <row r="749" spans="2:8">
      <c r="B749" s="323">
        <v>734</v>
      </c>
      <c r="C749" s="323" t="s">
        <v>373</v>
      </c>
      <c r="D749" s="323" t="s">
        <v>565</v>
      </c>
      <c r="E749" s="319" t="s">
        <v>1145</v>
      </c>
      <c r="F749" s="323" t="s">
        <v>831</v>
      </c>
      <c r="G749" s="323" t="s">
        <v>1849</v>
      </c>
      <c r="H749" s="323" t="s">
        <v>1147</v>
      </c>
    </row>
    <row r="750" spans="2:8">
      <c r="B750" s="323">
        <v>735</v>
      </c>
      <c r="C750" s="323" t="s">
        <v>373</v>
      </c>
      <c r="D750" s="323" t="s">
        <v>566</v>
      </c>
      <c r="E750" s="319" t="s">
        <v>1148</v>
      </c>
      <c r="F750" s="323" t="s">
        <v>230</v>
      </c>
      <c r="G750" s="323" t="s">
        <v>1850</v>
      </c>
      <c r="H750" s="323" t="s">
        <v>1142</v>
      </c>
    </row>
    <row r="751" spans="2:8">
      <c r="B751" s="323">
        <v>736</v>
      </c>
      <c r="C751" s="323" t="s">
        <v>373</v>
      </c>
      <c r="D751" s="323" t="s">
        <v>567</v>
      </c>
      <c r="E751" s="319" t="s">
        <v>1150</v>
      </c>
      <c r="F751" s="323" t="s">
        <v>230</v>
      </c>
      <c r="G751" s="323" t="s">
        <v>1851</v>
      </c>
      <c r="H751" s="323" t="s">
        <v>1142</v>
      </c>
    </row>
    <row r="752" spans="2:8">
      <c r="B752" s="323">
        <v>737</v>
      </c>
      <c r="C752" s="323" t="s">
        <v>373</v>
      </c>
      <c r="D752" s="323" t="s">
        <v>568</v>
      </c>
      <c r="E752" s="319" t="s">
        <v>1152</v>
      </c>
      <c r="F752" s="323" t="s">
        <v>230</v>
      </c>
      <c r="G752" s="323" t="s">
        <v>1852</v>
      </c>
      <c r="H752" s="323" t="s">
        <v>1142</v>
      </c>
    </row>
    <row r="753" spans="2:8">
      <c r="B753" s="323">
        <v>738</v>
      </c>
      <c r="C753" s="323" t="s">
        <v>373</v>
      </c>
      <c r="D753" s="323" t="s">
        <v>1154</v>
      </c>
      <c r="E753" s="319" t="s">
        <v>1155</v>
      </c>
      <c r="F753" s="323" t="s">
        <v>230</v>
      </c>
      <c r="G753" s="323" t="s">
        <v>1853</v>
      </c>
      <c r="H753" s="323" t="s">
        <v>1142</v>
      </c>
    </row>
    <row r="754" spans="2:8">
      <c r="B754" s="323">
        <v>739</v>
      </c>
      <c r="C754" s="323" t="s">
        <v>373</v>
      </c>
      <c r="D754" s="323" t="s">
        <v>570</v>
      </c>
      <c r="E754" s="319" t="s">
        <v>1157</v>
      </c>
      <c r="F754" s="323" t="s">
        <v>230</v>
      </c>
      <c r="G754" s="323" t="s">
        <v>1854</v>
      </c>
      <c r="H754" s="323" t="s">
        <v>1142</v>
      </c>
    </row>
    <row r="755" spans="2:8">
      <c r="B755" s="323">
        <v>740</v>
      </c>
      <c r="C755" s="323" t="s">
        <v>373</v>
      </c>
      <c r="D755" s="323" t="s">
        <v>571</v>
      </c>
      <c r="E755" s="319" t="s">
        <v>1159</v>
      </c>
      <c r="F755" s="323" t="s">
        <v>230</v>
      </c>
      <c r="G755" s="323" t="s">
        <v>1855</v>
      </c>
      <c r="H755" s="323" t="s">
        <v>1142</v>
      </c>
    </row>
    <row r="756" spans="2:8">
      <c r="B756" s="323">
        <v>741</v>
      </c>
      <c r="C756" s="323" t="s">
        <v>373</v>
      </c>
      <c r="D756" s="323" t="s">
        <v>1161</v>
      </c>
      <c r="E756" s="319" t="s">
        <v>1162</v>
      </c>
      <c r="F756" s="323" t="s">
        <v>242</v>
      </c>
      <c r="G756" s="323" t="s">
        <v>1856</v>
      </c>
      <c r="H756" s="323" t="s">
        <v>1126</v>
      </c>
    </row>
    <row r="757" spans="2:8">
      <c r="B757" s="323">
        <v>742</v>
      </c>
      <c r="C757" s="323" t="s">
        <v>373</v>
      </c>
      <c r="D757" s="323" t="s">
        <v>1164</v>
      </c>
      <c r="E757" s="319" t="s">
        <v>1165</v>
      </c>
      <c r="F757" s="323" t="s">
        <v>242</v>
      </c>
      <c r="G757" s="323" t="s">
        <v>1857</v>
      </c>
      <c r="H757" s="323" t="s">
        <v>1126</v>
      </c>
    </row>
    <row r="758" spans="2:8">
      <c r="B758" s="323">
        <v>743</v>
      </c>
      <c r="C758" s="323" t="s">
        <v>373</v>
      </c>
      <c r="D758" s="323" t="s">
        <v>554</v>
      </c>
      <c r="E758" s="319" t="s">
        <v>1167</v>
      </c>
      <c r="F758" s="323" t="s">
        <v>121</v>
      </c>
      <c r="G758" s="323" t="s">
        <v>1858</v>
      </c>
      <c r="H758" s="323" t="s">
        <v>1142</v>
      </c>
    </row>
    <row r="759" spans="2:8">
      <c r="B759" s="323">
        <v>744</v>
      </c>
      <c r="C759" s="323" t="s">
        <v>373</v>
      </c>
      <c r="D759" s="323" t="s">
        <v>111</v>
      </c>
      <c r="E759" s="319" t="s">
        <v>1169</v>
      </c>
      <c r="F759" s="323" t="s">
        <v>1170</v>
      </c>
      <c r="G759" s="323" t="s">
        <v>1859</v>
      </c>
      <c r="H759" s="323" t="s">
        <v>1142</v>
      </c>
    </row>
    <row r="760" spans="2:8">
      <c r="B760" s="323">
        <v>745</v>
      </c>
      <c r="C760" s="323" t="s">
        <v>373</v>
      </c>
      <c r="D760" s="323" t="s">
        <v>116</v>
      </c>
      <c r="E760" s="319" t="s">
        <v>1172</v>
      </c>
      <c r="F760" s="323" t="s">
        <v>1173</v>
      </c>
      <c r="G760" s="323" t="s">
        <v>1860</v>
      </c>
      <c r="H760" s="323" t="s">
        <v>1142</v>
      </c>
    </row>
    <row r="761" spans="2:8">
      <c r="B761" s="323">
        <v>746</v>
      </c>
      <c r="C761" s="323" t="s">
        <v>373</v>
      </c>
      <c r="D761" s="323" t="s">
        <v>112</v>
      </c>
      <c r="E761" s="319" t="s">
        <v>1175</v>
      </c>
      <c r="F761" s="323" t="s">
        <v>1176</v>
      </c>
      <c r="G761" s="323" t="s">
        <v>1861</v>
      </c>
      <c r="H761" s="323" t="s">
        <v>1142</v>
      </c>
    </row>
    <row r="762" spans="2:8">
      <c r="B762" s="323">
        <v>747</v>
      </c>
      <c r="C762" s="323" t="s">
        <v>373</v>
      </c>
      <c r="D762" s="323" t="s">
        <v>555</v>
      </c>
      <c r="E762" s="319" t="s">
        <v>1178</v>
      </c>
      <c r="F762" s="323" t="s">
        <v>1179</v>
      </c>
      <c r="G762" s="323" t="s">
        <v>1862</v>
      </c>
      <c r="H762" s="323" t="s">
        <v>1142</v>
      </c>
    </row>
    <row r="763" spans="2:8">
      <c r="B763" s="323">
        <v>748</v>
      </c>
      <c r="C763" s="323" t="s">
        <v>373</v>
      </c>
      <c r="D763" s="323" t="s">
        <v>560</v>
      </c>
      <c r="E763" s="319" t="s">
        <v>1210</v>
      </c>
      <c r="F763" s="323" t="s">
        <v>128</v>
      </c>
      <c r="G763" s="323" t="s">
        <v>1863</v>
      </c>
      <c r="H763" s="323" t="s">
        <v>1142</v>
      </c>
    </row>
    <row r="764" spans="2:8">
      <c r="B764" s="323">
        <v>749</v>
      </c>
      <c r="C764" s="323" t="s">
        <v>373</v>
      </c>
      <c r="D764" s="323" t="s">
        <v>1183</v>
      </c>
      <c r="E764" s="319" t="s">
        <v>1184</v>
      </c>
      <c r="F764" s="323" t="s">
        <v>242</v>
      </c>
      <c r="G764" s="323" t="s">
        <v>1864</v>
      </c>
      <c r="H764" s="323" t="s">
        <v>1126</v>
      </c>
    </row>
    <row r="765" spans="2:8">
      <c r="B765" s="323">
        <v>750</v>
      </c>
      <c r="C765" s="323" t="s">
        <v>375</v>
      </c>
      <c r="D765" s="323" t="s">
        <v>1123</v>
      </c>
      <c r="E765" s="319" t="s">
        <v>1124</v>
      </c>
      <c r="F765" s="323" t="s">
        <v>242</v>
      </c>
      <c r="G765" s="323" t="s">
        <v>1865</v>
      </c>
      <c r="H765" s="323" t="s">
        <v>1126</v>
      </c>
    </row>
    <row r="766" spans="2:8">
      <c r="B766" s="323">
        <v>751</v>
      </c>
      <c r="C766" s="323" t="s">
        <v>375</v>
      </c>
      <c r="D766" s="323" t="s">
        <v>556</v>
      </c>
      <c r="E766" s="319" t="s">
        <v>1127</v>
      </c>
      <c r="F766" s="323" t="s">
        <v>242</v>
      </c>
      <c r="G766" s="323" t="s">
        <v>1866</v>
      </c>
      <c r="H766" s="323" t="s">
        <v>1126</v>
      </c>
    </row>
    <row r="767" spans="2:8">
      <c r="B767" s="323">
        <v>752</v>
      </c>
      <c r="C767" s="323" t="s">
        <v>375</v>
      </c>
      <c r="D767" s="323" t="s">
        <v>558</v>
      </c>
      <c r="E767" s="319" t="s">
        <v>1129</v>
      </c>
      <c r="F767" s="323" t="s">
        <v>242</v>
      </c>
      <c r="G767" s="323" t="s">
        <v>1867</v>
      </c>
      <c r="H767" s="323" t="s">
        <v>1126</v>
      </c>
    </row>
    <row r="768" spans="2:8">
      <c r="B768" s="323">
        <v>753</v>
      </c>
      <c r="C768" s="323" t="s">
        <v>375</v>
      </c>
      <c r="D768" s="323" t="s">
        <v>1131</v>
      </c>
      <c r="E768" s="319" t="s">
        <v>1132</v>
      </c>
      <c r="F768" s="323" t="s">
        <v>242</v>
      </c>
      <c r="G768" s="323" t="s">
        <v>1868</v>
      </c>
      <c r="H768" s="323" t="s">
        <v>1126</v>
      </c>
    </row>
    <row r="769" spans="2:8">
      <c r="B769" s="323">
        <v>754</v>
      </c>
      <c r="C769" s="323" t="s">
        <v>375</v>
      </c>
      <c r="D769" s="323" t="s">
        <v>557</v>
      </c>
      <c r="E769" s="319" t="s">
        <v>1134</v>
      </c>
      <c r="F769" s="323" t="s">
        <v>242</v>
      </c>
      <c r="G769" s="323" t="s">
        <v>1869</v>
      </c>
      <c r="H769" s="323" t="s">
        <v>1126</v>
      </c>
    </row>
    <row r="770" spans="2:8">
      <c r="B770" s="323">
        <v>755</v>
      </c>
      <c r="C770" s="323" t="s">
        <v>375</v>
      </c>
      <c r="D770" s="323" t="s">
        <v>559</v>
      </c>
      <c r="E770" s="319" t="s">
        <v>1136</v>
      </c>
      <c r="F770" s="323" t="s">
        <v>242</v>
      </c>
      <c r="G770" s="323" t="s">
        <v>1870</v>
      </c>
      <c r="H770" s="323" t="s">
        <v>1126</v>
      </c>
    </row>
    <row r="771" spans="2:8">
      <c r="B771" s="323">
        <v>756</v>
      </c>
      <c r="C771" s="323" t="s">
        <v>375</v>
      </c>
      <c r="D771" s="323" t="s">
        <v>1138</v>
      </c>
      <c r="E771" s="319" t="s">
        <v>1139</v>
      </c>
      <c r="F771" s="323" t="s">
        <v>242</v>
      </c>
      <c r="G771" s="323" t="s">
        <v>1871</v>
      </c>
      <c r="H771" s="323" t="s">
        <v>1126</v>
      </c>
    </row>
    <row r="772" spans="2:8">
      <c r="B772" s="323">
        <v>757</v>
      </c>
      <c r="C772" s="323" t="s">
        <v>375</v>
      </c>
      <c r="D772" s="323" t="s">
        <v>562</v>
      </c>
      <c r="E772" s="319" t="s">
        <v>220</v>
      </c>
      <c r="F772" s="323" t="s">
        <v>230</v>
      </c>
      <c r="G772" s="323" t="s">
        <v>1872</v>
      </c>
      <c r="H772" s="323" t="s">
        <v>1142</v>
      </c>
    </row>
    <row r="773" spans="2:8">
      <c r="B773" s="323">
        <v>758</v>
      </c>
      <c r="C773" s="323" t="s">
        <v>375</v>
      </c>
      <c r="D773" s="323" t="s">
        <v>563</v>
      </c>
      <c r="E773" s="319" t="s">
        <v>221</v>
      </c>
      <c r="F773" s="323" t="s">
        <v>242</v>
      </c>
      <c r="G773" s="323" t="s">
        <v>1873</v>
      </c>
      <c r="H773" s="323" t="s">
        <v>1126</v>
      </c>
    </row>
    <row r="774" spans="2:8">
      <c r="B774" s="323">
        <v>759</v>
      </c>
      <c r="C774" s="323" t="s">
        <v>375</v>
      </c>
      <c r="D774" s="323" t="s">
        <v>564</v>
      </c>
      <c r="E774" s="319" t="s">
        <v>222</v>
      </c>
      <c r="F774" s="323" t="s">
        <v>242</v>
      </c>
      <c r="G774" s="323" t="s">
        <v>1874</v>
      </c>
      <c r="H774" s="323" t="s">
        <v>1126</v>
      </c>
    </row>
    <row r="775" spans="2:8">
      <c r="B775" s="323">
        <v>760</v>
      </c>
      <c r="C775" s="323" t="s">
        <v>375</v>
      </c>
      <c r="D775" s="323" t="s">
        <v>565</v>
      </c>
      <c r="E775" s="319" t="s">
        <v>1145</v>
      </c>
      <c r="F775" s="323" t="s">
        <v>831</v>
      </c>
      <c r="G775" s="323" t="s">
        <v>1875</v>
      </c>
      <c r="H775" s="323" t="s">
        <v>1147</v>
      </c>
    </row>
    <row r="776" spans="2:8">
      <c r="B776" s="323">
        <v>761</v>
      </c>
      <c r="C776" s="323" t="s">
        <v>375</v>
      </c>
      <c r="D776" s="323" t="s">
        <v>566</v>
      </c>
      <c r="E776" s="319" t="s">
        <v>1148</v>
      </c>
      <c r="F776" s="323" t="s">
        <v>230</v>
      </c>
      <c r="G776" s="323" t="s">
        <v>1876</v>
      </c>
      <c r="H776" s="323" t="s">
        <v>1142</v>
      </c>
    </row>
    <row r="777" spans="2:8">
      <c r="B777" s="323">
        <v>762</v>
      </c>
      <c r="C777" s="323" t="s">
        <v>375</v>
      </c>
      <c r="D777" s="323" t="s">
        <v>567</v>
      </c>
      <c r="E777" s="319" t="s">
        <v>1150</v>
      </c>
      <c r="F777" s="323" t="s">
        <v>230</v>
      </c>
      <c r="G777" s="323" t="s">
        <v>1877</v>
      </c>
      <c r="H777" s="323" t="s">
        <v>1142</v>
      </c>
    </row>
    <row r="778" spans="2:8">
      <c r="B778" s="323">
        <v>763</v>
      </c>
      <c r="C778" s="323" t="s">
        <v>375</v>
      </c>
      <c r="D778" s="323" t="s">
        <v>568</v>
      </c>
      <c r="E778" s="319" t="s">
        <v>1152</v>
      </c>
      <c r="F778" s="323" t="s">
        <v>230</v>
      </c>
      <c r="G778" s="323" t="s">
        <v>1878</v>
      </c>
      <c r="H778" s="323" t="s">
        <v>1142</v>
      </c>
    </row>
    <row r="779" spans="2:8">
      <c r="B779" s="323">
        <v>764</v>
      </c>
      <c r="C779" s="323" t="s">
        <v>375</v>
      </c>
      <c r="D779" s="323" t="s">
        <v>1154</v>
      </c>
      <c r="E779" s="319" t="s">
        <v>1155</v>
      </c>
      <c r="F779" s="323" t="s">
        <v>230</v>
      </c>
      <c r="G779" s="323" t="s">
        <v>1879</v>
      </c>
      <c r="H779" s="323" t="s">
        <v>1142</v>
      </c>
    </row>
    <row r="780" spans="2:8">
      <c r="B780" s="323">
        <v>765</v>
      </c>
      <c r="C780" s="323" t="s">
        <v>375</v>
      </c>
      <c r="D780" s="323" t="s">
        <v>570</v>
      </c>
      <c r="E780" s="319" t="s">
        <v>1157</v>
      </c>
      <c r="F780" s="323" t="s">
        <v>230</v>
      </c>
      <c r="G780" s="323" t="s">
        <v>1880</v>
      </c>
      <c r="H780" s="323" t="s">
        <v>1142</v>
      </c>
    </row>
    <row r="781" spans="2:8">
      <c r="B781" s="323">
        <v>766</v>
      </c>
      <c r="C781" s="323" t="s">
        <v>375</v>
      </c>
      <c r="D781" s="323" t="s">
        <v>571</v>
      </c>
      <c r="E781" s="319" t="s">
        <v>1159</v>
      </c>
      <c r="F781" s="323" t="s">
        <v>230</v>
      </c>
      <c r="G781" s="323" t="s">
        <v>1881</v>
      </c>
      <c r="H781" s="323" t="s">
        <v>1142</v>
      </c>
    </row>
    <row r="782" spans="2:8">
      <c r="B782" s="323">
        <v>767</v>
      </c>
      <c r="C782" s="323" t="s">
        <v>375</v>
      </c>
      <c r="D782" s="323" t="s">
        <v>1161</v>
      </c>
      <c r="E782" s="319" t="s">
        <v>1162</v>
      </c>
      <c r="F782" s="323" t="s">
        <v>242</v>
      </c>
      <c r="G782" s="323" t="s">
        <v>1882</v>
      </c>
      <c r="H782" s="323" t="s">
        <v>1126</v>
      </c>
    </row>
    <row r="783" spans="2:8">
      <c r="B783" s="323">
        <v>768</v>
      </c>
      <c r="C783" s="323" t="s">
        <v>375</v>
      </c>
      <c r="D783" s="323" t="s">
        <v>1164</v>
      </c>
      <c r="E783" s="319" t="s">
        <v>1165</v>
      </c>
      <c r="F783" s="323" t="s">
        <v>242</v>
      </c>
      <c r="G783" s="323" t="s">
        <v>1883</v>
      </c>
      <c r="H783" s="323" t="s">
        <v>1126</v>
      </c>
    </row>
    <row r="784" spans="2:8">
      <c r="B784" s="323">
        <v>769</v>
      </c>
      <c r="C784" s="323" t="s">
        <v>375</v>
      </c>
      <c r="D784" s="323" t="s">
        <v>554</v>
      </c>
      <c r="E784" s="319" t="s">
        <v>1167</v>
      </c>
      <c r="F784" s="323" t="s">
        <v>121</v>
      </c>
      <c r="G784" s="323" t="s">
        <v>1884</v>
      </c>
      <c r="H784" s="323" t="s">
        <v>1142</v>
      </c>
    </row>
    <row r="785" spans="2:8">
      <c r="B785" s="323">
        <v>770</v>
      </c>
      <c r="C785" s="323" t="s">
        <v>375</v>
      </c>
      <c r="D785" s="323" t="s">
        <v>111</v>
      </c>
      <c r="E785" s="319" t="s">
        <v>1169</v>
      </c>
      <c r="F785" s="323" t="s">
        <v>1170</v>
      </c>
      <c r="G785" s="323" t="s">
        <v>1885</v>
      </c>
      <c r="H785" s="323" t="s">
        <v>1142</v>
      </c>
    </row>
    <row r="786" spans="2:8">
      <c r="B786" s="323">
        <v>771</v>
      </c>
      <c r="C786" s="323" t="s">
        <v>375</v>
      </c>
      <c r="D786" s="323" t="s">
        <v>116</v>
      </c>
      <c r="E786" s="319" t="s">
        <v>1172</v>
      </c>
      <c r="F786" s="323" t="s">
        <v>1173</v>
      </c>
      <c r="G786" s="323" t="s">
        <v>1886</v>
      </c>
      <c r="H786" s="323" t="s">
        <v>1142</v>
      </c>
    </row>
    <row r="787" spans="2:8">
      <c r="B787" s="323">
        <v>772</v>
      </c>
      <c r="C787" s="323" t="s">
        <v>375</v>
      </c>
      <c r="D787" s="323" t="s">
        <v>112</v>
      </c>
      <c r="E787" s="319" t="s">
        <v>1175</v>
      </c>
      <c r="F787" s="323" t="s">
        <v>1176</v>
      </c>
      <c r="G787" s="323" t="s">
        <v>1887</v>
      </c>
      <c r="H787" s="323" t="s">
        <v>1142</v>
      </c>
    </row>
    <row r="788" spans="2:8">
      <c r="B788" s="323">
        <v>773</v>
      </c>
      <c r="C788" s="323" t="s">
        <v>375</v>
      </c>
      <c r="D788" s="323" t="s">
        <v>555</v>
      </c>
      <c r="E788" s="319" t="s">
        <v>1178</v>
      </c>
      <c r="F788" s="323" t="s">
        <v>1179</v>
      </c>
      <c r="G788" s="323" t="s">
        <v>1888</v>
      </c>
      <c r="H788" s="323" t="s">
        <v>1142</v>
      </c>
    </row>
    <row r="789" spans="2:8">
      <c r="B789" s="323">
        <v>774</v>
      </c>
      <c r="C789" s="323" t="s">
        <v>375</v>
      </c>
      <c r="D789" s="323" t="s">
        <v>560</v>
      </c>
      <c r="E789" s="319" t="s">
        <v>1210</v>
      </c>
      <c r="F789" s="323" t="s">
        <v>128</v>
      </c>
      <c r="G789" s="323" t="s">
        <v>1889</v>
      </c>
      <c r="H789" s="323" t="s">
        <v>1142</v>
      </c>
    </row>
    <row r="790" spans="2:8">
      <c r="B790" s="323">
        <v>775</v>
      </c>
      <c r="C790" s="323" t="s">
        <v>375</v>
      </c>
      <c r="D790" s="323" t="s">
        <v>1183</v>
      </c>
      <c r="E790" s="319" t="s">
        <v>1184</v>
      </c>
      <c r="F790" s="323" t="s">
        <v>242</v>
      </c>
      <c r="G790" s="323" t="s">
        <v>1890</v>
      </c>
      <c r="H790" s="323" t="s">
        <v>1126</v>
      </c>
    </row>
    <row r="791" spans="2:8">
      <c r="B791" s="323">
        <v>776</v>
      </c>
      <c r="C791" s="323" t="s">
        <v>377</v>
      </c>
      <c r="D791" s="323" t="s">
        <v>1123</v>
      </c>
      <c r="E791" s="319" t="s">
        <v>1124</v>
      </c>
      <c r="F791" s="323" t="s">
        <v>242</v>
      </c>
      <c r="G791" s="323" t="s">
        <v>1891</v>
      </c>
      <c r="H791" s="323" t="s">
        <v>1126</v>
      </c>
    </row>
    <row r="792" spans="2:8">
      <c r="B792" s="323">
        <v>777</v>
      </c>
      <c r="C792" s="323" t="s">
        <v>377</v>
      </c>
      <c r="D792" s="323" t="s">
        <v>556</v>
      </c>
      <c r="E792" s="319" t="s">
        <v>1127</v>
      </c>
      <c r="F792" s="323" t="s">
        <v>242</v>
      </c>
      <c r="G792" s="323" t="s">
        <v>1892</v>
      </c>
      <c r="H792" s="323" t="s">
        <v>1126</v>
      </c>
    </row>
    <row r="793" spans="2:8">
      <c r="B793" s="323">
        <v>778</v>
      </c>
      <c r="C793" s="323" t="s">
        <v>377</v>
      </c>
      <c r="D793" s="323" t="s">
        <v>558</v>
      </c>
      <c r="E793" s="319" t="s">
        <v>1129</v>
      </c>
      <c r="F793" s="323" t="s">
        <v>242</v>
      </c>
      <c r="G793" s="323" t="s">
        <v>1893</v>
      </c>
      <c r="H793" s="323" t="s">
        <v>1126</v>
      </c>
    </row>
    <row r="794" spans="2:8">
      <c r="B794" s="323">
        <v>779</v>
      </c>
      <c r="C794" s="323" t="s">
        <v>377</v>
      </c>
      <c r="D794" s="323" t="s">
        <v>1131</v>
      </c>
      <c r="E794" s="319" t="s">
        <v>1132</v>
      </c>
      <c r="F794" s="323" t="s">
        <v>242</v>
      </c>
      <c r="G794" s="323" t="s">
        <v>1894</v>
      </c>
      <c r="H794" s="323" t="s">
        <v>1126</v>
      </c>
    </row>
    <row r="795" spans="2:8">
      <c r="B795" s="323">
        <v>780</v>
      </c>
      <c r="C795" s="323" t="s">
        <v>377</v>
      </c>
      <c r="D795" s="323" t="s">
        <v>557</v>
      </c>
      <c r="E795" s="319" t="s">
        <v>1134</v>
      </c>
      <c r="F795" s="323" t="s">
        <v>242</v>
      </c>
      <c r="G795" s="323" t="s">
        <v>1895</v>
      </c>
      <c r="H795" s="323" t="s">
        <v>1126</v>
      </c>
    </row>
    <row r="796" spans="2:8">
      <c r="B796" s="323">
        <v>781</v>
      </c>
      <c r="C796" s="323" t="s">
        <v>377</v>
      </c>
      <c r="D796" s="323" t="s">
        <v>559</v>
      </c>
      <c r="E796" s="319" t="s">
        <v>1136</v>
      </c>
      <c r="F796" s="323" t="s">
        <v>242</v>
      </c>
      <c r="G796" s="323" t="s">
        <v>1896</v>
      </c>
      <c r="H796" s="323" t="s">
        <v>1126</v>
      </c>
    </row>
    <row r="797" spans="2:8">
      <c r="B797" s="323">
        <v>782</v>
      </c>
      <c r="C797" s="323" t="s">
        <v>377</v>
      </c>
      <c r="D797" s="323" t="s">
        <v>1138</v>
      </c>
      <c r="E797" s="319" t="s">
        <v>1139</v>
      </c>
      <c r="F797" s="323" t="s">
        <v>242</v>
      </c>
      <c r="G797" s="323" t="s">
        <v>1897</v>
      </c>
      <c r="H797" s="323" t="s">
        <v>1126</v>
      </c>
    </row>
    <row r="798" spans="2:8">
      <c r="B798" s="323">
        <v>783</v>
      </c>
      <c r="C798" s="323" t="s">
        <v>377</v>
      </c>
      <c r="D798" s="323" t="s">
        <v>562</v>
      </c>
      <c r="E798" s="319" t="s">
        <v>220</v>
      </c>
      <c r="F798" s="323" t="s">
        <v>230</v>
      </c>
      <c r="G798" s="323" t="s">
        <v>1898</v>
      </c>
      <c r="H798" s="323" t="s">
        <v>1142</v>
      </c>
    </row>
    <row r="799" spans="2:8">
      <c r="B799" s="323">
        <v>784</v>
      </c>
      <c r="C799" s="323" t="s">
        <v>377</v>
      </c>
      <c r="D799" s="323" t="s">
        <v>563</v>
      </c>
      <c r="E799" s="319" t="s">
        <v>221</v>
      </c>
      <c r="F799" s="323" t="s">
        <v>242</v>
      </c>
      <c r="G799" s="323" t="s">
        <v>1899</v>
      </c>
      <c r="H799" s="323" t="s">
        <v>1126</v>
      </c>
    </row>
    <row r="800" spans="2:8">
      <c r="B800" s="323">
        <v>785</v>
      </c>
      <c r="C800" s="323" t="s">
        <v>377</v>
      </c>
      <c r="D800" s="323" t="s">
        <v>564</v>
      </c>
      <c r="E800" s="319" t="s">
        <v>222</v>
      </c>
      <c r="F800" s="323" t="s">
        <v>242</v>
      </c>
      <c r="G800" s="323" t="s">
        <v>1900</v>
      </c>
      <c r="H800" s="323" t="s">
        <v>1126</v>
      </c>
    </row>
    <row r="801" spans="2:8">
      <c r="B801" s="323">
        <v>786</v>
      </c>
      <c r="C801" s="323" t="s">
        <v>377</v>
      </c>
      <c r="D801" s="323" t="s">
        <v>565</v>
      </c>
      <c r="E801" s="319" t="s">
        <v>1145</v>
      </c>
      <c r="F801" s="323" t="s">
        <v>831</v>
      </c>
      <c r="G801" s="323" t="s">
        <v>1901</v>
      </c>
      <c r="H801" s="323" t="s">
        <v>1147</v>
      </c>
    </row>
    <row r="802" spans="2:8">
      <c r="B802" s="323">
        <v>787</v>
      </c>
      <c r="C802" s="323" t="s">
        <v>377</v>
      </c>
      <c r="D802" s="323" t="s">
        <v>566</v>
      </c>
      <c r="E802" s="319" t="s">
        <v>1148</v>
      </c>
      <c r="F802" s="323" t="s">
        <v>230</v>
      </c>
      <c r="G802" s="323" t="s">
        <v>1902</v>
      </c>
      <c r="H802" s="323" t="s">
        <v>1142</v>
      </c>
    </row>
    <row r="803" spans="2:8">
      <c r="B803" s="323">
        <v>788</v>
      </c>
      <c r="C803" s="323" t="s">
        <v>377</v>
      </c>
      <c r="D803" s="323" t="s">
        <v>567</v>
      </c>
      <c r="E803" s="319" t="s">
        <v>1150</v>
      </c>
      <c r="F803" s="323" t="s">
        <v>230</v>
      </c>
      <c r="G803" s="323" t="s">
        <v>1903</v>
      </c>
      <c r="H803" s="323" t="s">
        <v>1142</v>
      </c>
    </row>
    <row r="804" spans="2:8">
      <c r="B804" s="323">
        <v>789</v>
      </c>
      <c r="C804" s="323" t="s">
        <v>377</v>
      </c>
      <c r="D804" s="323" t="s">
        <v>568</v>
      </c>
      <c r="E804" s="319" t="s">
        <v>1152</v>
      </c>
      <c r="F804" s="323" t="s">
        <v>230</v>
      </c>
      <c r="G804" s="323" t="s">
        <v>1904</v>
      </c>
      <c r="H804" s="323" t="s">
        <v>1142</v>
      </c>
    </row>
    <row r="805" spans="2:8">
      <c r="B805" s="323">
        <v>790</v>
      </c>
      <c r="C805" s="323" t="s">
        <v>377</v>
      </c>
      <c r="D805" s="323" t="s">
        <v>1154</v>
      </c>
      <c r="E805" s="319" t="s">
        <v>1155</v>
      </c>
      <c r="F805" s="323" t="s">
        <v>230</v>
      </c>
      <c r="G805" s="323" t="s">
        <v>1905</v>
      </c>
      <c r="H805" s="323" t="s">
        <v>1142</v>
      </c>
    </row>
    <row r="806" spans="2:8">
      <c r="B806" s="323">
        <v>791</v>
      </c>
      <c r="C806" s="323" t="s">
        <v>377</v>
      </c>
      <c r="D806" s="323" t="s">
        <v>570</v>
      </c>
      <c r="E806" s="319" t="s">
        <v>1157</v>
      </c>
      <c r="F806" s="323" t="s">
        <v>230</v>
      </c>
      <c r="G806" s="323" t="s">
        <v>1906</v>
      </c>
      <c r="H806" s="323" t="s">
        <v>1142</v>
      </c>
    </row>
    <row r="807" spans="2:8">
      <c r="B807" s="323">
        <v>792</v>
      </c>
      <c r="C807" s="323" t="s">
        <v>377</v>
      </c>
      <c r="D807" s="323" t="s">
        <v>571</v>
      </c>
      <c r="E807" s="319" t="s">
        <v>1159</v>
      </c>
      <c r="F807" s="323" t="s">
        <v>230</v>
      </c>
      <c r="G807" s="323" t="s">
        <v>1907</v>
      </c>
      <c r="H807" s="323" t="s">
        <v>1142</v>
      </c>
    </row>
    <row r="808" spans="2:8">
      <c r="B808" s="323">
        <v>793</v>
      </c>
      <c r="C808" s="323" t="s">
        <v>377</v>
      </c>
      <c r="D808" s="323" t="s">
        <v>1161</v>
      </c>
      <c r="E808" s="319" t="s">
        <v>1162</v>
      </c>
      <c r="F808" s="323" t="s">
        <v>242</v>
      </c>
      <c r="G808" s="323" t="s">
        <v>1908</v>
      </c>
      <c r="H808" s="323" t="s">
        <v>1126</v>
      </c>
    </row>
    <row r="809" spans="2:8">
      <c r="B809" s="323">
        <v>794</v>
      </c>
      <c r="C809" s="323" t="s">
        <v>377</v>
      </c>
      <c r="D809" s="323" t="s">
        <v>1164</v>
      </c>
      <c r="E809" s="319" t="s">
        <v>1165</v>
      </c>
      <c r="F809" s="323" t="s">
        <v>242</v>
      </c>
      <c r="G809" s="323" t="s">
        <v>1909</v>
      </c>
      <c r="H809" s="323" t="s">
        <v>1126</v>
      </c>
    </row>
    <row r="810" spans="2:8">
      <c r="B810" s="323">
        <v>795</v>
      </c>
      <c r="C810" s="323" t="s">
        <v>377</v>
      </c>
      <c r="D810" s="323" t="s">
        <v>554</v>
      </c>
      <c r="E810" s="319" t="s">
        <v>1167</v>
      </c>
      <c r="F810" s="323" t="s">
        <v>121</v>
      </c>
      <c r="G810" s="323" t="s">
        <v>1910</v>
      </c>
      <c r="H810" s="323" t="s">
        <v>1142</v>
      </c>
    </row>
    <row r="811" spans="2:8">
      <c r="B811" s="323">
        <v>796</v>
      </c>
      <c r="C811" s="323" t="s">
        <v>377</v>
      </c>
      <c r="D811" s="323" t="s">
        <v>111</v>
      </c>
      <c r="E811" s="319" t="s">
        <v>1169</v>
      </c>
      <c r="F811" s="323" t="s">
        <v>1170</v>
      </c>
      <c r="G811" s="323" t="s">
        <v>1911</v>
      </c>
      <c r="H811" s="323" t="s">
        <v>1142</v>
      </c>
    </row>
    <row r="812" spans="2:8">
      <c r="B812" s="323">
        <v>797</v>
      </c>
      <c r="C812" s="323" t="s">
        <v>377</v>
      </c>
      <c r="D812" s="323" t="s">
        <v>116</v>
      </c>
      <c r="E812" s="319" t="s">
        <v>1172</v>
      </c>
      <c r="F812" s="323" t="s">
        <v>1173</v>
      </c>
      <c r="G812" s="323" t="s">
        <v>1912</v>
      </c>
      <c r="H812" s="323" t="s">
        <v>1142</v>
      </c>
    </row>
    <row r="813" spans="2:8">
      <c r="B813" s="323">
        <v>798</v>
      </c>
      <c r="C813" s="323" t="s">
        <v>377</v>
      </c>
      <c r="D813" s="323" t="s">
        <v>112</v>
      </c>
      <c r="E813" s="319" t="s">
        <v>1175</v>
      </c>
      <c r="F813" s="323" t="s">
        <v>1176</v>
      </c>
      <c r="G813" s="323" t="s">
        <v>1913</v>
      </c>
      <c r="H813" s="323" t="s">
        <v>1142</v>
      </c>
    </row>
    <row r="814" spans="2:8">
      <c r="B814" s="323">
        <v>799</v>
      </c>
      <c r="C814" s="323" t="s">
        <v>377</v>
      </c>
      <c r="D814" s="323" t="s">
        <v>555</v>
      </c>
      <c r="E814" s="319" t="s">
        <v>1178</v>
      </c>
      <c r="F814" s="323" t="s">
        <v>1179</v>
      </c>
      <c r="G814" s="323" t="s">
        <v>1914</v>
      </c>
      <c r="H814" s="323" t="s">
        <v>1142</v>
      </c>
    </row>
    <row r="815" spans="2:8">
      <c r="B815" s="323">
        <v>800</v>
      </c>
      <c r="C815" s="323" t="s">
        <v>377</v>
      </c>
      <c r="D815" s="323" t="s">
        <v>560</v>
      </c>
      <c r="E815" s="319" t="s">
        <v>1210</v>
      </c>
      <c r="F815" s="323" t="s">
        <v>128</v>
      </c>
      <c r="G815" s="323" t="s">
        <v>1915</v>
      </c>
      <c r="H815" s="323" t="s">
        <v>1142</v>
      </c>
    </row>
    <row r="816" spans="2:8">
      <c r="B816" s="323">
        <v>801</v>
      </c>
      <c r="C816" s="323" t="s">
        <v>377</v>
      </c>
      <c r="D816" s="323" t="s">
        <v>1183</v>
      </c>
      <c r="E816" s="319" t="s">
        <v>1184</v>
      </c>
      <c r="F816" s="323" t="s">
        <v>242</v>
      </c>
      <c r="G816" s="323" t="s">
        <v>1916</v>
      </c>
      <c r="H816" s="323" t="s">
        <v>1126</v>
      </c>
    </row>
    <row r="817" spans="2:8">
      <c r="B817" s="323">
        <v>802</v>
      </c>
      <c r="C817" s="323" t="s">
        <v>379</v>
      </c>
      <c r="D817" s="323" t="s">
        <v>1123</v>
      </c>
      <c r="E817" s="319" t="s">
        <v>1124</v>
      </c>
      <c r="F817" s="323" t="s">
        <v>242</v>
      </c>
      <c r="G817" s="323" t="s">
        <v>1917</v>
      </c>
      <c r="H817" s="323" t="s">
        <v>1126</v>
      </c>
    </row>
    <row r="818" spans="2:8">
      <c r="B818" s="323">
        <v>803</v>
      </c>
      <c r="C818" s="323" t="s">
        <v>379</v>
      </c>
      <c r="D818" s="323" t="s">
        <v>556</v>
      </c>
      <c r="E818" s="319" t="s">
        <v>1127</v>
      </c>
      <c r="F818" s="323" t="s">
        <v>242</v>
      </c>
      <c r="G818" s="323" t="s">
        <v>1918</v>
      </c>
      <c r="H818" s="323" t="s">
        <v>1126</v>
      </c>
    </row>
    <row r="819" spans="2:8">
      <c r="B819" s="323">
        <v>804</v>
      </c>
      <c r="C819" s="323" t="s">
        <v>379</v>
      </c>
      <c r="D819" s="323" t="s">
        <v>558</v>
      </c>
      <c r="E819" s="319" t="s">
        <v>1129</v>
      </c>
      <c r="F819" s="323" t="s">
        <v>242</v>
      </c>
      <c r="G819" s="323" t="s">
        <v>1919</v>
      </c>
      <c r="H819" s="323" t="s">
        <v>1126</v>
      </c>
    </row>
    <row r="820" spans="2:8">
      <c r="B820" s="323">
        <v>805</v>
      </c>
      <c r="C820" s="323" t="s">
        <v>379</v>
      </c>
      <c r="D820" s="323" t="s">
        <v>1131</v>
      </c>
      <c r="E820" s="319" t="s">
        <v>1132</v>
      </c>
      <c r="F820" s="323" t="s">
        <v>242</v>
      </c>
      <c r="G820" s="323" t="s">
        <v>1920</v>
      </c>
      <c r="H820" s="323" t="s">
        <v>1126</v>
      </c>
    </row>
    <row r="821" spans="2:8">
      <c r="B821" s="323">
        <v>806</v>
      </c>
      <c r="C821" s="323" t="s">
        <v>379</v>
      </c>
      <c r="D821" s="323" t="s">
        <v>557</v>
      </c>
      <c r="E821" s="319" t="s">
        <v>1134</v>
      </c>
      <c r="F821" s="323" t="s">
        <v>242</v>
      </c>
      <c r="G821" s="323" t="s">
        <v>1921</v>
      </c>
      <c r="H821" s="323" t="s">
        <v>1126</v>
      </c>
    </row>
    <row r="822" spans="2:8">
      <c r="B822" s="323">
        <v>807</v>
      </c>
      <c r="C822" s="323" t="s">
        <v>379</v>
      </c>
      <c r="D822" s="323" t="s">
        <v>559</v>
      </c>
      <c r="E822" s="319" t="s">
        <v>1136</v>
      </c>
      <c r="F822" s="323" t="s">
        <v>242</v>
      </c>
      <c r="G822" s="323" t="s">
        <v>1922</v>
      </c>
      <c r="H822" s="323" t="s">
        <v>1126</v>
      </c>
    </row>
    <row r="823" spans="2:8">
      <c r="B823" s="323">
        <v>808</v>
      </c>
      <c r="C823" s="323" t="s">
        <v>379</v>
      </c>
      <c r="D823" s="323" t="s">
        <v>1138</v>
      </c>
      <c r="E823" s="319" t="s">
        <v>1139</v>
      </c>
      <c r="F823" s="323" t="s">
        <v>242</v>
      </c>
      <c r="G823" s="323" t="s">
        <v>1923</v>
      </c>
      <c r="H823" s="323" t="s">
        <v>1126</v>
      </c>
    </row>
    <row r="824" spans="2:8">
      <c r="B824" s="323">
        <v>809</v>
      </c>
      <c r="C824" s="323" t="s">
        <v>379</v>
      </c>
      <c r="D824" s="323" t="s">
        <v>562</v>
      </c>
      <c r="E824" s="319" t="s">
        <v>220</v>
      </c>
      <c r="F824" s="323" t="s">
        <v>230</v>
      </c>
      <c r="G824" s="323" t="s">
        <v>1924</v>
      </c>
      <c r="H824" s="323" t="s">
        <v>1142</v>
      </c>
    </row>
    <row r="825" spans="2:8">
      <c r="B825" s="323">
        <v>810</v>
      </c>
      <c r="C825" s="323" t="s">
        <v>379</v>
      </c>
      <c r="D825" s="323" t="s">
        <v>563</v>
      </c>
      <c r="E825" s="319" t="s">
        <v>221</v>
      </c>
      <c r="F825" s="323" t="s">
        <v>242</v>
      </c>
      <c r="G825" s="323" t="s">
        <v>1925</v>
      </c>
      <c r="H825" s="323" t="s">
        <v>1126</v>
      </c>
    </row>
    <row r="826" spans="2:8">
      <c r="B826" s="323">
        <v>811</v>
      </c>
      <c r="C826" s="323" t="s">
        <v>379</v>
      </c>
      <c r="D826" s="323" t="s">
        <v>564</v>
      </c>
      <c r="E826" s="319" t="s">
        <v>222</v>
      </c>
      <c r="F826" s="323" t="s">
        <v>242</v>
      </c>
      <c r="G826" s="323" t="s">
        <v>1926</v>
      </c>
      <c r="H826" s="323" t="s">
        <v>1126</v>
      </c>
    </row>
    <row r="827" spans="2:8">
      <c r="B827" s="323">
        <v>812</v>
      </c>
      <c r="C827" s="323" t="s">
        <v>379</v>
      </c>
      <c r="D827" s="323" t="s">
        <v>565</v>
      </c>
      <c r="E827" s="319" t="s">
        <v>1145</v>
      </c>
      <c r="F827" s="323" t="s">
        <v>831</v>
      </c>
      <c r="G827" s="323" t="s">
        <v>1927</v>
      </c>
      <c r="H827" s="323" t="s">
        <v>1147</v>
      </c>
    </row>
    <row r="828" spans="2:8">
      <c r="B828" s="323">
        <v>813</v>
      </c>
      <c r="C828" s="323" t="s">
        <v>379</v>
      </c>
      <c r="D828" s="323" t="s">
        <v>566</v>
      </c>
      <c r="E828" s="319" t="s">
        <v>1148</v>
      </c>
      <c r="F828" s="323" t="s">
        <v>230</v>
      </c>
      <c r="G828" s="323" t="s">
        <v>1928</v>
      </c>
      <c r="H828" s="323" t="s">
        <v>1142</v>
      </c>
    </row>
    <row r="829" spans="2:8">
      <c r="B829" s="323">
        <v>814</v>
      </c>
      <c r="C829" s="323" t="s">
        <v>379</v>
      </c>
      <c r="D829" s="323" t="s">
        <v>567</v>
      </c>
      <c r="E829" s="319" t="s">
        <v>1150</v>
      </c>
      <c r="F829" s="323" t="s">
        <v>230</v>
      </c>
      <c r="G829" s="323" t="s">
        <v>1929</v>
      </c>
      <c r="H829" s="323" t="s">
        <v>1142</v>
      </c>
    </row>
    <row r="830" spans="2:8">
      <c r="B830" s="323">
        <v>815</v>
      </c>
      <c r="C830" s="323" t="s">
        <v>379</v>
      </c>
      <c r="D830" s="323" t="s">
        <v>568</v>
      </c>
      <c r="E830" s="319" t="s">
        <v>1152</v>
      </c>
      <c r="F830" s="323" t="s">
        <v>230</v>
      </c>
      <c r="G830" s="323" t="s">
        <v>1930</v>
      </c>
      <c r="H830" s="323" t="s">
        <v>1142</v>
      </c>
    </row>
    <row r="831" spans="2:8">
      <c r="B831" s="323">
        <v>816</v>
      </c>
      <c r="C831" s="323" t="s">
        <v>379</v>
      </c>
      <c r="D831" s="323" t="s">
        <v>1154</v>
      </c>
      <c r="E831" s="319" t="s">
        <v>1155</v>
      </c>
      <c r="F831" s="323" t="s">
        <v>230</v>
      </c>
      <c r="G831" s="323" t="s">
        <v>1931</v>
      </c>
      <c r="H831" s="323" t="s">
        <v>1142</v>
      </c>
    </row>
    <row r="832" spans="2:8">
      <c r="B832" s="323">
        <v>817</v>
      </c>
      <c r="C832" s="323" t="s">
        <v>379</v>
      </c>
      <c r="D832" s="323" t="s">
        <v>570</v>
      </c>
      <c r="E832" s="319" t="s">
        <v>1157</v>
      </c>
      <c r="F832" s="323" t="s">
        <v>230</v>
      </c>
      <c r="G832" s="323" t="s">
        <v>1932</v>
      </c>
      <c r="H832" s="323" t="s">
        <v>1142</v>
      </c>
    </row>
    <row r="833" spans="2:8">
      <c r="B833" s="323">
        <v>818</v>
      </c>
      <c r="C833" s="323" t="s">
        <v>379</v>
      </c>
      <c r="D833" s="323" t="s">
        <v>571</v>
      </c>
      <c r="E833" s="319" t="s">
        <v>1159</v>
      </c>
      <c r="F833" s="323" t="s">
        <v>230</v>
      </c>
      <c r="G833" s="323" t="s">
        <v>1933</v>
      </c>
      <c r="H833" s="323" t="s">
        <v>1142</v>
      </c>
    </row>
    <row r="834" spans="2:8">
      <c r="B834" s="323">
        <v>819</v>
      </c>
      <c r="C834" s="323" t="s">
        <v>379</v>
      </c>
      <c r="D834" s="323" t="s">
        <v>1161</v>
      </c>
      <c r="E834" s="319" t="s">
        <v>1162</v>
      </c>
      <c r="F834" s="323" t="s">
        <v>242</v>
      </c>
      <c r="G834" s="323" t="s">
        <v>1934</v>
      </c>
      <c r="H834" s="323" t="s">
        <v>1126</v>
      </c>
    </row>
    <row r="835" spans="2:8">
      <c r="B835" s="323">
        <v>820</v>
      </c>
      <c r="C835" s="323" t="s">
        <v>379</v>
      </c>
      <c r="D835" s="323" t="s">
        <v>1164</v>
      </c>
      <c r="E835" s="319" t="s">
        <v>1165</v>
      </c>
      <c r="F835" s="323" t="s">
        <v>242</v>
      </c>
      <c r="G835" s="323" t="s">
        <v>1935</v>
      </c>
      <c r="H835" s="323" t="s">
        <v>1126</v>
      </c>
    </row>
    <row r="836" spans="2:8">
      <c r="B836" s="323">
        <v>821</v>
      </c>
      <c r="C836" s="323" t="s">
        <v>379</v>
      </c>
      <c r="D836" s="323" t="s">
        <v>554</v>
      </c>
      <c r="E836" s="319" t="s">
        <v>1167</v>
      </c>
      <c r="F836" s="323" t="s">
        <v>121</v>
      </c>
      <c r="G836" s="323" t="s">
        <v>1936</v>
      </c>
      <c r="H836" s="323" t="s">
        <v>1142</v>
      </c>
    </row>
    <row r="837" spans="2:8">
      <c r="B837" s="323">
        <v>822</v>
      </c>
      <c r="C837" s="323" t="s">
        <v>379</v>
      </c>
      <c r="D837" s="323" t="s">
        <v>111</v>
      </c>
      <c r="E837" s="319" t="s">
        <v>1169</v>
      </c>
      <c r="F837" s="323" t="s">
        <v>1170</v>
      </c>
      <c r="G837" s="323" t="s">
        <v>1937</v>
      </c>
      <c r="H837" s="323" t="s">
        <v>1142</v>
      </c>
    </row>
    <row r="838" spans="2:8">
      <c r="B838" s="323">
        <v>823</v>
      </c>
      <c r="C838" s="323" t="s">
        <v>379</v>
      </c>
      <c r="D838" s="323" t="s">
        <v>116</v>
      </c>
      <c r="E838" s="319" t="s">
        <v>1172</v>
      </c>
      <c r="F838" s="323" t="s">
        <v>1173</v>
      </c>
      <c r="G838" s="323" t="s">
        <v>1938</v>
      </c>
      <c r="H838" s="323" t="s">
        <v>1142</v>
      </c>
    </row>
    <row r="839" spans="2:8">
      <c r="B839" s="323">
        <v>824</v>
      </c>
      <c r="C839" s="323" t="s">
        <v>379</v>
      </c>
      <c r="D839" s="323" t="s">
        <v>112</v>
      </c>
      <c r="E839" s="319" t="s">
        <v>1175</v>
      </c>
      <c r="F839" s="323" t="s">
        <v>1176</v>
      </c>
      <c r="G839" s="323" t="s">
        <v>1939</v>
      </c>
      <c r="H839" s="323" t="s">
        <v>1142</v>
      </c>
    </row>
    <row r="840" spans="2:8">
      <c r="B840" s="323">
        <v>825</v>
      </c>
      <c r="C840" s="323" t="s">
        <v>379</v>
      </c>
      <c r="D840" s="323" t="s">
        <v>555</v>
      </c>
      <c r="E840" s="319" t="s">
        <v>1178</v>
      </c>
      <c r="F840" s="323" t="s">
        <v>1179</v>
      </c>
      <c r="G840" s="323" t="s">
        <v>1940</v>
      </c>
      <c r="H840" s="323" t="s">
        <v>1142</v>
      </c>
    </row>
    <row r="841" spans="2:8">
      <c r="B841" s="323">
        <v>826</v>
      </c>
      <c r="C841" s="323" t="s">
        <v>379</v>
      </c>
      <c r="D841" s="323" t="s">
        <v>560</v>
      </c>
      <c r="E841" s="319" t="s">
        <v>1210</v>
      </c>
      <c r="F841" s="323" t="s">
        <v>128</v>
      </c>
      <c r="G841" s="323" t="s">
        <v>1941</v>
      </c>
      <c r="H841" s="323" t="s">
        <v>1142</v>
      </c>
    </row>
    <row r="842" spans="2:8">
      <c r="B842" s="323">
        <v>827</v>
      </c>
      <c r="C842" s="323" t="s">
        <v>379</v>
      </c>
      <c r="D842" s="323" t="s">
        <v>1183</v>
      </c>
      <c r="E842" s="319" t="s">
        <v>1184</v>
      </c>
      <c r="F842" s="323" t="s">
        <v>242</v>
      </c>
      <c r="G842" s="323" t="s">
        <v>1942</v>
      </c>
      <c r="H842" s="323" t="s">
        <v>1126</v>
      </c>
    </row>
    <row r="843" spans="2:8">
      <c r="B843" s="323">
        <v>828</v>
      </c>
      <c r="C843" s="323" t="s">
        <v>381</v>
      </c>
      <c r="D843" s="323" t="s">
        <v>1123</v>
      </c>
      <c r="E843" s="319" t="s">
        <v>1124</v>
      </c>
      <c r="F843" s="323" t="s">
        <v>242</v>
      </c>
      <c r="G843" s="323" t="s">
        <v>1943</v>
      </c>
      <c r="H843" s="323" t="s">
        <v>1126</v>
      </c>
    </row>
    <row r="844" spans="2:8">
      <c r="B844" s="323">
        <v>829</v>
      </c>
      <c r="C844" s="323" t="s">
        <v>381</v>
      </c>
      <c r="D844" s="323" t="s">
        <v>556</v>
      </c>
      <c r="E844" s="319" t="s">
        <v>1127</v>
      </c>
      <c r="F844" s="323" t="s">
        <v>242</v>
      </c>
      <c r="G844" s="323" t="s">
        <v>1944</v>
      </c>
      <c r="H844" s="323" t="s">
        <v>1126</v>
      </c>
    </row>
    <row r="845" spans="2:8">
      <c r="B845" s="323">
        <v>830</v>
      </c>
      <c r="C845" s="323" t="s">
        <v>381</v>
      </c>
      <c r="D845" s="323" t="s">
        <v>558</v>
      </c>
      <c r="E845" s="319" t="s">
        <v>1129</v>
      </c>
      <c r="F845" s="323" t="s">
        <v>242</v>
      </c>
      <c r="G845" s="323" t="s">
        <v>1945</v>
      </c>
      <c r="H845" s="323" t="s">
        <v>1126</v>
      </c>
    </row>
    <row r="846" spans="2:8">
      <c r="B846" s="323">
        <v>831</v>
      </c>
      <c r="C846" s="323" t="s">
        <v>381</v>
      </c>
      <c r="D846" s="323" t="s">
        <v>1131</v>
      </c>
      <c r="E846" s="319" t="s">
        <v>1132</v>
      </c>
      <c r="F846" s="323" t="s">
        <v>242</v>
      </c>
      <c r="G846" s="323" t="s">
        <v>1946</v>
      </c>
      <c r="H846" s="323" t="s">
        <v>1126</v>
      </c>
    </row>
    <row r="847" spans="2:8">
      <c r="B847" s="323">
        <v>832</v>
      </c>
      <c r="C847" s="323" t="s">
        <v>381</v>
      </c>
      <c r="D847" s="323" t="s">
        <v>557</v>
      </c>
      <c r="E847" s="319" t="s">
        <v>1134</v>
      </c>
      <c r="F847" s="323" t="s">
        <v>242</v>
      </c>
      <c r="G847" s="323" t="s">
        <v>1947</v>
      </c>
      <c r="H847" s="323" t="s">
        <v>1126</v>
      </c>
    </row>
    <row r="848" spans="2:8">
      <c r="B848" s="323">
        <v>833</v>
      </c>
      <c r="C848" s="323" t="s">
        <v>381</v>
      </c>
      <c r="D848" s="323" t="s">
        <v>559</v>
      </c>
      <c r="E848" s="319" t="s">
        <v>1136</v>
      </c>
      <c r="F848" s="323" t="s">
        <v>242</v>
      </c>
      <c r="G848" s="323" t="s">
        <v>1948</v>
      </c>
      <c r="H848" s="323" t="s">
        <v>1126</v>
      </c>
    </row>
    <row r="849" spans="2:8">
      <c r="B849" s="323">
        <v>834</v>
      </c>
      <c r="C849" s="323" t="s">
        <v>381</v>
      </c>
      <c r="D849" s="323" t="s">
        <v>1138</v>
      </c>
      <c r="E849" s="319" t="s">
        <v>1139</v>
      </c>
      <c r="F849" s="323" t="s">
        <v>242</v>
      </c>
      <c r="G849" s="323" t="s">
        <v>1949</v>
      </c>
      <c r="H849" s="323" t="s">
        <v>1126</v>
      </c>
    </row>
    <row r="850" spans="2:8">
      <c r="B850" s="323">
        <v>835</v>
      </c>
      <c r="C850" s="323" t="s">
        <v>381</v>
      </c>
      <c r="D850" s="323" t="s">
        <v>562</v>
      </c>
      <c r="E850" s="319" t="s">
        <v>220</v>
      </c>
      <c r="F850" s="323" t="s">
        <v>230</v>
      </c>
      <c r="G850" s="323" t="s">
        <v>1950</v>
      </c>
      <c r="H850" s="323" t="s">
        <v>1142</v>
      </c>
    </row>
    <row r="851" spans="2:8">
      <c r="B851" s="323">
        <v>836</v>
      </c>
      <c r="C851" s="323" t="s">
        <v>381</v>
      </c>
      <c r="D851" s="323" t="s">
        <v>563</v>
      </c>
      <c r="E851" s="319" t="s">
        <v>221</v>
      </c>
      <c r="F851" s="323" t="s">
        <v>242</v>
      </c>
      <c r="G851" s="323" t="s">
        <v>1951</v>
      </c>
      <c r="H851" s="323" t="s">
        <v>1126</v>
      </c>
    </row>
    <row r="852" spans="2:8">
      <c r="B852" s="323">
        <v>837</v>
      </c>
      <c r="C852" s="323" t="s">
        <v>381</v>
      </c>
      <c r="D852" s="323" t="s">
        <v>564</v>
      </c>
      <c r="E852" s="319" t="s">
        <v>222</v>
      </c>
      <c r="F852" s="323" t="s">
        <v>242</v>
      </c>
      <c r="G852" s="323" t="s">
        <v>1952</v>
      </c>
      <c r="H852" s="323" t="s">
        <v>1126</v>
      </c>
    </row>
    <row r="853" spans="2:8">
      <c r="B853" s="323">
        <v>838</v>
      </c>
      <c r="C853" s="323" t="s">
        <v>381</v>
      </c>
      <c r="D853" s="323" t="s">
        <v>565</v>
      </c>
      <c r="E853" s="319" t="s">
        <v>1145</v>
      </c>
      <c r="F853" s="323" t="s">
        <v>831</v>
      </c>
      <c r="G853" s="323" t="s">
        <v>1953</v>
      </c>
      <c r="H853" s="323" t="s">
        <v>1147</v>
      </c>
    </row>
    <row r="854" spans="2:8">
      <c r="B854" s="323">
        <v>839</v>
      </c>
      <c r="C854" s="323" t="s">
        <v>381</v>
      </c>
      <c r="D854" s="323" t="s">
        <v>566</v>
      </c>
      <c r="E854" s="319" t="s">
        <v>1148</v>
      </c>
      <c r="F854" s="323" t="s">
        <v>230</v>
      </c>
      <c r="G854" s="323" t="s">
        <v>1954</v>
      </c>
      <c r="H854" s="323" t="s">
        <v>1142</v>
      </c>
    </row>
    <row r="855" spans="2:8">
      <c r="B855" s="323">
        <v>840</v>
      </c>
      <c r="C855" s="323" t="s">
        <v>381</v>
      </c>
      <c r="D855" s="323" t="s">
        <v>567</v>
      </c>
      <c r="E855" s="319" t="s">
        <v>1150</v>
      </c>
      <c r="F855" s="323" t="s">
        <v>230</v>
      </c>
      <c r="G855" s="323" t="s">
        <v>1955</v>
      </c>
      <c r="H855" s="323" t="s">
        <v>1142</v>
      </c>
    </row>
    <row r="856" spans="2:8">
      <c r="B856" s="323">
        <v>841</v>
      </c>
      <c r="C856" s="323" t="s">
        <v>381</v>
      </c>
      <c r="D856" s="323" t="s">
        <v>568</v>
      </c>
      <c r="E856" s="319" t="s">
        <v>1152</v>
      </c>
      <c r="F856" s="323" t="s">
        <v>230</v>
      </c>
      <c r="G856" s="323" t="s">
        <v>1956</v>
      </c>
      <c r="H856" s="323" t="s">
        <v>1142</v>
      </c>
    </row>
    <row r="857" spans="2:8">
      <c r="B857" s="323">
        <v>842</v>
      </c>
      <c r="C857" s="323" t="s">
        <v>381</v>
      </c>
      <c r="D857" s="323" t="s">
        <v>1154</v>
      </c>
      <c r="E857" s="319" t="s">
        <v>1155</v>
      </c>
      <c r="F857" s="323" t="s">
        <v>230</v>
      </c>
      <c r="G857" s="323" t="s">
        <v>1957</v>
      </c>
      <c r="H857" s="323" t="s">
        <v>1142</v>
      </c>
    </row>
    <row r="858" spans="2:8">
      <c r="B858" s="323">
        <v>843</v>
      </c>
      <c r="C858" s="323" t="s">
        <v>381</v>
      </c>
      <c r="D858" s="323" t="s">
        <v>570</v>
      </c>
      <c r="E858" s="319" t="s">
        <v>1157</v>
      </c>
      <c r="F858" s="323" t="s">
        <v>230</v>
      </c>
      <c r="G858" s="323" t="s">
        <v>1958</v>
      </c>
      <c r="H858" s="323" t="s">
        <v>1142</v>
      </c>
    </row>
    <row r="859" spans="2:8">
      <c r="B859" s="323">
        <v>844</v>
      </c>
      <c r="C859" s="323" t="s">
        <v>381</v>
      </c>
      <c r="D859" s="323" t="s">
        <v>571</v>
      </c>
      <c r="E859" s="319" t="s">
        <v>1159</v>
      </c>
      <c r="F859" s="323" t="s">
        <v>230</v>
      </c>
      <c r="G859" s="323" t="s">
        <v>1959</v>
      </c>
      <c r="H859" s="323" t="s">
        <v>1142</v>
      </c>
    </row>
    <row r="860" spans="2:8">
      <c r="B860" s="323">
        <v>845</v>
      </c>
      <c r="C860" s="323" t="s">
        <v>381</v>
      </c>
      <c r="D860" s="323" t="s">
        <v>1161</v>
      </c>
      <c r="E860" s="319" t="s">
        <v>1162</v>
      </c>
      <c r="F860" s="323" t="s">
        <v>242</v>
      </c>
      <c r="G860" s="323" t="s">
        <v>1960</v>
      </c>
      <c r="H860" s="323" t="s">
        <v>1126</v>
      </c>
    </row>
    <row r="861" spans="2:8">
      <c r="B861" s="323">
        <v>846</v>
      </c>
      <c r="C861" s="323" t="s">
        <v>381</v>
      </c>
      <c r="D861" s="323" t="s">
        <v>1164</v>
      </c>
      <c r="E861" s="319" t="s">
        <v>1165</v>
      </c>
      <c r="F861" s="323" t="s">
        <v>242</v>
      </c>
      <c r="G861" s="323" t="s">
        <v>1961</v>
      </c>
      <c r="H861" s="323" t="s">
        <v>1126</v>
      </c>
    </row>
    <row r="862" spans="2:8">
      <c r="B862" s="323">
        <v>847</v>
      </c>
      <c r="C862" s="323" t="s">
        <v>381</v>
      </c>
      <c r="D862" s="323" t="s">
        <v>554</v>
      </c>
      <c r="E862" s="319" t="s">
        <v>1167</v>
      </c>
      <c r="F862" s="323" t="s">
        <v>121</v>
      </c>
      <c r="G862" s="323" t="s">
        <v>1962</v>
      </c>
      <c r="H862" s="323" t="s">
        <v>1142</v>
      </c>
    </row>
    <row r="863" spans="2:8">
      <c r="B863" s="323">
        <v>848</v>
      </c>
      <c r="C863" s="323" t="s">
        <v>381</v>
      </c>
      <c r="D863" s="323" t="s">
        <v>111</v>
      </c>
      <c r="E863" s="319" t="s">
        <v>1169</v>
      </c>
      <c r="F863" s="323" t="s">
        <v>1170</v>
      </c>
      <c r="G863" s="323" t="s">
        <v>1963</v>
      </c>
      <c r="H863" s="323" t="s">
        <v>1142</v>
      </c>
    </row>
    <row r="864" spans="2:8">
      <c r="B864" s="323">
        <v>849</v>
      </c>
      <c r="C864" s="323" t="s">
        <v>381</v>
      </c>
      <c r="D864" s="323" t="s">
        <v>116</v>
      </c>
      <c r="E864" s="319" t="s">
        <v>1172</v>
      </c>
      <c r="F864" s="323" t="s">
        <v>1173</v>
      </c>
      <c r="G864" s="323" t="s">
        <v>1964</v>
      </c>
      <c r="H864" s="323" t="s">
        <v>1142</v>
      </c>
    </row>
    <row r="865" spans="2:8">
      <c r="B865" s="323">
        <v>850</v>
      </c>
      <c r="C865" s="323" t="s">
        <v>381</v>
      </c>
      <c r="D865" s="323" t="s">
        <v>112</v>
      </c>
      <c r="E865" s="319" t="s">
        <v>1175</v>
      </c>
      <c r="F865" s="323" t="s">
        <v>1176</v>
      </c>
      <c r="G865" s="323" t="s">
        <v>1965</v>
      </c>
      <c r="H865" s="323" t="s">
        <v>1142</v>
      </c>
    </row>
    <row r="866" spans="2:8">
      <c r="B866" s="323">
        <v>851</v>
      </c>
      <c r="C866" s="323" t="s">
        <v>381</v>
      </c>
      <c r="D866" s="323" t="s">
        <v>555</v>
      </c>
      <c r="E866" s="319" t="s">
        <v>1178</v>
      </c>
      <c r="F866" s="323" t="s">
        <v>1179</v>
      </c>
      <c r="G866" s="323" t="s">
        <v>1966</v>
      </c>
      <c r="H866" s="323" t="s">
        <v>1142</v>
      </c>
    </row>
    <row r="867" spans="2:8">
      <c r="B867" s="323">
        <v>852</v>
      </c>
      <c r="C867" s="323" t="s">
        <v>381</v>
      </c>
      <c r="D867" s="323" t="s">
        <v>560</v>
      </c>
      <c r="E867" s="319" t="s">
        <v>1210</v>
      </c>
      <c r="F867" s="323" t="s">
        <v>128</v>
      </c>
      <c r="G867" s="323" t="s">
        <v>1967</v>
      </c>
      <c r="H867" s="323" t="s">
        <v>1142</v>
      </c>
    </row>
    <row r="868" spans="2:8">
      <c r="B868" s="323">
        <v>853</v>
      </c>
      <c r="C868" s="323" t="s">
        <v>381</v>
      </c>
      <c r="D868" s="323" t="s">
        <v>1183</v>
      </c>
      <c r="E868" s="319" t="s">
        <v>1184</v>
      </c>
      <c r="F868" s="323" t="s">
        <v>242</v>
      </c>
      <c r="G868" s="323" t="s">
        <v>1968</v>
      </c>
      <c r="H868" s="323" t="s">
        <v>1126</v>
      </c>
    </row>
    <row r="869" spans="2:8">
      <c r="B869" s="323">
        <v>854</v>
      </c>
      <c r="C869" s="323" t="s">
        <v>384</v>
      </c>
      <c r="D869" s="323" t="s">
        <v>1123</v>
      </c>
      <c r="E869" s="319" t="s">
        <v>1124</v>
      </c>
      <c r="F869" s="323" t="s">
        <v>242</v>
      </c>
      <c r="G869" s="323" t="s">
        <v>1969</v>
      </c>
      <c r="H869" s="323" t="s">
        <v>1126</v>
      </c>
    </row>
    <row r="870" spans="2:8">
      <c r="B870" s="323">
        <v>855</v>
      </c>
      <c r="C870" s="323" t="s">
        <v>384</v>
      </c>
      <c r="D870" s="323" t="s">
        <v>556</v>
      </c>
      <c r="E870" s="319" t="s">
        <v>1127</v>
      </c>
      <c r="F870" s="323" t="s">
        <v>242</v>
      </c>
      <c r="G870" s="323" t="s">
        <v>1970</v>
      </c>
      <c r="H870" s="323" t="s">
        <v>1126</v>
      </c>
    </row>
    <row r="871" spans="2:8">
      <c r="B871" s="323">
        <v>856</v>
      </c>
      <c r="C871" s="323" t="s">
        <v>384</v>
      </c>
      <c r="D871" s="323" t="s">
        <v>558</v>
      </c>
      <c r="E871" s="319" t="s">
        <v>1129</v>
      </c>
      <c r="F871" s="323" t="s">
        <v>242</v>
      </c>
      <c r="G871" s="323" t="s">
        <v>1971</v>
      </c>
      <c r="H871" s="323" t="s">
        <v>1126</v>
      </c>
    </row>
    <row r="872" spans="2:8">
      <c r="B872" s="323">
        <v>857</v>
      </c>
      <c r="C872" s="323" t="s">
        <v>384</v>
      </c>
      <c r="D872" s="323" t="s">
        <v>1131</v>
      </c>
      <c r="E872" s="319" t="s">
        <v>1132</v>
      </c>
      <c r="F872" s="323" t="s">
        <v>242</v>
      </c>
      <c r="G872" s="323" t="s">
        <v>1972</v>
      </c>
      <c r="H872" s="323" t="s">
        <v>1126</v>
      </c>
    </row>
    <row r="873" spans="2:8">
      <c r="B873" s="323">
        <v>858</v>
      </c>
      <c r="C873" s="323" t="s">
        <v>384</v>
      </c>
      <c r="D873" s="323" t="s">
        <v>557</v>
      </c>
      <c r="E873" s="319" t="s">
        <v>1134</v>
      </c>
      <c r="F873" s="323" t="s">
        <v>242</v>
      </c>
      <c r="G873" s="323" t="s">
        <v>1973</v>
      </c>
      <c r="H873" s="323" t="s">
        <v>1126</v>
      </c>
    </row>
    <row r="874" spans="2:8">
      <c r="B874" s="323">
        <v>859</v>
      </c>
      <c r="C874" s="323" t="s">
        <v>384</v>
      </c>
      <c r="D874" s="323" t="s">
        <v>559</v>
      </c>
      <c r="E874" s="319" t="s">
        <v>1136</v>
      </c>
      <c r="F874" s="323" t="s">
        <v>242</v>
      </c>
      <c r="G874" s="323" t="s">
        <v>1974</v>
      </c>
      <c r="H874" s="323" t="s">
        <v>1126</v>
      </c>
    </row>
    <row r="875" spans="2:8">
      <c r="B875" s="323">
        <v>860</v>
      </c>
      <c r="C875" s="323" t="s">
        <v>384</v>
      </c>
      <c r="D875" s="323" t="s">
        <v>1138</v>
      </c>
      <c r="E875" s="319" t="s">
        <v>1139</v>
      </c>
      <c r="F875" s="323" t="s">
        <v>242</v>
      </c>
      <c r="G875" s="323" t="s">
        <v>1975</v>
      </c>
      <c r="H875" s="323" t="s">
        <v>1126</v>
      </c>
    </row>
    <row r="876" spans="2:8">
      <c r="B876" s="323">
        <v>861</v>
      </c>
      <c r="C876" s="323" t="s">
        <v>384</v>
      </c>
      <c r="D876" s="323" t="s">
        <v>562</v>
      </c>
      <c r="E876" s="319" t="s">
        <v>220</v>
      </c>
      <c r="F876" s="323" t="s">
        <v>230</v>
      </c>
      <c r="G876" s="323" t="s">
        <v>1976</v>
      </c>
      <c r="H876" s="323" t="s">
        <v>1142</v>
      </c>
    </row>
    <row r="877" spans="2:8">
      <c r="B877" s="323">
        <v>862</v>
      </c>
      <c r="C877" s="323" t="s">
        <v>384</v>
      </c>
      <c r="D877" s="323" t="s">
        <v>563</v>
      </c>
      <c r="E877" s="319" t="s">
        <v>221</v>
      </c>
      <c r="F877" s="323" t="s">
        <v>242</v>
      </c>
      <c r="G877" s="323" t="s">
        <v>1977</v>
      </c>
      <c r="H877" s="323" t="s">
        <v>1126</v>
      </c>
    </row>
    <row r="878" spans="2:8">
      <c r="B878" s="323">
        <v>863</v>
      </c>
      <c r="C878" s="323" t="s">
        <v>384</v>
      </c>
      <c r="D878" s="323" t="s">
        <v>564</v>
      </c>
      <c r="E878" s="319" t="s">
        <v>222</v>
      </c>
      <c r="F878" s="323" t="s">
        <v>242</v>
      </c>
      <c r="G878" s="323" t="s">
        <v>1978</v>
      </c>
      <c r="H878" s="323" t="s">
        <v>1126</v>
      </c>
    </row>
    <row r="879" spans="2:8">
      <c r="B879" s="323">
        <v>864</v>
      </c>
      <c r="C879" s="323" t="s">
        <v>384</v>
      </c>
      <c r="D879" s="323" t="s">
        <v>565</v>
      </c>
      <c r="E879" s="319" t="s">
        <v>1145</v>
      </c>
      <c r="F879" s="323" t="s">
        <v>831</v>
      </c>
      <c r="G879" s="323" t="s">
        <v>1979</v>
      </c>
      <c r="H879" s="323" t="s">
        <v>1147</v>
      </c>
    </row>
    <row r="880" spans="2:8">
      <c r="B880" s="323">
        <v>865</v>
      </c>
      <c r="C880" s="323" t="s">
        <v>384</v>
      </c>
      <c r="D880" s="323" t="s">
        <v>566</v>
      </c>
      <c r="E880" s="319" t="s">
        <v>1148</v>
      </c>
      <c r="F880" s="323" t="s">
        <v>230</v>
      </c>
      <c r="G880" s="323" t="s">
        <v>1980</v>
      </c>
      <c r="H880" s="323" t="s">
        <v>1142</v>
      </c>
    </row>
    <row r="881" spans="2:8">
      <c r="B881" s="323">
        <v>866</v>
      </c>
      <c r="C881" s="323" t="s">
        <v>384</v>
      </c>
      <c r="D881" s="323" t="s">
        <v>567</v>
      </c>
      <c r="E881" s="319" t="s">
        <v>1150</v>
      </c>
      <c r="F881" s="323" t="s">
        <v>230</v>
      </c>
      <c r="G881" s="323" t="s">
        <v>1981</v>
      </c>
      <c r="H881" s="323" t="s">
        <v>1142</v>
      </c>
    </row>
    <row r="882" spans="2:8">
      <c r="B882" s="323">
        <v>867</v>
      </c>
      <c r="C882" s="323" t="s">
        <v>384</v>
      </c>
      <c r="D882" s="323" t="s">
        <v>568</v>
      </c>
      <c r="E882" s="319" t="s">
        <v>1152</v>
      </c>
      <c r="F882" s="323" t="s">
        <v>230</v>
      </c>
      <c r="G882" s="323" t="s">
        <v>1982</v>
      </c>
      <c r="H882" s="323" t="s">
        <v>1142</v>
      </c>
    </row>
    <row r="883" spans="2:8">
      <c r="B883" s="323">
        <v>868</v>
      </c>
      <c r="C883" s="323" t="s">
        <v>384</v>
      </c>
      <c r="D883" s="323" t="s">
        <v>1154</v>
      </c>
      <c r="E883" s="319" t="s">
        <v>1155</v>
      </c>
      <c r="F883" s="323" t="s">
        <v>230</v>
      </c>
      <c r="G883" s="323" t="s">
        <v>1983</v>
      </c>
      <c r="H883" s="323" t="s">
        <v>1142</v>
      </c>
    </row>
    <row r="884" spans="2:8">
      <c r="B884" s="323">
        <v>869</v>
      </c>
      <c r="C884" s="323" t="s">
        <v>384</v>
      </c>
      <c r="D884" s="323" t="s">
        <v>570</v>
      </c>
      <c r="E884" s="319" t="s">
        <v>1157</v>
      </c>
      <c r="F884" s="323" t="s">
        <v>230</v>
      </c>
      <c r="G884" s="323" t="s">
        <v>1984</v>
      </c>
      <c r="H884" s="323" t="s">
        <v>1142</v>
      </c>
    </row>
    <row r="885" spans="2:8">
      <c r="B885" s="323">
        <v>870</v>
      </c>
      <c r="C885" s="323" t="s">
        <v>384</v>
      </c>
      <c r="D885" s="323" t="s">
        <v>571</v>
      </c>
      <c r="E885" s="319" t="s">
        <v>1159</v>
      </c>
      <c r="F885" s="323" t="s">
        <v>230</v>
      </c>
      <c r="G885" s="323" t="s">
        <v>1985</v>
      </c>
      <c r="H885" s="323" t="s">
        <v>1142</v>
      </c>
    </row>
    <row r="886" spans="2:8">
      <c r="B886" s="323">
        <v>871</v>
      </c>
      <c r="C886" s="323" t="s">
        <v>384</v>
      </c>
      <c r="D886" s="323" t="s">
        <v>1161</v>
      </c>
      <c r="E886" s="319" t="s">
        <v>1162</v>
      </c>
      <c r="F886" s="323" t="s">
        <v>242</v>
      </c>
      <c r="G886" s="323" t="s">
        <v>1986</v>
      </c>
      <c r="H886" s="323" t="s">
        <v>1126</v>
      </c>
    </row>
    <row r="887" spans="2:8">
      <c r="B887" s="323">
        <v>872</v>
      </c>
      <c r="C887" s="323" t="s">
        <v>384</v>
      </c>
      <c r="D887" s="323" t="s">
        <v>1164</v>
      </c>
      <c r="E887" s="319" t="s">
        <v>1165</v>
      </c>
      <c r="F887" s="323" t="s">
        <v>242</v>
      </c>
      <c r="G887" s="323" t="s">
        <v>1987</v>
      </c>
      <c r="H887" s="323" t="s">
        <v>1126</v>
      </c>
    </row>
    <row r="888" spans="2:8">
      <c r="B888" s="323">
        <v>873</v>
      </c>
      <c r="C888" s="323" t="s">
        <v>384</v>
      </c>
      <c r="D888" s="323" t="s">
        <v>554</v>
      </c>
      <c r="E888" s="319" t="s">
        <v>1167</v>
      </c>
      <c r="F888" s="323" t="s">
        <v>121</v>
      </c>
      <c r="G888" s="323" t="s">
        <v>1988</v>
      </c>
      <c r="H888" s="323" t="s">
        <v>1142</v>
      </c>
    </row>
    <row r="889" spans="2:8">
      <c r="B889" s="323">
        <v>874</v>
      </c>
      <c r="C889" s="323" t="s">
        <v>384</v>
      </c>
      <c r="D889" s="323" t="s">
        <v>111</v>
      </c>
      <c r="E889" s="319" t="s">
        <v>1169</v>
      </c>
      <c r="F889" s="323" t="s">
        <v>1170</v>
      </c>
      <c r="G889" s="323" t="s">
        <v>1989</v>
      </c>
      <c r="H889" s="323" t="s">
        <v>1142</v>
      </c>
    </row>
    <row r="890" spans="2:8">
      <c r="B890" s="323">
        <v>875</v>
      </c>
      <c r="C890" s="323" t="s">
        <v>384</v>
      </c>
      <c r="D890" s="323" t="s">
        <v>116</v>
      </c>
      <c r="E890" s="319" t="s">
        <v>1172</v>
      </c>
      <c r="F890" s="323" t="s">
        <v>1173</v>
      </c>
      <c r="G890" s="323" t="s">
        <v>1990</v>
      </c>
      <c r="H890" s="323" t="s">
        <v>1142</v>
      </c>
    </row>
    <row r="891" spans="2:8">
      <c r="B891" s="323">
        <v>876</v>
      </c>
      <c r="C891" s="323" t="s">
        <v>384</v>
      </c>
      <c r="D891" s="323" t="s">
        <v>112</v>
      </c>
      <c r="E891" s="319" t="s">
        <v>1175</v>
      </c>
      <c r="F891" s="323" t="s">
        <v>1176</v>
      </c>
      <c r="G891" s="323" t="s">
        <v>1991</v>
      </c>
      <c r="H891" s="323" t="s">
        <v>1142</v>
      </c>
    </row>
    <row r="892" spans="2:8">
      <c r="B892" s="323">
        <v>877</v>
      </c>
      <c r="C892" s="323" t="s">
        <v>384</v>
      </c>
      <c r="D892" s="323" t="s">
        <v>555</v>
      </c>
      <c r="E892" s="319" t="s">
        <v>1178</v>
      </c>
      <c r="F892" s="323" t="s">
        <v>1179</v>
      </c>
      <c r="G892" s="323" t="s">
        <v>1992</v>
      </c>
      <c r="H892" s="323" t="s">
        <v>1142</v>
      </c>
    </row>
    <row r="893" spans="2:8">
      <c r="B893" s="323">
        <v>878</v>
      </c>
      <c r="C893" s="323" t="s">
        <v>384</v>
      </c>
      <c r="D893" s="323" t="s">
        <v>560</v>
      </c>
      <c r="E893" s="319" t="s">
        <v>1210</v>
      </c>
      <c r="F893" s="323" t="s">
        <v>128</v>
      </c>
      <c r="G893" s="323" t="s">
        <v>1993</v>
      </c>
      <c r="H893" s="323" t="s">
        <v>1142</v>
      </c>
    </row>
    <row r="894" spans="2:8">
      <c r="B894" s="323">
        <v>879</v>
      </c>
      <c r="C894" s="323" t="s">
        <v>384</v>
      </c>
      <c r="D894" s="323" t="s">
        <v>1183</v>
      </c>
      <c r="E894" s="319" t="s">
        <v>1184</v>
      </c>
      <c r="F894" s="323" t="s">
        <v>242</v>
      </c>
      <c r="G894" s="323" t="s">
        <v>1994</v>
      </c>
      <c r="H894" s="323" t="s">
        <v>1126</v>
      </c>
    </row>
    <row r="895" spans="2:8">
      <c r="B895" s="323">
        <v>880</v>
      </c>
      <c r="C895" s="323" t="s">
        <v>386</v>
      </c>
      <c r="D895" s="323" t="s">
        <v>1123</v>
      </c>
      <c r="E895" s="319" t="s">
        <v>1124</v>
      </c>
      <c r="F895" s="323" t="s">
        <v>242</v>
      </c>
      <c r="G895" s="323" t="s">
        <v>1995</v>
      </c>
      <c r="H895" s="323" t="s">
        <v>1126</v>
      </c>
    </row>
    <row r="896" spans="2:8">
      <c r="B896" s="323">
        <v>881</v>
      </c>
      <c r="C896" s="323" t="s">
        <v>386</v>
      </c>
      <c r="D896" s="323" t="s">
        <v>556</v>
      </c>
      <c r="E896" s="319" t="s">
        <v>1127</v>
      </c>
      <c r="F896" s="323" t="s">
        <v>242</v>
      </c>
      <c r="G896" s="323" t="s">
        <v>1996</v>
      </c>
      <c r="H896" s="323" t="s">
        <v>1126</v>
      </c>
    </row>
    <row r="897" spans="2:8">
      <c r="B897" s="323">
        <v>882</v>
      </c>
      <c r="C897" s="323" t="s">
        <v>386</v>
      </c>
      <c r="D897" s="323" t="s">
        <v>558</v>
      </c>
      <c r="E897" s="319" t="s">
        <v>1129</v>
      </c>
      <c r="F897" s="323" t="s">
        <v>242</v>
      </c>
      <c r="G897" s="323" t="s">
        <v>1997</v>
      </c>
      <c r="H897" s="323" t="s">
        <v>1126</v>
      </c>
    </row>
    <row r="898" spans="2:8">
      <c r="B898" s="323">
        <v>883</v>
      </c>
      <c r="C898" s="323" t="s">
        <v>386</v>
      </c>
      <c r="D898" s="323" t="s">
        <v>1131</v>
      </c>
      <c r="E898" s="319" t="s">
        <v>1132</v>
      </c>
      <c r="F898" s="323" t="s">
        <v>242</v>
      </c>
      <c r="G898" s="323" t="s">
        <v>1998</v>
      </c>
      <c r="H898" s="323" t="s">
        <v>1126</v>
      </c>
    </row>
    <row r="899" spans="2:8">
      <c r="B899" s="323">
        <v>884</v>
      </c>
      <c r="C899" s="323" t="s">
        <v>386</v>
      </c>
      <c r="D899" s="323" t="s">
        <v>557</v>
      </c>
      <c r="E899" s="319" t="s">
        <v>1134</v>
      </c>
      <c r="F899" s="323" t="s">
        <v>242</v>
      </c>
      <c r="G899" s="323" t="s">
        <v>1999</v>
      </c>
      <c r="H899" s="323" t="s">
        <v>1126</v>
      </c>
    </row>
    <row r="900" spans="2:8">
      <c r="B900" s="323">
        <v>885</v>
      </c>
      <c r="C900" s="323" t="s">
        <v>386</v>
      </c>
      <c r="D900" s="323" t="s">
        <v>559</v>
      </c>
      <c r="E900" s="319" t="s">
        <v>1136</v>
      </c>
      <c r="F900" s="323" t="s">
        <v>242</v>
      </c>
      <c r="G900" s="323" t="s">
        <v>2000</v>
      </c>
      <c r="H900" s="323" t="s">
        <v>1126</v>
      </c>
    </row>
    <row r="901" spans="2:8">
      <c r="B901" s="323">
        <v>886</v>
      </c>
      <c r="C901" s="323" t="s">
        <v>386</v>
      </c>
      <c r="D901" s="323" t="s">
        <v>1138</v>
      </c>
      <c r="E901" s="319" t="s">
        <v>1139</v>
      </c>
      <c r="F901" s="323" t="s">
        <v>242</v>
      </c>
      <c r="G901" s="323" t="s">
        <v>2001</v>
      </c>
      <c r="H901" s="323" t="s">
        <v>1126</v>
      </c>
    </row>
    <row r="902" spans="2:8">
      <c r="B902" s="323">
        <v>887</v>
      </c>
      <c r="C902" s="323" t="s">
        <v>386</v>
      </c>
      <c r="D902" s="323" t="s">
        <v>562</v>
      </c>
      <c r="E902" s="319" t="s">
        <v>220</v>
      </c>
      <c r="F902" s="323" t="s">
        <v>230</v>
      </c>
      <c r="G902" s="323" t="s">
        <v>2002</v>
      </c>
      <c r="H902" s="323" t="s">
        <v>1142</v>
      </c>
    </row>
    <row r="903" spans="2:8">
      <c r="B903" s="323">
        <v>888</v>
      </c>
      <c r="C903" s="323" t="s">
        <v>386</v>
      </c>
      <c r="D903" s="323" t="s">
        <v>563</v>
      </c>
      <c r="E903" s="319" t="s">
        <v>221</v>
      </c>
      <c r="F903" s="323" t="s">
        <v>242</v>
      </c>
      <c r="G903" s="323" t="s">
        <v>2003</v>
      </c>
      <c r="H903" s="323" t="s">
        <v>1126</v>
      </c>
    </row>
    <row r="904" spans="2:8">
      <c r="B904" s="323">
        <v>889</v>
      </c>
      <c r="C904" s="323" t="s">
        <v>386</v>
      </c>
      <c r="D904" s="323" t="s">
        <v>564</v>
      </c>
      <c r="E904" s="319" t="s">
        <v>222</v>
      </c>
      <c r="F904" s="323" t="s">
        <v>242</v>
      </c>
      <c r="G904" s="323" t="s">
        <v>2004</v>
      </c>
      <c r="H904" s="323" t="s">
        <v>1126</v>
      </c>
    </row>
    <row r="905" spans="2:8">
      <c r="B905" s="323">
        <v>890</v>
      </c>
      <c r="C905" s="323" t="s">
        <v>386</v>
      </c>
      <c r="D905" s="323" t="s">
        <v>565</v>
      </c>
      <c r="E905" s="319" t="s">
        <v>1145</v>
      </c>
      <c r="F905" s="323" t="s">
        <v>831</v>
      </c>
      <c r="G905" s="323" t="s">
        <v>2005</v>
      </c>
      <c r="H905" s="323" t="s">
        <v>1147</v>
      </c>
    </row>
    <row r="906" spans="2:8">
      <c r="B906" s="323">
        <v>891</v>
      </c>
      <c r="C906" s="323" t="s">
        <v>386</v>
      </c>
      <c r="D906" s="323" t="s">
        <v>566</v>
      </c>
      <c r="E906" s="319" t="s">
        <v>1148</v>
      </c>
      <c r="F906" s="323" t="s">
        <v>230</v>
      </c>
      <c r="G906" s="323" t="s">
        <v>2006</v>
      </c>
      <c r="H906" s="323" t="s">
        <v>1142</v>
      </c>
    </row>
    <row r="907" spans="2:8">
      <c r="B907" s="323">
        <v>892</v>
      </c>
      <c r="C907" s="323" t="s">
        <v>386</v>
      </c>
      <c r="D907" s="323" t="s">
        <v>567</v>
      </c>
      <c r="E907" s="319" t="s">
        <v>1150</v>
      </c>
      <c r="F907" s="323" t="s">
        <v>230</v>
      </c>
      <c r="G907" s="323" t="s">
        <v>2007</v>
      </c>
      <c r="H907" s="323" t="s">
        <v>1142</v>
      </c>
    </row>
    <row r="908" spans="2:8">
      <c r="B908" s="323">
        <v>893</v>
      </c>
      <c r="C908" s="323" t="s">
        <v>386</v>
      </c>
      <c r="D908" s="323" t="s">
        <v>568</v>
      </c>
      <c r="E908" s="319" t="s">
        <v>1152</v>
      </c>
      <c r="F908" s="323" t="s">
        <v>230</v>
      </c>
      <c r="G908" s="323" t="s">
        <v>2008</v>
      </c>
      <c r="H908" s="323" t="s">
        <v>1142</v>
      </c>
    </row>
    <row r="909" spans="2:8">
      <c r="B909" s="323">
        <v>894</v>
      </c>
      <c r="C909" s="323" t="s">
        <v>386</v>
      </c>
      <c r="D909" s="323" t="s">
        <v>1154</v>
      </c>
      <c r="E909" s="319" t="s">
        <v>1155</v>
      </c>
      <c r="F909" s="323" t="s">
        <v>230</v>
      </c>
      <c r="G909" s="323" t="s">
        <v>2009</v>
      </c>
      <c r="H909" s="323" t="s">
        <v>1142</v>
      </c>
    </row>
    <row r="910" spans="2:8">
      <c r="B910" s="323">
        <v>895</v>
      </c>
      <c r="C910" s="323" t="s">
        <v>386</v>
      </c>
      <c r="D910" s="323" t="s">
        <v>570</v>
      </c>
      <c r="E910" s="319" t="s">
        <v>1157</v>
      </c>
      <c r="F910" s="323" t="s">
        <v>230</v>
      </c>
      <c r="G910" s="323" t="s">
        <v>2010</v>
      </c>
      <c r="H910" s="323" t="s">
        <v>1142</v>
      </c>
    </row>
    <row r="911" spans="2:8">
      <c r="B911" s="323">
        <v>896</v>
      </c>
      <c r="C911" s="323" t="s">
        <v>386</v>
      </c>
      <c r="D911" s="323" t="s">
        <v>571</v>
      </c>
      <c r="E911" s="319" t="s">
        <v>1159</v>
      </c>
      <c r="F911" s="323" t="s">
        <v>230</v>
      </c>
      <c r="G911" s="323" t="s">
        <v>2011</v>
      </c>
      <c r="H911" s="323" t="s">
        <v>1142</v>
      </c>
    </row>
    <row r="912" spans="2:8">
      <c r="B912" s="323">
        <v>897</v>
      </c>
      <c r="C912" s="323" t="s">
        <v>386</v>
      </c>
      <c r="D912" s="323" t="s">
        <v>1161</v>
      </c>
      <c r="E912" s="319" t="s">
        <v>1162</v>
      </c>
      <c r="F912" s="323" t="s">
        <v>242</v>
      </c>
      <c r="G912" s="323" t="s">
        <v>2012</v>
      </c>
      <c r="H912" s="323" t="s">
        <v>1126</v>
      </c>
    </row>
    <row r="913" spans="2:8">
      <c r="B913" s="323">
        <v>898</v>
      </c>
      <c r="C913" s="323" t="s">
        <v>386</v>
      </c>
      <c r="D913" s="323" t="s">
        <v>1164</v>
      </c>
      <c r="E913" s="319" t="s">
        <v>1165</v>
      </c>
      <c r="F913" s="323" t="s">
        <v>242</v>
      </c>
      <c r="G913" s="323" t="s">
        <v>2013</v>
      </c>
      <c r="H913" s="323" t="s">
        <v>1126</v>
      </c>
    </row>
    <row r="914" spans="2:8">
      <c r="B914" s="323">
        <v>899</v>
      </c>
      <c r="C914" s="323" t="s">
        <v>386</v>
      </c>
      <c r="D914" s="323" t="s">
        <v>554</v>
      </c>
      <c r="E914" s="319" t="s">
        <v>1167</v>
      </c>
      <c r="F914" s="323" t="s">
        <v>121</v>
      </c>
      <c r="G914" s="323" t="s">
        <v>2014</v>
      </c>
      <c r="H914" s="323" t="s">
        <v>1142</v>
      </c>
    </row>
    <row r="915" spans="2:8">
      <c r="B915" s="323">
        <v>900</v>
      </c>
      <c r="C915" s="323" t="s">
        <v>386</v>
      </c>
      <c r="D915" s="323" t="s">
        <v>111</v>
      </c>
      <c r="E915" s="319" t="s">
        <v>1169</v>
      </c>
      <c r="F915" s="323" t="s">
        <v>1170</v>
      </c>
      <c r="G915" s="323" t="s">
        <v>2015</v>
      </c>
      <c r="H915" s="323" t="s">
        <v>1142</v>
      </c>
    </row>
    <row r="916" spans="2:8">
      <c r="B916" s="323">
        <v>901</v>
      </c>
      <c r="C916" s="323" t="s">
        <v>386</v>
      </c>
      <c r="D916" s="323" t="s">
        <v>116</v>
      </c>
      <c r="E916" s="319" t="s">
        <v>1172</v>
      </c>
      <c r="F916" s="323" t="s">
        <v>1173</v>
      </c>
      <c r="G916" s="323" t="s">
        <v>2016</v>
      </c>
      <c r="H916" s="323" t="s">
        <v>1142</v>
      </c>
    </row>
    <row r="917" spans="2:8">
      <c r="B917" s="323">
        <v>902</v>
      </c>
      <c r="C917" s="323" t="s">
        <v>386</v>
      </c>
      <c r="D917" s="323" t="s">
        <v>112</v>
      </c>
      <c r="E917" s="319" t="s">
        <v>1175</v>
      </c>
      <c r="F917" s="323" t="s">
        <v>1176</v>
      </c>
      <c r="G917" s="323" t="s">
        <v>2017</v>
      </c>
      <c r="H917" s="323" t="s">
        <v>1142</v>
      </c>
    </row>
    <row r="918" spans="2:8">
      <c r="B918" s="323">
        <v>903</v>
      </c>
      <c r="C918" s="323" t="s">
        <v>386</v>
      </c>
      <c r="D918" s="323" t="s">
        <v>555</v>
      </c>
      <c r="E918" s="319" t="s">
        <v>1178</v>
      </c>
      <c r="F918" s="323" t="s">
        <v>1179</v>
      </c>
      <c r="G918" s="323" t="s">
        <v>2018</v>
      </c>
      <c r="H918" s="323" t="s">
        <v>1142</v>
      </c>
    </row>
    <row r="919" spans="2:8">
      <c r="B919" s="323">
        <v>904</v>
      </c>
      <c r="C919" s="323" t="s">
        <v>386</v>
      </c>
      <c r="D919" s="323" t="s">
        <v>560</v>
      </c>
      <c r="E919" s="319" t="s">
        <v>1210</v>
      </c>
      <c r="F919" s="323" t="s">
        <v>128</v>
      </c>
      <c r="G919" s="323" t="s">
        <v>2019</v>
      </c>
      <c r="H919" s="323" t="s">
        <v>1142</v>
      </c>
    </row>
    <row r="920" spans="2:8">
      <c r="B920" s="323">
        <v>905</v>
      </c>
      <c r="C920" s="323" t="s">
        <v>386</v>
      </c>
      <c r="D920" s="323" t="s">
        <v>1183</v>
      </c>
      <c r="E920" s="319" t="s">
        <v>1184</v>
      </c>
      <c r="F920" s="323" t="s">
        <v>242</v>
      </c>
      <c r="G920" s="323" t="s">
        <v>2020</v>
      </c>
      <c r="H920" s="323" t="s">
        <v>1126</v>
      </c>
    </row>
    <row r="921" spans="2:8">
      <c r="B921" s="323">
        <v>906</v>
      </c>
      <c r="C921" s="323" t="s">
        <v>387</v>
      </c>
      <c r="D921" s="323" t="s">
        <v>1123</v>
      </c>
      <c r="E921" s="319" t="s">
        <v>1124</v>
      </c>
      <c r="F921" s="323" t="s">
        <v>242</v>
      </c>
      <c r="G921" s="323" t="s">
        <v>2021</v>
      </c>
      <c r="H921" s="323" t="s">
        <v>1126</v>
      </c>
    </row>
    <row r="922" spans="2:8">
      <c r="B922" s="323">
        <v>907</v>
      </c>
      <c r="C922" s="323" t="s">
        <v>387</v>
      </c>
      <c r="D922" s="323" t="s">
        <v>556</v>
      </c>
      <c r="E922" s="319" t="s">
        <v>1127</v>
      </c>
      <c r="F922" s="323" t="s">
        <v>242</v>
      </c>
      <c r="G922" s="323" t="s">
        <v>2022</v>
      </c>
      <c r="H922" s="323" t="s">
        <v>1126</v>
      </c>
    </row>
    <row r="923" spans="2:8">
      <c r="B923" s="323">
        <v>908</v>
      </c>
      <c r="C923" s="323" t="s">
        <v>387</v>
      </c>
      <c r="D923" s="323" t="s">
        <v>558</v>
      </c>
      <c r="E923" s="319" t="s">
        <v>1129</v>
      </c>
      <c r="F923" s="323" t="s">
        <v>242</v>
      </c>
      <c r="G923" s="323" t="s">
        <v>2023</v>
      </c>
      <c r="H923" s="323" t="s">
        <v>1126</v>
      </c>
    </row>
    <row r="924" spans="2:8">
      <c r="B924" s="323">
        <v>909</v>
      </c>
      <c r="C924" s="323" t="s">
        <v>387</v>
      </c>
      <c r="D924" s="323" t="s">
        <v>1131</v>
      </c>
      <c r="E924" s="319" t="s">
        <v>1132</v>
      </c>
      <c r="F924" s="323" t="s">
        <v>242</v>
      </c>
      <c r="G924" s="323" t="s">
        <v>2024</v>
      </c>
      <c r="H924" s="323" t="s">
        <v>1126</v>
      </c>
    </row>
    <row r="925" spans="2:8">
      <c r="B925" s="323">
        <v>910</v>
      </c>
      <c r="C925" s="323" t="s">
        <v>387</v>
      </c>
      <c r="D925" s="323" t="s">
        <v>557</v>
      </c>
      <c r="E925" s="319" t="s">
        <v>1134</v>
      </c>
      <c r="F925" s="323" t="s">
        <v>242</v>
      </c>
      <c r="G925" s="323" t="s">
        <v>2025</v>
      </c>
      <c r="H925" s="323" t="s">
        <v>1126</v>
      </c>
    </row>
    <row r="926" spans="2:8">
      <c r="B926" s="323">
        <v>911</v>
      </c>
      <c r="C926" s="323" t="s">
        <v>387</v>
      </c>
      <c r="D926" s="323" t="s">
        <v>559</v>
      </c>
      <c r="E926" s="319" t="s">
        <v>1136</v>
      </c>
      <c r="F926" s="323" t="s">
        <v>242</v>
      </c>
      <c r="G926" s="323" t="s">
        <v>2026</v>
      </c>
      <c r="H926" s="323" t="s">
        <v>1126</v>
      </c>
    </row>
    <row r="927" spans="2:8">
      <c r="B927" s="323">
        <v>912</v>
      </c>
      <c r="C927" s="323" t="s">
        <v>387</v>
      </c>
      <c r="D927" s="323" t="s">
        <v>1138</v>
      </c>
      <c r="E927" s="319" t="s">
        <v>1139</v>
      </c>
      <c r="F927" s="323" t="s">
        <v>242</v>
      </c>
      <c r="G927" s="323" t="s">
        <v>2027</v>
      </c>
      <c r="H927" s="323" t="s">
        <v>1126</v>
      </c>
    </row>
    <row r="928" spans="2:8">
      <c r="B928" s="323">
        <v>913</v>
      </c>
      <c r="C928" s="323" t="s">
        <v>387</v>
      </c>
      <c r="D928" s="323" t="s">
        <v>562</v>
      </c>
      <c r="E928" s="319" t="s">
        <v>220</v>
      </c>
      <c r="F928" s="323" t="s">
        <v>230</v>
      </c>
      <c r="G928" s="323" t="s">
        <v>2028</v>
      </c>
      <c r="H928" s="323" t="s">
        <v>1142</v>
      </c>
    </row>
    <row r="929" spans="2:8">
      <c r="B929" s="323">
        <v>914</v>
      </c>
      <c r="C929" s="323" t="s">
        <v>387</v>
      </c>
      <c r="D929" s="323" t="s">
        <v>563</v>
      </c>
      <c r="E929" s="319" t="s">
        <v>221</v>
      </c>
      <c r="F929" s="323" t="s">
        <v>242</v>
      </c>
      <c r="G929" s="323" t="s">
        <v>2029</v>
      </c>
      <c r="H929" s="323" t="s">
        <v>1126</v>
      </c>
    </row>
    <row r="930" spans="2:8">
      <c r="B930" s="323">
        <v>915</v>
      </c>
      <c r="C930" s="323" t="s">
        <v>387</v>
      </c>
      <c r="D930" s="323" t="s">
        <v>564</v>
      </c>
      <c r="E930" s="319" t="s">
        <v>222</v>
      </c>
      <c r="F930" s="323" t="s">
        <v>242</v>
      </c>
      <c r="G930" s="323" t="s">
        <v>2030</v>
      </c>
      <c r="H930" s="323" t="s">
        <v>1126</v>
      </c>
    </row>
    <row r="931" spans="2:8">
      <c r="B931" s="323">
        <v>916</v>
      </c>
      <c r="C931" s="323" t="s">
        <v>387</v>
      </c>
      <c r="D931" s="323" t="s">
        <v>565</v>
      </c>
      <c r="E931" s="319" t="s">
        <v>1145</v>
      </c>
      <c r="F931" s="323" t="s">
        <v>831</v>
      </c>
      <c r="G931" s="323" t="s">
        <v>2031</v>
      </c>
      <c r="H931" s="323" t="s">
        <v>1147</v>
      </c>
    </row>
    <row r="932" spans="2:8">
      <c r="B932" s="323">
        <v>917</v>
      </c>
      <c r="C932" s="323" t="s">
        <v>387</v>
      </c>
      <c r="D932" s="323" t="s">
        <v>566</v>
      </c>
      <c r="E932" s="319" t="s">
        <v>1148</v>
      </c>
      <c r="F932" s="323" t="s">
        <v>230</v>
      </c>
      <c r="G932" s="323" t="s">
        <v>2032</v>
      </c>
      <c r="H932" s="323" t="s">
        <v>1142</v>
      </c>
    </row>
    <row r="933" spans="2:8">
      <c r="B933" s="323">
        <v>918</v>
      </c>
      <c r="C933" s="323" t="s">
        <v>387</v>
      </c>
      <c r="D933" s="323" t="s">
        <v>567</v>
      </c>
      <c r="E933" s="319" t="s">
        <v>1150</v>
      </c>
      <c r="F933" s="323" t="s">
        <v>230</v>
      </c>
      <c r="G933" s="323" t="s">
        <v>2033</v>
      </c>
      <c r="H933" s="323" t="s">
        <v>1142</v>
      </c>
    </row>
    <row r="934" spans="2:8">
      <c r="B934" s="323">
        <v>919</v>
      </c>
      <c r="C934" s="323" t="s">
        <v>387</v>
      </c>
      <c r="D934" s="323" t="s">
        <v>568</v>
      </c>
      <c r="E934" s="319" t="s">
        <v>1152</v>
      </c>
      <c r="F934" s="323" t="s">
        <v>230</v>
      </c>
      <c r="G934" s="323" t="s">
        <v>2034</v>
      </c>
      <c r="H934" s="323" t="s">
        <v>1142</v>
      </c>
    </row>
    <row r="935" spans="2:8">
      <c r="B935" s="323">
        <v>920</v>
      </c>
      <c r="C935" s="323" t="s">
        <v>387</v>
      </c>
      <c r="D935" s="323" t="s">
        <v>1154</v>
      </c>
      <c r="E935" s="319" t="s">
        <v>1155</v>
      </c>
      <c r="F935" s="323" t="s">
        <v>230</v>
      </c>
      <c r="G935" s="323" t="s">
        <v>2035</v>
      </c>
      <c r="H935" s="323" t="s">
        <v>1142</v>
      </c>
    </row>
    <row r="936" spans="2:8">
      <c r="B936" s="323">
        <v>921</v>
      </c>
      <c r="C936" s="323" t="s">
        <v>387</v>
      </c>
      <c r="D936" s="323" t="s">
        <v>570</v>
      </c>
      <c r="E936" s="319" t="s">
        <v>1157</v>
      </c>
      <c r="F936" s="323" t="s">
        <v>230</v>
      </c>
      <c r="G936" s="323" t="s">
        <v>2036</v>
      </c>
      <c r="H936" s="323" t="s">
        <v>1142</v>
      </c>
    </row>
    <row r="937" spans="2:8">
      <c r="B937" s="323">
        <v>922</v>
      </c>
      <c r="C937" s="323" t="s">
        <v>387</v>
      </c>
      <c r="D937" s="323" t="s">
        <v>571</v>
      </c>
      <c r="E937" s="319" t="s">
        <v>1159</v>
      </c>
      <c r="F937" s="323" t="s">
        <v>230</v>
      </c>
      <c r="G937" s="323" t="s">
        <v>2037</v>
      </c>
      <c r="H937" s="323" t="s">
        <v>1142</v>
      </c>
    </row>
    <row r="938" spans="2:8">
      <c r="B938" s="323">
        <v>923</v>
      </c>
      <c r="C938" s="323" t="s">
        <v>387</v>
      </c>
      <c r="D938" s="323" t="s">
        <v>1161</v>
      </c>
      <c r="E938" s="319" t="s">
        <v>1162</v>
      </c>
      <c r="F938" s="323" t="s">
        <v>242</v>
      </c>
      <c r="G938" s="323" t="s">
        <v>2038</v>
      </c>
      <c r="H938" s="323" t="s">
        <v>1126</v>
      </c>
    </row>
    <row r="939" spans="2:8">
      <c r="B939" s="323">
        <v>924</v>
      </c>
      <c r="C939" s="323" t="s">
        <v>387</v>
      </c>
      <c r="D939" s="323" t="s">
        <v>1164</v>
      </c>
      <c r="E939" s="319" t="s">
        <v>1165</v>
      </c>
      <c r="F939" s="323" t="s">
        <v>242</v>
      </c>
      <c r="G939" s="323" t="s">
        <v>2039</v>
      </c>
      <c r="H939" s="323" t="s">
        <v>1126</v>
      </c>
    </row>
    <row r="940" spans="2:8">
      <c r="B940" s="323">
        <v>925</v>
      </c>
      <c r="C940" s="323" t="s">
        <v>387</v>
      </c>
      <c r="D940" s="323" t="s">
        <v>554</v>
      </c>
      <c r="E940" s="319" t="s">
        <v>1167</v>
      </c>
      <c r="F940" s="323" t="s">
        <v>121</v>
      </c>
      <c r="G940" s="323" t="s">
        <v>2040</v>
      </c>
      <c r="H940" s="323" t="s">
        <v>1142</v>
      </c>
    </row>
    <row r="941" spans="2:8">
      <c r="B941" s="323">
        <v>926</v>
      </c>
      <c r="C941" s="323" t="s">
        <v>387</v>
      </c>
      <c r="D941" s="323" t="s">
        <v>111</v>
      </c>
      <c r="E941" s="319" t="s">
        <v>1169</v>
      </c>
      <c r="F941" s="323" t="s">
        <v>1170</v>
      </c>
      <c r="G941" s="323" t="s">
        <v>2041</v>
      </c>
      <c r="H941" s="323" t="s">
        <v>1142</v>
      </c>
    </row>
    <row r="942" spans="2:8">
      <c r="B942" s="323">
        <v>927</v>
      </c>
      <c r="C942" s="323" t="s">
        <v>387</v>
      </c>
      <c r="D942" s="323" t="s">
        <v>116</v>
      </c>
      <c r="E942" s="319" t="s">
        <v>1172</v>
      </c>
      <c r="F942" s="323" t="s">
        <v>1173</v>
      </c>
      <c r="G942" s="323" t="s">
        <v>2042</v>
      </c>
      <c r="H942" s="323" t="s">
        <v>1142</v>
      </c>
    </row>
    <row r="943" spans="2:8">
      <c r="B943" s="323">
        <v>928</v>
      </c>
      <c r="C943" s="323" t="s">
        <v>387</v>
      </c>
      <c r="D943" s="323" t="s">
        <v>112</v>
      </c>
      <c r="E943" s="319" t="s">
        <v>1175</v>
      </c>
      <c r="F943" s="323" t="s">
        <v>1176</v>
      </c>
      <c r="G943" s="323" t="s">
        <v>2043</v>
      </c>
      <c r="H943" s="323" t="s">
        <v>1142</v>
      </c>
    </row>
    <row r="944" spans="2:8">
      <c r="B944" s="323">
        <v>929</v>
      </c>
      <c r="C944" s="323" t="s">
        <v>387</v>
      </c>
      <c r="D944" s="323" t="s">
        <v>555</v>
      </c>
      <c r="E944" s="319" t="s">
        <v>1178</v>
      </c>
      <c r="F944" s="323" t="s">
        <v>1179</v>
      </c>
      <c r="G944" s="323" t="s">
        <v>2044</v>
      </c>
      <c r="H944" s="323" t="s">
        <v>1142</v>
      </c>
    </row>
    <row r="945" spans="2:8">
      <c r="B945" s="323">
        <v>930</v>
      </c>
      <c r="C945" s="323" t="s">
        <v>387</v>
      </c>
      <c r="D945" s="323" t="s">
        <v>560</v>
      </c>
      <c r="E945" s="319" t="s">
        <v>1210</v>
      </c>
      <c r="F945" s="323" t="s">
        <v>128</v>
      </c>
      <c r="G945" s="323" t="s">
        <v>2045</v>
      </c>
      <c r="H945" s="323" t="s">
        <v>1142</v>
      </c>
    </row>
    <row r="946" spans="2:8">
      <c r="B946" s="323">
        <v>931</v>
      </c>
      <c r="C946" s="323" t="s">
        <v>387</v>
      </c>
      <c r="D946" s="323" t="s">
        <v>1183</v>
      </c>
      <c r="E946" s="319" t="s">
        <v>1184</v>
      </c>
      <c r="F946" s="323" t="s">
        <v>242</v>
      </c>
      <c r="G946" s="323" t="s">
        <v>2046</v>
      </c>
      <c r="H946" s="323" t="s">
        <v>1126</v>
      </c>
    </row>
    <row r="947" spans="2:8">
      <c r="B947" s="323">
        <v>932</v>
      </c>
      <c r="C947" s="323" t="s">
        <v>389</v>
      </c>
      <c r="D947" s="323" t="s">
        <v>1123</v>
      </c>
      <c r="E947" s="319" t="s">
        <v>1124</v>
      </c>
      <c r="F947" s="323" t="s">
        <v>242</v>
      </c>
      <c r="G947" s="323" t="s">
        <v>2047</v>
      </c>
      <c r="H947" s="323" t="s">
        <v>1126</v>
      </c>
    </row>
    <row r="948" spans="2:8">
      <c r="B948" s="323">
        <v>933</v>
      </c>
      <c r="C948" s="323" t="s">
        <v>389</v>
      </c>
      <c r="D948" s="323" t="s">
        <v>556</v>
      </c>
      <c r="E948" s="319" t="s">
        <v>1127</v>
      </c>
      <c r="F948" s="323" t="s">
        <v>242</v>
      </c>
      <c r="G948" s="323" t="s">
        <v>2048</v>
      </c>
      <c r="H948" s="323" t="s">
        <v>1126</v>
      </c>
    </row>
    <row r="949" spans="2:8">
      <c r="B949" s="323">
        <v>934</v>
      </c>
      <c r="C949" s="323" t="s">
        <v>389</v>
      </c>
      <c r="D949" s="323" t="s">
        <v>558</v>
      </c>
      <c r="E949" s="319" t="s">
        <v>1129</v>
      </c>
      <c r="F949" s="323" t="s">
        <v>242</v>
      </c>
      <c r="G949" s="323" t="s">
        <v>2049</v>
      </c>
      <c r="H949" s="323" t="s">
        <v>1126</v>
      </c>
    </row>
    <row r="950" spans="2:8">
      <c r="B950" s="323">
        <v>935</v>
      </c>
      <c r="C950" s="323" t="s">
        <v>389</v>
      </c>
      <c r="D950" s="323" t="s">
        <v>1131</v>
      </c>
      <c r="E950" s="319" t="s">
        <v>1132</v>
      </c>
      <c r="F950" s="323" t="s">
        <v>242</v>
      </c>
      <c r="G950" s="323" t="s">
        <v>2050</v>
      </c>
      <c r="H950" s="323" t="s">
        <v>1126</v>
      </c>
    </row>
    <row r="951" spans="2:8">
      <c r="B951" s="323">
        <v>936</v>
      </c>
      <c r="C951" s="323" t="s">
        <v>389</v>
      </c>
      <c r="D951" s="323" t="s">
        <v>557</v>
      </c>
      <c r="E951" s="319" t="s">
        <v>1134</v>
      </c>
      <c r="F951" s="323" t="s">
        <v>242</v>
      </c>
      <c r="G951" s="323" t="s">
        <v>2051</v>
      </c>
      <c r="H951" s="323" t="s">
        <v>1126</v>
      </c>
    </row>
    <row r="952" spans="2:8">
      <c r="B952" s="323">
        <v>937</v>
      </c>
      <c r="C952" s="323" t="s">
        <v>389</v>
      </c>
      <c r="D952" s="323" t="s">
        <v>559</v>
      </c>
      <c r="E952" s="319" t="s">
        <v>1136</v>
      </c>
      <c r="F952" s="323" t="s">
        <v>242</v>
      </c>
      <c r="G952" s="323" t="s">
        <v>2052</v>
      </c>
      <c r="H952" s="323" t="s">
        <v>1126</v>
      </c>
    </row>
    <row r="953" spans="2:8">
      <c r="B953" s="323">
        <v>938</v>
      </c>
      <c r="C953" s="323" t="s">
        <v>389</v>
      </c>
      <c r="D953" s="323" t="s">
        <v>1138</v>
      </c>
      <c r="E953" s="319" t="s">
        <v>1139</v>
      </c>
      <c r="F953" s="323" t="s">
        <v>242</v>
      </c>
      <c r="G953" s="323" t="s">
        <v>2053</v>
      </c>
      <c r="H953" s="323" t="s">
        <v>1126</v>
      </c>
    </row>
    <row r="954" spans="2:8">
      <c r="B954" s="323">
        <v>939</v>
      </c>
      <c r="C954" s="323" t="s">
        <v>389</v>
      </c>
      <c r="D954" s="323" t="s">
        <v>562</v>
      </c>
      <c r="E954" s="319" t="s">
        <v>220</v>
      </c>
      <c r="F954" s="323" t="s">
        <v>230</v>
      </c>
      <c r="G954" s="323" t="s">
        <v>2054</v>
      </c>
      <c r="H954" s="323" t="s">
        <v>1142</v>
      </c>
    </row>
    <row r="955" spans="2:8">
      <c r="B955" s="323">
        <v>940</v>
      </c>
      <c r="C955" s="323" t="s">
        <v>389</v>
      </c>
      <c r="D955" s="323" t="s">
        <v>563</v>
      </c>
      <c r="E955" s="319" t="s">
        <v>221</v>
      </c>
      <c r="F955" s="323" t="s">
        <v>242</v>
      </c>
      <c r="G955" s="323" t="s">
        <v>2055</v>
      </c>
      <c r="H955" s="323" t="s">
        <v>1126</v>
      </c>
    </row>
    <row r="956" spans="2:8">
      <c r="B956" s="323">
        <v>941</v>
      </c>
      <c r="C956" s="323" t="s">
        <v>389</v>
      </c>
      <c r="D956" s="323" t="s">
        <v>564</v>
      </c>
      <c r="E956" s="319" t="s">
        <v>222</v>
      </c>
      <c r="F956" s="323" t="s">
        <v>242</v>
      </c>
      <c r="G956" s="323" t="s">
        <v>2056</v>
      </c>
      <c r="H956" s="323" t="s">
        <v>1126</v>
      </c>
    </row>
    <row r="957" spans="2:8">
      <c r="B957" s="323">
        <v>942</v>
      </c>
      <c r="C957" s="323" t="s">
        <v>389</v>
      </c>
      <c r="D957" s="323" t="s">
        <v>565</v>
      </c>
      <c r="E957" s="319" t="s">
        <v>1145</v>
      </c>
      <c r="F957" s="323" t="s">
        <v>831</v>
      </c>
      <c r="G957" s="323" t="s">
        <v>2057</v>
      </c>
      <c r="H957" s="323" t="s">
        <v>1147</v>
      </c>
    </row>
    <row r="958" spans="2:8">
      <c r="B958" s="323">
        <v>943</v>
      </c>
      <c r="C958" s="323" t="s">
        <v>389</v>
      </c>
      <c r="D958" s="323" t="s">
        <v>566</v>
      </c>
      <c r="E958" s="319" t="s">
        <v>1148</v>
      </c>
      <c r="F958" s="323" t="s">
        <v>230</v>
      </c>
      <c r="G958" s="323" t="s">
        <v>2058</v>
      </c>
      <c r="H958" s="323" t="s">
        <v>1142</v>
      </c>
    </row>
    <row r="959" spans="2:8">
      <c r="B959" s="323">
        <v>944</v>
      </c>
      <c r="C959" s="323" t="s">
        <v>389</v>
      </c>
      <c r="D959" s="323" t="s">
        <v>567</v>
      </c>
      <c r="E959" s="319" t="s">
        <v>1150</v>
      </c>
      <c r="F959" s="323" t="s">
        <v>230</v>
      </c>
      <c r="G959" s="323" t="s">
        <v>2059</v>
      </c>
      <c r="H959" s="323" t="s">
        <v>1142</v>
      </c>
    </row>
    <row r="960" spans="2:8">
      <c r="B960" s="323">
        <v>945</v>
      </c>
      <c r="C960" s="323" t="s">
        <v>389</v>
      </c>
      <c r="D960" s="323" t="s">
        <v>568</v>
      </c>
      <c r="E960" s="319" t="s">
        <v>1152</v>
      </c>
      <c r="F960" s="323" t="s">
        <v>230</v>
      </c>
      <c r="G960" s="323" t="s">
        <v>2060</v>
      </c>
      <c r="H960" s="323" t="s">
        <v>1142</v>
      </c>
    </row>
    <row r="961" spans="2:8">
      <c r="B961" s="323">
        <v>946</v>
      </c>
      <c r="C961" s="323" t="s">
        <v>389</v>
      </c>
      <c r="D961" s="323" t="s">
        <v>1154</v>
      </c>
      <c r="E961" s="319" t="s">
        <v>1155</v>
      </c>
      <c r="F961" s="323" t="s">
        <v>230</v>
      </c>
      <c r="G961" s="323" t="s">
        <v>2061</v>
      </c>
      <c r="H961" s="323" t="s">
        <v>1142</v>
      </c>
    </row>
    <row r="962" spans="2:8">
      <c r="B962" s="323">
        <v>947</v>
      </c>
      <c r="C962" s="323" t="s">
        <v>389</v>
      </c>
      <c r="D962" s="323" t="s">
        <v>570</v>
      </c>
      <c r="E962" s="319" t="s">
        <v>1157</v>
      </c>
      <c r="F962" s="323" t="s">
        <v>230</v>
      </c>
      <c r="G962" s="323" t="s">
        <v>2062</v>
      </c>
      <c r="H962" s="323" t="s">
        <v>1142</v>
      </c>
    </row>
    <row r="963" spans="2:8">
      <c r="B963" s="323">
        <v>948</v>
      </c>
      <c r="C963" s="323" t="s">
        <v>389</v>
      </c>
      <c r="D963" s="323" t="s">
        <v>571</v>
      </c>
      <c r="E963" s="319" t="s">
        <v>1159</v>
      </c>
      <c r="F963" s="323" t="s">
        <v>230</v>
      </c>
      <c r="G963" s="323" t="s">
        <v>2063</v>
      </c>
      <c r="H963" s="323" t="s">
        <v>1142</v>
      </c>
    </row>
    <row r="964" spans="2:8">
      <c r="B964" s="323">
        <v>949</v>
      </c>
      <c r="C964" s="323" t="s">
        <v>389</v>
      </c>
      <c r="D964" s="323" t="s">
        <v>1161</v>
      </c>
      <c r="E964" s="319" t="s">
        <v>1162</v>
      </c>
      <c r="F964" s="323" t="s">
        <v>242</v>
      </c>
      <c r="G964" s="323" t="s">
        <v>2064</v>
      </c>
      <c r="H964" s="323" t="s">
        <v>1126</v>
      </c>
    </row>
    <row r="965" spans="2:8">
      <c r="B965" s="323">
        <v>950</v>
      </c>
      <c r="C965" s="323" t="s">
        <v>389</v>
      </c>
      <c r="D965" s="323" t="s">
        <v>1164</v>
      </c>
      <c r="E965" s="319" t="s">
        <v>1165</v>
      </c>
      <c r="F965" s="323" t="s">
        <v>242</v>
      </c>
      <c r="G965" s="323" t="s">
        <v>2065</v>
      </c>
      <c r="H965" s="323" t="s">
        <v>1126</v>
      </c>
    </row>
    <row r="966" spans="2:8">
      <c r="B966" s="323">
        <v>951</v>
      </c>
      <c r="C966" s="323" t="s">
        <v>389</v>
      </c>
      <c r="D966" s="323" t="s">
        <v>554</v>
      </c>
      <c r="E966" s="319" t="s">
        <v>1167</v>
      </c>
      <c r="F966" s="323" t="s">
        <v>121</v>
      </c>
      <c r="G966" s="323" t="s">
        <v>2066</v>
      </c>
      <c r="H966" s="323" t="s">
        <v>1142</v>
      </c>
    </row>
    <row r="967" spans="2:8">
      <c r="B967" s="323">
        <v>952</v>
      </c>
      <c r="C967" s="323" t="s">
        <v>389</v>
      </c>
      <c r="D967" s="323" t="s">
        <v>111</v>
      </c>
      <c r="E967" s="319" t="s">
        <v>1169</v>
      </c>
      <c r="F967" s="323" t="s">
        <v>1170</v>
      </c>
      <c r="G967" s="323" t="s">
        <v>2067</v>
      </c>
      <c r="H967" s="323" t="s">
        <v>1142</v>
      </c>
    </row>
    <row r="968" spans="2:8">
      <c r="B968" s="323">
        <v>953</v>
      </c>
      <c r="C968" s="323" t="s">
        <v>389</v>
      </c>
      <c r="D968" s="323" t="s">
        <v>116</v>
      </c>
      <c r="E968" s="319" t="s">
        <v>1172</v>
      </c>
      <c r="F968" s="323" t="s">
        <v>1173</v>
      </c>
      <c r="G968" s="323" t="s">
        <v>2068</v>
      </c>
      <c r="H968" s="323" t="s">
        <v>1142</v>
      </c>
    </row>
    <row r="969" spans="2:8">
      <c r="B969" s="323">
        <v>954</v>
      </c>
      <c r="C969" s="323" t="s">
        <v>389</v>
      </c>
      <c r="D969" s="323" t="s">
        <v>112</v>
      </c>
      <c r="E969" s="319" t="s">
        <v>1175</v>
      </c>
      <c r="F969" s="323" t="s">
        <v>1176</v>
      </c>
      <c r="G969" s="323" t="s">
        <v>2069</v>
      </c>
      <c r="H969" s="323" t="s">
        <v>1142</v>
      </c>
    </row>
    <row r="970" spans="2:8">
      <c r="B970" s="323">
        <v>955</v>
      </c>
      <c r="C970" s="323" t="s">
        <v>389</v>
      </c>
      <c r="D970" s="323" t="s">
        <v>555</v>
      </c>
      <c r="E970" s="319" t="s">
        <v>1178</v>
      </c>
      <c r="F970" s="323" t="s">
        <v>1179</v>
      </c>
      <c r="G970" s="323" t="s">
        <v>2070</v>
      </c>
      <c r="H970" s="323" t="s">
        <v>1142</v>
      </c>
    </row>
    <row r="971" spans="2:8">
      <c r="B971" s="323">
        <v>956</v>
      </c>
      <c r="C971" s="323" t="s">
        <v>389</v>
      </c>
      <c r="D971" s="323" t="s">
        <v>560</v>
      </c>
      <c r="E971" s="319" t="s">
        <v>1210</v>
      </c>
      <c r="F971" s="323" t="s">
        <v>128</v>
      </c>
      <c r="G971" s="323" t="s">
        <v>2071</v>
      </c>
      <c r="H971" s="323" t="s">
        <v>1142</v>
      </c>
    </row>
    <row r="972" spans="2:8">
      <c r="B972" s="323">
        <v>957</v>
      </c>
      <c r="C972" s="323" t="s">
        <v>389</v>
      </c>
      <c r="D972" s="323" t="s">
        <v>1183</v>
      </c>
      <c r="E972" s="319" t="s">
        <v>1184</v>
      </c>
      <c r="F972" s="323" t="s">
        <v>242</v>
      </c>
      <c r="G972" s="323" t="s">
        <v>2072</v>
      </c>
      <c r="H972" s="323" t="s">
        <v>1126</v>
      </c>
    </row>
    <row r="973" spans="2:8">
      <c r="B973" s="323">
        <v>958</v>
      </c>
      <c r="C973" s="323" t="s">
        <v>392</v>
      </c>
      <c r="D973" s="323" t="s">
        <v>1123</v>
      </c>
      <c r="E973" s="319" t="s">
        <v>1124</v>
      </c>
      <c r="F973" s="323" t="s">
        <v>242</v>
      </c>
      <c r="G973" s="323" t="s">
        <v>2073</v>
      </c>
      <c r="H973" s="323" t="s">
        <v>1126</v>
      </c>
    </row>
    <row r="974" spans="2:8">
      <c r="B974" s="323">
        <v>959</v>
      </c>
      <c r="C974" s="323" t="s">
        <v>392</v>
      </c>
      <c r="D974" s="323" t="s">
        <v>556</v>
      </c>
      <c r="E974" s="319" t="s">
        <v>1127</v>
      </c>
      <c r="F974" s="323" t="s">
        <v>242</v>
      </c>
      <c r="G974" s="323" t="s">
        <v>2074</v>
      </c>
      <c r="H974" s="323" t="s">
        <v>1126</v>
      </c>
    </row>
    <row r="975" spans="2:8">
      <c r="B975" s="323">
        <v>960</v>
      </c>
      <c r="C975" s="323" t="s">
        <v>392</v>
      </c>
      <c r="D975" s="323" t="s">
        <v>558</v>
      </c>
      <c r="E975" s="319" t="s">
        <v>1129</v>
      </c>
      <c r="F975" s="323" t="s">
        <v>242</v>
      </c>
      <c r="G975" s="323" t="s">
        <v>2075</v>
      </c>
      <c r="H975" s="323" t="s">
        <v>1126</v>
      </c>
    </row>
    <row r="976" spans="2:8">
      <c r="B976" s="323">
        <v>961</v>
      </c>
      <c r="C976" s="323" t="s">
        <v>392</v>
      </c>
      <c r="D976" s="323" t="s">
        <v>1131</v>
      </c>
      <c r="E976" s="319" t="s">
        <v>1132</v>
      </c>
      <c r="F976" s="323" t="s">
        <v>242</v>
      </c>
      <c r="G976" s="323" t="s">
        <v>2076</v>
      </c>
      <c r="H976" s="323" t="s">
        <v>1126</v>
      </c>
    </row>
    <row r="977" spans="2:8">
      <c r="B977" s="323">
        <v>962</v>
      </c>
      <c r="C977" s="323" t="s">
        <v>392</v>
      </c>
      <c r="D977" s="323" t="s">
        <v>557</v>
      </c>
      <c r="E977" s="319" t="s">
        <v>1134</v>
      </c>
      <c r="F977" s="323" t="s">
        <v>242</v>
      </c>
      <c r="G977" s="323" t="s">
        <v>2077</v>
      </c>
      <c r="H977" s="323" t="s">
        <v>1126</v>
      </c>
    </row>
    <row r="978" spans="2:8">
      <c r="B978" s="323">
        <v>963</v>
      </c>
      <c r="C978" s="323" t="s">
        <v>392</v>
      </c>
      <c r="D978" s="323" t="s">
        <v>559</v>
      </c>
      <c r="E978" s="319" t="s">
        <v>1136</v>
      </c>
      <c r="F978" s="323" t="s">
        <v>242</v>
      </c>
      <c r="G978" s="323" t="s">
        <v>2078</v>
      </c>
      <c r="H978" s="323" t="s">
        <v>1126</v>
      </c>
    </row>
    <row r="979" spans="2:8">
      <c r="B979" s="323">
        <v>964</v>
      </c>
      <c r="C979" s="323" t="s">
        <v>392</v>
      </c>
      <c r="D979" s="323" t="s">
        <v>1138</v>
      </c>
      <c r="E979" s="319" t="s">
        <v>1139</v>
      </c>
      <c r="F979" s="323" t="s">
        <v>242</v>
      </c>
      <c r="G979" s="323" t="s">
        <v>2079</v>
      </c>
      <c r="H979" s="323" t="s">
        <v>1126</v>
      </c>
    </row>
    <row r="980" spans="2:8">
      <c r="B980" s="323">
        <v>965</v>
      </c>
      <c r="C980" s="323" t="s">
        <v>392</v>
      </c>
      <c r="D980" s="323" t="s">
        <v>562</v>
      </c>
      <c r="E980" s="319" t="s">
        <v>220</v>
      </c>
      <c r="F980" s="323" t="s">
        <v>230</v>
      </c>
      <c r="G980" s="323" t="s">
        <v>2080</v>
      </c>
      <c r="H980" s="323" t="s">
        <v>1142</v>
      </c>
    </row>
    <row r="981" spans="2:8">
      <c r="B981" s="323">
        <v>966</v>
      </c>
      <c r="C981" s="323" t="s">
        <v>392</v>
      </c>
      <c r="D981" s="323" t="s">
        <v>563</v>
      </c>
      <c r="E981" s="319" t="s">
        <v>221</v>
      </c>
      <c r="F981" s="323" t="s">
        <v>242</v>
      </c>
      <c r="G981" s="323" t="s">
        <v>2081</v>
      </c>
      <c r="H981" s="323" t="s">
        <v>1126</v>
      </c>
    </row>
    <row r="982" spans="2:8">
      <c r="B982" s="323">
        <v>967</v>
      </c>
      <c r="C982" s="323" t="s">
        <v>392</v>
      </c>
      <c r="D982" s="323" t="s">
        <v>564</v>
      </c>
      <c r="E982" s="319" t="s">
        <v>222</v>
      </c>
      <c r="F982" s="323" t="s">
        <v>242</v>
      </c>
      <c r="G982" s="323" t="s">
        <v>2082</v>
      </c>
      <c r="H982" s="323" t="s">
        <v>1126</v>
      </c>
    </row>
    <row r="983" spans="2:8">
      <c r="B983" s="323">
        <v>968</v>
      </c>
      <c r="C983" s="323" t="s">
        <v>392</v>
      </c>
      <c r="D983" s="323" t="s">
        <v>565</v>
      </c>
      <c r="E983" s="319" t="s">
        <v>1145</v>
      </c>
      <c r="F983" s="323" t="s">
        <v>831</v>
      </c>
      <c r="G983" s="323" t="s">
        <v>2083</v>
      </c>
      <c r="H983" s="323" t="s">
        <v>1147</v>
      </c>
    </row>
    <row r="984" spans="2:8">
      <c r="B984" s="323">
        <v>969</v>
      </c>
      <c r="C984" s="323" t="s">
        <v>392</v>
      </c>
      <c r="D984" s="323" t="s">
        <v>566</v>
      </c>
      <c r="E984" s="319" t="s">
        <v>1148</v>
      </c>
      <c r="F984" s="323" t="s">
        <v>230</v>
      </c>
      <c r="G984" s="323" t="s">
        <v>2084</v>
      </c>
      <c r="H984" s="323" t="s">
        <v>1142</v>
      </c>
    </row>
    <row r="985" spans="2:8">
      <c r="B985" s="323">
        <v>970</v>
      </c>
      <c r="C985" s="323" t="s">
        <v>392</v>
      </c>
      <c r="D985" s="323" t="s">
        <v>567</v>
      </c>
      <c r="E985" s="319" t="s">
        <v>1150</v>
      </c>
      <c r="F985" s="323" t="s">
        <v>230</v>
      </c>
      <c r="G985" s="323" t="s">
        <v>2085</v>
      </c>
      <c r="H985" s="323" t="s">
        <v>1142</v>
      </c>
    </row>
    <row r="986" spans="2:8">
      <c r="B986" s="323">
        <v>971</v>
      </c>
      <c r="C986" s="323" t="s">
        <v>392</v>
      </c>
      <c r="D986" s="323" t="s">
        <v>568</v>
      </c>
      <c r="E986" s="319" t="s">
        <v>1152</v>
      </c>
      <c r="F986" s="323" t="s">
        <v>230</v>
      </c>
      <c r="G986" s="323" t="s">
        <v>2086</v>
      </c>
      <c r="H986" s="323" t="s">
        <v>1142</v>
      </c>
    </row>
    <row r="987" spans="2:8">
      <c r="B987" s="323">
        <v>972</v>
      </c>
      <c r="C987" s="323" t="s">
        <v>392</v>
      </c>
      <c r="D987" s="323" t="s">
        <v>1154</v>
      </c>
      <c r="E987" s="319" t="s">
        <v>1155</v>
      </c>
      <c r="F987" s="323" t="s">
        <v>230</v>
      </c>
      <c r="G987" s="323" t="s">
        <v>2087</v>
      </c>
      <c r="H987" s="323" t="s">
        <v>1142</v>
      </c>
    </row>
    <row r="988" spans="2:8">
      <c r="B988" s="323">
        <v>973</v>
      </c>
      <c r="C988" s="323" t="s">
        <v>392</v>
      </c>
      <c r="D988" s="323" t="s">
        <v>570</v>
      </c>
      <c r="E988" s="319" t="s">
        <v>1157</v>
      </c>
      <c r="F988" s="323" t="s">
        <v>230</v>
      </c>
      <c r="G988" s="323" t="s">
        <v>2088</v>
      </c>
      <c r="H988" s="323" t="s">
        <v>1142</v>
      </c>
    </row>
    <row r="989" spans="2:8">
      <c r="B989" s="323">
        <v>974</v>
      </c>
      <c r="C989" s="323" t="s">
        <v>392</v>
      </c>
      <c r="D989" s="323" t="s">
        <v>571</v>
      </c>
      <c r="E989" s="319" t="s">
        <v>1159</v>
      </c>
      <c r="F989" s="323" t="s">
        <v>230</v>
      </c>
      <c r="G989" s="323" t="s">
        <v>2089</v>
      </c>
      <c r="H989" s="323" t="s">
        <v>1142</v>
      </c>
    </row>
    <row r="990" spans="2:8">
      <c r="B990" s="323">
        <v>975</v>
      </c>
      <c r="C990" s="323" t="s">
        <v>392</v>
      </c>
      <c r="D990" s="323" t="s">
        <v>1161</v>
      </c>
      <c r="E990" s="319" t="s">
        <v>1162</v>
      </c>
      <c r="F990" s="323" t="s">
        <v>242</v>
      </c>
      <c r="G990" s="323" t="s">
        <v>2090</v>
      </c>
      <c r="H990" s="323" t="s">
        <v>1126</v>
      </c>
    </row>
    <row r="991" spans="2:8">
      <c r="B991" s="323">
        <v>976</v>
      </c>
      <c r="C991" s="323" t="s">
        <v>392</v>
      </c>
      <c r="D991" s="323" t="s">
        <v>1164</v>
      </c>
      <c r="E991" s="319" t="s">
        <v>1165</v>
      </c>
      <c r="F991" s="323" t="s">
        <v>242</v>
      </c>
      <c r="G991" s="323" t="s">
        <v>2091</v>
      </c>
      <c r="H991" s="323" t="s">
        <v>1126</v>
      </c>
    </row>
    <row r="992" spans="2:8">
      <c r="B992" s="323">
        <v>977</v>
      </c>
      <c r="C992" s="323" t="s">
        <v>392</v>
      </c>
      <c r="D992" s="323" t="s">
        <v>554</v>
      </c>
      <c r="E992" s="319" t="s">
        <v>1167</v>
      </c>
      <c r="F992" s="323" t="s">
        <v>121</v>
      </c>
      <c r="G992" s="323" t="s">
        <v>2092</v>
      </c>
      <c r="H992" s="323" t="s">
        <v>1142</v>
      </c>
    </row>
    <row r="993" spans="2:8">
      <c r="B993" s="323">
        <v>978</v>
      </c>
      <c r="C993" s="323" t="s">
        <v>392</v>
      </c>
      <c r="D993" s="323" t="s">
        <v>111</v>
      </c>
      <c r="E993" s="319" t="s">
        <v>1169</v>
      </c>
      <c r="F993" s="323" t="s">
        <v>1170</v>
      </c>
      <c r="G993" s="323" t="s">
        <v>2093</v>
      </c>
      <c r="H993" s="323" t="s">
        <v>1142</v>
      </c>
    </row>
    <row r="994" spans="2:8">
      <c r="B994" s="323">
        <v>979</v>
      </c>
      <c r="C994" s="323" t="s">
        <v>392</v>
      </c>
      <c r="D994" s="323" t="s">
        <v>116</v>
      </c>
      <c r="E994" s="319" t="s">
        <v>1172</v>
      </c>
      <c r="F994" s="323" t="s">
        <v>1173</v>
      </c>
      <c r="G994" s="323" t="s">
        <v>2094</v>
      </c>
      <c r="H994" s="323" t="s">
        <v>1142</v>
      </c>
    </row>
    <row r="995" spans="2:8">
      <c r="B995" s="323">
        <v>980</v>
      </c>
      <c r="C995" s="323" t="s">
        <v>392</v>
      </c>
      <c r="D995" s="323" t="s">
        <v>112</v>
      </c>
      <c r="E995" s="319" t="s">
        <v>1175</v>
      </c>
      <c r="F995" s="323" t="s">
        <v>1176</v>
      </c>
      <c r="G995" s="323" t="s">
        <v>2095</v>
      </c>
      <c r="H995" s="323" t="s">
        <v>1142</v>
      </c>
    </row>
    <row r="996" spans="2:8">
      <c r="B996" s="323">
        <v>981</v>
      </c>
      <c r="C996" s="323" t="s">
        <v>392</v>
      </c>
      <c r="D996" s="323" t="s">
        <v>555</v>
      </c>
      <c r="E996" s="319" t="s">
        <v>1178</v>
      </c>
      <c r="F996" s="323" t="s">
        <v>1179</v>
      </c>
      <c r="G996" s="323" t="s">
        <v>2096</v>
      </c>
      <c r="H996" s="323" t="s">
        <v>1142</v>
      </c>
    </row>
    <row r="997" spans="2:8">
      <c r="B997" s="323">
        <v>982</v>
      </c>
      <c r="C997" s="323" t="s">
        <v>392</v>
      </c>
      <c r="D997" s="323" t="s">
        <v>560</v>
      </c>
      <c r="E997" s="319" t="s">
        <v>1210</v>
      </c>
      <c r="F997" s="323" t="s">
        <v>128</v>
      </c>
      <c r="G997" s="323" t="s">
        <v>2097</v>
      </c>
      <c r="H997" s="323" t="s">
        <v>1142</v>
      </c>
    </row>
    <row r="998" spans="2:8">
      <c r="B998" s="323">
        <v>983</v>
      </c>
      <c r="C998" s="323" t="s">
        <v>392</v>
      </c>
      <c r="D998" s="323" t="s">
        <v>1183</v>
      </c>
      <c r="E998" s="319" t="s">
        <v>1184</v>
      </c>
      <c r="F998" s="323" t="s">
        <v>242</v>
      </c>
      <c r="G998" s="323" t="s">
        <v>2098</v>
      </c>
      <c r="H998" s="323" t="s">
        <v>1126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EBE56-0E07-B648-9DC8-BBCA1622BF5D}">
  <dimension ref="A1:U286"/>
  <sheetViews>
    <sheetView zoomScale="97" zoomScaleNormal="97" workbookViewId="0">
      <selection activeCell="B141" sqref="B141"/>
    </sheetView>
  </sheetViews>
  <sheetFormatPr baseColWidth="10" defaultRowHeight="16"/>
  <cols>
    <col min="1" max="1" width="25.6640625" bestFit="1" customWidth="1"/>
    <col min="2" max="2" width="31.33203125" bestFit="1" customWidth="1"/>
    <col min="3" max="3" width="23.83203125" customWidth="1"/>
    <col min="4" max="4" width="31" customWidth="1"/>
    <col min="5" max="5" width="18.6640625" customWidth="1"/>
    <col min="6" max="6" width="8.5" customWidth="1"/>
    <col min="7" max="8" width="0" hidden="1" customWidth="1"/>
    <col min="9" max="9" width="17.33203125" customWidth="1"/>
    <col min="10" max="10" width="19.6640625" customWidth="1"/>
    <col min="11" max="11" width="0" hidden="1" customWidth="1"/>
    <col min="12" max="12" width="31.6640625" customWidth="1"/>
    <col min="13" max="13" width="24.5" customWidth="1"/>
    <col min="14" max="14" width="27.5" customWidth="1"/>
    <col min="15" max="15" width="28.83203125" customWidth="1"/>
    <col min="16" max="16" width="31.6640625" customWidth="1"/>
    <col min="17" max="17" width="43.5" customWidth="1"/>
    <col min="18" max="18" width="31.5" customWidth="1"/>
    <col min="19" max="19" width="20.6640625" customWidth="1"/>
    <col min="20" max="20" width="16.83203125" bestFit="1" customWidth="1"/>
    <col min="21" max="21" width="47" bestFit="1" customWidth="1"/>
  </cols>
  <sheetData>
    <row r="1" spans="1:21" ht="85">
      <c r="A1" s="305" t="s">
        <v>712</v>
      </c>
      <c r="B1" s="305" t="s">
        <v>713</v>
      </c>
      <c r="C1" s="305" t="s">
        <v>714</v>
      </c>
      <c r="D1" s="306" t="s">
        <v>715</v>
      </c>
      <c r="E1" s="305" t="s">
        <v>716</v>
      </c>
      <c r="F1" s="306" t="s">
        <v>717</v>
      </c>
      <c r="G1" s="306" t="s">
        <v>718</v>
      </c>
      <c r="H1" s="306" t="s">
        <v>719</v>
      </c>
      <c r="I1" s="305" t="s">
        <v>720</v>
      </c>
      <c r="J1" s="305" t="s">
        <v>721</v>
      </c>
      <c r="K1" s="305" t="s">
        <v>722</v>
      </c>
      <c r="L1" s="305" t="s">
        <v>723</v>
      </c>
      <c r="M1" s="306" t="s">
        <v>724</v>
      </c>
      <c r="N1" s="305" t="s">
        <v>725</v>
      </c>
      <c r="O1" s="305" t="s">
        <v>726</v>
      </c>
      <c r="P1" s="305" t="s">
        <v>727</v>
      </c>
      <c r="Q1" s="306" t="s">
        <v>728</v>
      </c>
      <c r="R1" s="305" t="s">
        <v>729</v>
      </c>
      <c r="S1" s="305" t="s">
        <v>730</v>
      </c>
      <c r="T1" s="307" t="s">
        <v>731</v>
      </c>
      <c r="U1" s="305" t="s">
        <v>732</v>
      </c>
    </row>
    <row r="2" spans="1:21" ht="17">
      <c r="A2" s="308" t="s">
        <v>733</v>
      </c>
      <c r="B2" s="308" t="s">
        <v>734</v>
      </c>
      <c r="C2" s="308" t="s">
        <v>735</v>
      </c>
      <c r="D2" s="309" t="s">
        <v>736</v>
      </c>
      <c r="E2" s="308" t="s">
        <v>737</v>
      </c>
      <c r="F2" s="308" t="s">
        <v>402</v>
      </c>
      <c r="G2" s="310"/>
      <c r="H2" s="308"/>
      <c r="I2" s="308" t="s">
        <v>738</v>
      </c>
      <c r="J2" s="308"/>
      <c r="K2" s="308"/>
      <c r="L2" s="308"/>
      <c r="M2" s="309"/>
      <c r="N2" s="308"/>
      <c r="O2" s="308"/>
      <c r="P2" s="308"/>
      <c r="Q2" s="309"/>
      <c r="R2" s="308" t="s">
        <v>739</v>
      </c>
      <c r="S2" s="308" t="s">
        <v>740</v>
      </c>
      <c r="T2" s="311" t="s">
        <v>741</v>
      </c>
      <c r="U2" s="308"/>
    </row>
    <row r="3" spans="1:21" ht="17">
      <c r="A3" s="308" t="s">
        <v>733</v>
      </c>
      <c r="B3" s="308" t="s">
        <v>742</v>
      </c>
      <c r="C3" s="308" t="s">
        <v>735</v>
      </c>
      <c r="D3" s="309" t="s">
        <v>743</v>
      </c>
      <c r="E3" s="308" t="s">
        <v>215</v>
      </c>
      <c r="F3" s="308" t="s">
        <v>402</v>
      </c>
      <c r="G3" s="310"/>
      <c r="H3" s="308"/>
      <c r="I3" s="308" t="s">
        <v>738</v>
      </c>
      <c r="J3" s="308"/>
      <c r="K3" s="308"/>
      <c r="L3" s="308" t="s">
        <v>744</v>
      </c>
      <c r="M3" s="309" t="s">
        <v>745</v>
      </c>
      <c r="N3" s="308" t="s">
        <v>746</v>
      </c>
      <c r="O3" s="308" t="s">
        <v>747</v>
      </c>
      <c r="P3" s="308"/>
      <c r="Q3" s="309"/>
      <c r="R3" s="308"/>
      <c r="S3" s="308"/>
      <c r="T3" s="311"/>
      <c r="U3" s="308"/>
    </row>
    <row r="4" spans="1:21">
      <c r="A4" s="308"/>
      <c r="B4" s="308"/>
      <c r="C4" s="308"/>
      <c r="D4" s="309"/>
      <c r="E4" s="308"/>
      <c r="F4" s="308"/>
      <c r="G4" s="310"/>
      <c r="H4" s="308"/>
      <c r="I4" s="308"/>
      <c r="J4" s="308"/>
      <c r="K4" s="308"/>
      <c r="L4" s="308"/>
      <c r="M4" s="309"/>
      <c r="N4" s="308"/>
      <c r="O4" s="308"/>
      <c r="P4" s="308"/>
      <c r="Q4" s="309"/>
      <c r="R4" s="308"/>
      <c r="S4" s="308"/>
      <c r="T4" s="311"/>
      <c r="U4" s="308"/>
    </row>
    <row r="5" spans="1:21" ht="102">
      <c r="A5" s="309" t="s">
        <v>748</v>
      </c>
      <c r="B5" s="308" t="s">
        <v>749</v>
      </c>
      <c r="C5" s="308" t="s">
        <v>750</v>
      </c>
      <c r="D5" s="309" t="s">
        <v>751</v>
      </c>
      <c r="E5" s="308" t="s">
        <v>215</v>
      </c>
      <c r="F5" s="308" t="s">
        <v>402</v>
      </c>
      <c r="G5" s="310"/>
      <c r="H5" s="308"/>
      <c r="I5" s="308" t="s">
        <v>738</v>
      </c>
      <c r="J5" s="308"/>
      <c r="K5" s="308"/>
      <c r="L5" s="308" t="s">
        <v>752</v>
      </c>
      <c r="M5" s="309" t="s">
        <v>753</v>
      </c>
      <c r="N5" s="308" t="s">
        <v>754</v>
      </c>
      <c r="O5" s="308" t="s">
        <v>755</v>
      </c>
      <c r="P5" s="309" t="s">
        <v>756</v>
      </c>
      <c r="Q5" s="309" t="s">
        <v>757</v>
      </c>
      <c r="R5" s="308"/>
      <c r="S5" s="308"/>
      <c r="T5" s="311"/>
      <c r="U5" s="308"/>
    </row>
    <row r="6" spans="1:21" ht="34">
      <c r="A6" s="309" t="s">
        <v>748</v>
      </c>
      <c r="B6" s="308" t="s">
        <v>749</v>
      </c>
      <c r="C6" s="308" t="s">
        <v>750</v>
      </c>
      <c r="D6" s="309" t="s">
        <v>758</v>
      </c>
      <c r="E6" s="308" t="s">
        <v>759</v>
      </c>
      <c r="F6" s="308" t="s">
        <v>402</v>
      </c>
      <c r="G6" s="310"/>
      <c r="H6" s="309"/>
      <c r="I6" s="308" t="s">
        <v>738</v>
      </c>
      <c r="J6" s="308"/>
      <c r="K6" s="308"/>
      <c r="L6" s="308" t="s">
        <v>752</v>
      </c>
      <c r="M6" s="309" t="s">
        <v>760</v>
      </c>
      <c r="N6" s="308" t="s">
        <v>746</v>
      </c>
      <c r="O6" s="308" t="s">
        <v>761</v>
      </c>
      <c r="P6" s="308"/>
      <c r="Q6" s="309" t="s">
        <v>762</v>
      </c>
      <c r="R6" s="308"/>
      <c r="S6" s="308"/>
      <c r="T6" s="311"/>
      <c r="U6" s="308"/>
    </row>
    <row r="7" spans="1:21" ht="34">
      <c r="A7" s="309" t="s">
        <v>748</v>
      </c>
      <c r="B7" s="308" t="s">
        <v>749</v>
      </c>
      <c r="C7" s="308" t="s">
        <v>750</v>
      </c>
      <c r="D7" s="309" t="s">
        <v>763</v>
      </c>
      <c r="E7" s="308" t="s">
        <v>759</v>
      </c>
      <c r="F7" s="308" t="s">
        <v>402</v>
      </c>
      <c r="G7" s="308"/>
      <c r="H7" s="309"/>
      <c r="I7" s="308" t="s">
        <v>738</v>
      </c>
      <c r="J7" s="308"/>
      <c r="K7" s="308"/>
      <c r="L7" s="308" t="s">
        <v>752</v>
      </c>
      <c r="M7" s="309" t="s">
        <v>764</v>
      </c>
      <c r="N7" s="308" t="s">
        <v>746</v>
      </c>
      <c r="O7" s="308" t="s">
        <v>761</v>
      </c>
      <c r="P7" s="308"/>
      <c r="Q7" s="309" t="s">
        <v>765</v>
      </c>
      <c r="R7" s="308"/>
      <c r="S7" s="308"/>
      <c r="T7" s="311"/>
      <c r="U7" s="308"/>
    </row>
    <row r="8" spans="1:21" ht="34">
      <c r="A8" s="309" t="s">
        <v>748</v>
      </c>
      <c r="B8" s="308" t="s">
        <v>749</v>
      </c>
      <c r="C8" s="308" t="s">
        <v>750</v>
      </c>
      <c r="D8" s="309" t="s">
        <v>766</v>
      </c>
      <c r="E8" s="308" t="s">
        <v>737</v>
      </c>
      <c r="F8" s="308" t="s">
        <v>72</v>
      </c>
      <c r="G8" s="308"/>
      <c r="H8" s="309"/>
      <c r="I8" s="308" t="s">
        <v>767</v>
      </c>
      <c r="J8" s="308"/>
      <c r="K8" s="308"/>
      <c r="L8" s="308"/>
      <c r="M8" s="309"/>
      <c r="N8" s="308"/>
      <c r="O8" s="308"/>
      <c r="P8" s="308"/>
      <c r="Q8" s="309" t="s">
        <v>768</v>
      </c>
      <c r="R8" s="308" t="s">
        <v>769</v>
      </c>
      <c r="S8" s="308" t="s">
        <v>770</v>
      </c>
      <c r="T8" s="311" t="s">
        <v>771</v>
      </c>
      <c r="U8" s="308"/>
    </row>
    <row r="9" spans="1:21" ht="34">
      <c r="A9" s="309" t="s">
        <v>748</v>
      </c>
      <c r="B9" s="308" t="s">
        <v>749</v>
      </c>
      <c r="C9" s="308" t="s">
        <v>750</v>
      </c>
      <c r="D9" s="309" t="s">
        <v>772</v>
      </c>
      <c r="E9" s="308" t="s">
        <v>759</v>
      </c>
      <c r="F9" s="308" t="s">
        <v>72</v>
      </c>
      <c r="G9" s="308"/>
      <c r="H9" s="309"/>
      <c r="I9" s="308" t="s">
        <v>738</v>
      </c>
      <c r="J9" s="308"/>
      <c r="K9" s="308"/>
      <c r="L9" s="308" t="s">
        <v>752</v>
      </c>
      <c r="M9" s="309" t="s">
        <v>764</v>
      </c>
      <c r="N9" s="308" t="s">
        <v>746</v>
      </c>
      <c r="O9" s="308" t="s">
        <v>761</v>
      </c>
      <c r="P9" s="308"/>
      <c r="Q9" s="309" t="s">
        <v>773</v>
      </c>
      <c r="R9" s="308"/>
      <c r="S9" s="308"/>
      <c r="T9" s="311"/>
      <c r="U9" s="308"/>
    </row>
    <row r="10" spans="1:21" ht="34">
      <c r="A10" s="309" t="s">
        <v>748</v>
      </c>
      <c r="B10" s="308" t="s">
        <v>749</v>
      </c>
      <c r="C10" s="308" t="s">
        <v>750</v>
      </c>
      <c r="D10" s="309" t="s">
        <v>774</v>
      </c>
      <c r="E10" s="308" t="s">
        <v>737</v>
      </c>
      <c r="F10" s="308" t="s">
        <v>72</v>
      </c>
      <c r="G10" s="308"/>
      <c r="H10" s="308"/>
      <c r="I10" s="308" t="s">
        <v>767</v>
      </c>
      <c r="J10" s="308"/>
      <c r="K10" s="308"/>
      <c r="L10" s="308"/>
      <c r="M10" s="309"/>
      <c r="N10" s="308"/>
      <c r="O10" s="308"/>
      <c r="P10" s="308"/>
      <c r="Q10" s="309" t="s">
        <v>775</v>
      </c>
      <c r="R10" s="308" t="s">
        <v>769</v>
      </c>
      <c r="S10" s="308" t="s">
        <v>770</v>
      </c>
      <c r="T10" s="311" t="s">
        <v>771</v>
      </c>
      <c r="U10" s="308"/>
    </row>
    <row r="11" spans="1:21" ht="34">
      <c r="A11" s="309" t="s">
        <v>748</v>
      </c>
      <c r="B11" s="308" t="s">
        <v>749</v>
      </c>
      <c r="C11" s="308" t="s">
        <v>750</v>
      </c>
      <c r="D11" s="309" t="s">
        <v>776</v>
      </c>
      <c r="E11" s="308" t="s">
        <v>737</v>
      </c>
      <c r="F11" s="308" t="s">
        <v>402</v>
      </c>
      <c r="G11" s="308" t="s">
        <v>215</v>
      </c>
      <c r="H11" s="308"/>
      <c r="I11" s="308" t="s">
        <v>738</v>
      </c>
      <c r="J11" s="308"/>
      <c r="K11" s="308"/>
      <c r="L11" s="308"/>
      <c r="M11" s="309"/>
      <c r="N11" s="308"/>
      <c r="O11" s="308"/>
      <c r="P11" s="308"/>
      <c r="Q11" s="309" t="s">
        <v>777</v>
      </c>
      <c r="R11" s="308" t="s">
        <v>739</v>
      </c>
      <c r="S11" s="308" t="s">
        <v>740</v>
      </c>
      <c r="T11" s="311" t="s">
        <v>741</v>
      </c>
      <c r="U11" s="308"/>
    </row>
    <row r="12" spans="1:21" ht="34">
      <c r="A12" s="309" t="s">
        <v>748</v>
      </c>
      <c r="B12" s="308" t="s">
        <v>749</v>
      </c>
      <c r="C12" s="308" t="s">
        <v>750</v>
      </c>
      <c r="D12" s="309" t="s">
        <v>778</v>
      </c>
      <c r="E12" s="308" t="s">
        <v>779</v>
      </c>
      <c r="F12" s="308" t="s">
        <v>402</v>
      </c>
      <c r="G12" s="308"/>
      <c r="H12" s="308"/>
      <c r="I12" s="308" t="s">
        <v>738</v>
      </c>
      <c r="J12" s="308"/>
      <c r="K12" s="308"/>
      <c r="L12" s="308" t="s">
        <v>752</v>
      </c>
      <c r="M12" s="309" t="s">
        <v>780</v>
      </c>
      <c r="N12" s="308" t="s">
        <v>781</v>
      </c>
      <c r="O12" s="308" t="s">
        <v>761</v>
      </c>
      <c r="P12" s="308"/>
      <c r="Q12" s="309" t="s">
        <v>782</v>
      </c>
      <c r="R12" s="308"/>
      <c r="S12" s="308"/>
      <c r="T12" s="311"/>
      <c r="U12" s="308"/>
    </row>
    <row r="13" spans="1:21" ht="34">
      <c r="A13" s="309" t="s">
        <v>748</v>
      </c>
      <c r="B13" s="308" t="s">
        <v>749</v>
      </c>
      <c r="C13" s="308" t="s">
        <v>750</v>
      </c>
      <c r="D13" s="309" t="s">
        <v>783</v>
      </c>
      <c r="E13" s="308" t="s">
        <v>779</v>
      </c>
      <c r="F13" s="308" t="s">
        <v>402</v>
      </c>
      <c r="G13" s="308"/>
      <c r="H13" s="308"/>
      <c r="I13" s="308" t="s">
        <v>738</v>
      </c>
      <c r="J13" s="308"/>
      <c r="K13" s="308"/>
      <c r="L13" s="308" t="s">
        <v>752</v>
      </c>
      <c r="M13" s="309" t="s">
        <v>784</v>
      </c>
      <c r="N13" s="308" t="s">
        <v>781</v>
      </c>
      <c r="O13" s="308" t="s">
        <v>761</v>
      </c>
      <c r="P13" s="308"/>
      <c r="Q13" s="309" t="s">
        <v>785</v>
      </c>
      <c r="R13" s="308"/>
      <c r="S13" s="308"/>
      <c r="T13" s="311"/>
      <c r="U13" s="308"/>
    </row>
    <row r="14" spans="1:21" ht="34">
      <c r="A14" s="309" t="s">
        <v>748</v>
      </c>
      <c r="B14" s="308" t="s">
        <v>749</v>
      </c>
      <c r="C14" s="308" t="s">
        <v>750</v>
      </c>
      <c r="D14" s="309" t="s">
        <v>786</v>
      </c>
      <c r="E14" s="308" t="s">
        <v>787</v>
      </c>
      <c r="F14" s="308" t="s">
        <v>402</v>
      </c>
      <c r="G14" s="308"/>
      <c r="H14" s="308"/>
      <c r="I14" s="308" t="s">
        <v>738</v>
      </c>
      <c r="J14" s="308"/>
      <c r="K14" s="308"/>
      <c r="L14" s="308" t="s">
        <v>752</v>
      </c>
      <c r="M14" s="309" t="s">
        <v>788</v>
      </c>
      <c r="N14" s="308" t="s">
        <v>781</v>
      </c>
      <c r="O14" s="308" t="s">
        <v>789</v>
      </c>
      <c r="P14" s="308"/>
      <c r="Q14" s="309" t="s">
        <v>790</v>
      </c>
      <c r="R14" s="308"/>
      <c r="S14" s="308"/>
      <c r="T14" s="311"/>
      <c r="U14" s="308"/>
    </row>
    <row r="15" spans="1:21">
      <c r="A15" s="308"/>
      <c r="B15" s="308"/>
      <c r="C15" s="308"/>
      <c r="D15" s="309"/>
      <c r="E15" s="308"/>
      <c r="F15" s="308"/>
      <c r="G15" s="308"/>
      <c r="H15" s="308"/>
      <c r="I15" s="308"/>
      <c r="J15" s="308"/>
      <c r="K15" s="308"/>
      <c r="L15" s="308"/>
      <c r="M15" s="309"/>
      <c r="N15" s="308"/>
      <c r="O15" s="308"/>
      <c r="P15" s="308"/>
      <c r="Q15" s="309"/>
      <c r="R15" s="308"/>
      <c r="S15" s="308"/>
      <c r="T15" s="311"/>
      <c r="U15" s="308"/>
    </row>
    <row r="16" spans="1:21" ht="51">
      <c r="A16" s="309" t="s">
        <v>791</v>
      </c>
      <c r="B16" s="308" t="s">
        <v>792</v>
      </c>
      <c r="C16" s="308" t="s">
        <v>793</v>
      </c>
      <c r="D16" s="309" t="s">
        <v>794</v>
      </c>
      <c r="E16" s="308" t="s">
        <v>759</v>
      </c>
      <c r="F16" s="308" t="s">
        <v>72</v>
      </c>
      <c r="G16" s="308"/>
      <c r="H16" s="308"/>
      <c r="I16" s="308" t="s">
        <v>738</v>
      </c>
      <c r="J16" s="308"/>
      <c r="K16" s="308"/>
      <c r="L16" s="308" t="s">
        <v>795</v>
      </c>
      <c r="M16" s="309" t="s">
        <v>796</v>
      </c>
      <c r="N16" s="308" t="s">
        <v>781</v>
      </c>
      <c r="O16" s="308" t="s">
        <v>761</v>
      </c>
      <c r="P16" s="308"/>
      <c r="Q16" s="309" t="s">
        <v>797</v>
      </c>
      <c r="R16" s="308"/>
      <c r="S16" s="308"/>
      <c r="T16" s="311"/>
      <c r="U16" s="308"/>
    </row>
    <row r="17" spans="1:21">
      <c r="A17" s="308"/>
      <c r="B17" s="308"/>
      <c r="C17" s="308"/>
      <c r="D17" s="309"/>
      <c r="E17" s="308"/>
      <c r="F17" s="308"/>
      <c r="G17" s="308"/>
      <c r="H17" s="308"/>
      <c r="I17" s="308"/>
      <c r="J17" s="308"/>
      <c r="K17" s="308"/>
      <c r="L17" s="308"/>
      <c r="M17" s="309"/>
      <c r="N17" s="308"/>
      <c r="O17" s="308"/>
      <c r="P17" s="308"/>
      <c r="Q17" s="309"/>
      <c r="R17" s="308"/>
      <c r="S17" s="308"/>
      <c r="T17" s="311"/>
      <c r="U17" s="308"/>
    </row>
    <row r="18" spans="1:21" ht="34">
      <c r="A18" s="20" t="s">
        <v>798</v>
      </c>
      <c r="B18" s="9" t="s">
        <v>799</v>
      </c>
      <c r="C18" s="9" t="s">
        <v>800</v>
      </c>
      <c r="D18" s="20" t="s">
        <v>799</v>
      </c>
      <c r="E18" s="9" t="s">
        <v>215</v>
      </c>
      <c r="F18" s="9" t="s">
        <v>402</v>
      </c>
      <c r="G18" s="9"/>
      <c r="H18" s="9"/>
      <c r="I18" s="9" t="s">
        <v>801</v>
      </c>
      <c r="J18" s="9"/>
      <c r="K18" s="9"/>
      <c r="L18" s="9" t="s">
        <v>802</v>
      </c>
      <c r="M18" s="20" t="s">
        <v>803</v>
      </c>
      <c r="N18" s="9" t="s">
        <v>746</v>
      </c>
      <c r="O18" s="9" t="s">
        <v>804</v>
      </c>
      <c r="P18" s="9"/>
      <c r="Q18" s="20" t="s">
        <v>805</v>
      </c>
      <c r="R18" s="9"/>
      <c r="S18" s="9"/>
      <c r="T18" s="312"/>
      <c r="U18" s="9"/>
    </row>
    <row r="19" spans="1:21" ht="17">
      <c r="A19" s="20" t="s">
        <v>798</v>
      </c>
      <c r="B19" s="9"/>
      <c r="C19" s="9" t="s">
        <v>800</v>
      </c>
      <c r="D19" s="20" t="s">
        <v>806</v>
      </c>
      <c r="E19" s="9" t="s">
        <v>215</v>
      </c>
      <c r="F19" s="9" t="s">
        <v>402</v>
      </c>
      <c r="G19" s="9"/>
      <c r="H19" s="9"/>
      <c r="I19" s="9"/>
      <c r="J19" s="9"/>
      <c r="K19" s="9"/>
      <c r="L19" s="9" t="s">
        <v>802</v>
      </c>
      <c r="M19" s="20"/>
      <c r="N19" s="9" t="s">
        <v>746</v>
      </c>
      <c r="O19" s="9" t="s">
        <v>747</v>
      </c>
      <c r="P19" s="9"/>
      <c r="Q19" s="20"/>
      <c r="R19" s="9"/>
      <c r="S19" s="9"/>
      <c r="T19" s="312"/>
      <c r="U19" s="9"/>
    </row>
    <row r="20" spans="1:21">
      <c r="A20" s="308"/>
      <c r="B20" s="308"/>
      <c r="C20" s="308"/>
      <c r="D20" s="309"/>
      <c r="E20" s="308"/>
      <c r="F20" s="308" t="s">
        <v>72</v>
      </c>
      <c r="G20" s="308"/>
      <c r="H20" s="308"/>
      <c r="I20" s="308"/>
      <c r="J20" s="308"/>
      <c r="K20" s="308"/>
      <c r="L20" s="308"/>
      <c r="M20" s="309"/>
      <c r="N20" s="308" t="s">
        <v>807</v>
      </c>
      <c r="O20" s="308" t="s">
        <v>808</v>
      </c>
      <c r="P20" s="308"/>
      <c r="Q20" s="309"/>
      <c r="R20" s="308"/>
      <c r="S20" s="308"/>
      <c r="T20" s="311"/>
      <c r="U20" s="308"/>
    </row>
    <row r="21" spans="1:21" ht="17">
      <c r="A21" s="309" t="s">
        <v>798</v>
      </c>
      <c r="B21" s="308" t="s">
        <v>809</v>
      </c>
      <c r="C21" s="308" t="s">
        <v>800</v>
      </c>
      <c r="D21" s="309" t="s">
        <v>810</v>
      </c>
      <c r="E21" s="308" t="s">
        <v>811</v>
      </c>
      <c r="F21" s="308" t="s">
        <v>72</v>
      </c>
      <c r="G21" s="308"/>
      <c r="H21" s="308"/>
      <c r="I21" s="308" t="s">
        <v>812</v>
      </c>
      <c r="J21" s="308"/>
      <c r="K21" s="308"/>
      <c r="L21" s="308" t="s">
        <v>813</v>
      </c>
      <c r="M21" s="309" t="s">
        <v>814</v>
      </c>
      <c r="N21" s="308" t="s">
        <v>746</v>
      </c>
      <c r="O21" s="308" t="s">
        <v>815</v>
      </c>
      <c r="P21" s="308"/>
      <c r="Q21" s="309"/>
      <c r="R21" s="308"/>
      <c r="S21" s="308"/>
      <c r="T21" s="311"/>
      <c r="U21" s="308"/>
    </row>
    <row r="22" spans="1:21">
      <c r="A22" s="308"/>
      <c r="B22" s="308"/>
      <c r="C22" s="308"/>
      <c r="D22" s="309"/>
      <c r="E22" s="308"/>
      <c r="F22" s="308"/>
      <c r="G22" s="308"/>
      <c r="H22" s="308"/>
      <c r="I22" s="308"/>
      <c r="J22" s="308"/>
      <c r="K22" s="308"/>
      <c r="L22" s="308"/>
      <c r="M22" s="309"/>
      <c r="N22" s="308"/>
      <c r="O22" s="308"/>
      <c r="P22" s="308"/>
      <c r="Q22" s="309"/>
      <c r="R22" s="308"/>
      <c r="S22" s="308"/>
      <c r="T22" s="311"/>
      <c r="U22" s="308"/>
    </row>
    <row r="23" spans="1:21" ht="17">
      <c r="A23" s="309" t="s">
        <v>798</v>
      </c>
      <c r="B23" s="308" t="s">
        <v>816</v>
      </c>
      <c r="C23" s="308" t="s">
        <v>817</v>
      </c>
      <c r="D23" s="309" t="s">
        <v>818</v>
      </c>
      <c r="E23" s="308" t="s">
        <v>819</v>
      </c>
      <c r="F23" s="308" t="s">
        <v>402</v>
      </c>
      <c r="G23" s="308"/>
      <c r="H23" s="308"/>
      <c r="I23" s="308" t="s">
        <v>767</v>
      </c>
      <c r="J23" s="308"/>
      <c r="K23" s="308"/>
      <c r="L23" s="308" t="s">
        <v>820</v>
      </c>
      <c r="M23" s="309" t="s">
        <v>821</v>
      </c>
      <c r="N23" s="308" t="s">
        <v>746</v>
      </c>
      <c r="O23" s="308" t="s">
        <v>822</v>
      </c>
      <c r="P23" s="308"/>
      <c r="Q23" s="309"/>
      <c r="R23" s="308"/>
      <c r="S23" s="308"/>
      <c r="T23" s="311"/>
      <c r="U23" s="308"/>
    </row>
    <row r="24" spans="1:21">
      <c r="A24" s="308"/>
      <c r="B24" s="310"/>
      <c r="C24" s="310"/>
      <c r="D24" s="313"/>
      <c r="E24" s="310"/>
      <c r="F24" s="308"/>
      <c r="G24" s="308"/>
      <c r="H24" s="308"/>
      <c r="I24" s="308"/>
      <c r="J24" s="308"/>
      <c r="K24" s="308"/>
      <c r="L24" s="308"/>
      <c r="M24" s="309"/>
      <c r="N24" s="308"/>
      <c r="O24" s="308"/>
      <c r="P24" s="308"/>
      <c r="Q24" s="309"/>
      <c r="R24" s="308"/>
      <c r="S24" s="308"/>
      <c r="T24" s="311"/>
      <c r="U24" s="308"/>
    </row>
    <row r="25" spans="1:21" ht="34">
      <c r="A25" s="309" t="s">
        <v>748</v>
      </c>
      <c r="B25" s="308" t="s">
        <v>823</v>
      </c>
      <c r="C25" s="308" t="s">
        <v>824</v>
      </c>
      <c r="D25" s="309" t="s">
        <v>825</v>
      </c>
      <c r="E25" s="308" t="s">
        <v>826</v>
      </c>
      <c r="F25" s="308" t="s">
        <v>72</v>
      </c>
      <c r="G25" s="308"/>
      <c r="H25" s="308"/>
      <c r="I25" s="308" t="s">
        <v>622</v>
      </c>
      <c r="J25" s="308"/>
      <c r="K25" s="308"/>
      <c r="L25" s="308" t="s">
        <v>827</v>
      </c>
      <c r="M25" s="309" t="s">
        <v>828</v>
      </c>
      <c r="N25" s="308" t="s">
        <v>746</v>
      </c>
      <c r="O25" s="308" t="s">
        <v>829</v>
      </c>
      <c r="P25" s="308"/>
      <c r="Q25" s="309"/>
      <c r="R25" s="308"/>
      <c r="S25" s="308"/>
      <c r="T25" s="311"/>
      <c r="U25" s="308"/>
    </row>
    <row r="26" spans="1:21" ht="17">
      <c r="A26" s="308" t="s">
        <v>733</v>
      </c>
      <c r="B26" s="308" t="s">
        <v>823</v>
      </c>
      <c r="C26" s="308" t="s">
        <v>824</v>
      </c>
      <c r="D26" s="309" t="s">
        <v>830</v>
      </c>
      <c r="E26" s="308" t="s">
        <v>831</v>
      </c>
      <c r="F26" s="308" t="s">
        <v>402</v>
      </c>
      <c r="G26" s="308"/>
      <c r="H26" s="308"/>
      <c r="I26" s="308"/>
      <c r="J26" s="308"/>
      <c r="K26" s="308"/>
      <c r="L26" s="308"/>
      <c r="M26" s="309"/>
      <c r="N26" s="308"/>
      <c r="O26" s="308"/>
      <c r="P26" s="308"/>
      <c r="Q26" s="309"/>
      <c r="R26" s="308" t="s">
        <v>832</v>
      </c>
      <c r="S26" s="308" t="s">
        <v>833</v>
      </c>
      <c r="T26" s="311" t="s">
        <v>834</v>
      </c>
      <c r="U26" s="308"/>
    </row>
    <row r="27" spans="1:21" ht="17">
      <c r="A27" s="308" t="s">
        <v>733</v>
      </c>
      <c r="B27" s="308" t="s">
        <v>823</v>
      </c>
      <c r="C27" s="308" t="s">
        <v>824</v>
      </c>
      <c r="D27" s="309" t="s">
        <v>835</v>
      </c>
      <c r="E27" s="308" t="s">
        <v>97</v>
      </c>
      <c r="F27" s="308" t="s">
        <v>402</v>
      </c>
      <c r="G27" s="308"/>
      <c r="H27" s="308"/>
      <c r="I27" s="308" t="s">
        <v>622</v>
      </c>
      <c r="J27" s="308" t="s">
        <v>836</v>
      </c>
      <c r="K27" s="308"/>
      <c r="L27" s="308"/>
      <c r="M27" s="309"/>
      <c r="N27" s="308"/>
      <c r="O27" s="308"/>
      <c r="P27" s="308"/>
      <c r="Q27" s="309"/>
      <c r="R27" s="308"/>
      <c r="S27" s="308"/>
      <c r="T27" s="311"/>
      <c r="U27" s="308"/>
    </row>
    <row r="28" spans="1:21" ht="17">
      <c r="A28" s="308" t="s">
        <v>733</v>
      </c>
      <c r="B28" s="308" t="s">
        <v>823</v>
      </c>
      <c r="C28" s="308" t="s">
        <v>824</v>
      </c>
      <c r="D28" s="309" t="s">
        <v>837</v>
      </c>
      <c r="E28" s="308" t="s">
        <v>215</v>
      </c>
      <c r="F28" s="308" t="s">
        <v>402</v>
      </c>
      <c r="G28" s="308"/>
      <c r="H28" s="308"/>
      <c r="I28" s="308" t="s">
        <v>622</v>
      </c>
      <c r="J28" s="308" t="s">
        <v>836</v>
      </c>
      <c r="K28" s="308"/>
      <c r="L28" s="308"/>
      <c r="M28" s="309"/>
      <c r="N28" s="308"/>
      <c r="O28" s="308"/>
      <c r="P28" s="308"/>
      <c r="Q28" s="309"/>
      <c r="R28" s="308"/>
      <c r="S28" s="308"/>
      <c r="T28" s="311"/>
      <c r="U28" s="308"/>
    </row>
    <row r="29" spans="1:21" ht="17">
      <c r="A29" s="308" t="s">
        <v>733</v>
      </c>
      <c r="B29" s="308" t="s">
        <v>823</v>
      </c>
      <c r="C29" s="308" t="s">
        <v>824</v>
      </c>
      <c r="D29" s="309" t="s">
        <v>838</v>
      </c>
      <c r="E29" s="308" t="s">
        <v>737</v>
      </c>
      <c r="F29" s="308" t="s">
        <v>402</v>
      </c>
      <c r="G29" s="308"/>
      <c r="H29" s="308"/>
      <c r="I29" s="308"/>
      <c r="J29" s="308"/>
      <c r="K29" s="308"/>
      <c r="L29" s="308"/>
      <c r="M29" s="309"/>
      <c r="N29" s="308"/>
      <c r="O29" s="308"/>
      <c r="P29" s="308"/>
      <c r="Q29" s="309"/>
      <c r="R29" s="308" t="s">
        <v>832</v>
      </c>
      <c r="S29" s="308" t="s">
        <v>839</v>
      </c>
      <c r="T29" s="311" t="s">
        <v>771</v>
      </c>
      <c r="U29" s="308"/>
    </row>
    <row r="30" spans="1:21" ht="17">
      <c r="A30" s="308" t="s">
        <v>733</v>
      </c>
      <c r="B30" s="308" t="s">
        <v>823</v>
      </c>
      <c r="C30" s="308" t="s">
        <v>824</v>
      </c>
      <c r="D30" s="309" t="s">
        <v>840</v>
      </c>
      <c r="E30" s="308" t="s">
        <v>215</v>
      </c>
      <c r="F30" s="308" t="s">
        <v>402</v>
      </c>
      <c r="G30" s="308"/>
      <c r="H30" s="308"/>
      <c r="I30" s="308" t="s">
        <v>622</v>
      </c>
      <c r="J30" s="308" t="s">
        <v>836</v>
      </c>
      <c r="K30" s="308"/>
      <c r="L30" s="308"/>
      <c r="M30" s="309"/>
      <c r="N30" s="308"/>
      <c r="O30" s="308"/>
      <c r="P30" s="308"/>
      <c r="Q30" s="309"/>
      <c r="R30" s="308"/>
      <c r="S30" s="308"/>
      <c r="T30" s="311"/>
      <c r="U30" s="308"/>
    </row>
    <row r="31" spans="1:21" ht="17">
      <c r="A31" s="308" t="s">
        <v>733</v>
      </c>
      <c r="B31" s="308" t="s">
        <v>823</v>
      </c>
      <c r="C31" s="308" t="s">
        <v>824</v>
      </c>
      <c r="D31" s="309" t="s">
        <v>841</v>
      </c>
      <c r="E31" s="308" t="s">
        <v>97</v>
      </c>
      <c r="F31" s="308" t="s">
        <v>402</v>
      </c>
      <c r="G31" s="308"/>
      <c r="H31" s="308"/>
      <c r="I31" s="308"/>
      <c r="J31" s="308"/>
      <c r="K31" s="308"/>
      <c r="L31" s="308"/>
      <c r="M31" s="309"/>
      <c r="N31" s="308"/>
      <c r="O31" s="308"/>
      <c r="P31" s="308"/>
      <c r="Q31" s="309"/>
      <c r="R31" s="308" t="s">
        <v>832</v>
      </c>
      <c r="S31" s="308" t="s">
        <v>842</v>
      </c>
      <c r="T31" s="311" t="s">
        <v>843</v>
      </c>
      <c r="U31" s="308"/>
    </row>
    <row r="32" spans="1:21" ht="17">
      <c r="A32" s="308" t="s">
        <v>844</v>
      </c>
      <c r="B32" s="308" t="s">
        <v>823</v>
      </c>
      <c r="C32" s="308" t="s">
        <v>824</v>
      </c>
      <c r="D32" s="309" t="s">
        <v>845</v>
      </c>
      <c r="E32" s="308" t="s">
        <v>230</v>
      </c>
      <c r="F32" s="308" t="s">
        <v>72</v>
      </c>
      <c r="G32" s="308"/>
      <c r="H32" s="308"/>
      <c r="I32" s="308"/>
      <c r="J32" s="308"/>
      <c r="K32" s="308"/>
      <c r="L32" s="308"/>
      <c r="M32" s="309"/>
      <c r="N32" s="308"/>
      <c r="O32" s="308"/>
      <c r="P32" s="308"/>
      <c r="Q32" s="309"/>
      <c r="R32" s="308" t="s">
        <v>846</v>
      </c>
      <c r="S32" s="308" t="s">
        <v>847</v>
      </c>
      <c r="T32" s="311" t="s">
        <v>848</v>
      </c>
      <c r="U32" s="308"/>
    </row>
    <row r="33" spans="1:21" ht="34">
      <c r="A33" s="308" t="s">
        <v>844</v>
      </c>
      <c r="B33" s="308" t="s">
        <v>823</v>
      </c>
      <c r="C33" s="308" t="s">
        <v>824</v>
      </c>
      <c r="D33" s="309" t="s">
        <v>849</v>
      </c>
      <c r="E33" s="308" t="s">
        <v>215</v>
      </c>
      <c r="F33" s="308" t="s">
        <v>72</v>
      </c>
      <c r="G33" s="308"/>
      <c r="H33" s="308"/>
      <c r="I33" s="308" t="s">
        <v>622</v>
      </c>
      <c r="J33" s="308"/>
      <c r="K33" s="308"/>
      <c r="L33" s="308" t="s">
        <v>850</v>
      </c>
      <c r="M33" s="309" t="s">
        <v>851</v>
      </c>
      <c r="N33" s="308" t="s">
        <v>746</v>
      </c>
      <c r="O33" s="308" t="s">
        <v>747</v>
      </c>
      <c r="P33" s="308"/>
      <c r="Q33" s="309"/>
      <c r="R33" s="308"/>
      <c r="S33" s="308"/>
      <c r="T33" s="311"/>
      <c r="U33" s="308"/>
    </row>
    <row r="34" spans="1:21" ht="17">
      <c r="A34" s="308" t="s">
        <v>733</v>
      </c>
      <c r="B34" s="308" t="s">
        <v>823</v>
      </c>
      <c r="C34" s="308" t="s">
        <v>824</v>
      </c>
      <c r="D34" s="309" t="s">
        <v>852</v>
      </c>
      <c r="E34" s="308" t="s">
        <v>215</v>
      </c>
      <c r="F34" s="308" t="s">
        <v>402</v>
      </c>
      <c r="G34" s="308"/>
      <c r="H34" s="308"/>
      <c r="I34" s="308" t="s">
        <v>622</v>
      </c>
      <c r="J34" s="308"/>
      <c r="K34" s="308"/>
      <c r="L34" s="308" t="s">
        <v>827</v>
      </c>
      <c r="M34" s="309" t="s">
        <v>853</v>
      </c>
      <c r="N34" s="314" t="s">
        <v>807</v>
      </c>
      <c r="O34" s="308" t="s">
        <v>854</v>
      </c>
      <c r="P34" s="308"/>
      <c r="Q34" s="309"/>
      <c r="R34" s="308"/>
      <c r="S34" s="308"/>
      <c r="T34" s="311"/>
      <c r="U34" s="308"/>
    </row>
    <row r="35" spans="1:21" ht="34">
      <c r="A35" s="309" t="s">
        <v>748</v>
      </c>
      <c r="B35" s="308" t="s">
        <v>823</v>
      </c>
      <c r="C35" s="308" t="s">
        <v>824</v>
      </c>
      <c r="D35" s="309" t="s">
        <v>855</v>
      </c>
      <c r="E35" s="308" t="s">
        <v>856</v>
      </c>
      <c r="F35" s="308"/>
      <c r="G35" s="308"/>
      <c r="H35" s="308"/>
      <c r="I35" s="308" t="s">
        <v>622</v>
      </c>
      <c r="J35" s="308" t="s">
        <v>836</v>
      </c>
      <c r="K35" s="308"/>
      <c r="L35" s="308"/>
      <c r="M35" s="309"/>
      <c r="N35" s="314"/>
      <c r="O35" s="308"/>
      <c r="P35" s="308"/>
      <c r="Q35" s="309"/>
      <c r="R35" s="308"/>
      <c r="S35" s="308"/>
      <c r="T35" s="311"/>
      <c r="U35" s="308"/>
    </row>
    <row r="36" spans="1:21">
      <c r="A36" s="308"/>
      <c r="B36" s="308"/>
      <c r="C36" s="308"/>
      <c r="D36" s="309"/>
      <c r="E36" s="308"/>
      <c r="F36" s="308"/>
      <c r="G36" s="308"/>
      <c r="H36" s="308"/>
      <c r="I36" s="308"/>
      <c r="J36" s="308"/>
      <c r="K36" s="308"/>
      <c r="L36" s="308"/>
      <c r="M36" s="309"/>
      <c r="N36" s="314"/>
      <c r="O36" s="308"/>
      <c r="P36" s="308"/>
      <c r="Q36" s="309"/>
      <c r="R36" s="308"/>
      <c r="S36" s="308"/>
      <c r="T36" s="311"/>
      <c r="U36" s="308"/>
    </row>
    <row r="37" spans="1:21" ht="34">
      <c r="A37" s="309" t="s">
        <v>748</v>
      </c>
      <c r="B37" s="308" t="s">
        <v>823</v>
      </c>
      <c r="C37" s="308" t="s">
        <v>857</v>
      </c>
      <c r="D37" s="309" t="s">
        <v>858</v>
      </c>
      <c r="E37" s="308" t="s">
        <v>859</v>
      </c>
      <c r="F37" s="308" t="s">
        <v>72</v>
      </c>
      <c r="G37" s="308"/>
      <c r="H37" s="308"/>
      <c r="I37" s="308" t="s">
        <v>628</v>
      </c>
      <c r="J37" s="308"/>
      <c r="K37" s="308"/>
      <c r="L37" s="308" t="s">
        <v>860</v>
      </c>
      <c r="M37" s="309" t="s">
        <v>828</v>
      </c>
      <c r="N37" s="308" t="s">
        <v>746</v>
      </c>
      <c r="O37" s="308" t="s">
        <v>829</v>
      </c>
      <c r="P37" s="308"/>
      <c r="Q37" s="309"/>
      <c r="R37" s="308"/>
      <c r="S37" s="308"/>
      <c r="T37" s="311"/>
      <c r="U37" s="308"/>
    </row>
    <row r="38" spans="1:21" ht="17">
      <c r="A38" s="308" t="s">
        <v>733</v>
      </c>
      <c r="B38" s="308" t="s">
        <v>823</v>
      </c>
      <c r="C38" s="308" t="s">
        <v>857</v>
      </c>
      <c r="D38" s="309" t="s">
        <v>861</v>
      </c>
      <c r="E38" s="308" t="s">
        <v>737</v>
      </c>
      <c r="F38" s="308" t="s">
        <v>402</v>
      </c>
      <c r="G38" s="308"/>
      <c r="H38" s="308"/>
      <c r="I38" s="308"/>
      <c r="J38" s="308"/>
      <c r="K38" s="308"/>
      <c r="L38" s="308"/>
      <c r="M38" s="309"/>
      <c r="N38" s="308"/>
      <c r="O38" s="308"/>
      <c r="P38" s="308"/>
      <c r="Q38" s="309"/>
      <c r="R38" s="308" t="s">
        <v>862</v>
      </c>
      <c r="S38" s="308" t="s">
        <v>863</v>
      </c>
      <c r="T38" s="315" t="s">
        <v>771</v>
      </c>
      <c r="U38" s="308"/>
    </row>
    <row r="39" spans="1:21" ht="17">
      <c r="A39" s="308" t="s">
        <v>733</v>
      </c>
      <c r="B39" s="308" t="s">
        <v>823</v>
      </c>
      <c r="C39" s="308" t="s">
        <v>857</v>
      </c>
      <c r="D39" s="309" t="s">
        <v>864</v>
      </c>
      <c r="E39" s="308" t="s">
        <v>215</v>
      </c>
      <c r="F39" s="308" t="s">
        <v>402</v>
      </c>
      <c r="G39" s="308"/>
      <c r="H39" s="308"/>
      <c r="I39" s="308" t="s">
        <v>628</v>
      </c>
      <c r="J39" s="308" t="s">
        <v>836</v>
      </c>
      <c r="K39" s="308"/>
      <c r="L39" s="308"/>
      <c r="M39" s="309"/>
      <c r="N39" s="308"/>
      <c r="O39" s="308"/>
      <c r="P39" s="308"/>
      <c r="Q39" s="309"/>
      <c r="R39" s="308"/>
      <c r="S39" s="308"/>
      <c r="T39" s="311"/>
      <c r="U39" s="308"/>
    </row>
    <row r="40" spans="1:21" ht="17">
      <c r="A40" s="308" t="s">
        <v>733</v>
      </c>
      <c r="B40" s="308" t="s">
        <v>823</v>
      </c>
      <c r="C40" s="308" t="s">
        <v>857</v>
      </c>
      <c r="D40" s="309" t="s">
        <v>865</v>
      </c>
      <c r="E40" s="308" t="s">
        <v>215</v>
      </c>
      <c r="F40" s="308" t="s">
        <v>402</v>
      </c>
      <c r="G40" s="308"/>
      <c r="H40" s="308"/>
      <c r="I40" s="308" t="s">
        <v>628</v>
      </c>
      <c r="J40" s="308" t="s">
        <v>836</v>
      </c>
      <c r="K40" s="308"/>
      <c r="L40" s="308"/>
      <c r="M40" s="309"/>
      <c r="N40" s="308"/>
      <c r="O40" s="308"/>
      <c r="P40" s="308"/>
      <c r="Q40" s="309"/>
      <c r="R40" s="308"/>
      <c r="S40" s="308"/>
      <c r="T40" s="311"/>
      <c r="U40" s="308"/>
    </row>
    <row r="41" spans="1:21" ht="17">
      <c r="A41" s="308" t="s">
        <v>733</v>
      </c>
      <c r="B41" s="308" t="s">
        <v>823</v>
      </c>
      <c r="C41" s="308" t="s">
        <v>857</v>
      </c>
      <c r="D41" s="309" t="s">
        <v>866</v>
      </c>
      <c r="E41" s="308" t="s">
        <v>737</v>
      </c>
      <c r="F41" s="308" t="s">
        <v>402</v>
      </c>
      <c r="G41" s="308"/>
      <c r="H41" s="308"/>
      <c r="I41" s="308"/>
      <c r="J41" s="308"/>
      <c r="K41" s="308"/>
      <c r="L41" s="308"/>
      <c r="M41" s="309"/>
      <c r="N41" s="308"/>
      <c r="O41" s="308"/>
      <c r="P41" s="308"/>
      <c r="Q41" s="309"/>
      <c r="R41" s="308" t="s">
        <v>867</v>
      </c>
      <c r="S41" s="308" t="s">
        <v>868</v>
      </c>
      <c r="T41" s="315" t="s">
        <v>771</v>
      </c>
      <c r="U41" s="308"/>
    </row>
    <row r="42" spans="1:21" ht="17">
      <c r="A42" s="308" t="s">
        <v>733</v>
      </c>
      <c r="B42" s="308" t="s">
        <v>823</v>
      </c>
      <c r="C42" s="308" t="s">
        <v>857</v>
      </c>
      <c r="D42" s="309" t="s">
        <v>869</v>
      </c>
      <c r="E42" s="308" t="s">
        <v>870</v>
      </c>
      <c r="F42" s="308"/>
      <c r="G42" s="308"/>
      <c r="H42" s="308"/>
      <c r="I42" s="308" t="s">
        <v>628</v>
      </c>
      <c r="J42" s="308"/>
      <c r="K42" s="308"/>
      <c r="L42" s="308" t="s">
        <v>860</v>
      </c>
      <c r="M42" s="309" t="s">
        <v>871</v>
      </c>
      <c r="N42" s="308" t="s">
        <v>746</v>
      </c>
      <c r="O42" s="308" t="s">
        <v>872</v>
      </c>
      <c r="P42" s="308"/>
      <c r="Q42" s="309"/>
      <c r="R42" s="308"/>
      <c r="S42" s="308"/>
      <c r="T42" s="315"/>
      <c r="U42" s="308"/>
    </row>
    <row r="43" spans="1:21" ht="17">
      <c r="A43" s="308" t="s">
        <v>733</v>
      </c>
      <c r="B43" s="308" t="s">
        <v>823</v>
      </c>
      <c r="C43" s="308" t="s">
        <v>857</v>
      </c>
      <c r="D43" s="309" t="s">
        <v>873</v>
      </c>
      <c r="E43" s="308" t="s">
        <v>215</v>
      </c>
      <c r="F43" s="308" t="s">
        <v>72</v>
      </c>
      <c r="G43" s="308"/>
      <c r="H43" s="308"/>
      <c r="I43" s="308" t="s">
        <v>628</v>
      </c>
      <c r="J43" s="308" t="s">
        <v>836</v>
      </c>
      <c r="K43" s="308"/>
      <c r="L43" s="308"/>
      <c r="M43" s="309"/>
      <c r="N43" s="308"/>
      <c r="O43" s="308"/>
      <c r="P43" s="308"/>
      <c r="Q43" s="309"/>
      <c r="R43" s="308"/>
      <c r="S43" s="308"/>
      <c r="T43" s="311"/>
      <c r="U43" s="308"/>
    </row>
    <row r="44" spans="1:21" ht="17">
      <c r="A44" s="308" t="s">
        <v>733</v>
      </c>
      <c r="B44" s="308" t="s">
        <v>823</v>
      </c>
      <c r="C44" s="308" t="s">
        <v>857</v>
      </c>
      <c r="D44" s="309" t="s">
        <v>874</v>
      </c>
      <c r="E44" s="308" t="s">
        <v>97</v>
      </c>
      <c r="F44" s="308" t="s">
        <v>72</v>
      </c>
      <c r="G44" s="308"/>
      <c r="H44" s="308"/>
      <c r="I44" s="308"/>
      <c r="J44" s="308"/>
      <c r="K44" s="308"/>
      <c r="L44" s="308"/>
      <c r="M44" s="309"/>
      <c r="N44" s="308"/>
      <c r="O44" s="308"/>
      <c r="P44" s="308"/>
      <c r="Q44" s="309"/>
      <c r="R44" s="308" t="s">
        <v>867</v>
      </c>
      <c r="S44" s="314" t="s">
        <v>875</v>
      </c>
      <c r="T44" s="315" t="s">
        <v>843</v>
      </c>
      <c r="U44" s="308"/>
    </row>
    <row r="45" spans="1:21">
      <c r="A45" s="308"/>
      <c r="B45" s="308"/>
      <c r="C45" s="308"/>
      <c r="D45" s="309"/>
      <c r="E45" s="308"/>
      <c r="F45" s="308"/>
      <c r="G45" s="308"/>
      <c r="H45" s="308"/>
      <c r="I45" s="308"/>
      <c r="J45" s="308"/>
      <c r="K45" s="308"/>
      <c r="L45" s="308"/>
      <c r="M45" s="309"/>
      <c r="N45" s="308"/>
      <c r="O45" s="308"/>
      <c r="P45" s="308"/>
      <c r="Q45" s="309"/>
      <c r="R45" s="308"/>
      <c r="S45" s="308"/>
      <c r="T45" s="311"/>
      <c r="U45" s="308"/>
    </row>
    <row r="46" spans="1:21" ht="17">
      <c r="A46" s="308" t="s">
        <v>733</v>
      </c>
      <c r="B46" s="308" t="s">
        <v>823</v>
      </c>
      <c r="C46" s="308" t="s">
        <v>876</v>
      </c>
      <c r="D46" s="309" t="s">
        <v>877</v>
      </c>
      <c r="E46" s="308" t="s">
        <v>737</v>
      </c>
      <c r="F46" s="308" t="s">
        <v>402</v>
      </c>
      <c r="G46" s="308"/>
      <c r="H46" s="308"/>
      <c r="I46" s="308"/>
      <c r="J46" s="308"/>
      <c r="K46" s="308"/>
      <c r="L46" s="308"/>
      <c r="M46" s="309"/>
      <c r="N46" s="308"/>
      <c r="O46" s="308"/>
      <c r="P46" s="308"/>
      <c r="Q46" s="309"/>
      <c r="R46" s="308" t="s">
        <v>867</v>
      </c>
      <c r="S46" s="308" t="s">
        <v>868</v>
      </c>
      <c r="T46" s="315" t="s">
        <v>771</v>
      </c>
      <c r="U46" s="308"/>
    </row>
    <row r="47" spans="1:21" ht="17">
      <c r="A47" s="308" t="s">
        <v>733</v>
      </c>
      <c r="B47" s="308" t="s">
        <v>823</v>
      </c>
      <c r="C47" s="308" t="s">
        <v>876</v>
      </c>
      <c r="D47" s="309" t="s">
        <v>878</v>
      </c>
      <c r="E47" s="308" t="s">
        <v>215</v>
      </c>
      <c r="F47" s="308" t="s">
        <v>402</v>
      </c>
      <c r="G47" s="308"/>
      <c r="H47" s="308"/>
      <c r="I47" s="308" t="s">
        <v>629</v>
      </c>
      <c r="J47" s="308" t="s">
        <v>836</v>
      </c>
      <c r="K47" s="308"/>
      <c r="L47" s="308"/>
      <c r="M47" s="309"/>
      <c r="N47" s="308"/>
      <c r="O47" s="308"/>
      <c r="P47" s="308"/>
      <c r="Q47" s="309"/>
      <c r="R47" s="308"/>
      <c r="S47" s="308"/>
      <c r="T47" s="311"/>
      <c r="U47" s="308"/>
    </row>
    <row r="48" spans="1:21" ht="17">
      <c r="A48" s="308" t="s">
        <v>733</v>
      </c>
      <c r="B48" s="308" t="s">
        <v>823</v>
      </c>
      <c r="C48" s="308" t="s">
        <v>876</v>
      </c>
      <c r="D48" s="309" t="s">
        <v>874</v>
      </c>
      <c r="E48" s="308" t="s">
        <v>97</v>
      </c>
      <c r="F48" s="308" t="s">
        <v>402</v>
      </c>
      <c r="G48" s="308"/>
      <c r="H48" s="308"/>
      <c r="I48" s="308"/>
      <c r="J48" s="308"/>
      <c r="K48" s="308"/>
      <c r="L48" s="308"/>
      <c r="M48" s="309"/>
      <c r="N48" s="308"/>
      <c r="O48" s="308"/>
      <c r="P48" s="308"/>
      <c r="Q48" s="309"/>
      <c r="R48" s="308" t="s">
        <v>867</v>
      </c>
      <c r="S48" s="308" t="s">
        <v>875</v>
      </c>
      <c r="T48" s="311" t="s">
        <v>843</v>
      </c>
      <c r="U48" s="308"/>
    </row>
    <row r="49" spans="1:21" ht="17">
      <c r="A49" s="308" t="s">
        <v>733</v>
      </c>
      <c r="B49" s="308" t="s">
        <v>823</v>
      </c>
      <c r="C49" s="308" t="s">
        <v>876</v>
      </c>
      <c r="D49" s="309" t="s">
        <v>879</v>
      </c>
      <c r="E49" s="308" t="s">
        <v>215</v>
      </c>
      <c r="F49" s="308" t="s">
        <v>402</v>
      </c>
      <c r="G49" s="308"/>
      <c r="H49" s="308"/>
      <c r="I49" s="308" t="s">
        <v>629</v>
      </c>
      <c r="J49" s="308" t="s">
        <v>836</v>
      </c>
      <c r="K49" s="308"/>
      <c r="L49" s="308"/>
      <c r="M49" s="309"/>
      <c r="N49" s="308"/>
      <c r="O49" s="308"/>
      <c r="P49" s="308"/>
      <c r="Q49" s="309"/>
      <c r="R49" s="308"/>
      <c r="S49" s="308"/>
      <c r="T49" s="311"/>
      <c r="U49" s="308"/>
    </row>
    <row r="50" spans="1:21" ht="34">
      <c r="A50" s="309" t="s">
        <v>748</v>
      </c>
      <c r="B50" s="308" t="s">
        <v>823</v>
      </c>
      <c r="C50" s="308" t="s">
        <v>876</v>
      </c>
      <c r="D50" s="309" t="s">
        <v>880</v>
      </c>
      <c r="E50" s="308" t="s">
        <v>859</v>
      </c>
      <c r="F50" s="308" t="s">
        <v>72</v>
      </c>
      <c r="G50" s="308"/>
      <c r="H50" s="308"/>
      <c r="I50" s="308" t="s">
        <v>629</v>
      </c>
      <c r="J50" s="308"/>
      <c r="K50" s="308"/>
      <c r="L50" s="308" t="s">
        <v>881</v>
      </c>
      <c r="M50" s="309" t="s">
        <v>828</v>
      </c>
      <c r="N50" s="308" t="s">
        <v>746</v>
      </c>
      <c r="O50" s="308" t="s">
        <v>829</v>
      </c>
      <c r="P50" s="308"/>
      <c r="Q50" s="309"/>
      <c r="R50" s="308"/>
      <c r="S50" s="308"/>
      <c r="T50" s="311"/>
      <c r="U50" s="308"/>
    </row>
    <row r="51" spans="1:21">
      <c r="A51" s="308"/>
      <c r="B51" s="308"/>
      <c r="C51" s="308"/>
      <c r="D51" s="309"/>
      <c r="E51" s="308"/>
      <c r="F51" s="308"/>
      <c r="G51" s="308"/>
      <c r="H51" s="308"/>
      <c r="I51" s="308"/>
      <c r="J51" s="308"/>
      <c r="K51" s="308"/>
      <c r="L51" s="308"/>
      <c r="M51" s="309"/>
      <c r="N51" s="308"/>
      <c r="O51" s="308"/>
      <c r="P51" s="308"/>
      <c r="Q51" s="309"/>
      <c r="R51" s="308"/>
      <c r="S51" s="308"/>
      <c r="T51" s="311"/>
      <c r="U51" s="308"/>
    </row>
    <row r="52" spans="1:21" ht="17">
      <c r="A52" s="308" t="s">
        <v>733</v>
      </c>
      <c r="B52" s="308" t="s">
        <v>823</v>
      </c>
      <c r="C52" s="308" t="s">
        <v>882</v>
      </c>
      <c r="D52" s="309" t="s">
        <v>883</v>
      </c>
      <c r="E52" s="308" t="s">
        <v>737</v>
      </c>
      <c r="F52" s="308" t="s">
        <v>402</v>
      </c>
      <c r="G52" s="308"/>
      <c r="H52" s="308"/>
      <c r="I52" s="308"/>
      <c r="J52" s="308"/>
      <c r="K52" s="308"/>
      <c r="L52" s="308"/>
      <c r="M52" s="309"/>
      <c r="N52" s="308"/>
      <c r="O52" s="308"/>
      <c r="P52" s="308"/>
      <c r="Q52" s="309"/>
      <c r="R52" s="308" t="s">
        <v>884</v>
      </c>
      <c r="S52" s="308" t="s">
        <v>885</v>
      </c>
      <c r="T52" s="311" t="s">
        <v>771</v>
      </c>
      <c r="U52" s="308"/>
    </row>
    <row r="53" spans="1:21" ht="17">
      <c r="A53" s="308" t="s">
        <v>733</v>
      </c>
      <c r="B53" s="308" t="s">
        <v>823</v>
      </c>
      <c r="C53" s="308" t="s">
        <v>882</v>
      </c>
      <c r="D53" s="309" t="s">
        <v>886</v>
      </c>
      <c r="E53" s="308" t="s">
        <v>870</v>
      </c>
      <c r="F53" s="308"/>
      <c r="G53" s="308"/>
      <c r="H53" s="308"/>
      <c r="I53" s="308" t="s">
        <v>629</v>
      </c>
      <c r="J53" s="308"/>
      <c r="K53" s="308"/>
      <c r="L53" s="308" t="s">
        <v>881</v>
      </c>
      <c r="M53" s="309" t="s">
        <v>871</v>
      </c>
      <c r="N53" s="308" t="s">
        <v>746</v>
      </c>
      <c r="O53" s="308" t="s">
        <v>872</v>
      </c>
      <c r="P53" s="308"/>
      <c r="Q53" s="309"/>
      <c r="R53" s="308"/>
      <c r="S53" s="308"/>
      <c r="T53" s="311"/>
      <c r="U53" s="308"/>
    </row>
    <row r="54" spans="1:21" ht="17">
      <c r="A54" s="308" t="s">
        <v>733</v>
      </c>
      <c r="B54" s="308" t="s">
        <v>823</v>
      </c>
      <c r="C54" s="308" t="s">
        <v>882</v>
      </c>
      <c r="D54" s="309" t="s">
        <v>878</v>
      </c>
      <c r="E54" s="308" t="s">
        <v>215</v>
      </c>
      <c r="F54" s="308" t="s">
        <v>402</v>
      </c>
      <c r="G54" s="308"/>
      <c r="H54" s="308"/>
      <c r="I54" s="308" t="s">
        <v>627</v>
      </c>
      <c r="J54" s="308" t="s">
        <v>836</v>
      </c>
      <c r="K54" s="308"/>
      <c r="L54" s="308"/>
      <c r="M54" s="309"/>
      <c r="N54" s="308"/>
      <c r="O54" s="308"/>
      <c r="P54" s="308"/>
      <c r="Q54" s="309"/>
      <c r="R54" s="308"/>
      <c r="S54" s="308"/>
      <c r="T54" s="311"/>
      <c r="U54" s="308"/>
    </row>
    <row r="55" spans="1:21" ht="17">
      <c r="A55" s="308" t="s">
        <v>733</v>
      </c>
      <c r="B55" s="308" t="s">
        <v>823</v>
      </c>
      <c r="C55" s="308" t="s">
        <v>882</v>
      </c>
      <c r="D55" s="309" t="s">
        <v>887</v>
      </c>
      <c r="E55" s="308" t="s">
        <v>97</v>
      </c>
      <c r="F55" s="308" t="s">
        <v>402</v>
      </c>
      <c r="G55" s="308"/>
      <c r="H55" s="308"/>
      <c r="I55" s="308"/>
      <c r="J55" s="308"/>
      <c r="K55" s="308"/>
      <c r="L55" s="308"/>
      <c r="M55" s="309"/>
      <c r="N55" s="308"/>
      <c r="O55" s="308"/>
      <c r="P55" s="308"/>
      <c r="Q55" s="309"/>
      <c r="R55" s="308" t="s">
        <v>884</v>
      </c>
      <c r="S55" s="308" t="s">
        <v>842</v>
      </c>
      <c r="T55" s="311" t="s">
        <v>843</v>
      </c>
      <c r="U55" s="308"/>
    </row>
    <row r="56" spans="1:21" ht="17">
      <c r="A56" s="308" t="s">
        <v>733</v>
      </c>
      <c r="B56" s="308" t="s">
        <v>823</v>
      </c>
      <c r="C56" s="308" t="s">
        <v>882</v>
      </c>
      <c r="D56" s="309" t="s">
        <v>873</v>
      </c>
      <c r="E56" s="308" t="s">
        <v>215</v>
      </c>
      <c r="F56" s="308" t="s">
        <v>402</v>
      </c>
      <c r="G56" s="308"/>
      <c r="H56" s="308"/>
      <c r="I56" s="308" t="s">
        <v>888</v>
      </c>
      <c r="J56" s="308" t="s">
        <v>889</v>
      </c>
      <c r="K56" s="308"/>
      <c r="L56" s="308"/>
      <c r="M56" s="309"/>
      <c r="N56" s="308"/>
      <c r="O56" s="308"/>
      <c r="P56" s="308"/>
      <c r="Q56" s="309"/>
      <c r="R56" s="308"/>
      <c r="S56" s="308"/>
      <c r="T56" s="311"/>
      <c r="U56" s="308"/>
    </row>
    <row r="57" spans="1:21" ht="17">
      <c r="A57" s="308" t="s">
        <v>733</v>
      </c>
      <c r="B57" s="308" t="s">
        <v>823</v>
      </c>
      <c r="C57" s="308" t="s">
        <v>882</v>
      </c>
      <c r="D57" s="309" t="s">
        <v>890</v>
      </c>
      <c r="E57" s="308" t="s">
        <v>737</v>
      </c>
      <c r="F57" s="308"/>
      <c r="G57" s="308"/>
      <c r="H57" s="308"/>
      <c r="I57" s="308"/>
      <c r="J57" s="308"/>
      <c r="K57" s="308"/>
      <c r="L57" s="308"/>
      <c r="M57" s="309"/>
      <c r="N57" s="308"/>
      <c r="O57" s="308"/>
      <c r="P57" s="308"/>
      <c r="Q57" s="309"/>
      <c r="R57" s="308" t="s">
        <v>891</v>
      </c>
      <c r="S57" s="308" t="s">
        <v>892</v>
      </c>
      <c r="T57" s="315" t="s">
        <v>771</v>
      </c>
      <c r="U57" s="308"/>
    </row>
    <row r="58" spans="1:21" ht="17">
      <c r="A58" s="308" t="s">
        <v>733</v>
      </c>
      <c r="B58" s="308" t="s">
        <v>823</v>
      </c>
      <c r="C58" s="308" t="s">
        <v>882</v>
      </c>
      <c r="D58" s="309" t="s">
        <v>893</v>
      </c>
      <c r="E58" s="308" t="s">
        <v>97</v>
      </c>
      <c r="F58" s="308" t="s">
        <v>402</v>
      </c>
      <c r="G58" s="308"/>
      <c r="H58" s="308"/>
      <c r="I58" s="308"/>
      <c r="J58" s="308"/>
      <c r="K58" s="308"/>
      <c r="L58" s="308"/>
      <c r="M58" s="309"/>
      <c r="N58" s="308"/>
      <c r="O58" s="308"/>
      <c r="P58" s="308"/>
      <c r="Q58" s="309"/>
      <c r="R58" s="308" t="s">
        <v>894</v>
      </c>
      <c r="S58" s="308" t="s">
        <v>895</v>
      </c>
      <c r="T58" s="311" t="s">
        <v>843</v>
      </c>
      <c r="U58" s="308"/>
    </row>
    <row r="59" spans="1:21" ht="17">
      <c r="A59" s="308" t="s">
        <v>733</v>
      </c>
      <c r="B59" s="308" t="s">
        <v>823</v>
      </c>
      <c r="C59" s="308" t="s">
        <v>882</v>
      </c>
      <c r="D59" s="309" t="s">
        <v>896</v>
      </c>
      <c r="E59" s="308" t="s">
        <v>737</v>
      </c>
      <c r="F59" s="308" t="s">
        <v>402</v>
      </c>
      <c r="G59" s="308"/>
      <c r="H59" s="308"/>
      <c r="I59" s="308"/>
      <c r="J59" s="308"/>
      <c r="K59" s="308"/>
      <c r="L59" s="308"/>
      <c r="M59" s="309"/>
      <c r="N59" s="308"/>
      <c r="O59" s="308"/>
      <c r="P59" s="308"/>
      <c r="Q59" s="309"/>
      <c r="R59" s="308" t="s">
        <v>894</v>
      </c>
      <c r="S59" s="308" t="s">
        <v>897</v>
      </c>
      <c r="T59" s="311" t="s">
        <v>848</v>
      </c>
      <c r="U59" s="308"/>
    </row>
    <row r="60" spans="1:21" ht="34">
      <c r="A60" s="309" t="s">
        <v>748</v>
      </c>
      <c r="B60" s="308" t="s">
        <v>823</v>
      </c>
      <c r="C60" s="308" t="s">
        <v>882</v>
      </c>
      <c r="D60" s="309" t="s">
        <v>898</v>
      </c>
      <c r="E60" s="308" t="s">
        <v>859</v>
      </c>
      <c r="F60" s="308" t="s">
        <v>72</v>
      </c>
      <c r="G60" s="308"/>
      <c r="H60" s="308"/>
      <c r="I60" s="308"/>
      <c r="J60" s="308"/>
      <c r="K60" s="308"/>
      <c r="L60" s="308" t="s">
        <v>899</v>
      </c>
      <c r="M60" s="309" t="s">
        <v>828</v>
      </c>
      <c r="N60" s="308" t="s">
        <v>746</v>
      </c>
      <c r="O60" s="308" t="s">
        <v>829</v>
      </c>
      <c r="P60" s="308"/>
      <c r="Q60" s="309"/>
      <c r="R60" s="308"/>
      <c r="S60" s="308"/>
      <c r="T60" s="311"/>
      <c r="U60" s="308"/>
    </row>
    <row r="61" spans="1:21" ht="17">
      <c r="A61" s="308" t="s">
        <v>733</v>
      </c>
      <c r="B61" s="308" t="s">
        <v>823</v>
      </c>
      <c r="C61" s="308" t="s">
        <v>882</v>
      </c>
      <c r="D61" s="309" t="s">
        <v>900</v>
      </c>
      <c r="E61" s="308" t="s">
        <v>215</v>
      </c>
      <c r="F61" s="308"/>
      <c r="G61" s="308"/>
      <c r="H61" s="308"/>
      <c r="I61" s="308" t="s">
        <v>627</v>
      </c>
      <c r="J61" s="308"/>
      <c r="K61" s="308"/>
      <c r="L61" s="308" t="s">
        <v>899</v>
      </c>
      <c r="M61" s="309" t="s">
        <v>853</v>
      </c>
      <c r="N61" s="308" t="s">
        <v>746</v>
      </c>
      <c r="O61" s="308" t="s">
        <v>901</v>
      </c>
      <c r="P61" s="308"/>
      <c r="Q61" s="309"/>
      <c r="R61" s="308"/>
      <c r="S61" s="308"/>
      <c r="T61" s="311"/>
      <c r="U61" s="308"/>
    </row>
    <row r="62" spans="1:21" ht="34">
      <c r="A62" s="309" t="s">
        <v>748</v>
      </c>
      <c r="B62" s="308" t="s">
        <v>823</v>
      </c>
      <c r="C62" s="308" t="s">
        <v>882</v>
      </c>
      <c r="D62" s="309" t="s">
        <v>855</v>
      </c>
      <c r="E62" s="308" t="s">
        <v>856</v>
      </c>
      <c r="F62" s="308"/>
      <c r="G62" s="308"/>
      <c r="H62" s="308"/>
      <c r="I62" s="308" t="s">
        <v>627</v>
      </c>
      <c r="J62" s="308" t="s">
        <v>836</v>
      </c>
      <c r="K62" s="308"/>
      <c r="L62" s="308"/>
      <c r="M62" s="309"/>
      <c r="N62" s="308"/>
      <c r="O62" s="308"/>
      <c r="P62" s="308"/>
      <c r="Q62" s="309"/>
      <c r="R62" s="308"/>
      <c r="S62" s="308"/>
      <c r="T62" s="311"/>
      <c r="U62" s="308"/>
    </row>
    <row r="63" spans="1:21">
      <c r="A63" s="308"/>
      <c r="B63" s="308"/>
      <c r="C63" s="308"/>
      <c r="D63" s="309"/>
      <c r="E63" s="308"/>
      <c r="F63" s="308"/>
      <c r="G63" s="308"/>
      <c r="H63" s="308"/>
      <c r="I63" s="308"/>
      <c r="J63" s="308"/>
      <c r="K63" s="308"/>
      <c r="L63" s="308"/>
      <c r="M63" s="309"/>
      <c r="N63" s="308"/>
      <c r="O63" s="308"/>
      <c r="P63" s="308"/>
      <c r="Q63" s="309"/>
      <c r="R63" s="308"/>
      <c r="S63" s="308"/>
      <c r="T63" s="311"/>
      <c r="U63" s="308"/>
    </row>
    <row r="64" spans="1:21" ht="17">
      <c r="A64" s="308" t="s">
        <v>844</v>
      </c>
      <c r="B64" s="308" t="s">
        <v>823</v>
      </c>
      <c r="C64" s="308" t="s">
        <v>902</v>
      </c>
      <c r="D64" s="309" t="s">
        <v>903</v>
      </c>
      <c r="E64" s="308" t="s">
        <v>831</v>
      </c>
      <c r="F64" s="308" t="s">
        <v>402</v>
      </c>
      <c r="G64" s="308"/>
      <c r="H64" s="308"/>
      <c r="I64" s="308"/>
      <c r="J64" s="308"/>
      <c r="K64" s="308"/>
      <c r="L64" s="308"/>
      <c r="M64" s="309"/>
      <c r="N64" s="308"/>
      <c r="O64" s="308"/>
      <c r="P64" s="308"/>
      <c r="Q64" s="309"/>
      <c r="R64" s="308" t="s">
        <v>904</v>
      </c>
      <c r="S64" s="308" t="s">
        <v>833</v>
      </c>
      <c r="T64" s="311" t="s">
        <v>834</v>
      </c>
      <c r="U64" s="308"/>
    </row>
    <row r="65" spans="1:21" ht="17">
      <c r="A65" s="308" t="s">
        <v>844</v>
      </c>
      <c r="B65" s="308" t="s">
        <v>823</v>
      </c>
      <c r="C65" s="308" t="s">
        <v>902</v>
      </c>
      <c r="D65" s="309" t="s">
        <v>835</v>
      </c>
      <c r="E65" s="308" t="s">
        <v>97</v>
      </c>
      <c r="F65" s="308" t="s">
        <v>402</v>
      </c>
      <c r="G65" s="308"/>
      <c r="H65" s="308"/>
      <c r="I65" s="308" t="s">
        <v>905</v>
      </c>
      <c r="J65" s="308" t="s">
        <v>836</v>
      </c>
      <c r="K65" s="308"/>
      <c r="L65" s="308"/>
      <c r="M65" s="309"/>
      <c r="N65" s="308"/>
      <c r="O65" s="308"/>
      <c r="P65" s="308"/>
      <c r="Q65" s="309"/>
      <c r="R65" s="308"/>
      <c r="S65" s="308"/>
      <c r="T65" s="311"/>
      <c r="U65" s="308"/>
    </row>
    <row r="66" spans="1:21" ht="17">
      <c r="A66" s="308" t="s">
        <v>844</v>
      </c>
      <c r="B66" s="308" t="s">
        <v>823</v>
      </c>
      <c r="C66" s="308" t="s">
        <v>902</v>
      </c>
      <c r="D66" s="309" t="s">
        <v>845</v>
      </c>
      <c r="E66" s="308" t="s">
        <v>230</v>
      </c>
      <c r="F66" s="308" t="s">
        <v>72</v>
      </c>
      <c r="G66" s="308"/>
      <c r="H66" s="308"/>
      <c r="I66" s="308"/>
      <c r="J66" s="308"/>
      <c r="K66" s="308"/>
      <c r="L66" s="308"/>
      <c r="M66" s="309"/>
      <c r="N66" s="308"/>
      <c r="O66" s="308"/>
      <c r="P66" s="308"/>
      <c r="Q66" s="309"/>
      <c r="R66" s="308" t="s">
        <v>846</v>
      </c>
      <c r="S66" s="308" t="s">
        <v>847</v>
      </c>
      <c r="T66" s="311" t="s">
        <v>848</v>
      </c>
      <c r="U66" s="308"/>
    </row>
    <row r="67" spans="1:21" ht="17">
      <c r="A67" s="308" t="s">
        <v>844</v>
      </c>
      <c r="B67" s="308" t="s">
        <v>823</v>
      </c>
      <c r="C67" s="308" t="s">
        <v>902</v>
      </c>
      <c r="D67" s="309" t="s">
        <v>906</v>
      </c>
      <c r="E67" s="308" t="s">
        <v>737</v>
      </c>
      <c r="F67" s="308" t="s">
        <v>402</v>
      </c>
      <c r="G67" s="308"/>
      <c r="H67" s="308"/>
      <c r="I67" s="308"/>
      <c r="J67" s="308"/>
      <c r="K67" s="308"/>
      <c r="L67" s="308"/>
      <c r="M67" s="309"/>
      <c r="N67" s="308"/>
      <c r="O67" s="308"/>
      <c r="P67" s="308"/>
      <c r="Q67" s="309"/>
      <c r="R67" s="308"/>
      <c r="S67" s="308"/>
      <c r="T67" s="311"/>
      <c r="U67" s="308"/>
    </row>
    <row r="68" spans="1:21" ht="17">
      <c r="A68" s="308" t="s">
        <v>844</v>
      </c>
      <c r="B68" s="308" t="s">
        <v>823</v>
      </c>
      <c r="C68" s="308" t="s">
        <v>902</v>
      </c>
      <c r="D68" s="309" t="s">
        <v>907</v>
      </c>
      <c r="E68" s="308" t="s">
        <v>230</v>
      </c>
      <c r="F68" s="308" t="s">
        <v>402</v>
      </c>
      <c r="G68" s="308"/>
      <c r="H68" s="308"/>
      <c r="I68" s="308"/>
      <c r="J68" s="308"/>
      <c r="K68" s="308"/>
      <c r="L68" s="308"/>
      <c r="M68" s="309"/>
      <c r="N68" s="308"/>
      <c r="O68" s="308"/>
      <c r="P68" s="308"/>
      <c r="Q68" s="309"/>
      <c r="R68" s="308"/>
      <c r="S68" s="308"/>
      <c r="T68" s="311"/>
      <c r="U68" s="308"/>
    </row>
    <row r="69" spans="1:21" ht="17">
      <c r="A69" s="308" t="s">
        <v>733</v>
      </c>
      <c r="B69" s="308" t="s">
        <v>823</v>
      </c>
      <c r="C69" s="308" t="s">
        <v>902</v>
      </c>
      <c r="D69" s="309" t="s">
        <v>840</v>
      </c>
      <c r="E69" s="308" t="s">
        <v>215</v>
      </c>
      <c r="F69" s="308" t="s">
        <v>402</v>
      </c>
      <c r="G69" s="308"/>
      <c r="H69" s="308"/>
      <c r="I69" s="308" t="s">
        <v>905</v>
      </c>
      <c r="J69" s="308" t="s">
        <v>836</v>
      </c>
      <c r="K69" s="308"/>
      <c r="L69" s="308"/>
      <c r="M69" s="309"/>
      <c r="N69" s="308"/>
      <c r="O69" s="308"/>
      <c r="P69" s="308"/>
      <c r="Q69" s="309"/>
      <c r="R69" s="308"/>
      <c r="S69" s="308"/>
      <c r="T69" s="311"/>
      <c r="U69" s="308"/>
    </row>
    <row r="70" spans="1:21" ht="34">
      <c r="A70" s="308" t="s">
        <v>844</v>
      </c>
      <c r="B70" s="308" t="s">
        <v>823</v>
      </c>
      <c r="C70" s="308" t="s">
        <v>902</v>
      </c>
      <c r="D70" s="309" t="s">
        <v>849</v>
      </c>
      <c r="E70" s="308" t="s">
        <v>215</v>
      </c>
      <c r="F70" s="308" t="s">
        <v>72</v>
      </c>
      <c r="G70" s="308"/>
      <c r="H70" s="308"/>
      <c r="I70" s="308" t="s">
        <v>905</v>
      </c>
      <c r="J70" s="308"/>
      <c r="K70" s="308"/>
      <c r="L70" s="308" t="s">
        <v>850</v>
      </c>
      <c r="M70" s="309" t="s">
        <v>851</v>
      </c>
      <c r="N70" s="308" t="s">
        <v>746</v>
      </c>
      <c r="O70" s="308" t="s">
        <v>747</v>
      </c>
      <c r="P70" s="308"/>
      <c r="Q70" s="309"/>
      <c r="R70" s="308"/>
      <c r="S70" s="308"/>
      <c r="T70" s="311"/>
      <c r="U70" s="308"/>
    </row>
    <row r="71" spans="1:21" ht="17">
      <c r="A71" s="308" t="s">
        <v>844</v>
      </c>
      <c r="B71" s="308" t="s">
        <v>823</v>
      </c>
      <c r="C71" s="308" t="s">
        <v>902</v>
      </c>
      <c r="D71" s="309" t="s">
        <v>841</v>
      </c>
      <c r="E71" s="308" t="s">
        <v>97</v>
      </c>
      <c r="F71" s="308" t="s">
        <v>402</v>
      </c>
      <c r="G71" s="308"/>
      <c r="H71" s="308"/>
      <c r="I71" s="308"/>
      <c r="J71" s="308"/>
      <c r="K71" s="308"/>
      <c r="L71" s="308"/>
      <c r="M71" s="309"/>
      <c r="N71" s="308"/>
      <c r="O71" s="308"/>
      <c r="P71" s="308"/>
      <c r="Q71" s="309"/>
      <c r="R71" s="308" t="s">
        <v>904</v>
      </c>
      <c r="S71" s="308" t="s">
        <v>842</v>
      </c>
      <c r="T71" s="311" t="s">
        <v>843</v>
      </c>
      <c r="U71" s="308"/>
    </row>
    <row r="72" spans="1:21" ht="17">
      <c r="A72" s="308" t="s">
        <v>844</v>
      </c>
      <c r="B72" s="308" t="s">
        <v>823</v>
      </c>
      <c r="C72" s="308" t="s">
        <v>902</v>
      </c>
      <c r="D72" s="309" t="s">
        <v>908</v>
      </c>
      <c r="E72" s="308" t="s">
        <v>737</v>
      </c>
      <c r="F72" s="308" t="s">
        <v>402</v>
      </c>
      <c r="G72" s="308"/>
      <c r="H72" s="308"/>
      <c r="I72" s="308"/>
      <c r="J72" s="308"/>
      <c r="K72" s="308"/>
      <c r="L72" s="308"/>
      <c r="M72" s="309"/>
      <c r="N72" s="308"/>
      <c r="O72" s="308"/>
      <c r="P72" s="308"/>
      <c r="Q72" s="309"/>
      <c r="R72" s="308" t="s">
        <v>904</v>
      </c>
      <c r="S72" s="308" t="s">
        <v>909</v>
      </c>
      <c r="T72" s="311" t="s">
        <v>771</v>
      </c>
      <c r="U72" s="308"/>
    </row>
    <row r="73" spans="1:21" ht="17">
      <c r="A73" s="308" t="s">
        <v>844</v>
      </c>
      <c r="B73" s="308" t="s">
        <v>823</v>
      </c>
      <c r="C73" s="308" t="s">
        <v>902</v>
      </c>
      <c r="D73" s="309" t="s">
        <v>855</v>
      </c>
      <c r="E73" s="308" t="s">
        <v>856</v>
      </c>
      <c r="F73" s="308"/>
      <c r="G73" s="308"/>
      <c r="H73" s="308"/>
      <c r="I73" s="308" t="s">
        <v>905</v>
      </c>
      <c r="J73" s="308" t="s">
        <v>836</v>
      </c>
      <c r="K73" s="308"/>
      <c r="L73" s="308"/>
      <c r="M73" s="309"/>
      <c r="N73" s="308"/>
      <c r="O73" s="308"/>
      <c r="P73" s="308"/>
      <c r="Q73" s="309"/>
      <c r="R73" s="308"/>
      <c r="S73" s="308"/>
      <c r="T73" s="311"/>
      <c r="U73" s="308"/>
    </row>
    <row r="74" spans="1:21">
      <c r="A74" s="308"/>
      <c r="B74" s="308"/>
      <c r="C74" s="308"/>
      <c r="D74" s="309"/>
      <c r="E74" s="308"/>
      <c r="F74" s="308"/>
      <c r="G74" s="308"/>
      <c r="H74" s="308"/>
      <c r="I74" s="308"/>
      <c r="J74" s="308"/>
      <c r="K74" s="308"/>
      <c r="L74" s="308"/>
      <c r="M74" s="309"/>
      <c r="N74" s="308"/>
      <c r="O74" s="308"/>
      <c r="P74" s="308"/>
      <c r="Q74" s="309"/>
      <c r="R74" s="308"/>
      <c r="S74" s="308"/>
      <c r="T74" s="311"/>
      <c r="U74" s="308"/>
    </row>
    <row r="75" spans="1:21" ht="17">
      <c r="A75" s="308" t="s">
        <v>733</v>
      </c>
      <c r="B75" s="308" t="s">
        <v>823</v>
      </c>
      <c r="C75" s="308" t="s">
        <v>910</v>
      </c>
      <c r="D75" s="309" t="s">
        <v>840</v>
      </c>
      <c r="E75" s="308" t="s">
        <v>215</v>
      </c>
      <c r="F75" s="308" t="s">
        <v>402</v>
      </c>
      <c r="G75" s="308"/>
      <c r="H75" s="308"/>
      <c r="I75" s="308" t="s">
        <v>624</v>
      </c>
      <c r="J75" s="308" t="s">
        <v>836</v>
      </c>
      <c r="K75" s="308"/>
      <c r="L75" s="308"/>
      <c r="M75" s="309"/>
      <c r="N75" s="308"/>
      <c r="O75" s="308"/>
      <c r="P75" s="308"/>
      <c r="Q75" s="309"/>
      <c r="R75" s="308" t="s">
        <v>911</v>
      </c>
      <c r="S75" s="308" t="s">
        <v>833</v>
      </c>
      <c r="T75" s="311" t="s">
        <v>834</v>
      </c>
      <c r="U75" s="308"/>
    </row>
    <row r="76" spans="1:21" ht="17">
      <c r="A76" s="308" t="s">
        <v>844</v>
      </c>
      <c r="B76" s="308" t="s">
        <v>823</v>
      </c>
      <c r="C76" s="308" t="s">
        <v>910</v>
      </c>
      <c r="D76" s="309" t="s">
        <v>903</v>
      </c>
      <c r="E76" s="308" t="s">
        <v>831</v>
      </c>
      <c r="F76" s="308" t="s">
        <v>402</v>
      </c>
      <c r="G76" s="308"/>
      <c r="H76" s="308"/>
      <c r="I76" s="308"/>
      <c r="J76" s="308"/>
      <c r="K76" s="308"/>
      <c r="L76" s="308"/>
      <c r="M76" s="309"/>
      <c r="N76" s="308"/>
      <c r="O76" s="308"/>
      <c r="P76" s="308"/>
      <c r="Q76" s="309"/>
      <c r="R76" s="308" t="s">
        <v>911</v>
      </c>
      <c r="S76" s="308" t="s">
        <v>897</v>
      </c>
      <c r="T76" s="311" t="s">
        <v>848</v>
      </c>
      <c r="U76" s="308"/>
    </row>
    <row r="77" spans="1:21" ht="17">
      <c r="A77" s="308" t="s">
        <v>844</v>
      </c>
      <c r="B77" s="308" t="s">
        <v>823</v>
      </c>
      <c r="C77" s="308" t="s">
        <v>910</v>
      </c>
      <c r="D77" s="309" t="s">
        <v>907</v>
      </c>
      <c r="E77" s="308" t="s">
        <v>230</v>
      </c>
      <c r="F77" s="308" t="s">
        <v>402</v>
      </c>
      <c r="G77" s="308"/>
      <c r="H77" s="308"/>
      <c r="I77" s="308"/>
      <c r="J77" s="308"/>
      <c r="K77" s="308"/>
      <c r="L77" s="308"/>
      <c r="M77" s="309"/>
      <c r="N77" s="308"/>
      <c r="O77" s="308"/>
      <c r="P77" s="308"/>
      <c r="Q77" s="309"/>
      <c r="R77" s="308" t="s">
        <v>911</v>
      </c>
      <c r="S77" s="308" t="s">
        <v>833</v>
      </c>
      <c r="T77" s="311" t="s">
        <v>834</v>
      </c>
      <c r="U77" s="308"/>
    </row>
    <row r="78" spans="1:21" ht="17">
      <c r="A78" s="308" t="s">
        <v>844</v>
      </c>
      <c r="B78" s="308" t="s">
        <v>823</v>
      </c>
      <c r="C78" s="308" t="s">
        <v>910</v>
      </c>
      <c r="D78" s="309" t="s">
        <v>912</v>
      </c>
      <c r="E78" s="308" t="s">
        <v>737</v>
      </c>
      <c r="F78" s="308" t="s">
        <v>402</v>
      </c>
      <c r="G78" s="308"/>
      <c r="H78" s="308"/>
      <c r="I78" s="308"/>
      <c r="J78" s="308"/>
      <c r="K78" s="308"/>
      <c r="L78" s="308"/>
      <c r="M78" s="309"/>
      <c r="N78" s="308"/>
      <c r="O78" s="308"/>
      <c r="P78" s="308"/>
      <c r="Q78" s="309"/>
      <c r="R78" s="308" t="s">
        <v>911</v>
      </c>
      <c r="S78" s="308" t="s">
        <v>913</v>
      </c>
      <c r="T78" s="311" t="s">
        <v>771</v>
      </c>
      <c r="U78" s="308"/>
    </row>
    <row r="79" spans="1:21" ht="17">
      <c r="A79" s="308" t="s">
        <v>844</v>
      </c>
      <c r="B79" s="308" t="s">
        <v>823</v>
      </c>
      <c r="C79" s="308" t="s">
        <v>910</v>
      </c>
      <c r="D79" s="309" t="s">
        <v>845</v>
      </c>
      <c r="E79" s="308" t="s">
        <v>230</v>
      </c>
      <c r="F79" s="308" t="s">
        <v>72</v>
      </c>
      <c r="G79" s="308"/>
      <c r="H79" s="308"/>
      <c r="I79" s="308"/>
      <c r="J79" s="308"/>
      <c r="K79" s="308"/>
      <c r="L79" s="308"/>
      <c r="M79" s="309"/>
      <c r="N79" s="308"/>
      <c r="O79" s="308"/>
      <c r="P79" s="308"/>
      <c r="Q79" s="309"/>
      <c r="R79" s="308" t="s">
        <v>846</v>
      </c>
      <c r="S79" s="308" t="s">
        <v>847</v>
      </c>
      <c r="T79" s="311" t="s">
        <v>848</v>
      </c>
      <c r="U79" s="308"/>
    </row>
    <row r="80" spans="1:21" ht="34">
      <c r="A80" s="308" t="s">
        <v>844</v>
      </c>
      <c r="B80" s="308" t="s">
        <v>823</v>
      </c>
      <c r="C80" s="308" t="s">
        <v>910</v>
      </c>
      <c r="D80" s="309" t="s">
        <v>849</v>
      </c>
      <c r="E80" s="308" t="s">
        <v>215</v>
      </c>
      <c r="F80" s="308" t="s">
        <v>72</v>
      </c>
      <c r="G80" s="308"/>
      <c r="H80" s="308"/>
      <c r="I80" s="308" t="s">
        <v>624</v>
      </c>
      <c r="J80" s="308"/>
      <c r="K80" s="308"/>
      <c r="L80" s="308" t="s">
        <v>850</v>
      </c>
      <c r="M80" s="309" t="s">
        <v>851</v>
      </c>
      <c r="N80" s="308" t="s">
        <v>746</v>
      </c>
      <c r="O80" s="308" t="s">
        <v>747</v>
      </c>
      <c r="P80" s="308"/>
      <c r="Q80" s="309"/>
      <c r="R80" s="308"/>
      <c r="S80" s="308"/>
      <c r="T80" s="311"/>
      <c r="U80" s="308"/>
    </row>
    <row r="81" spans="1:21" ht="34">
      <c r="A81" s="309" t="s">
        <v>748</v>
      </c>
      <c r="B81" s="308" t="s">
        <v>823</v>
      </c>
      <c r="C81" s="308" t="s">
        <v>910</v>
      </c>
      <c r="D81" s="309" t="s">
        <v>898</v>
      </c>
      <c r="E81" s="308" t="s">
        <v>859</v>
      </c>
      <c r="F81" s="308" t="s">
        <v>72</v>
      </c>
      <c r="G81" s="308"/>
      <c r="H81" s="308"/>
      <c r="I81" s="308" t="s">
        <v>624</v>
      </c>
      <c r="J81" s="308"/>
      <c r="K81" s="308"/>
      <c r="L81" s="308" t="s">
        <v>914</v>
      </c>
      <c r="M81" s="309" t="s">
        <v>828</v>
      </c>
      <c r="N81" s="308" t="s">
        <v>746</v>
      </c>
      <c r="O81" s="308" t="s">
        <v>829</v>
      </c>
      <c r="P81" s="308"/>
      <c r="Q81" s="309"/>
      <c r="R81" s="308"/>
      <c r="S81" s="308"/>
      <c r="T81" s="311"/>
      <c r="U81" s="308"/>
    </row>
    <row r="82" spans="1:21" ht="17">
      <c r="A82" s="308" t="s">
        <v>844</v>
      </c>
      <c r="B82" s="308" t="s">
        <v>823</v>
      </c>
      <c r="C82" s="308" t="s">
        <v>910</v>
      </c>
      <c r="D82" s="309" t="s">
        <v>915</v>
      </c>
      <c r="E82" s="308" t="s">
        <v>737</v>
      </c>
      <c r="F82" s="308" t="s">
        <v>402</v>
      </c>
      <c r="G82" s="308"/>
      <c r="H82" s="308"/>
      <c r="I82" s="308"/>
      <c r="J82" s="308"/>
      <c r="K82" s="308"/>
      <c r="L82" s="308"/>
      <c r="M82" s="309"/>
      <c r="N82" s="308"/>
      <c r="O82" s="308"/>
      <c r="P82" s="308"/>
      <c r="Q82" s="309"/>
      <c r="R82" s="308" t="s">
        <v>911</v>
      </c>
      <c r="S82" s="308" t="s">
        <v>913</v>
      </c>
      <c r="T82" s="311" t="s">
        <v>771</v>
      </c>
      <c r="U82" s="308"/>
    </row>
    <row r="83" spans="1:21" ht="34">
      <c r="A83" s="309" t="s">
        <v>748</v>
      </c>
      <c r="B83" s="308" t="s">
        <v>823</v>
      </c>
      <c r="C83" s="308" t="s">
        <v>910</v>
      </c>
      <c r="D83" s="309" t="s">
        <v>855</v>
      </c>
      <c r="E83" s="308" t="s">
        <v>856</v>
      </c>
      <c r="F83" s="308"/>
      <c r="G83" s="308"/>
      <c r="H83" s="308"/>
      <c r="I83" s="308" t="s">
        <v>624</v>
      </c>
      <c r="J83" s="308" t="s">
        <v>836</v>
      </c>
      <c r="K83" s="308"/>
      <c r="L83" s="308"/>
      <c r="M83" s="309"/>
      <c r="N83" s="308"/>
      <c r="O83" s="308"/>
      <c r="P83" s="308"/>
      <c r="Q83" s="309"/>
      <c r="R83" s="308"/>
      <c r="S83" s="308"/>
      <c r="T83" s="311"/>
      <c r="U83" s="308"/>
    </row>
    <row r="84" spans="1:21">
      <c r="A84" s="308"/>
      <c r="B84" s="308"/>
      <c r="C84" s="308"/>
      <c r="D84" s="309"/>
      <c r="E84" s="308"/>
      <c r="F84" s="308"/>
      <c r="G84" s="308"/>
      <c r="H84" s="308"/>
      <c r="I84" s="308"/>
      <c r="J84" s="308"/>
      <c r="K84" s="308"/>
      <c r="L84" s="308"/>
      <c r="M84" s="309"/>
      <c r="N84" s="308"/>
      <c r="O84" s="308"/>
      <c r="P84" s="308"/>
      <c r="Q84" s="309"/>
      <c r="R84" s="308"/>
      <c r="S84" s="308"/>
      <c r="T84" s="311"/>
      <c r="U84" s="308"/>
    </row>
    <row r="85" spans="1:21" ht="17">
      <c r="A85" s="308" t="s">
        <v>733</v>
      </c>
      <c r="B85" s="308" t="s">
        <v>823</v>
      </c>
      <c r="C85" s="308" t="s">
        <v>916</v>
      </c>
      <c r="D85" s="309" t="s">
        <v>840</v>
      </c>
      <c r="E85" s="308" t="s">
        <v>215</v>
      </c>
      <c r="F85" s="308" t="s">
        <v>402</v>
      </c>
      <c r="G85" s="308"/>
      <c r="H85" s="308"/>
      <c r="I85" s="308" t="s">
        <v>625</v>
      </c>
      <c r="J85" s="308" t="s">
        <v>836</v>
      </c>
      <c r="K85" s="308"/>
      <c r="L85" s="308"/>
      <c r="M85" s="309"/>
      <c r="N85" s="308"/>
      <c r="O85" s="308"/>
      <c r="P85" s="308"/>
      <c r="Q85" s="309"/>
      <c r="R85" s="308"/>
      <c r="S85" s="308"/>
      <c r="T85" s="311"/>
      <c r="U85" s="308"/>
    </row>
    <row r="86" spans="1:21" ht="17">
      <c r="A86" s="308" t="s">
        <v>844</v>
      </c>
      <c r="B86" s="308" t="s">
        <v>823</v>
      </c>
      <c r="C86" s="308" t="s">
        <v>916</v>
      </c>
      <c r="D86" s="309" t="s">
        <v>903</v>
      </c>
      <c r="E86" s="308" t="s">
        <v>831</v>
      </c>
      <c r="F86" s="308" t="s">
        <v>402</v>
      </c>
      <c r="G86" s="308"/>
      <c r="H86" s="308"/>
      <c r="I86" s="308"/>
      <c r="J86" s="308"/>
      <c r="K86" s="308"/>
      <c r="L86" s="308"/>
      <c r="M86" s="309"/>
      <c r="N86" s="308"/>
      <c r="O86" s="308"/>
      <c r="P86" s="308"/>
      <c r="Q86" s="309"/>
      <c r="R86" s="308" t="s">
        <v>917</v>
      </c>
      <c r="S86" s="308" t="s">
        <v>833</v>
      </c>
      <c r="T86" s="311" t="s">
        <v>834</v>
      </c>
      <c r="U86" s="308"/>
    </row>
    <row r="87" spans="1:21" ht="17">
      <c r="A87" s="308" t="s">
        <v>844</v>
      </c>
      <c r="B87" s="308" t="s">
        <v>823</v>
      </c>
      <c r="C87" s="308" t="s">
        <v>916</v>
      </c>
      <c r="D87" s="309" t="s">
        <v>907</v>
      </c>
      <c r="E87" s="308" t="s">
        <v>230</v>
      </c>
      <c r="F87" s="308" t="s">
        <v>402</v>
      </c>
      <c r="G87" s="308"/>
      <c r="H87" s="308"/>
      <c r="I87" s="308"/>
      <c r="J87" s="308"/>
      <c r="K87" s="308"/>
      <c r="L87" s="308"/>
      <c r="M87" s="309"/>
      <c r="N87" s="308"/>
      <c r="O87" s="308"/>
      <c r="P87" s="308"/>
      <c r="Q87" s="309"/>
      <c r="R87" s="308" t="s">
        <v>917</v>
      </c>
      <c r="S87" s="308" t="s">
        <v>897</v>
      </c>
      <c r="T87" s="311" t="s">
        <v>848</v>
      </c>
      <c r="U87" s="308"/>
    </row>
    <row r="88" spans="1:21" ht="17">
      <c r="A88" s="308" t="s">
        <v>844</v>
      </c>
      <c r="B88" s="308" t="s">
        <v>823</v>
      </c>
      <c r="C88" s="308" t="s">
        <v>916</v>
      </c>
      <c r="D88" s="309" t="s">
        <v>912</v>
      </c>
      <c r="E88" s="308" t="s">
        <v>737</v>
      </c>
      <c r="F88" s="308" t="s">
        <v>402</v>
      </c>
      <c r="G88" s="308"/>
      <c r="H88" s="308"/>
      <c r="I88" s="308"/>
      <c r="J88" s="308"/>
      <c r="K88" s="308"/>
      <c r="L88" s="308"/>
      <c r="M88" s="309"/>
      <c r="N88" s="308"/>
      <c r="O88" s="308"/>
      <c r="P88" s="308"/>
      <c r="Q88" s="309"/>
      <c r="R88" s="308" t="s">
        <v>917</v>
      </c>
      <c r="S88" s="308" t="s">
        <v>913</v>
      </c>
      <c r="T88" s="311" t="s">
        <v>771</v>
      </c>
      <c r="U88" s="308"/>
    </row>
    <row r="89" spans="1:21" ht="17">
      <c r="A89" s="308" t="s">
        <v>844</v>
      </c>
      <c r="B89" s="308" t="s">
        <v>823</v>
      </c>
      <c r="C89" s="308" t="s">
        <v>916</v>
      </c>
      <c r="D89" s="309" t="s">
        <v>845</v>
      </c>
      <c r="E89" s="308" t="s">
        <v>230</v>
      </c>
      <c r="F89" s="308" t="s">
        <v>72</v>
      </c>
      <c r="G89" s="308"/>
      <c r="H89" s="308"/>
      <c r="I89" s="308"/>
      <c r="J89" s="308"/>
      <c r="K89" s="308"/>
      <c r="L89" s="308"/>
      <c r="M89" s="309"/>
      <c r="N89" s="308"/>
      <c r="O89" s="308"/>
      <c r="P89" s="308"/>
      <c r="Q89" s="309"/>
      <c r="R89" s="308" t="s">
        <v>846</v>
      </c>
      <c r="S89" s="308" t="s">
        <v>847</v>
      </c>
      <c r="T89" s="311" t="s">
        <v>848</v>
      </c>
      <c r="U89" s="308"/>
    </row>
    <row r="90" spans="1:21" ht="34">
      <c r="A90" s="308" t="s">
        <v>844</v>
      </c>
      <c r="B90" s="308" t="s">
        <v>823</v>
      </c>
      <c r="C90" s="308" t="s">
        <v>916</v>
      </c>
      <c r="D90" s="309" t="s">
        <v>849</v>
      </c>
      <c r="E90" s="308" t="s">
        <v>215</v>
      </c>
      <c r="F90" s="308" t="s">
        <v>72</v>
      </c>
      <c r="G90" s="308"/>
      <c r="H90" s="308"/>
      <c r="I90" s="308" t="s">
        <v>625</v>
      </c>
      <c r="J90" s="308"/>
      <c r="K90" s="308"/>
      <c r="L90" s="308" t="s">
        <v>850</v>
      </c>
      <c r="M90" s="309" t="s">
        <v>851</v>
      </c>
      <c r="N90" s="308" t="s">
        <v>746</v>
      </c>
      <c r="O90" s="308" t="s">
        <v>747</v>
      </c>
      <c r="P90" s="308"/>
      <c r="Q90" s="309"/>
      <c r="R90" s="308"/>
      <c r="S90" s="308"/>
      <c r="T90" s="311"/>
      <c r="U90" s="308"/>
    </row>
    <row r="91" spans="1:21" ht="34">
      <c r="A91" s="309" t="s">
        <v>748</v>
      </c>
      <c r="B91" s="308" t="s">
        <v>823</v>
      </c>
      <c r="C91" s="308" t="s">
        <v>916</v>
      </c>
      <c r="D91" s="309" t="s">
        <v>898</v>
      </c>
      <c r="E91" s="308" t="s">
        <v>859</v>
      </c>
      <c r="F91" s="308" t="s">
        <v>72</v>
      </c>
      <c r="G91" s="308"/>
      <c r="H91" s="308"/>
      <c r="I91" s="308" t="s">
        <v>625</v>
      </c>
      <c r="J91" s="308"/>
      <c r="K91" s="308"/>
      <c r="L91" s="308" t="s">
        <v>918</v>
      </c>
      <c r="M91" s="309" t="s">
        <v>828</v>
      </c>
      <c r="N91" s="308" t="s">
        <v>746</v>
      </c>
      <c r="O91" s="308" t="s">
        <v>829</v>
      </c>
      <c r="P91" s="308"/>
      <c r="Q91" s="309"/>
      <c r="R91" s="308"/>
      <c r="S91" s="308"/>
      <c r="T91" s="311"/>
      <c r="U91" s="308"/>
    </row>
    <row r="92" spans="1:21" ht="17">
      <c r="A92" s="308" t="s">
        <v>733</v>
      </c>
      <c r="B92" s="308" t="s">
        <v>823</v>
      </c>
      <c r="C92" s="308" t="s">
        <v>916</v>
      </c>
      <c r="D92" s="309" t="s">
        <v>915</v>
      </c>
      <c r="E92" s="308" t="s">
        <v>737</v>
      </c>
      <c r="F92" s="308" t="s">
        <v>402</v>
      </c>
      <c r="G92" s="308"/>
      <c r="H92" s="308"/>
      <c r="I92" s="308"/>
      <c r="J92" s="308"/>
      <c r="K92" s="308"/>
      <c r="L92" s="308"/>
      <c r="M92" s="309"/>
      <c r="N92" s="308"/>
      <c r="O92" s="308"/>
      <c r="P92" s="308"/>
      <c r="Q92" s="309"/>
      <c r="R92" s="308" t="s">
        <v>917</v>
      </c>
      <c r="S92" s="308" t="s">
        <v>913</v>
      </c>
      <c r="T92" s="311" t="s">
        <v>771</v>
      </c>
      <c r="U92" s="308"/>
    </row>
    <row r="93" spans="1:21" ht="34">
      <c r="A93" s="309" t="s">
        <v>748</v>
      </c>
      <c r="B93" s="308" t="s">
        <v>823</v>
      </c>
      <c r="C93" s="308" t="s">
        <v>916</v>
      </c>
      <c r="D93" s="309" t="s">
        <v>855</v>
      </c>
      <c r="E93" s="308" t="s">
        <v>856</v>
      </c>
      <c r="F93" s="308"/>
      <c r="G93" s="308"/>
      <c r="H93" s="308"/>
      <c r="I93" s="308" t="s">
        <v>625</v>
      </c>
      <c r="J93" s="308" t="s">
        <v>836</v>
      </c>
      <c r="K93" s="308"/>
      <c r="L93" s="308"/>
      <c r="M93" s="309"/>
      <c r="N93" s="308"/>
      <c r="O93" s="308"/>
      <c r="P93" s="308"/>
      <c r="Q93" s="309"/>
      <c r="R93" s="308"/>
      <c r="S93" s="308"/>
      <c r="T93" s="311"/>
      <c r="U93" s="308"/>
    </row>
    <row r="94" spans="1:21">
      <c r="A94" s="308"/>
      <c r="B94" s="308"/>
      <c r="C94" s="308"/>
      <c r="D94" s="309"/>
      <c r="E94" s="308"/>
      <c r="F94" s="308"/>
      <c r="G94" s="308"/>
      <c r="H94" s="308"/>
      <c r="I94" s="308"/>
      <c r="J94" s="308"/>
      <c r="K94" s="308"/>
      <c r="L94" s="308"/>
      <c r="M94" s="309"/>
      <c r="N94" s="308"/>
      <c r="O94" s="308"/>
      <c r="P94" s="308"/>
      <c r="Q94" s="309"/>
      <c r="R94" s="308"/>
      <c r="S94" s="308"/>
      <c r="T94" s="311"/>
      <c r="U94" s="308"/>
    </row>
    <row r="95" spans="1:21" ht="17">
      <c r="A95" s="308" t="s">
        <v>733</v>
      </c>
      <c r="B95" s="308" t="s">
        <v>823</v>
      </c>
      <c r="C95" s="308" t="s">
        <v>919</v>
      </c>
      <c r="D95" s="309" t="s">
        <v>840</v>
      </c>
      <c r="E95" s="308" t="s">
        <v>215</v>
      </c>
      <c r="F95" s="308" t="s">
        <v>402</v>
      </c>
      <c r="G95" s="308"/>
      <c r="H95" s="308"/>
      <c r="I95" s="308" t="s">
        <v>621</v>
      </c>
      <c r="J95" s="308" t="s">
        <v>836</v>
      </c>
      <c r="K95" s="308"/>
      <c r="L95" s="308"/>
      <c r="M95" s="309"/>
      <c r="N95" s="308"/>
      <c r="O95" s="308"/>
      <c r="P95" s="308"/>
      <c r="Q95" s="309"/>
      <c r="R95" s="308"/>
      <c r="S95" s="308"/>
      <c r="T95" s="311"/>
      <c r="U95" s="308"/>
    </row>
    <row r="96" spans="1:21" ht="34">
      <c r="A96" s="308" t="s">
        <v>844</v>
      </c>
      <c r="B96" s="308" t="s">
        <v>823</v>
      </c>
      <c r="C96" s="308" t="s">
        <v>919</v>
      </c>
      <c r="D96" s="309" t="s">
        <v>849</v>
      </c>
      <c r="E96" s="308" t="s">
        <v>215</v>
      </c>
      <c r="F96" s="308" t="s">
        <v>72</v>
      </c>
      <c r="G96" s="308"/>
      <c r="H96" s="308"/>
      <c r="I96" s="308" t="s">
        <v>621</v>
      </c>
      <c r="J96" s="308"/>
      <c r="K96" s="308"/>
      <c r="L96" s="308" t="s">
        <v>850</v>
      </c>
      <c r="M96" s="309" t="s">
        <v>851</v>
      </c>
      <c r="N96" s="308" t="s">
        <v>746</v>
      </c>
      <c r="O96" s="308" t="s">
        <v>747</v>
      </c>
      <c r="P96" s="308"/>
      <c r="Q96" s="309"/>
      <c r="R96" s="308"/>
      <c r="S96" s="308"/>
      <c r="T96" s="311"/>
      <c r="U96" s="308"/>
    </row>
    <row r="97" spans="1:21" ht="17">
      <c r="A97" s="308" t="s">
        <v>844</v>
      </c>
      <c r="B97" s="308" t="s">
        <v>823</v>
      </c>
      <c r="C97" s="308" t="s">
        <v>919</v>
      </c>
      <c r="D97" s="309" t="s">
        <v>903</v>
      </c>
      <c r="E97" s="308" t="s">
        <v>831</v>
      </c>
      <c r="F97" s="308" t="s">
        <v>402</v>
      </c>
      <c r="G97" s="308"/>
      <c r="H97" s="308"/>
      <c r="I97" s="308"/>
      <c r="J97" s="308"/>
      <c r="K97" s="308"/>
      <c r="L97" s="308"/>
      <c r="M97" s="309"/>
      <c r="N97" s="308"/>
      <c r="O97" s="308"/>
      <c r="P97" s="308"/>
      <c r="Q97" s="309"/>
      <c r="R97" s="308" t="s">
        <v>920</v>
      </c>
      <c r="S97" s="308" t="s">
        <v>833</v>
      </c>
      <c r="T97" s="311" t="s">
        <v>834</v>
      </c>
      <c r="U97" s="308"/>
    </row>
    <row r="98" spans="1:21" ht="17">
      <c r="A98" s="308" t="s">
        <v>844</v>
      </c>
      <c r="B98" s="308" t="s">
        <v>823</v>
      </c>
      <c r="C98" s="308" t="s">
        <v>919</v>
      </c>
      <c r="D98" s="309" t="s">
        <v>907</v>
      </c>
      <c r="E98" s="308" t="s">
        <v>230</v>
      </c>
      <c r="F98" s="308" t="s">
        <v>402</v>
      </c>
      <c r="G98" s="308"/>
      <c r="H98" s="308"/>
      <c r="I98" s="308"/>
      <c r="J98" s="308"/>
      <c r="K98" s="308"/>
      <c r="L98" s="308"/>
      <c r="M98" s="309"/>
      <c r="N98" s="308"/>
      <c r="O98" s="308"/>
      <c r="P98" s="308"/>
      <c r="Q98" s="309"/>
      <c r="R98" s="308" t="s">
        <v>920</v>
      </c>
      <c r="S98" s="308" t="s">
        <v>897</v>
      </c>
      <c r="T98" s="311" t="s">
        <v>848</v>
      </c>
      <c r="U98" s="308"/>
    </row>
    <row r="99" spans="1:21" ht="17">
      <c r="A99" s="308" t="s">
        <v>733</v>
      </c>
      <c r="B99" s="308" t="s">
        <v>823</v>
      </c>
      <c r="C99" s="308" t="s">
        <v>919</v>
      </c>
      <c r="D99" s="309" t="s">
        <v>912</v>
      </c>
      <c r="E99" s="308" t="s">
        <v>737</v>
      </c>
      <c r="F99" s="308" t="s">
        <v>402</v>
      </c>
      <c r="G99" s="308"/>
      <c r="H99" s="308"/>
      <c r="I99" s="308"/>
      <c r="J99" s="308"/>
      <c r="K99" s="308"/>
      <c r="L99" s="308"/>
      <c r="M99" s="309"/>
      <c r="N99" s="308"/>
      <c r="O99" s="308"/>
      <c r="P99" s="308"/>
      <c r="Q99" s="309"/>
      <c r="R99" s="308" t="s">
        <v>920</v>
      </c>
      <c r="S99" s="308" t="s">
        <v>892</v>
      </c>
      <c r="T99" s="311" t="s">
        <v>771</v>
      </c>
      <c r="U99" s="308"/>
    </row>
    <row r="100" spans="1:21" ht="17">
      <c r="A100" s="308" t="s">
        <v>733</v>
      </c>
      <c r="B100" s="308" t="s">
        <v>823</v>
      </c>
      <c r="C100" s="308" t="s">
        <v>919</v>
      </c>
      <c r="D100" s="309" t="s">
        <v>921</v>
      </c>
      <c r="E100" s="308" t="s">
        <v>856</v>
      </c>
      <c r="F100" s="308" t="s">
        <v>402</v>
      </c>
      <c r="G100" s="308"/>
      <c r="H100" s="308"/>
      <c r="I100" s="308" t="s">
        <v>621</v>
      </c>
      <c r="J100" s="308" t="s">
        <v>836</v>
      </c>
      <c r="K100" s="308"/>
      <c r="L100" s="308"/>
      <c r="M100" s="309"/>
      <c r="N100" s="308"/>
      <c r="O100" s="308"/>
      <c r="P100" s="314"/>
      <c r="Q100" s="309"/>
      <c r="R100" s="308"/>
      <c r="S100" s="308"/>
      <c r="T100" s="315"/>
      <c r="U100" s="308"/>
    </row>
    <row r="101" spans="1:21" ht="17">
      <c r="A101" s="308" t="s">
        <v>844</v>
      </c>
      <c r="B101" s="308" t="s">
        <v>823</v>
      </c>
      <c r="C101" s="308" t="s">
        <v>919</v>
      </c>
      <c r="D101" s="309" t="s">
        <v>845</v>
      </c>
      <c r="E101" s="308" t="s">
        <v>230</v>
      </c>
      <c r="F101" s="308" t="s">
        <v>72</v>
      </c>
      <c r="G101" s="308"/>
      <c r="H101" s="308"/>
      <c r="I101" s="308"/>
      <c r="J101" s="308"/>
      <c r="K101" s="308"/>
      <c r="L101" s="308"/>
      <c r="M101" s="309"/>
      <c r="N101" s="308"/>
      <c r="O101" s="308"/>
      <c r="P101" s="308"/>
      <c r="Q101" s="309"/>
      <c r="R101" s="308" t="s">
        <v>846</v>
      </c>
      <c r="S101" s="308" t="s">
        <v>847</v>
      </c>
      <c r="T101" s="311" t="s">
        <v>848</v>
      </c>
      <c r="U101" s="308"/>
    </row>
    <row r="102" spans="1:21" ht="34">
      <c r="A102" s="309" t="s">
        <v>748</v>
      </c>
      <c r="B102" s="308" t="s">
        <v>823</v>
      </c>
      <c r="C102" s="308" t="s">
        <v>919</v>
      </c>
      <c r="D102" s="309" t="s">
        <v>898</v>
      </c>
      <c r="E102" s="308" t="s">
        <v>859</v>
      </c>
      <c r="F102" s="308" t="s">
        <v>72</v>
      </c>
      <c r="G102" s="308"/>
      <c r="H102" s="308"/>
      <c r="I102" s="308" t="s">
        <v>621</v>
      </c>
      <c r="J102" s="308"/>
      <c r="K102" s="308"/>
      <c r="L102" s="308" t="s">
        <v>922</v>
      </c>
      <c r="M102" s="309" t="s">
        <v>828</v>
      </c>
      <c r="N102" s="308" t="s">
        <v>746</v>
      </c>
      <c r="O102" s="308" t="s">
        <v>829</v>
      </c>
      <c r="P102" s="308"/>
      <c r="Q102" s="309"/>
      <c r="R102" s="308"/>
      <c r="S102" s="308"/>
      <c r="T102" s="311"/>
      <c r="U102" s="308"/>
    </row>
    <row r="103" spans="1:21" ht="17">
      <c r="A103" s="308" t="s">
        <v>733</v>
      </c>
      <c r="B103" s="308" t="s">
        <v>823</v>
      </c>
      <c r="C103" s="308" t="s">
        <v>919</v>
      </c>
      <c r="D103" s="309" t="s">
        <v>915</v>
      </c>
      <c r="E103" s="308" t="s">
        <v>737</v>
      </c>
      <c r="F103" s="308" t="s">
        <v>402</v>
      </c>
      <c r="G103" s="308"/>
      <c r="H103" s="308"/>
      <c r="I103" s="308"/>
      <c r="J103" s="308"/>
      <c r="K103" s="308"/>
      <c r="L103" s="308"/>
      <c r="M103" s="309"/>
      <c r="N103" s="308"/>
      <c r="O103" s="308"/>
      <c r="P103" s="308"/>
      <c r="Q103" s="309"/>
      <c r="R103" s="308" t="s">
        <v>920</v>
      </c>
      <c r="S103" s="308" t="s">
        <v>892</v>
      </c>
      <c r="T103" s="311" t="s">
        <v>771</v>
      </c>
      <c r="U103" s="308"/>
    </row>
    <row r="104" spans="1:21">
      <c r="A104" s="308"/>
      <c r="B104" s="308"/>
      <c r="C104" s="308"/>
      <c r="D104" s="309"/>
      <c r="E104" s="308"/>
      <c r="F104" s="308"/>
      <c r="G104" s="308"/>
      <c r="H104" s="308"/>
      <c r="I104" s="308"/>
      <c r="J104" s="308"/>
      <c r="K104" s="308"/>
      <c r="L104" s="308"/>
      <c r="M104" s="309"/>
      <c r="N104" s="308"/>
      <c r="O104" s="308"/>
      <c r="P104" s="308"/>
      <c r="Q104" s="309"/>
      <c r="R104" s="308"/>
      <c r="S104" s="308"/>
      <c r="T104" s="311"/>
      <c r="U104" s="308"/>
    </row>
    <row r="105" spans="1:21" ht="17">
      <c r="A105" s="308" t="s">
        <v>733</v>
      </c>
      <c r="B105" s="308" t="s">
        <v>823</v>
      </c>
      <c r="C105" s="308" t="s">
        <v>923</v>
      </c>
      <c r="D105" s="309" t="s">
        <v>840</v>
      </c>
      <c r="E105" s="308" t="s">
        <v>215</v>
      </c>
      <c r="F105" s="308" t="s">
        <v>402</v>
      </c>
      <c r="G105" s="308"/>
      <c r="H105" s="308"/>
      <c r="I105" s="308" t="s">
        <v>924</v>
      </c>
      <c r="J105" s="308" t="s">
        <v>836</v>
      </c>
      <c r="K105" s="308"/>
      <c r="L105" s="308"/>
      <c r="M105" s="309"/>
      <c r="N105" s="308"/>
      <c r="O105" s="308"/>
      <c r="P105" s="308"/>
      <c r="Q105" s="309"/>
      <c r="R105" s="308"/>
      <c r="S105" s="308"/>
      <c r="T105" s="311"/>
      <c r="U105" s="308"/>
    </row>
    <row r="106" spans="1:21" ht="17">
      <c r="A106" s="308" t="s">
        <v>733</v>
      </c>
      <c r="B106" s="308" t="s">
        <v>823</v>
      </c>
      <c r="C106" s="308" t="s">
        <v>923</v>
      </c>
      <c r="D106" s="309" t="s">
        <v>903</v>
      </c>
      <c r="E106" s="308" t="s">
        <v>831</v>
      </c>
      <c r="F106" s="308" t="s">
        <v>402</v>
      </c>
      <c r="G106" s="308"/>
      <c r="H106" s="308"/>
      <c r="I106" s="308" t="s">
        <v>924</v>
      </c>
      <c r="J106" s="308"/>
      <c r="K106" s="308" t="s">
        <v>925</v>
      </c>
      <c r="L106" s="308"/>
      <c r="M106" s="309"/>
      <c r="N106" s="308"/>
      <c r="O106" s="308"/>
      <c r="P106" s="308"/>
      <c r="Q106" s="309"/>
      <c r="R106" s="308"/>
      <c r="S106" s="308"/>
      <c r="T106" s="311"/>
      <c r="U106" s="308"/>
    </row>
    <row r="107" spans="1:21" ht="17">
      <c r="A107" s="308" t="s">
        <v>733</v>
      </c>
      <c r="B107" s="308" t="s">
        <v>823</v>
      </c>
      <c r="C107" s="308" t="s">
        <v>923</v>
      </c>
      <c r="D107" s="309" t="s">
        <v>907</v>
      </c>
      <c r="E107" s="308" t="s">
        <v>230</v>
      </c>
      <c r="F107" s="308" t="s">
        <v>402</v>
      </c>
      <c r="G107" s="308"/>
      <c r="H107" s="308"/>
      <c r="I107" s="308" t="s">
        <v>924</v>
      </c>
      <c r="J107" s="308"/>
      <c r="K107" s="308" t="s">
        <v>926</v>
      </c>
      <c r="L107" s="308"/>
      <c r="M107" s="309"/>
      <c r="N107" s="308"/>
      <c r="O107" s="308"/>
      <c r="P107" s="308"/>
      <c r="Q107" s="309"/>
      <c r="R107" s="308"/>
      <c r="S107" s="308"/>
      <c r="T107" s="311"/>
      <c r="U107" s="308"/>
    </row>
    <row r="108" spans="1:21" ht="17">
      <c r="A108" s="308" t="s">
        <v>733</v>
      </c>
      <c r="B108" s="308" t="s">
        <v>823</v>
      </c>
      <c r="C108" s="308" t="s">
        <v>923</v>
      </c>
      <c r="D108" s="309" t="s">
        <v>912</v>
      </c>
      <c r="E108" s="308" t="s">
        <v>737</v>
      </c>
      <c r="F108" s="308" t="s">
        <v>402</v>
      </c>
      <c r="G108" s="308"/>
      <c r="H108" s="308"/>
      <c r="I108" s="308"/>
      <c r="J108" s="308"/>
      <c r="K108" s="308"/>
      <c r="L108" s="308"/>
      <c r="M108" s="309"/>
      <c r="N108" s="308"/>
      <c r="O108" s="308"/>
      <c r="P108" s="308"/>
      <c r="Q108" s="309"/>
      <c r="R108" s="308" t="s">
        <v>927</v>
      </c>
      <c r="S108" s="308" t="s">
        <v>892</v>
      </c>
      <c r="T108" s="311" t="s">
        <v>741</v>
      </c>
      <c r="U108" s="308"/>
    </row>
    <row r="109" spans="1:21" ht="17">
      <c r="A109" s="308" t="s">
        <v>733</v>
      </c>
      <c r="B109" s="308" t="s">
        <v>823</v>
      </c>
      <c r="C109" s="308" t="s">
        <v>923</v>
      </c>
      <c r="D109" s="309" t="s">
        <v>928</v>
      </c>
      <c r="E109" s="308" t="s">
        <v>215</v>
      </c>
      <c r="F109" s="308" t="s">
        <v>402</v>
      </c>
      <c r="G109" s="308"/>
      <c r="H109" s="308"/>
      <c r="I109" s="308" t="s">
        <v>924</v>
      </c>
      <c r="J109" s="308"/>
      <c r="K109" s="308"/>
      <c r="L109" s="308" t="s">
        <v>929</v>
      </c>
      <c r="M109" s="309" t="s">
        <v>930</v>
      </c>
      <c r="N109" s="308" t="s">
        <v>746</v>
      </c>
      <c r="O109" s="308" t="s">
        <v>804</v>
      </c>
      <c r="P109" s="308"/>
      <c r="Q109" s="309"/>
      <c r="R109" s="308"/>
      <c r="S109" s="308"/>
      <c r="T109" s="311"/>
      <c r="U109" s="308"/>
    </row>
    <row r="110" spans="1:21" ht="17">
      <c r="A110" s="308" t="s">
        <v>733</v>
      </c>
      <c r="B110" s="308" t="s">
        <v>823</v>
      </c>
      <c r="C110" s="308" t="s">
        <v>923</v>
      </c>
      <c r="D110" s="309" t="s">
        <v>915</v>
      </c>
      <c r="E110" s="308" t="s">
        <v>737</v>
      </c>
      <c r="F110" s="308" t="s">
        <v>402</v>
      </c>
      <c r="G110" s="308"/>
      <c r="H110" s="308"/>
      <c r="I110" s="308"/>
      <c r="J110" s="308"/>
      <c r="K110" s="308"/>
      <c r="L110" s="308"/>
      <c r="M110" s="309"/>
      <c r="N110" s="308"/>
      <c r="O110" s="308"/>
      <c r="P110" s="308"/>
      <c r="Q110" s="309"/>
      <c r="R110" s="308"/>
      <c r="S110" s="308"/>
      <c r="T110" s="311"/>
      <c r="U110" s="308"/>
    </row>
    <row r="111" spans="1:21" ht="17">
      <c r="A111" s="308" t="s">
        <v>733</v>
      </c>
      <c r="B111" s="308" t="s">
        <v>823</v>
      </c>
      <c r="C111" s="308" t="s">
        <v>923</v>
      </c>
      <c r="D111" s="309" t="s">
        <v>855</v>
      </c>
      <c r="E111" s="308" t="s">
        <v>856</v>
      </c>
      <c r="F111" s="308"/>
      <c r="G111" s="308"/>
      <c r="H111" s="308"/>
      <c r="I111" s="308" t="s">
        <v>924</v>
      </c>
      <c r="J111" s="308" t="s">
        <v>836</v>
      </c>
      <c r="K111" s="308"/>
      <c r="L111" s="308"/>
      <c r="M111" s="309"/>
      <c r="N111" s="308"/>
      <c r="O111" s="308"/>
      <c r="P111" s="308"/>
      <c r="Q111" s="309"/>
      <c r="R111" s="308"/>
      <c r="S111" s="308"/>
      <c r="T111" s="311"/>
      <c r="U111" s="308"/>
    </row>
    <row r="112" spans="1:21">
      <c r="A112" s="308"/>
      <c r="B112" s="308"/>
      <c r="C112" s="308"/>
      <c r="D112" s="309"/>
      <c r="E112" s="308"/>
      <c r="F112" s="308"/>
      <c r="G112" s="308"/>
      <c r="H112" s="308"/>
      <c r="I112" s="308"/>
      <c r="J112" s="308"/>
      <c r="K112" s="308"/>
      <c r="L112" s="308"/>
      <c r="M112" s="309"/>
      <c r="N112" s="308"/>
      <c r="O112" s="308"/>
      <c r="P112" s="308"/>
      <c r="Q112" s="309"/>
      <c r="R112" s="308"/>
      <c r="S112" s="308"/>
      <c r="T112" s="311"/>
      <c r="U112" s="308"/>
    </row>
    <row r="113" spans="1:21" ht="17">
      <c r="A113" s="308" t="s">
        <v>733</v>
      </c>
      <c r="B113" s="308" t="s">
        <v>823</v>
      </c>
      <c r="C113" s="308" t="s">
        <v>931</v>
      </c>
      <c r="D113" s="309" t="s">
        <v>840</v>
      </c>
      <c r="E113" s="308" t="s">
        <v>215</v>
      </c>
      <c r="F113" s="308" t="s">
        <v>402</v>
      </c>
      <c r="G113" s="308"/>
      <c r="H113" s="308"/>
      <c r="I113" s="308" t="s">
        <v>626</v>
      </c>
      <c r="J113" s="308" t="s">
        <v>836</v>
      </c>
      <c r="K113" s="308"/>
      <c r="L113" s="308"/>
      <c r="M113" s="309"/>
      <c r="N113" s="308"/>
      <c r="O113" s="308"/>
      <c r="P113" s="308"/>
      <c r="Q113" s="309"/>
      <c r="R113" s="308"/>
      <c r="S113" s="308"/>
      <c r="T113" s="311"/>
      <c r="U113" s="308"/>
    </row>
    <row r="114" spans="1:21" ht="17">
      <c r="A114" s="308" t="s">
        <v>733</v>
      </c>
      <c r="B114" s="308" t="s">
        <v>823</v>
      </c>
      <c r="C114" s="308" t="s">
        <v>931</v>
      </c>
      <c r="D114" s="309" t="s">
        <v>903</v>
      </c>
      <c r="E114" s="308" t="s">
        <v>831</v>
      </c>
      <c r="F114" s="308" t="s">
        <v>402</v>
      </c>
      <c r="G114" s="308"/>
      <c r="H114" s="308"/>
      <c r="I114" s="308" t="s">
        <v>626</v>
      </c>
      <c r="J114" s="308"/>
      <c r="K114" s="308" t="s">
        <v>925</v>
      </c>
      <c r="L114" s="308"/>
      <c r="M114" s="309"/>
      <c r="N114" s="308"/>
      <c r="O114" s="308"/>
      <c r="P114" s="308"/>
      <c r="Q114" s="309"/>
      <c r="R114" s="308"/>
      <c r="S114" s="308"/>
      <c r="T114" s="311"/>
      <c r="U114" s="308"/>
    </row>
    <row r="115" spans="1:21" ht="17">
      <c r="A115" s="308" t="s">
        <v>733</v>
      </c>
      <c r="B115" s="308" t="s">
        <v>823</v>
      </c>
      <c r="C115" s="308" t="s">
        <v>931</v>
      </c>
      <c r="D115" s="309" t="s">
        <v>907</v>
      </c>
      <c r="E115" s="308" t="s">
        <v>230</v>
      </c>
      <c r="F115" s="308" t="s">
        <v>402</v>
      </c>
      <c r="G115" s="308"/>
      <c r="H115" s="308"/>
      <c r="I115" s="308" t="s">
        <v>626</v>
      </c>
      <c r="J115" s="308"/>
      <c r="K115" s="308" t="s">
        <v>926</v>
      </c>
      <c r="L115" s="308"/>
      <c r="M115" s="309"/>
      <c r="N115" s="308"/>
      <c r="O115" s="308"/>
      <c r="P115" s="308"/>
      <c r="Q115" s="309"/>
      <c r="R115" s="308"/>
      <c r="S115" s="308"/>
      <c r="T115" s="311"/>
      <c r="U115" s="308"/>
    </row>
    <row r="116" spans="1:21" ht="17">
      <c r="A116" s="308" t="s">
        <v>733</v>
      </c>
      <c r="B116" s="308" t="s">
        <v>823</v>
      </c>
      <c r="C116" s="308" t="s">
        <v>931</v>
      </c>
      <c r="D116" s="309" t="s">
        <v>912</v>
      </c>
      <c r="E116" s="308" t="s">
        <v>737</v>
      </c>
      <c r="F116" s="308" t="s">
        <v>402</v>
      </c>
      <c r="G116" s="308"/>
      <c r="H116" s="308"/>
      <c r="I116" s="308"/>
      <c r="J116" s="308"/>
      <c r="K116" s="308"/>
      <c r="L116" s="308"/>
      <c r="M116" s="309"/>
      <c r="N116" s="308"/>
      <c r="O116" s="308"/>
      <c r="P116" s="308"/>
      <c r="Q116" s="309"/>
      <c r="R116" s="308" t="s">
        <v>932</v>
      </c>
      <c r="S116" s="308" t="s">
        <v>892</v>
      </c>
      <c r="T116" s="311" t="s">
        <v>741</v>
      </c>
      <c r="U116" s="308"/>
    </row>
    <row r="117" spans="1:21" ht="17">
      <c r="A117" s="308" t="s">
        <v>844</v>
      </c>
      <c r="B117" s="308" t="s">
        <v>823</v>
      </c>
      <c r="C117" s="308" t="s">
        <v>931</v>
      </c>
      <c r="D117" s="309" t="s">
        <v>921</v>
      </c>
      <c r="E117" s="308" t="s">
        <v>856</v>
      </c>
      <c r="F117" s="308" t="s">
        <v>402</v>
      </c>
      <c r="G117" s="308"/>
      <c r="H117" s="308"/>
      <c r="I117" s="308" t="s">
        <v>626</v>
      </c>
      <c r="J117" s="308" t="s">
        <v>836</v>
      </c>
      <c r="K117" s="308"/>
      <c r="L117" s="308"/>
      <c r="M117" s="309"/>
      <c r="N117" s="308"/>
      <c r="O117" s="308"/>
      <c r="P117" s="308"/>
      <c r="Q117" s="309"/>
      <c r="R117" s="308"/>
      <c r="S117" s="308"/>
      <c r="T117" s="311"/>
      <c r="U117" s="308"/>
    </row>
    <row r="118" spans="1:21" ht="17">
      <c r="A118" s="308" t="s">
        <v>844</v>
      </c>
      <c r="B118" s="308" t="s">
        <v>823</v>
      </c>
      <c r="C118" s="308" t="s">
        <v>931</v>
      </c>
      <c r="D118" s="309" t="s">
        <v>845</v>
      </c>
      <c r="E118" s="308" t="s">
        <v>230</v>
      </c>
      <c r="F118" s="308" t="s">
        <v>72</v>
      </c>
      <c r="G118" s="308"/>
      <c r="H118" s="308"/>
      <c r="I118" s="308"/>
      <c r="J118" s="308"/>
      <c r="K118" s="308"/>
      <c r="L118" s="308"/>
      <c r="M118" s="309"/>
      <c r="N118" s="308"/>
      <c r="O118" s="308"/>
      <c r="P118" s="308"/>
      <c r="Q118" s="309"/>
      <c r="R118" s="308" t="s">
        <v>846</v>
      </c>
      <c r="S118" s="308" t="s">
        <v>847</v>
      </c>
      <c r="T118" s="311" t="s">
        <v>848</v>
      </c>
      <c r="U118" s="308"/>
    </row>
    <row r="119" spans="1:21" ht="34">
      <c r="A119" s="308" t="s">
        <v>844</v>
      </c>
      <c r="B119" s="308" t="s">
        <v>823</v>
      </c>
      <c r="C119" s="308" t="s">
        <v>931</v>
      </c>
      <c r="D119" s="309" t="s">
        <v>849</v>
      </c>
      <c r="E119" s="308" t="s">
        <v>215</v>
      </c>
      <c r="F119" s="308" t="s">
        <v>72</v>
      </c>
      <c r="G119" s="308"/>
      <c r="H119" s="308"/>
      <c r="I119" s="308" t="s">
        <v>626</v>
      </c>
      <c r="J119" s="308"/>
      <c r="K119" s="308"/>
      <c r="L119" s="308" t="s">
        <v>850</v>
      </c>
      <c r="M119" s="309" t="s">
        <v>851</v>
      </c>
      <c r="N119" s="308" t="s">
        <v>746</v>
      </c>
      <c r="O119" s="308" t="s">
        <v>747</v>
      </c>
      <c r="P119" s="308"/>
      <c r="Q119" s="309"/>
      <c r="R119" s="308"/>
      <c r="S119" s="308"/>
      <c r="T119" s="311"/>
      <c r="U119" s="308"/>
    </row>
    <row r="120" spans="1:21" ht="34">
      <c r="A120" s="309" t="s">
        <v>748</v>
      </c>
      <c r="B120" s="308" t="s">
        <v>823</v>
      </c>
      <c r="C120" s="308" t="s">
        <v>931</v>
      </c>
      <c r="D120" s="309" t="s">
        <v>898</v>
      </c>
      <c r="E120" s="308" t="s">
        <v>859</v>
      </c>
      <c r="F120" s="308" t="s">
        <v>72</v>
      </c>
      <c r="G120" s="308"/>
      <c r="H120" s="308"/>
      <c r="I120" s="308" t="s">
        <v>626</v>
      </c>
      <c r="J120" s="308"/>
      <c r="K120" s="308"/>
      <c r="L120" s="308" t="s">
        <v>933</v>
      </c>
      <c r="M120" s="309" t="s">
        <v>828</v>
      </c>
      <c r="N120" s="308" t="s">
        <v>746</v>
      </c>
      <c r="O120" s="308" t="s">
        <v>829</v>
      </c>
      <c r="P120" s="308"/>
      <c r="Q120" s="309"/>
      <c r="R120" s="308"/>
      <c r="S120" s="308"/>
      <c r="T120" s="311"/>
      <c r="U120" s="308"/>
    </row>
    <row r="121" spans="1:21" ht="17">
      <c r="A121" s="308" t="s">
        <v>733</v>
      </c>
      <c r="B121" s="308" t="s">
        <v>823</v>
      </c>
      <c r="C121" s="308" t="s">
        <v>931</v>
      </c>
      <c r="D121" s="309" t="s">
        <v>915</v>
      </c>
      <c r="E121" s="308" t="s">
        <v>737</v>
      </c>
      <c r="F121" s="308" t="s">
        <v>402</v>
      </c>
      <c r="G121" s="308"/>
      <c r="H121" s="308"/>
      <c r="I121" s="308"/>
      <c r="J121" s="308"/>
      <c r="K121" s="308"/>
      <c r="L121" s="308"/>
      <c r="M121" s="309"/>
      <c r="N121" s="308"/>
      <c r="O121" s="308"/>
      <c r="P121" s="308"/>
      <c r="Q121" s="309"/>
      <c r="R121" s="308" t="s">
        <v>932</v>
      </c>
      <c r="S121" s="308" t="s">
        <v>892</v>
      </c>
      <c r="T121" s="311" t="s">
        <v>741</v>
      </c>
      <c r="U121" s="308"/>
    </row>
    <row r="122" spans="1:21">
      <c r="A122" s="308"/>
      <c r="B122" s="308"/>
      <c r="C122" s="308"/>
      <c r="D122" s="309"/>
      <c r="E122" s="308"/>
      <c r="F122" s="308"/>
      <c r="G122" s="308"/>
      <c r="H122" s="308"/>
      <c r="I122" s="308"/>
      <c r="J122" s="308"/>
      <c r="K122" s="308"/>
      <c r="L122" s="308"/>
      <c r="M122" s="309"/>
      <c r="N122" s="308"/>
      <c r="O122" s="308"/>
      <c r="P122" s="308"/>
      <c r="Q122" s="309"/>
      <c r="R122" s="308"/>
      <c r="S122" s="308"/>
      <c r="T122" s="311"/>
      <c r="U122" s="308"/>
    </row>
    <row r="123" spans="1:21" ht="17">
      <c r="A123" s="308" t="s">
        <v>733</v>
      </c>
      <c r="B123" s="308" t="s">
        <v>823</v>
      </c>
      <c r="C123" s="308" t="s">
        <v>934</v>
      </c>
      <c r="D123" s="309" t="s">
        <v>840</v>
      </c>
      <c r="E123" s="308" t="s">
        <v>215</v>
      </c>
      <c r="F123" s="308" t="s">
        <v>402</v>
      </c>
      <c r="G123" s="308"/>
      <c r="H123" s="308"/>
      <c r="I123" s="308" t="s">
        <v>935</v>
      </c>
      <c r="J123" s="308" t="s">
        <v>836</v>
      </c>
      <c r="K123" s="308"/>
      <c r="L123" s="308"/>
      <c r="M123" s="309"/>
      <c r="N123" s="308"/>
      <c r="O123" s="308"/>
      <c r="P123" s="308"/>
      <c r="Q123" s="309"/>
      <c r="R123" s="308" t="s">
        <v>936</v>
      </c>
      <c r="S123" s="308" t="s">
        <v>833</v>
      </c>
      <c r="T123" s="311" t="s">
        <v>834</v>
      </c>
      <c r="U123" s="308"/>
    </row>
    <row r="124" spans="1:21" ht="17">
      <c r="A124" s="308" t="s">
        <v>733</v>
      </c>
      <c r="B124" s="308" t="s">
        <v>823</v>
      </c>
      <c r="C124" s="308" t="s">
        <v>934</v>
      </c>
      <c r="D124" s="309" t="s">
        <v>903</v>
      </c>
      <c r="E124" s="308" t="s">
        <v>831</v>
      </c>
      <c r="F124" s="308" t="s">
        <v>402</v>
      </c>
      <c r="G124" s="308"/>
      <c r="H124" s="308"/>
      <c r="I124" s="308" t="s">
        <v>935</v>
      </c>
      <c r="J124" s="308"/>
      <c r="K124" s="308"/>
      <c r="L124" s="308"/>
      <c r="M124" s="309"/>
      <c r="N124" s="308"/>
      <c r="O124" s="308"/>
      <c r="P124" s="308"/>
      <c r="Q124" s="309"/>
      <c r="R124" s="308" t="s">
        <v>936</v>
      </c>
      <c r="S124" s="308" t="s">
        <v>897</v>
      </c>
      <c r="T124" s="311" t="s">
        <v>848</v>
      </c>
      <c r="U124" s="308"/>
    </row>
    <row r="125" spans="1:21" ht="17">
      <c r="A125" s="308" t="s">
        <v>733</v>
      </c>
      <c r="B125" s="308" t="s">
        <v>823</v>
      </c>
      <c r="C125" s="308" t="s">
        <v>934</v>
      </c>
      <c r="D125" s="309" t="s">
        <v>907</v>
      </c>
      <c r="E125" s="308" t="s">
        <v>230</v>
      </c>
      <c r="F125" s="308" t="s">
        <v>402</v>
      </c>
      <c r="G125" s="308"/>
      <c r="H125" s="308"/>
      <c r="I125" s="308"/>
      <c r="J125" s="308"/>
      <c r="K125" s="308"/>
      <c r="L125" s="308"/>
      <c r="M125" s="309"/>
      <c r="N125" s="308"/>
      <c r="O125" s="308"/>
      <c r="P125" s="308"/>
      <c r="Q125" s="309"/>
      <c r="R125" s="308"/>
      <c r="S125" s="308"/>
      <c r="T125" s="311"/>
      <c r="U125" s="308"/>
    </row>
    <row r="126" spans="1:21" ht="17">
      <c r="A126" s="308" t="s">
        <v>733</v>
      </c>
      <c r="B126" s="308" t="s">
        <v>823</v>
      </c>
      <c r="C126" s="308" t="s">
        <v>934</v>
      </c>
      <c r="D126" s="309" t="s">
        <v>912</v>
      </c>
      <c r="E126" s="308" t="s">
        <v>737</v>
      </c>
      <c r="F126" s="308" t="s">
        <v>402</v>
      </c>
      <c r="G126" s="308"/>
      <c r="H126" s="308"/>
      <c r="I126" s="308"/>
      <c r="J126" s="308"/>
      <c r="K126" s="308"/>
      <c r="L126" s="308"/>
      <c r="M126" s="309"/>
      <c r="N126" s="308"/>
      <c r="O126" s="308"/>
      <c r="P126" s="308"/>
      <c r="Q126" s="309"/>
      <c r="R126" s="308" t="s">
        <v>936</v>
      </c>
      <c r="S126" s="308" t="s">
        <v>892</v>
      </c>
      <c r="T126" s="311" t="s">
        <v>741</v>
      </c>
      <c r="U126" s="308"/>
    </row>
    <row r="127" spans="1:21" ht="17">
      <c r="A127" s="308" t="s">
        <v>733</v>
      </c>
      <c r="B127" s="308" t="s">
        <v>823</v>
      </c>
      <c r="C127" s="308" t="s">
        <v>934</v>
      </c>
      <c r="D127" s="309" t="s">
        <v>921</v>
      </c>
      <c r="E127" s="308" t="s">
        <v>856</v>
      </c>
      <c r="F127" s="308" t="s">
        <v>402</v>
      </c>
      <c r="G127" s="308"/>
      <c r="H127" s="308"/>
      <c r="I127" s="308" t="s">
        <v>935</v>
      </c>
      <c r="J127" s="308" t="s">
        <v>836</v>
      </c>
      <c r="K127" s="308"/>
      <c r="L127" s="308"/>
      <c r="M127" s="309"/>
      <c r="N127" s="308"/>
      <c r="O127" s="308"/>
      <c r="P127" s="308"/>
      <c r="Q127" s="309"/>
      <c r="R127" s="308"/>
      <c r="S127" s="308"/>
      <c r="T127" s="311"/>
      <c r="U127" s="308"/>
    </row>
    <row r="128" spans="1:21" ht="17">
      <c r="A128" s="308" t="s">
        <v>844</v>
      </c>
      <c r="B128" s="308" t="s">
        <v>823</v>
      </c>
      <c r="C128" s="308" t="s">
        <v>934</v>
      </c>
      <c r="D128" s="309" t="s">
        <v>845</v>
      </c>
      <c r="E128" s="308" t="s">
        <v>230</v>
      </c>
      <c r="F128" s="308" t="s">
        <v>72</v>
      </c>
      <c r="G128" s="308"/>
      <c r="H128" s="308"/>
      <c r="I128" s="308"/>
      <c r="J128" s="308"/>
      <c r="K128" s="308"/>
      <c r="L128" s="308"/>
      <c r="M128" s="309"/>
      <c r="N128" s="308"/>
      <c r="O128" s="308"/>
      <c r="P128" s="308"/>
      <c r="Q128" s="309"/>
      <c r="R128" s="308" t="s">
        <v>846</v>
      </c>
      <c r="S128" s="308" t="s">
        <v>847</v>
      </c>
      <c r="T128" s="311" t="s">
        <v>848</v>
      </c>
      <c r="U128" s="308"/>
    </row>
    <row r="129" spans="1:21" ht="34">
      <c r="A129" s="308" t="s">
        <v>844</v>
      </c>
      <c r="B129" s="308" t="s">
        <v>823</v>
      </c>
      <c r="C129" s="308" t="s">
        <v>934</v>
      </c>
      <c r="D129" s="309" t="s">
        <v>849</v>
      </c>
      <c r="E129" s="308" t="s">
        <v>215</v>
      </c>
      <c r="F129" s="308" t="s">
        <v>72</v>
      </c>
      <c r="G129" s="308"/>
      <c r="H129" s="308"/>
      <c r="I129" s="308" t="s">
        <v>935</v>
      </c>
      <c r="J129" s="308"/>
      <c r="K129" s="308"/>
      <c r="L129" s="308" t="s">
        <v>850</v>
      </c>
      <c r="M129" s="309" t="s">
        <v>851</v>
      </c>
      <c r="N129" s="308" t="s">
        <v>746</v>
      </c>
      <c r="O129" s="308" t="s">
        <v>747</v>
      </c>
      <c r="P129" s="308"/>
      <c r="Q129" s="309"/>
      <c r="R129" s="308"/>
      <c r="S129" s="308"/>
      <c r="T129" s="311"/>
      <c r="U129" s="308"/>
    </row>
    <row r="130" spans="1:21" ht="34">
      <c r="A130" s="309" t="s">
        <v>748</v>
      </c>
      <c r="B130" s="308" t="s">
        <v>823</v>
      </c>
      <c r="C130" s="308" t="s">
        <v>934</v>
      </c>
      <c r="D130" s="309" t="s">
        <v>898</v>
      </c>
      <c r="E130" s="308" t="s">
        <v>859</v>
      </c>
      <c r="F130" s="308" t="s">
        <v>72</v>
      </c>
      <c r="G130" s="308"/>
      <c r="H130" s="308"/>
      <c r="I130" s="308" t="s">
        <v>935</v>
      </c>
      <c r="J130" s="308"/>
      <c r="K130" s="308"/>
      <c r="L130" s="308" t="s">
        <v>937</v>
      </c>
      <c r="M130" s="309" t="s">
        <v>828</v>
      </c>
      <c r="N130" s="308" t="s">
        <v>746</v>
      </c>
      <c r="O130" s="308" t="s">
        <v>829</v>
      </c>
      <c r="P130" s="308"/>
      <c r="Q130" s="309"/>
      <c r="R130" s="308"/>
      <c r="S130" s="308"/>
      <c r="T130" s="311"/>
      <c r="U130" s="308"/>
    </row>
    <row r="131" spans="1:21" ht="17">
      <c r="A131" s="308" t="s">
        <v>733</v>
      </c>
      <c r="B131" s="308" t="s">
        <v>823</v>
      </c>
      <c r="C131" s="308" t="s">
        <v>934</v>
      </c>
      <c r="D131" s="309" t="s">
        <v>915</v>
      </c>
      <c r="E131" s="308" t="s">
        <v>737</v>
      </c>
      <c r="F131" s="308" t="s">
        <v>402</v>
      </c>
      <c r="G131" s="308"/>
      <c r="H131" s="308"/>
      <c r="I131" s="308"/>
      <c r="J131" s="308"/>
      <c r="K131" s="308"/>
      <c r="L131" s="308"/>
      <c r="M131" s="309"/>
      <c r="N131" s="308"/>
      <c r="O131" s="308"/>
      <c r="P131" s="308"/>
      <c r="Q131" s="309"/>
      <c r="R131" s="308" t="s">
        <v>936</v>
      </c>
      <c r="S131" s="308" t="s">
        <v>892</v>
      </c>
      <c r="T131" s="311" t="s">
        <v>741</v>
      </c>
      <c r="U131" s="308"/>
    </row>
    <row r="132" spans="1:21">
      <c r="A132" s="308"/>
      <c r="B132" s="308"/>
      <c r="C132" s="308"/>
      <c r="D132" s="309"/>
      <c r="E132" s="308"/>
      <c r="F132" s="308"/>
      <c r="G132" s="308"/>
      <c r="H132" s="308"/>
      <c r="I132" s="308"/>
      <c r="J132" s="308"/>
      <c r="K132" s="308"/>
      <c r="L132" s="308"/>
      <c r="M132" s="309"/>
      <c r="N132" s="308"/>
      <c r="O132" s="308"/>
      <c r="P132" s="308"/>
      <c r="Q132" s="309"/>
      <c r="R132" s="308"/>
      <c r="S132" s="308"/>
      <c r="T132" s="311"/>
      <c r="U132" s="308"/>
    </row>
    <row r="133" spans="1:21" ht="17">
      <c r="A133" s="308" t="s">
        <v>733</v>
      </c>
      <c r="B133" s="308" t="s">
        <v>823</v>
      </c>
      <c r="C133" s="308" t="s">
        <v>938</v>
      </c>
      <c r="D133" s="309" t="s">
        <v>840</v>
      </c>
      <c r="E133" s="308" t="s">
        <v>215</v>
      </c>
      <c r="F133" s="308" t="s">
        <v>402</v>
      </c>
      <c r="G133" s="308"/>
      <c r="H133" s="308"/>
      <c r="I133" s="308" t="s">
        <v>623</v>
      </c>
      <c r="J133" s="308" t="s">
        <v>836</v>
      </c>
      <c r="K133" s="308"/>
      <c r="L133" s="308"/>
      <c r="M133" s="309"/>
      <c r="N133" s="308"/>
      <c r="O133" s="308"/>
      <c r="P133" s="308"/>
      <c r="Q133" s="309"/>
      <c r="R133" s="308"/>
      <c r="S133" s="308"/>
      <c r="T133" s="311"/>
      <c r="U133" s="308"/>
    </row>
    <row r="134" spans="1:21" ht="17">
      <c r="A134" s="308" t="s">
        <v>733</v>
      </c>
      <c r="B134" s="308" t="s">
        <v>823</v>
      </c>
      <c r="C134" s="308" t="s">
        <v>938</v>
      </c>
      <c r="D134" s="309" t="s">
        <v>903</v>
      </c>
      <c r="E134" s="308" t="s">
        <v>831</v>
      </c>
      <c r="F134" s="308" t="s">
        <v>402</v>
      </c>
      <c r="G134" s="308"/>
      <c r="H134" s="308"/>
      <c r="I134" s="308" t="s">
        <v>623</v>
      </c>
      <c r="J134" s="308"/>
      <c r="K134" s="308" t="s">
        <v>925</v>
      </c>
      <c r="L134" s="308"/>
      <c r="M134" s="309"/>
      <c r="N134" s="308"/>
      <c r="O134" s="308"/>
      <c r="P134" s="308"/>
      <c r="Q134" s="309"/>
      <c r="R134" s="308" t="s">
        <v>939</v>
      </c>
      <c r="S134" s="308" t="s">
        <v>940</v>
      </c>
      <c r="T134" s="311" t="s">
        <v>834</v>
      </c>
      <c r="U134" s="308"/>
    </row>
    <row r="135" spans="1:21" ht="17">
      <c r="A135" s="308" t="s">
        <v>733</v>
      </c>
      <c r="B135" s="308" t="s">
        <v>823</v>
      </c>
      <c r="C135" s="308" t="s">
        <v>938</v>
      </c>
      <c r="D135" s="309" t="s">
        <v>907</v>
      </c>
      <c r="E135" s="308" t="s">
        <v>230</v>
      </c>
      <c r="F135" s="308" t="s">
        <v>402</v>
      </c>
      <c r="G135" s="308"/>
      <c r="H135" s="308"/>
      <c r="I135" s="308" t="s">
        <v>623</v>
      </c>
      <c r="J135" s="308"/>
      <c r="K135" s="308" t="s">
        <v>926</v>
      </c>
      <c r="L135" s="308"/>
      <c r="M135" s="309"/>
      <c r="N135" s="308"/>
      <c r="O135" s="308"/>
      <c r="P135" s="308"/>
      <c r="Q135" s="309"/>
      <c r="R135" s="308"/>
      <c r="S135" s="308"/>
      <c r="T135" s="311"/>
      <c r="U135" s="308"/>
    </row>
    <row r="136" spans="1:21" ht="17">
      <c r="A136" s="308" t="s">
        <v>733</v>
      </c>
      <c r="B136" s="308" t="s">
        <v>823</v>
      </c>
      <c r="C136" s="308" t="s">
        <v>938</v>
      </c>
      <c r="D136" s="309" t="s">
        <v>912</v>
      </c>
      <c r="E136" s="308" t="s">
        <v>737</v>
      </c>
      <c r="F136" s="308" t="s">
        <v>402</v>
      </c>
      <c r="G136" s="308"/>
      <c r="H136" s="308"/>
      <c r="I136" s="308" t="s">
        <v>623</v>
      </c>
      <c r="J136" s="308"/>
      <c r="K136" s="308" t="s">
        <v>941</v>
      </c>
      <c r="L136" s="308"/>
      <c r="M136" s="309"/>
      <c r="N136" s="308"/>
      <c r="O136" s="308"/>
      <c r="P136" s="308"/>
      <c r="Q136" s="309"/>
      <c r="R136" s="308"/>
      <c r="S136" s="308"/>
      <c r="T136" s="311"/>
      <c r="U136" s="308"/>
    </row>
    <row r="137" spans="1:21" ht="17">
      <c r="A137" s="308" t="s">
        <v>733</v>
      </c>
      <c r="B137" s="308" t="s">
        <v>823</v>
      </c>
      <c r="C137" s="308" t="s">
        <v>938</v>
      </c>
      <c r="D137" s="309" t="s">
        <v>921</v>
      </c>
      <c r="E137" s="308" t="s">
        <v>856</v>
      </c>
      <c r="F137" s="308" t="s">
        <v>402</v>
      </c>
      <c r="G137" s="308"/>
      <c r="H137" s="308"/>
      <c r="I137" s="308" t="s">
        <v>623</v>
      </c>
      <c r="J137" s="308" t="s">
        <v>836</v>
      </c>
      <c r="K137" s="308"/>
      <c r="L137" s="308"/>
      <c r="M137" s="309"/>
      <c r="N137" s="308"/>
      <c r="O137" s="308"/>
      <c r="P137" s="308"/>
      <c r="Q137" s="309"/>
      <c r="R137" s="308"/>
      <c r="S137" s="308"/>
      <c r="T137" s="311"/>
      <c r="U137" s="308"/>
    </row>
    <row r="138" spans="1:21" ht="17">
      <c r="A138" s="308" t="s">
        <v>844</v>
      </c>
      <c r="B138" s="308" t="s">
        <v>823</v>
      </c>
      <c r="C138" s="308" t="s">
        <v>938</v>
      </c>
      <c r="D138" s="309" t="s">
        <v>845</v>
      </c>
      <c r="E138" s="308" t="s">
        <v>230</v>
      </c>
      <c r="F138" s="308" t="s">
        <v>72</v>
      </c>
      <c r="G138" s="308"/>
      <c r="H138" s="308"/>
      <c r="I138" s="308"/>
      <c r="J138" s="308"/>
      <c r="K138" s="308"/>
      <c r="L138" s="308"/>
      <c r="M138" s="309"/>
      <c r="N138" s="308"/>
      <c r="O138" s="308"/>
      <c r="P138" s="308"/>
      <c r="Q138" s="309"/>
      <c r="R138" s="308" t="s">
        <v>846</v>
      </c>
      <c r="S138" s="308" t="s">
        <v>847</v>
      </c>
      <c r="T138" s="311" t="s">
        <v>848</v>
      </c>
      <c r="U138" s="308"/>
    </row>
    <row r="139" spans="1:21" ht="34">
      <c r="A139" s="308" t="s">
        <v>844</v>
      </c>
      <c r="B139" s="308" t="s">
        <v>823</v>
      </c>
      <c r="C139" s="308" t="s">
        <v>938</v>
      </c>
      <c r="D139" s="309" t="s">
        <v>849</v>
      </c>
      <c r="E139" s="308" t="s">
        <v>215</v>
      </c>
      <c r="F139" s="308" t="s">
        <v>72</v>
      </c>
      <c r="G139" s="308"/>
      <c r="H139" s="308"/>
      <c r="I139" s="308" t="s">
        <v>623</v>
      </c>
      <c r="J139" s="308"/>
      <c r="K139" s="308"/>
      <c r="L139" s="308" t="s">
        <v>850</v>
      </c>
      <c r="M139" s="309" t="s">
        <v>851</v>
      </c>
      <c r="N139" s="308" t="s">
        <v>746</v>
      </c>
      <c r="O139" s="308" t="s">
        <v>747</v>
      </c>
      <c r="P139" s="308"/>
      <c r="Q139" s="309"/>
      <c r="R139" s="308"/>
      <c r="S139" s="308"/>
      <c r="T139" s="311"/>
      <c r="U139" s="308"/>
    </row>
    <row r="140" spans="1:21">
      <c r="A140" s="308"/>
      <c r="B140" s="308"/>
      <c r="C140" s="308"/>
      <c r="D140" s="309"/>
      <c r="E140" s="308"/>
      <c r="F140" s="308"/>
      <c r="G140" s="308"/>
      <c r="H140" s="308"/>
      <c r="I140" s="308"/>
      <c r="J140" s="308"/>
      <c r="K140" s="308"/>
      <c r="L140" s="308"/>
      <c r="M140" s="309"/>
      <c r="N140" s="308"/>
      <c r="O140" s="308"/>
      <c r="P140" s="308"/>
      <c r="Q140" s="309"/>
      <c r="R140" s="308"/>
      <c r="S140" s="308"/>
      <c r="T140" s="311"/>
      <c r="U140" s="308"/>
    </row>
    <row r="144" spans="1:21" ht="24">
      <c r="A144" s="317" t="s">
        <v>942</v>
      </c>
      <c r="B144" s="318"/>
      <c r="C144" s="318"/>
      <c r="D144" s="318"/>
      <c r="E144" s="318"/>
      <c r="F144" s="318"/>
      <c r="G144" s="318"/>
      <c r="H144" s="318"/>
      <c r="I144" s="318"/>
      <c r="J144" s="318"/>
      <c r="K144" s="318"/>
      <c r="L144" s="318"/>
    </row>
    <row r="146" spans="1:21" ht="85">
      <c r="A146" s="316" t="s">
        <v>943</v>
      </c>
      <c r="B146" s="316" t="s">
        <v>620</v>
      </c>
      <c r="C146" s="316" t="s">
        <v>714</v>
      </c>
      <c r="D146" s="316" t="s">
        <v>944</v>
      </c>
      <c r="E146" s="305" t="s">
        <v>120</v>
      </c>
      <c r="F146" s="306" t="s">
        <v>717</v>
      </c>
      <c r="G146" s="306" t="s">
        <v>718</v>
      </c>
      <c r="H146" s="306" t="s">
        <v>719</v>
      </c>
      <c r="I146" s="305" t="s">
        <v>720</v>
      </c>
      <c r="J146" s="305" t="s">
        <v>721</v>
      </c>
      <c r="K146" s="305" t="s">
        <v>722</v>
      </c>
      <c r="L146" s="305" t="s">
        <v>723</v>
      </c>
      <c r="M146" s="306" t="s">
        <v>724</v>
      </c>
      <c r="N146" s="305" t="s">
        <v>725</v>
      </c>
      <c r="O146" s="305" t="s">
        <v>726</v>
      </c>
      <c r="P146" s="305" t="s">
        <v>727</v>
      </c>
      <c r="Q146" s="306" t="s">
        <v>728</v>
      </c>
      <c r="R146" s="305" t="s">
        <v>729</v>
      </c>
      <c r="S146" s="305" t="s">
        <v>730</v>
      </c>
      <c r="T146" s="307" t="s">
        <v>731</v>
      </c>
      <c r="U146" s="305" t="s">
        <v>732</v>
      </c>
    </row>
    <row r="147" spans="1:21">
      <c r="A147" s="9" t="s">
        <v>945</v>
      </c>
      <c r="B147" s="9" t="s">
        <v>946</v>
      </c>
      <c r="C147" s="9" t="s">
        <v>1</v>
      </c>
      <c r="D147" s="9" t="s">
        <v>947</v>
      </c>
      <c r="E147" s="308" t="s">
        <v>737</v>
      </c>
      <c r="F147" s="308" t="s">
        <v>402</v>
      </c>
      <c r="G147" s="310"/>
      <c r="H147" s="308"/>
      <c r="I147" s="308" t="s">
        <v>738</v>
      </c>
      <c r="J147" s="308"/>
      <c r="K147" s="308"/>
      <c r="L147" s="308"/>
      <c r="M147" s="309"/>
      <c r="N147" s="308"/>
      <c r="O147" s="308"/>
      <c r="P147" s="308"/>
      <c r="Q147" s="309"/>
      <c r="R147" s="308" t="s">
        <v>739</v>
      </c>
      <c r="S147" s="308" t="s">
        <v>740</v>
      </c>
      <c r="T147" s="311" t="s">
        <v>741</v>
      </c>
      <c r="U147" s="308"/>
    </row>
    <row r="148" spans="1:21" ht="17">
      <c r="A148" s="9" t="s">
        <v>945</v>
      </c>
      <c r="B148" s="9" t="s">
        <v>948</v>
      </c>
      <c r="C148" s="9" t="s">
        <v>1</v>
      </c>
      <c r="D148" s="9" t="s">
        <v>949</v>
      </c>
      <c r="E148" s="308" t="s">
        <v>215</v>
      </c>
      <c r="F148" s="308" t="s">
        <v>402</v>
      </c>
      <c r="G148" s="310"/>
      <c r="H148" s="308"/>
      <c r="I148" s="308" t="s">
        <v>738</v>
      </c>
      <c r="J148" s="308"/>
      <c r="K148" s="308"/>
      <c r="L148" s="308" t="s">
        <v>744</v>
      </c>
      <c r="M148" s="309" t="s">
        <v>745</v>
      </c>
      <c r="N148" s="308" t="s">
        <v>746</v>
      </c>
      <c r="O148" s="308" t="s">
        <v>747</v>
      </c>
      <c r="P148" s="308"/>
      <c r="Q148" s="309"/>
      <c r="R148" s="308"/>
      <c r="S148" s="308"/>
      <c r="T148" s="311"/>
      <c r="U148" s="308"/>
    </row>
    <row r="149" spans="1:21">
      <c r="A149" s="9"/>
      <c r="B149" s="9"/>
      <c r="C149" s="9"/>
      <c r="D149" s="9"/>
      <c r="E149" s="308"/>
      <c r="F149" s="308"/>
      <c r="G149" s="310"/>
      <c r="H149" s="308"/>
      <c r="I149" s="308"/>
      <c r="J149" s="308"/>
      <c r="K149" s="308"/>
      <c r="L149" s="308"/>
      <c r="M149" s="309"/>
      <c r="N149" s="308"/>
      <c r="O149" s="308"/>
      <c r="P149" s="308"/>
      <c r="Q149" s="309"/>
      <c r="R149" s="308"/>
      <c r="S149" s="308"/>
      <c r="T149" s="311"/>
      <c r="U149" s="308"/>
    </row>
    <row r="150" spans="1:21" ht="102">
      <c r="A150" s="9" t="s">
        <v>950</v>
      </c>
      <c r="B150" s="9" t="s">
        <v>951</v>
      </c>
      <c r="C150" s="9" t="s">
        <v>952</v>
      </c>
      <c r="D150" s="9" t="s">
        <v>953</v>
      </c>
      <c r="E150" s="308" t="s">
        <v>215</v>
      </c>
      <c r="F150" s="308" t="s">
        <v>402</v>
      </c>
      <c r="G150" s="310"/>
      <c r="H150" s="308"/>
      <c r="I150" s="308" t="s">
        <v>738</v>
      </c>
      <c r="J150" s="308"/>
      <c r="K150" s="308"/>
      <c r="L150" s="308" t="s">
        <v>752</v>
      </c>
      <c r="M150" s="309" t="s">
        <v>753</v>
      </c>
      <c r="N150" s="308" t="s">
        <v>754</v>
      </c>
      <c r="O150" s="308" t="s">
        <v>755</v>
      </c>
      <c r="P150" s="309" t="s">
        <v>756</v>
      </c>
      <c r="Q150" s="309" t="s">
        <v>757</v>
      </c>
      <c r="R150" s="308"/>
      <c r="S150" s="308"/>
      <c r="T150" s="311"/>
      <c r="U150" s="308"/>
    </row>
    <row r="151" spans="1:21" ht="34">
      <c r="A151" s="9" t="s">
        <v>950</v>
      </c>
      <c r="B151" s="9" t="s">
        <v>951</v>
      </c>
      <c r="C151" s="9" t="s">
        <v>952</v>
      </c>
      <c r="D151" s="9" t="s">
        <v>954</v>
      </c>
      <c r="E151" s="308" t="s">
        <v>759</v>
      </c>
      <c r="F151" s="308" t="s">
        <v>402</v>
      </c>
      <c r="G151" s="310"/>
      <c r="H151" s="309"/>
      <c r="I151" s="308" t="s">
        <v>738</v>
      </c>
      <c r="J151" s="308"/>
      <c r="K151" s="308"/>
      <c r="L151" s="308" t="s">
        <v>752</v>
      </c>
      <c r="M151" s="309" t="s">
        <v>760</v>
      </c>
      <c r="N151" s="308" t="s">
        <v>746</v>
      </c>
      <c r="O151" s="308" t="s">
        <v>761</v>
      </c>
      <c r="P151" s="308"/>
      <c r="Q151" s="309" t="s">
        <v>762</v>
      </c>
      <c r="R151" s="308"/>
      <c r="S151" s="308"/>
      <c r="T151" s="311"/>
      <c r="U151" s="308"/>
    </row>
    <row r="152" spans="1:21" ht="34">
      <c r="A152" s="9" t="s">
        <v>950</v>
      </c>
      <c r="B152" s="9" t="s">
        <v>951</v>
      </c>
      <c r="C152" s="9" t="s">
        <v>952</v>
      </c>
      <c r="D152" s="9" t="s">
        <v>955</v>
      </c>
      <c r="E152" s="308" t="s">
        <v>759</v>
      </c>
      <c r="F152" s="308" t="s">
        <v>402</v>
      </c>
      <c r="G152" s="308"/>
      <c r="H152" s="309"/>
      <c r="I152" s="308" t="s">
        <v>738</v>
      </c>
      <c r="J152" s="308"/>
      <c r="K152" s="308"/>
      <c r="L152" s="308" t="s">
        <v>752</v>
      </c>
      <c r="M152" s="309" t="s">
        <v>764</v>
      </c>
      <c r="N152" s="308" t="s">
        <v>746</v>
      </c>
      <c r="O152" s="308" t="s">
        <v>761</v>
      </c>
      <c r="P152" s="308"/>
      <c r="Q152" s="309" t="s">
        <v>765</v>
      </c>
      <c r="R152" s="308"/>
      <c r="S152" s="308"/>
      <c r="T152" s="311"/>
      <c r="U152" s="308"/>
    </row>
    <row r="153" spans="1:21" ht="34">
      <c r="A153" s="9" t="s">
        <v>950</v>
      </c>
      <c r="B153" s="9" t="s">
        <v>951</v>
      </c>
      <c r="C153" s="9" t="s">
        <v>952</v>
      </c>
      <c r="D153" s="9" t="s">
        <v>956</v>
      </c>
      <c r="E153" s="308" t="s">
        <v>737</v>
      </c>
      <c r="F153" s="308" t="s">
        <v>72</v>
      </c>
      <c r="G153" s="308"/>
      <c r="H153" s="309"/>
      <c r="I153" s="308" t="s">
        <v>767</v>
      </c>
      <c r="J153" s="308"/>
      <c r="K153" s="308"/>
      <c r="L153" s="308"/>
      <c r="M153" s="309"/>
      <c r="N153" s="308"/>
      <c r="O153" s="308"/>
      <c r="P153" s="308"/>
      <c r="Q153" s="309" t="s">
        <v>768</v>
      </c>
      <c r="R153" s="308" t="s">
        <v>769</v>
      </c>
      <c r="S153" s="308" t="s">
        <v>770</v>
      </c>
      <c r="T153" s="311" t="s">
        <v>771</v>
      </c>
      <c r="U153" s="308"/>
    </row>
    <row r="154" spans="1:21" ht="34">
      <c r="A154" s="9" t="s">
        <v>950</v>
      </c>
      <c r="B154" s="9" t="s">
        <v>951</v>
      </c>
      <c r="C154" s="9" t="s">
        <v>952</v>
      </c>
      <c r="D154" s="9" t="s">
        <v>957</v>
      </c>
      <c r="E154" s="308" t="s">
        <v>759</v>
      </c>
      <c r="F154" s="308" t="s">
        <v>72</v>
      </c>
      <c r="G154" s="308"/>
      <c r="H154" s="309"/>
      <c r="I154" s="308" t="s">
        <v>738</v>
      </c>
      <c r="J154" s="308"/>
      <c r="K154" s="308"/>
      <c r="L154" s="308" t="s">
        <v>752</v>
      </c>
      <c r="M154" s="309" t="s">
        <v>764</v>
      </c>
      <c r="N154" s="308" t="s">
        <v>746</v>
      </c>
      <c r="O154" s="308" t="s">
        <v>761</v>
      </c>
      <c r="P154" s="308"/>
      <c r="Q154" s="309" t="s">
        <v>773</v>
      </c>
      <c r="R154" s="308"/>
      <c r="S154" s="308"/>
      <c r="T154" s="311"/>
      <c r="U154" s="308"/>
    </row>
    <row r="155" spans="1:21" ht="34">
      <c r="A155" s="9" t="s">
        <v>950</v>
      </c>
      <c r="B155" s="9" t="s">
        <v>951</v>
      </c>
      <c r="C155" s="9" t="s">
        <v>952</v>
      </c>
      <c r="D155" s="9" t="s">
        <v>958</v>
      </c>
      <c r="E155" s="308" t="s">
        <v>737</v>
      </c>
      <c r="F155" s="308" t="s">
        <v>72</v>
      </c>
      <c r="G155" s="308"/>
      <c r="H155" s="308"/>
      <c r="I155" s="308" t="s">
        <v>767</v>
      </c>
      <c r="J155" s="308"/>
      <c r="K155" s="308"/>
      <c r="L155" s="308"/>
      <c r="M155" s="309"/>
      <c r="N155" s="308"/>
      <c r="O155" s="308"/>
      <c r="P155" s="308"/>
      <c r="Q155" s="309" t="s">
        <v>775</v>
      </c>
      <c r="R155" s="308" t="s">
        <v>769</v>
      </c>
      <c r="S155" s="308" t="s">
        <v>770</v>
      </c>
      <c r="T155" s="311" t="s">
        <v>771</v>
      </c>
      <c r="U155" s="308"/>
    </row>
    <row r="156" spans="1:21" ht="34">
      <c r="A156" s="9" t="s">
        <v>950</v>
      </c>
      <c r="B156" s="9" t="s">
        <v>951</v>
      </c>
      <c r="C156" s="9" t="s">
        <v>952</v>
      </c>
      <c r="D156" s="9" t="s">
        <v>959</v>
      </c>
      <c r="E156" s="308" t="s">
        <v>737</v>
      </c>
      <c r="F156" s="308" t="s">
        <v>402</v>
      </c>
      <c r="G156" s="308" t="s">
        <v>215</v>
      </c>
      <c r="H156" s="308"/>
      <c r="I156" s="308" t="s">
        <v>738</v>
      </c>
      <c r="J156" s="308"/>
      <c r="K156" s="308"/>
      <c r="L156" s="308"/>
      <c r="M156" s="309"/>
      <c r="N156" s="308"/>
      <c r="O156" s="308"/>
      <c r="P156" s="308"/>
      <c r="Q156" s="309" t="s">
        <v>777</v>
      </c>
      <c r="R156" s="308" t="s">
        <v>739</v>
      </c>
      <c r="S156" s="308" t="s">
        <v>740</v>
      </c>
      <c r="T156" s="311" t="s">
        <v>741</v>
      </c>
      <c r="U156" s="308"/>
    </row>
    <row r="157" spans="1:21" ht="34">
      <c r="A157" s="9" t="s">
        <v>950</v>
      </c>
      <c r="B157" s="9" t="s">
        <v>951</v>
      </c>
      <c r="C157" s="9" t="s">
        <v>952</v>
      </c>
      <c r="D157" s="9" t="s">
        <v>960</v>
      </c>
      <c r="E157" s="308" t="s">
        <v>779</v>
      </c>
      <c r="F157" s="308" t="s">
        <v>402</v>
      </c>
      <c r="G157" s="308"/>
      <c r="H157" s="308"/>
      <c r="I157" s="308" t="s">
        <v>738</v>
      </c>
      <c r="J157" s="308"/>
      <c r="K157" s="308"/>
      <c r="L157" s="308" t="s">
        <v>752</v>
      </c>
      <c r="M157" s="309" t="s">
        <v>780</v>
      </c>
      <c r="N157" s="308" t="s">
        <v>781</v>
      </c>
      <c r="O157" s="308" t="s">
        <v>761</v>
      </c>
      <c r="P157" s="308"/>
      <c r="Q157" s="309" t="s">
        <v>782</v>
      </c>
      <c r="R157" s="308"/>
      <c r="S157" s="308"/>
      <c r="T157" s="311"/>
      <c r="U157" s="308"/>
    </row>
    <row r="158" spans="1:21" ht="34">
      <c r="A158" s="9" t="s">
        <v>950</v>
      </c>
      <c r="B158" s="9" t="s">
        <v>951</v>
      </c>
      <c r="C158" s="9" t="s">
        <v>952</v>
      </c>
      <c r="D158" s="9" t="s">
        <v>961</v>
      </c>
      <c r="E158" s="308" t="s">
        <v>779</v>
      </c>
      <c r="F158" s="308" t="s">
        <v>402</v>
      </c>
      <c r="G158" s="308"/>
      <c r="H158" s="308"/>
      <c r="I158" s="308" t="s">
        <v>738</v>
      </c>
      <c r="J158" s="308"/>
      <c r="K158" s="308"/>
      <c r="L158" s="308" t="s">
        <v>752</v>
      </c>
      <c r="M158" s="309" t="s">
        <v>784</v>
      </c>
      <c r="N158" s="308" t="s">
        <v>781</v>
      </c>
      <c r="O158" s="308" t="s">
        <v>761</v>
      </c>
      <c r="P158" s="308"/>
      <c r="Q158" s="309" t="s">
        <v>785</v>
      </c>
      <c r="R158" s="308"/>
      <c r="S158" s="308"/>
      <c r="T158" s="311"/>
      <c r="U158" s="308"/>
    </row>
    <row r="159" spans="1:21" ht="34">
      <c r="A159" s="9" t="s">
        <v>950</v>
      </c>
      <c r="B159" s="9" t="s">
        <v>951</v>
      </c>
      <c r="C159" s="9" t="s">
        <v>952</v>
      </c>
      <c r="D159" s="9" t="s">
        <v>962</v>
      </c>
      <c r="E159" s="308" t="s">
        <v>787</v>
      </c>
      <c r="F159" s="308" t="s">
        <v>402</v>
      </c>
      <c r="G159" s="308"/>
      <c r="H159" s="308"/>
      <c r="I159" s="308" t="s">
        <v>738</v>
      </c>
      <c r="J159" s="308"/>
      <c r="K159" s="308"/>
      <c r="L159" s="308" t="s">
        <v>752</v>
      </c>
      <c r="M159" s="309" t="s">
        <v>788</v>
      </c>
      <c r="N159" s="308" t="s">
        <v>781</v>
      </c>
      <c r="O159" s="308" t="s">
        <v>789</v>
      </c>
      <c r="P159" s="308"/>
      <c r="Q159" s="309" t="s">
        <v>790</v>
      </c>
      <c r="R159" s="308"/>
      <c r="S159" s="308"/>
      <c r="T159" s="311"/>
      <c r="U159" s="308"/>
    </row>
    <row r="160" spans="1:21">
      <c r="A160" s="9"/>
      <c r="B160" s="9"/>
      <c r="C160" s="9"/>
      <c r="D160" s="9"/>
      <c r="E160" s="308"/>
      <c r="F160" s="308"/>
      <c r="G160" s="308"/>
      <c r="H160" s="308"/>
      <c r="I160" s="308"/>
      <c r="J160" s="308"/>
      <c r="K160" s="308"/>
      <c r="L160" s="308"/>
      <c r="M160" s="309"/>
      <c r="N160" s="308"/>
      <c r="O160" s="308"/>
      <c r="P160" s="308"/>
      <c r="Q160" s="309"/>
      <c r="R160" s="308"/>
      <c r="S160" s="308"/>
      <c r="T160" s="311"/>
      <c r="U160" s="308"/>
    </row>
    <row r="161" spans="1:21" ht="51">
      <c r="A161" s="9" t="s">
        <v>963</v>
      </c>
      <c r="B161" s="9" t="s">
        <v>964</v>
      </c>
      <c r="C161" s="9" t="s">
        <v>965</v>
      </c>
      <c r="D161" s="9" t="s">
        <v>966</v>
      </c>
      <c r="E161" s="308" t="s">
        <v>759</v>
      </c>
      <c r="F161" s="308" t="s">
        <v>72</v>
      </c>
      <c r="G161" s="308"/>
      <c r="H161" s="308"/>
      <c r="I161" s="308" t="s">
        <v>738</v>
      </c>
      <c r="J161" s="308"/>
      <c r="K161" s="308"/>
      <c r="L161" s="308" t="s">
        <v>795</v>
      </c>
      <c r="M161" s="309" t="s">
        <v>796</v>
      </c>
      <c r="N161" s="308" t="s">
        <v>781</v>
      </c>
      <c r="O161" s="308" t="s">
        <v>761</v>
      </c>
      <c r="P161" s="308"/>
      <c r="Q161" s="309" t="s">
        <v>797</v>
      </c>
      <c r="R161" s="308"/>
      <c r="S161" s="308"/>
      <c r="T161" s="311"/>
      <c r="U161" s="308"/>
    </row>
    <row r="162" spans="1:21">
      <c r="A162" s="9"/>
      <c r="B162" s="9"/>
      <c r="C162" s="9"/>
      <c r="D162" s="9"/>
      <c r="E162" s="308"/>
      <c r="F162" s="308"/>
      <c r="G162" s="308"/>
      <c r="H162" s="308"/>
      <c r="I162" s="308"/>
      <c r="J162" s="308"/>
      <c r="K162" s="308"/>
      <c r="L162" s="308"/>
      <c r="M162" s="309"/>
      <c r="N162" s="308"/>
      <c r="O162" s="308"/>
      <c r="P162" s="308"/>
      <c r="Q162" s="309"/>
      <c r="R162" s="308"/>
      <c r="S162" s="308"/>
      <c r="T162" s="311"/>
      <c r="U162" s="308"/>
    </row>
    <row r="163" spans="1:21" ht="34">
      <c r="A163" s="9" t="s">
        <v>967</v>
      </c>
      <c r="B163" s="9" t="s">
        <v>799</v>
      </c>
      <c r="C163" s="9" t="s">
        <v>968</v>
      </c>
      <c r="D163" s="9" t="s">
        <v>799</v>
      </c>
      <c r="E163" s="9" t="s">
        <v>215</v>
      </c>
      <c r="F163" s="9" t="s">
        <v>402</v>
      </c>
      <c r="G163" s="9"/>
      <c r="H163" s="9"/>
      <c r="I163" s="9" t="s">
        <v>801</v>
      </c>
      <c r="J163" s="9"/>
      <c r="K163" s="9"/>
      <c r="L163" s="9" t="s">
        <v>802</v>
      </c>
      <c r="M163" s="20" t="s">
        <v>803</v>
      </c>
      <c r="N163" s="9" t="s">
        <v>746</v>
      </c>
      <c r="O163" s="9" t="s">
        <v>804</v>
      </c>
      <c r="P163" s="9"/>
      <c r="Q163" s="20" t="s">
        <v>805</v>
      </c>
      <c r="R163" s="9"/>
      <c r="S163" s="9"/>
      <c r="T163" s="312"/>
      <c r="U163" s="9"/>
    </row>
    <row r="164" spans="1:21">
      <c r="A164" s="9" t="s">
        <v>967</v>
      </c>
      <c r="B164" s="9"/>
      <c r="C164" s="9" t="s">
        <v>968</v>
      </c>
      <c r="D164" s="9" t="s">
        <v>969</v>
      </c>
      <c r="E164" s="9" t="s">
        <v>215</v>
      </c>
      <c r="F164" s="9" t="s">
        <v>402</v>
      </c>
      <c r="G164" s="9"/>
      <c r="H164" s="9"/>
      <c r="I164" s="9"/>
      <c r="J164" s="9"/>
      <c r="K164" s="9"/>
      <c r="L164" s="9" t="s">
        <v>802</v>
      </c>
      <c r="M164" s="20"/>
      <c r="N164" s="9" t="s">
        <v>746</v>
      </c>
      <c r="O164" s="9" t="s">
        <v>747</v>
      </c>
      <c r="P164" s="9"/>
      <c r="Q164" s="20"/>
      <c r="R164" s="9"/>
      <c r="S164" s="9"/>
      <c r="T164" s="312"/>
      <c r="U164" s="9"/>
    </row>
    <row r="165" spans="1:21">
      <c r="A165" s="9"/>
      <c r="B165" s="9"/>
      <c r="C165" s="9"/>
      <c r="D165" s="9"/>
      <c r="E165" s="308"/>
      <c r="F165" s="308" t="s">
        <v>72</v>
      </c>
      <c r="G165" s="308"/>
      <c r="H165" s="308"/>
      <c r="I165" s="308"/>
      <c r="J165" s="308"/>
      <c r="K165" s="308"/>
      <c r="L165" s="308"/>
      <c r="M165" s="309"/>
      <c r="N165" s="308" t="s">
        <v>807</v>
      </c>
      <c r="O165" s="308" t="s">
        <v>808</v>
      </c>
      <c r="P165" s="308"/>
      <c r="Q165" s="309"/>
      <c r="R165" s="308"/>
      <c r="S165" s="308"/>
      <c r="T165" s="311"/>
      <c r="U165" s="308"/>
    </row>
    <row r="166" spans="1:21" ht="17">
      <c r="A166" s="9" t="s">
        <v>967</v>
      </c>
      <c r="B166" s="9" t="s">
        <v>970</v>
      </c>
      <c r="C166" s="9" t="s">
        <v>968</v>
      </c>
      <c r="D166" s="9" t="s">
        <v>971</v>
      </c>
      <c r="E166" s="308" t="s">
        <v>811</v>
      </c>
      <c r="F166" s="308" t="s">
        <v>72</v>
      </c>
      <c r="G166" s="308"/>
      <c r="H166" s="308"/>
      <c r="I166" s="308" t="s">
        <v>812</v>
      </c>
      <c r="J166" s="308"/>
      <c r="K166" s="308"/>
      <c r="L166" s="308" t="s">
        <v>813</v>
      </c>
      <c r="M166" s="309" t="s">
        <v>814</v>
      </c>
      <c r="N166" s="308" t="s">
        <v>746</v>
      </c>
      <c r="O166" s="308" t="s">
        <v>815</v>
      </c>
      <c r="P166" s="308"/>
      <c r="Q166" s="309"/>
      <c r="R166" s="308"/>
      <c r="S166" s="308"/>
      <c r="T166" s="311"/>
      <c r="U166" s="308"/>
    </row>
    <row r="167" spans="1:21">
      <c r="A167" s="9"/>
      <c r="B167" s="9"/>
      <c r="C167" s="9"/>
      <c r="D167" s="9"/>
      <c r="E167" s="308"/>
      <c r="F167" s="308"/>
      <c r="G167" s="308"/>
      <c r="H167" s="308"/>
      <c r="I167" s="308"/>
      <c r="J167" s="308"/>
      <c r="K167" s="308"/>
      <c r="L167" s="308"/>
      <c r="M167" s="309"/>
      <c r="N167" s="308"/>
      <c r="O167" s="308"/>
      <c r="P167" s="308"/>
      <c r="Q167" s="309"/>
      <c r="R167" s="308"/>
      <c r="S167" s="308"/>
      <c r="T167" s="311"/>
      <c r="U167" s="308"/>
    </row>
    <row r="168" spans="1:21" ht="17">
      <c r="A168" s="9" t="s">
        <v>967</v>
      </c>
      <c r="B168" s="9" t="s">
        <v>972</v>
      </c>
      <c r="C168" s="9" t="s">
        <v>817</v>
      </c>
      <c r="D168" s="9" t="s">
        <v>973</v>
      </c>
      <c r="E168" s="308" t="s">
        <v>819</v>
      </c>
      <c r="F168" s="308" t="s">
        <v>402</v>
      </c>
      <c r="G168" s="308"/>
      <c r="H168" s="308"/>
      <c r="I168" s="308" t="s">
        <v>767</v>
      </c>
      <c r="J168" s="308"/>
      <c r="K168" s="308"/>
      <c r="L168" s="308" t="s">
        <v>820</v>
      </c>
      <c r="M168" s="309" t="s">
        <v>821</v>
      </c>
      <c r="N168" s="308" t="s">
        <v>746</v>
      </c>
      <c r="O168" s="308" t="s">
        <v>822</v>
      </c>
      <c r="P168" s="308"/>
      <c r="Q168" s="309"/>
      <c r="R168" s="308"/>
      <c r="S168" s="308"/>
      <c r="T168" s="311"/>
      <c r="U168" s="308"/>
    </row>
    <row r="169" spans="1:21">
      <c r="A169" s="9"/>
      <c r="B169" s="9"/>
      <c r="C169" s="9"/>
      <c r="D169" s="9"/>
      <c r="E169" s="310"/>
      <c r="F169" s="308"/>
      <c r="G169" s="308"/>
      <c r="H169" s="308"/>
      <c r="I169" s="308"/>
      <c r="J169" s="308"/>
      <c r="K169" s="308"/>
      <c r="L169" s="308"/>
      <c r="M169" s="309"/>
      <c r="N169" s="308"/>
      <c r="O169" s="308"/>
      <c r="P169" s="308"/>
      <c r="Q169" s="309"/>
      <c r="R169" s="308"/>
      <c r="S169" s="308"/>
      <c r="T169" s="311"/>
      <c r="U169" s="308"/>
    </row>
    <row r="170" spans="1:21" ht="17">
      <c r="A170" s="9" t="s">
        <v>950</v>
      </c>
      <c r="B170" s="9" t="s">
        <v>974</v>
      </c>
      <c r="C170" s="9" t="s">
        <v>975</v>
      </c>
      <c r="D170" s="9" t="s">
        <v>976</v>
      </c>
      <c r="E170" s="308" t="s">
        <v>826</v>
      </c>
      <c r="F170" s="308" t="s">
        <v>72</v>
      </c>
      <c r="G170" s="308"/>
      <c r="H170" s="308"/>
      <c r="I170" s="308" t="s">
        <v>622</v>
      </c>
      <c r="J170" s="308"/>
      <c r="K170" s="308"/>
      <c r="L170" s="308" t="s">
        <v>827</v>
      </c>
      <c r="M170" s="309" t="s">
        <v>828</v>
      </c>
      <c r="N170" s="308" t="s">
        <v>746</v>
      </c>
      <c r="O170" s="308" t="s">
        <v>829</v>
      </c>
      <c r="P170" s="308"/>
      <c r="Q170" s="309"/>
      <c r="R170" s="308"/>
      <c r="S170" s="308"/>
      <c r="T170" s="311"/>
      <c r="U170" s="308"/>
    </row>
    <row r="171" spans="1:21">
      <c r="A171" s="9" t="s">
        <v>945</v>
      </c>
      <c r="B171" s="9" t="s">
        <v>974</v>
      </c>
      <c r="C171" s="9" t="s">
        <v>975</v>
      </c>
      <c r="D171" s="9" t="s">
        <v>977</v>
      </c>
      <c r="E171" s="308" t="s">
        <v>831</v>
      </c>
      <c r="F171" s="308" t="s">
        <v>402</v>
      </c>
      <c r="G171" s="308"/>
      <c r="H171" s="308"/>
      <c r="I171" s="308"/>
      <c r="J171" s="308"/>
      <c r="K171" s="308"/>
      <c r="L171" s="308"/>
      <c r="M171" s="309"/>
      <c r="N171" s="308"/>
      <c r="O171" s="308"/>
      <c r="P171" s="308"/>
      <c r="Q171" s="309"/>
      <c r="R171" s="308" t="s">
        <v>832</v>
      </c>
      <c r="S171" s="308" t="s">
        <v>833</v>
      </c>
      <c r="T171" s="311" t="s">
        <v>834</v>
      </c>
      <c r="U171" s="308"/>
    </row>
    <row r="172" spans="1:21">
      <c r="A172" s="9" t="s">
        <v>945</v>
      </c>
      <c r="B172" s="9" t="s">
        <v>974</v>
      </c>
      <c r="C172" s="9" t="s">
        <v>975</v>
      </c>
      <c r="D172" s="9" t="s">
        <v>978</v>
      </c>
      <c r="E172" s="308" t="s">
        <v>97</v>
      </c>
      <c r="F172" s="308" t="s">
        <v>402</v>
      </c>
      <c r="G172" s="308"/>
      <c r="H172" s="308"/>
      <c r="I172" s="308" t="s">
        <v>622</v>
      </c>
      <c r="J172" s="308" t="s">
        <v>836</v>
      </c>
      <c r="K172" s="308"/>
      <c r="L172" s="308"/>
      <c r="M172" s="309"/>
      <c r="N172" s="308"/>
      <c r="O172" s="308"/>
      <c r="P172" s="308"/>
      <c r="Q172" s="309"/>
      <c r="R172" s="308"/>
      <c r="S172" s="308"/>
      <c r="T172" s="311"/>
      <c r="U172" s="308"/>
    </row>
    <row r="173" spans="1:21">
      <c r="A173" s="9" t="s">
        <v>945</v>
      </c>
      <c r="B173" s="9" t="s">
        <v>974</v>
      </c>
      <c r="C173" s="9" t="s">
        <v>975</v>
      </c>
      <c r="D173" s="9" t="s">
        <v>979</v>
      </c>
      <c r="E173" s="308" t="s">
        <v>215</v>
      </c>
      <c r="F173" s="308" t="s">
        <v>402</v>
      </c>
      <c r="G173" s="308"/>
      <c r="H173" s="308"/>
      <c r="I173" s="308" t="s">
        <v>622</v>
      </c>
      <c r="J173" s="308" t="s">
        <v>836</v>
      </c>
      <c r="K173" s="308"/>
      <c r="L173" s="308"/>
      <c r="M173" s="309"/>
      <c r="N173" s="308"/>
      <c r="O173" s="308"/>
      <c r="P173" s="308"/>
      <c r="Q173" s="309"/>
      <c r="R173" s="308"/>
      <c r="S173" s="308"/>
      <c r="T173" s="311"/>
      <c r="U173" s="308"/>
    </row>
    <row r="174" spans="1:21">
      <c r="A174" s="9" t="s">
        <v>945</v>
      </c>
      <c r="B174" s="9" t="s">
        <v>974</v>
      </c>
      <c r="C174" s="9" t="s">
        <v>975</v>
      </c>
      <c r="D174" s="9" t="s">
        <v>980</v>
      </c>
      <c r="E174" s="308" t="s">
        <v>737</v>
      </c>
      <c r="F174" s="308" t="s">
        <v>402</v>
      </c>
      <c r="G174" s="308"/>
      <c r="H174" s="308"/>
      <c r="I174" s="308"/>
      <c r="J174" s="308"/>
      <c r="K174" s="308"/>
      <c r="L174" s="308"/>
      <c r="M174" s="309"/>
      <c r="N174" s="308"/>
      <c r="O174" s="308"/>
      <c r="P174" s="308"/>
      <c r="Q174" s="309"/>
      <c r="R174" s="308" t="s">
        <v>832</v>
      </c>
      <c r="S174" s="308" t="s">
        <v>839</v>
      </c>
      <c r="T174" s="311" t="s">
        <v>771</v>
      </c>
      <c r="U174" s="308"/>
    </row>
    <row r="175" spans="1:21">
      <c r="A175" s="9" t="s">
        <v>945</v>
      </c>
      <c r="B175" s="9" t="s">
        <v>974</v>
      </c>
      <c r="C175" s="9" t="s">
        <v>975</v>
      </c>
      <c r="D175" s="9" t="s">
        <v>981</v>
      </c>
      <c r="E175" s="308" t="s">
        <v>215</v>
      </c>
      <c r="F175" s="308" t="s">
        <v>402</v>
      </c>
      <c r="G175" s="308"/>
      <c r="H175" s="308"/>
      <c r="I175" s="308" t="s">
        <v>622</v>
      </c>
      <c r="J175" s="308" t="s">
        <v>836</v>
      </c>
      <c r="K175" s="308"/>
      <c r="L175" s="308"/>
      <c r="M175" s="309"/>
      <c r="N175" s="308"/>
      <c r="O175" s="308"/>
      <c r="P175" s="308"/>
      <c r="Q175" s="309"/>
      <c r="R175" s="308"/>
      <c r="S175" s="308"/>
      <c r="T175" s="311"/>
      <c r="U175" s="308"/>
    </row>
    <row r="176" spans="1:21">
      <c r="A176" s="9" t="s">
        <v>945</v>
      </c>
      <c r="B176" s="9" t="s">
        <v>974</v>
      </c>
      <c r="C176" s="9" t="s">
        <v>975</v>
      </c>
      <c r="D176" s="9" t="s">
        <v>982</v>
      </c>
      <c r="E176" s="308" t="s">
        <v>97</v>
      </c>
      <c r="F176" s="308" t="s">
        <v>402</v>
      </c>
      <c r="G176" s="308"/>
      <c r="H176" s="308"/>
      <c r="I176" s="308"/>
      <c r="J176" s="308"/>
      <c r="K176" s="308"/>
      <c r="L176" s="308"/>
      <c r="M176" s="309"/>
      <c r="N176" s="308"/>
      <c r="O176" s="308"/>
      <c r="P176" s="308"/>
      <c r="Q176" s="309"/>
      <c r="R176" s="308" t="s">
        <v>832</v>
      </c>
      <c r="S176" s="308" t="s">
        <v>842</v>
      </c>
      <c r="T176" s="311" t="s">
        <v>843</v>
      </c>
      <c r="U176" s="308"/>
    </row>
    <row r="177" spans="1:21">
      <c r="A177" s="9" t="s">
        <v>983</v>
      </c>
      <c r="B177" s="9" t="s">
        <v>974</v>
      </c>
      <c r="C177" s="9" t="s">
        <v>975</v>
      </c>
      <c r="D177" s="9" t="s">
        <v>984</v>
      </c>
      <c r="E177" s="308" t="s">
        <v>230</v>
      </c>
      <c r="F177" s="308" t="s">
        <v>72</v>
      </c>
      <c r="G177" s="308"/>
      <c r="H177" s="308"/>
      <c r="I177" s="308"/>
      <c r="J177" s="308"/>
      <c r="K177" s="308"/>
      <c r="L177" s="308"/>
      <c r="M177" s="309"/>
      <c r="N177" s="308"/>
      <c r="O177" s="308"/>
      <c r="P177" s="308"/>
      <c r="Q177" s="309"/>
      <c r="R177" s="308" t="s">
        <v>846</v>
      </c>
      <c r="S177" s="308" t="s">
        <v>847</v>
      </c>
      <c r="T177" s="311" t="s">
        <v>848</v>
      </c>
      <c r="U177" s="308"/>
    </row>
    <row r="178" spans="1:21" ht="34">
      <c r="A178" s="9" t="s">
        <v>983</v>
      </c>
      <c r="B178" s="9" t="s">
        <v>974</v>
      </c>
      <c r="C178" s="9" t="s">
        <v>975</v>
      </c>
      <c r="D178" s="9" t="s">
        <v>985</v>
      </c>
      <c r="E178" s="308" t="s">
        <v>215</v>
      </c>
      <c r="F178" s="308" t="s">
        <v>72</v>
      </c>
      <c r="G178" s="308"/>
      <c r="H178" s="308"/>
      <c r="I178" s="308" t="s">
        <v>622</v>
      </c>
      <c r="J178" s="308"/>
      <c r="K178" s="308"/>
      <c r="L178" s="308" t="s">
        <v>850</v>
      </c>
      <c r="M178" s="309" t="s">
        <v>851</v>
      </c>
      <c r="N178" s="308" t="s">
        <v>746</v>
      </c>
      <c r="O178" s="308" t="s">
        <v>747</v>
      </c>
      <c r="P178" s="308"/>
      <c r="Q178" s="309"/>
      <c r="R178" s="308"/>
      <c r="S178" s="308"/>
      <c r="T178" s="311"/>
      <c r="U178" s="308"/>
    </row>
    <row r="179" spans="1:21" ht="17">
      <c r="A179" s="9" t="s">
        <v>945</v>
      </c>
      <c r="B179" s="9" t="s">
        <v>974</v>
      </c>
      <c r="C179" s="9" t="s">
        <v>975</v>
      </c>
      <c r="D179" s="9" t="s">
        <v>986</v>
      </c>
      <c r="E179" s="308" t="s">
        <v>215</v>
      </c>
      <c r="F179" s="308" t="s">
        <v>402</v>
      </c>
      <c r="G179" s="308"/>
      <c r="H179" s="308"/>
      <c r="I179" s="308" t="s">
        <v>622</v>
      </c>
      <c r="J179" s="308"/>
      <c r="K179" s="308"/>
      <c r="L179" s="308" t="s">
        <v>827</v>
      </c>
      <c r="M179" s="309" t="s">
        <v>853</v>
      </c>
      <c r="N179" s="314" t="s">
        <v>807</v>
      </c>
      <c r="O179" s="308" t="s">
        <v>854</v>
      </c>
      <c r="P179" s="308"/>
      <c r="Q179" s="309"/>
      <c r="R179" s="308"/>
      <c r="S179" s="308"/>
      <c r="T179" s="311"/>
      <c r="U179" s="308"/>
    </row>
    <row r="180" spans="1:21">
      <c r="A180" s="9" t="s">
        <v>950</v>
      </c>
      <c r="B180" s="9" t="s">
        <v>974</v>
      </c>
      <c r="C180" s="9" t="s">
        <v>975</v>
      </c>
      <c r="D180" s="9" t="s">
        <v>987</v>
      </c>
      <c r="E180" s="308" t="s">
        <v>856</v>
      </c>
      <c r="F180" s="308"/>
      <c r="G180" s="308"/>
      <c r="H180" s="308"/>
      <c r="I180" s="308" t="s">
        <v>622</v>
      </c>
      <c r="J180" s="308" t="s">
        <v>836</v>
      </c>
      <c r="K180" s="308"/>
      <c r="L180" s="308"/>
      <c r="M180" s="309"/>
      <c r="N180" s="314"/>
      <c r="O180" s="308"/>
      <c r="P180" s="308"/>
      <c r="Q180" s="309"/>
      <c r="R180" s="308"/>
      <c r="S180" s="308"/>
      <c r="T180" s="311"/>
      <c r="U180" s="308"/>
    </row>
    <row r="181" spans="1:21">
      <c r="A181" s="9"/>
      <c r="B181" s="9"/>
      <c r="C181" s="9"/>
      <c r="D181" s="9"/>
      <c r="E181" s="308"/>
      <c r="F181" s="308"/>
      <c r="G181" s="308"/>
      <c r="H181" s="308"/>
      <c r="I181" s="308"/>
      <c r="J181" s="308"/>
      <c r="K181" s="308"/>
      <c r="L181" s="308"/>
      <c r="M181" s="309"/>
      <c r="N181" s="314"/>
      <c r="O181" s="308"/>
      <c r="P181" s="308"/>
      <c r="Q181" s="309"/>
      <c r="R181" s="308"/>
      <c r="S181" s="308"/>
      <c r="T181" s="311"/>
      <c r="U181" s="308"/>
    </row>
    <row r="182" spans="1:21" ht="17">
      <c r="A182" s="9" t="s">
        <v>950</v>
      </c>
      <c r="B182" s="9" t="s">
        <v>974</v>
      </c>
      <c r="C182" s="9" t="s">
        <v>616</v>
      </c>
      <c r="D182" s="9" t="s">
        <v>988</v>
      </c>
      <c r="E182" s="308" t="s">
        <v>859</v>
      </c>
      <c r="F182" s="308" t="s">
        <v>72</v>
      </c>
      <c r="G182" s="308"/>
      <c r="H182" s="308"/>
      <c r="I182" s="308" t="s">
        <v>628</v>
      </c>
      <c r="J182" s="308"/>
      <c r="K182" s="308"/>
      <c r="L182" s="308" t="s">
        <v>860</v>
      </c>
      <c r="M182" s="309" t="s">
        <v>828</v>
      </c>
      <c r="N182" s="308" t="s">
        <v>746</v>
      </c>
      <c r="O182" s="308" t="s">
        <v>829</v>
      </c>
      <c r="P182" s="308"/>
      <c r="Q182" s="309"/>
      <c r="R182" s="308"/>
      <c r="S182" s="308"/>
      <c r="T182" s="311"/>
      <c r="U182" s="308"/>
    </row>
    <row r="183" spans="1:21">
      <c r="A183" s="9" t="s">
        <v>945</v>
      </c>
      <c r="B183" s="9" t="s">
        <v>974</v>
      </c>
      <c r="C183" s="9" t="s">
        <v>616</v>
      </c>
      <c r="D183" s="9" t="s">
        <v>989</v>
      </c>
      <c r="E183" s="308" t="s">
        <v>737</v>
      </c>
      <c r="F183" s="308" t="s">
        <v>402</v>
      </c>
      <c r="G183" s="308"/>
      <c r="H183" s="308"/>
      <c r="I183" s="308"/>
      <c r="J183" s="308"/>
      <c r="K183" s="308"/>
      <c r="L183" s="308"/>
      <c r="M183" s="309"/>
      <c r="N183" s="308"/>
      <c r="O183" s="308"/>
      <c r="P183" s="308"/>
      <c r="Q183" s="309"/>
      <c r="R183" s="308" t="s">
        <v>862</v>
      </c>
      <c r="S183" s="308" t="s">
        <v>863</v>
      </c>
      <c r="T183" s="315" t="s">
        <v>771</v>
      </c>
      <c r="U183" s="308"/>
    </row>
    <row r="184" spans="1:21">
      <c r="A184" s="9" t="s">
        <v>945</v>
      </c>
      <c r="B184" s="9" t="s">
        <v>974</v>
      </c>
      <c r="C184" s="9" t="s">
        <v>616</v>
      </c>
      <c r="D184" s="9" t="s">
        <v>990</v>
      </c>
      <c r="E184" s="308" t="s">
        <v>215</v>
      </c>
      <c r="F184" s="308" t="s">
        <v>402</v>
      </c>
      <c r="G184" s="308"/>
      <c r="H184" s="308"/>
      <c r="I184" s="308" t="s">
        <v>628</v>
      </c>
      <c r="J184" s="308" t="s">
        <v>836</v>
      </c>
      <c r="K184" s="308"/>
      <c r="L184" s="308"/>
      <c r="M184" s="309"/>
      <c r="N184" s="308"/>
      <c r="O184" s="308"/>
      <c r="P184" s="308"/>
      <c r="Q184" s="309"/>
      <c r="R184" s="308"/>
      <c r="S184" s="308"/>
      <c r="T184" s="311"/>
      <c r="U184" s="308"/>
    </row>
    <row r="185" spans="1:21">
      <c r="A185" s="9" t="s">
        <v>945</v>
      </c>
      <c r="B185" s="9" t="s">
        <v>974</v>
      </c>
      <c r="C185" s="9" t="s">
        <v>616</v>
      </c>
      <c r="D185" s="9" t="s">
        <v>991</v>
      </c>
      <c r="E185" s="308" t="s">
        <v>215</v>
      </c>
      <c r="F185" s="308" t="s">
        <v>402</v>
      </c>
      <c r="G185" s="308"/>
      <c r="H185" s="308"/>
      <c r="I185" s="308" t="s">
        <v>628</v>
      </c>
      <c r="J185" s="308" t="s">
        <v>836</v>
      </c>
      <c r="K185" s="308"/>
      <c r="L185" s="308"/>
      <c r="M185" s="309"/>
      <c r="N185" s="308"/>
      <c r="O185" s="308"/>
      <c r="P185" s="308"/>
      <c r="Q185" s="309"/>
      <c r="R185" s="308"/>
      <c r="S185" s="308"/>
      <c r="T185" s="311"/>
      <c r="U185" s="308"/>
    </row>
    <row r="186" spans="1:21">
      <c r="A186" s="9" t="s">
        <v>945</v>
      </c>
      <c r="B186" s="9" t="s">
        <v>974</v>
      </c>
      <c r="C186" s="9" t="s">
        <v>616</v>
      </c>
      <c r="D186" s="9" t="s">
        <v>992</v>
      </c>
      <c r="E186" s="308" t="s">
        <v>737</v>
      </c>
      <c r="F186" s="308" t="s">
        <v>402</v>
      </c>
      <c r="G186" s="308"/>
      <c r="H186" s="308"/>
      <c r="I186" s="308"/>
      <c r="J186" s="308"/>
      <c r="K186" s="308"/>
      <c r="L186" s="308"/>
      <c r="M186" s="309"/>
      <c r="N186" s="308"/>
      <c r="O186" s="308"/>
      <c r="P186" s="308"/>
      <c r="Q186" s="309"/>
      <c r="R186" s="308" t="s">
        <v>867</v>
      </c>
      <c r="S186" s="308" t="s">
        <v>868</v>
      </c>
      <c r="T186" s="315" t="s">
        <v>771</v>
      </c>
      <c r="U186" s="308"/>
    </row>
    <row r="187" spans="1:21" ht="17">
      <c r="A187" s="9" t="s">
        <v>945</v>
      </c>
      <c r="B187" s="9" t="s">
        <v>974</v>
      </c>
      <c r="C187" s="9" t="s">
        <v>616</v>
      </c>
      <c r="D187" s="9" t="s">
        <v>993</v>
      </c>
      <c r="E187" s="308" t="s">
        <v>870</v>
      </c>
      <c r="F187" s="308"/>
      <c r="G187" s="308"/>
      <c r="H187" s="308"/>
      <c r="I187" s="308" t="s">
        <v>628</v>
      </c>
      <c r="J187" s="308"/>
      <c r="K187" s="308"/>
      <c r="L187" s="308" t="s">
        <v>860</v>
      </c>
      <c r="M187" s="309" t="s">
        <v>871</v>
      </c>
      <c r="N187" s="308" t="s">
        <v>746</v>
      </c>
      <c r="O187" s="308" t="s">
        <v>872</v>
      </c>
      <c r="P187" s="308"/>
      <c r="Q187" s="309"/>
      <c r="R187" s="308"/>
      <c r="S187" s="308"/>
      <c r="T187" s="315"/>
      <c r="U187" s="308"/>
    </row>
    <row r="188" spans="1:21">
      <c r="A188" s="9" t="s">
        <v>945</v>
      </c>
      <c r="B188" s="9" t="s">
        <v>974</v>
      </c>
      <c r="C188" s="9" t="s">
        <v>616</v>
      </c>
      <c r="D188" s="9" t="s">
        <v>994</v>
      </c>
      <c r="E188" s="308" t="s">
        <v>215</v>
      </c>
      <c r="F188" s="308" t="s">
        <v>72</v>
      </c>
      <c r="G188" s="308"/>
      <c r="H188" s="308"/>
      <c r="I188" s="308" t="s">
        <v>628</v>
      </c>
      <c r="J188" s="308" t="s">
        <v>836</v>
      </c>
      <c r="K188" s="308"/>
      <c r="L188" s="308"/>
      <c r="M188" s="309"/>
      <c r="N188" s="308"/>
      <c r="O188" s="308"/>
      <c r="P188" s="308"/>
      <c r="Q188" s="309"/>
      <c r="R188" s="308"/>
      <c r="S188" s="308"/>
      <c r="T188" s="311"/>
      <c r="U188" s="308"/>
    </row>
    <row r="189" spans="1:21">
      <c r="A189" s="9" t="s">
        <v>945</v>
      </c>
      <c r="B189" s="9" t="s">
        <v>974</v>
      </c>
      <c r="C189" s="9" t="s">
        <v>616</v>
      </c>
      <c r="D189" s="9" t="s">
        <v>995</v>
      </c>
      <c r="E189" s="308" t="s">
        <v>97</v>
      </c>
      <c r="F189" s="308" t="s">
        <v>72</v>
      </c>
      <c r="G189" s="308"/>
      <c r="H189" s="308"/>
      <c r="I189" s="308"/>
      <c r="J189" s="308"/>
      <c r="K189" s="308"/>
      <c r="L189" s="308"/>
      <c r="M189" s="309"/>
      <c r="N189" s="308"/>
      <c r="O189" s="308"/>
      <c r="P189" s="308"/>
      <c r="Q189" s="309"/>
      <c r="R189" s="308" t="s">
        <v>867</v>
      </c>
      <c r="S189" s="314" t="s">
        <v>875</v>
      </c>
      <c r="T189" s="315" t="s">
        <v>843</v>
      </c>
      <c r="U189" s="308"/>
    </row>
    <row r="190" spans="1:21">
      <c r="A190" s="9"/>
      <c r="B190" s="9"/>
      <c r="C190" s="9"/>
      <c r="D190" s="9"/>
      <c r="E190" s="308"/>
      <c r="F190" s="308"/>
      <c r="G190" s="308"/>
      <c r="H190" s="308"/>
      <c r="I190" s="308"/>
      <c r="J190" s="308"/>
      <c r="K190" s="308"/>
      <c r="L190" s="308"/>
      <c r="M190" s="309"/>
      <c r="N190" s="308"/>
      <c r="O190" s="308"/>
      <c r="P190" s="308"/>
      <c r="Q190" s="309"/>
      <c r="R190" s="308"/>
      <c r="S190" s="308"/>
      <c r="T190" s="311"/>
      <c r="U190" s="308"/>
    </row>
    <row r="191" spans="1:21">
      <c r="A191" s="9" t="s">
        <v>945</v>
      </c>
      <c r="B191" s="9" t="s">
        <v>974</v>
      </c>
      <c r="C191" s="9" t="s">
        <v>617</v>
      </c>
      <c r="D191" s="9" t="s">
        <v>996</v>
      </c>
      <c r="E191" s="308" t="s">
        <v>737</v>
      </c>
      <c r="F191" s="308" t="s">
        <v>402</v>
      </c>
      <c r="G191" s="308"/>
      <c r="H191" s="308"/>
      <c r="I191" s="308"/>
      <c r="J191" s="308"/>
      <c r="K191" s="308"/>
      <c r="L191" s="308"/>
      <c r="M191" s="309"/>
      <c r="N191" s="308"/>
      <c r="O191" s="308"/>
      <c r="P191" s="308"/>
      <c r="Q191" s="309"/>
      <c r="R191" s="308" t="s">
        <v>867</v>
      </c>
      <c r="S191" s="308" t="s">
        <v>868</v>
      </c>
      <c r="T191" s="315" t="s">
        <v>771</v>
      </c>
      <c r="U191" s="308"/>
    </row>
    <row r="192" spans="1:21">
      <c r="A192" s="9" t="s">
        <v>945</v>
      </c>
      <c r="B192" s="9" t="s">
        <v>974</v>
      </c>
      <c r="C192" s="9" t="s">
        <v>617</v>
      </c>
      <c r="D192" s="9" t="s">
        <v>997</v>
      </c>
      <c r="E192" s="308" t="s">
        <v>215</v>
      </c>
      <c r="F192" s="308" t="s">
        <v>402</v>
      </c>
      <c r="G192" s="308"/>
      <c r="H192" s="308"/>
      <c r="I192" s="308" t="s">
        <v>629</v>
      </c>
      <c r="J192" s="308" t="s">
        <v>836</v>
      </c>
      <c r="K192" s="308"/>
      <c r="L192" s="308"/>
      <c r="M192" s="309"/>
      <c r="N192" s="308"/>
      <c r="O192" s="308"/>
      <c r="P192" s="308"/>
      <c r="Q192" s="309"/>
      <c r="R192" s="308"/>
      <c r="S192" s="308"/>
      <c r="T192" s="311"/>
      <c r="U192" s="308"/>
    </row>
    <row r="193" spans="1:21">
      <c r="A193" s="9" t="s">
        <v>945</v>
      </c>
      <c r="B193" s="9" t="s">
        <v>974</v>
      </c>
      <c r="C193" s="9" t="s">
        <v>617</v>
      </c>
      <c r="D193" s="9" t="s">
        <v>995</v>
      </c>
      <c r="E193" s="308" t="s">
        <v>97</v>
      </c>
      <c r="F193" s="308" t="s">
        <v>402</v>
      </c>
      <c r="G193" s="308"/>
      <c r="H193" s="308"/>
      <c r="I193" s="308"/>
      <c r="J193" s="308"/>
      <c r="K193" s="308"/>
      <c r="L193" s="308"/>
      <c r="M193" s="309"/>
      <c r="N193" s="308"/>
      <c r="O193" s="308"/>
      <c r="P193" s="308"/>
      <c r="Q193" s="309"/>
      <c r="R193" s="308" t="s">
        <v>867</v>
      </c>
      <c r="S193" s="308" t="s">
        <v>875</v>
      </c>
      <c r="T193" s="311" t="s">
        <v>843</v>
      </c>
      <c r="U193" s="308"/>
    </row>
    <row r="194" spans="1:21">
      <c r="A194" s="9" t="s">
        <v>945</v>
      </c>
      <c r="B194" s="9" t="s">
        <v>974</v>
      </c>
      <c r="C194" s="9" t="s">
        <v>617</v>
      </c>
      <c r="D194" s="9" t="s">
        <v>994</v>
      </c>
      <c r="E194" s="308" t="s">
        <v>215</v>
      </c>
      <c r="F194" s="308" t="s">
        <v>402</v>
      </c>
      <c r="G194" s="308"/>
      <c r="H194" s="308"/>
      <c r="I194" s="308" t="s">
        <v>629</v>
      </c>
      <c r="J194" s="308" t="s">
        <v>836</v>
      </c>
      <c r="K194" s="308"/>
      <c r="L194" s="308"/>
      <c r="M194" s="309"/>
      <c r="N194" s="308"/>
      <c r="O194" s="308"/>
      <c r="P194" s="308"/>
      <c r="Q194" s="309"/>
      <c r="R194" s="308"/>
      <c r="S194" s="308"/>
      <c r="T194" s="311"/>
      <c r="U194" s="308"/>
    </row>
    <row r="195" spans="1:21" ht="17">
      <c r="A195" s="9" t="s">
        <v>950</v>
      </c>
      <c r="B195" s="9" t="s">
        <v>974</v>
      </c>
      <c r="C195" s="9" t="s">
        <v>617</v>
      </c>
      <c r="D195" s="9" t="s">
        <v>998</v>
      </c>
      <c r="E195" s="308" t="s">
        <v>859</v>
      </c>
      <c r="F195" s="308" t="s">
        <v>72</v>
      </c>
      <c r="G195" s="308"/>
      <c r="H195" s="308"/>
      <c r="I195" s="308" t="s">
        <v>629</v>
      </c>
      <c r="J195" s="308"/>
      <c r="K195" s="308"/>
      <c r="L195" s="308" t="s">
        <v>881</v>
      </c>
      <c r="M195" s="309" t="s">
        <v>828</v>
      </c>
      <c r="N195" s="308" t="s">
        <v>746</v>
      </c>
      <c r="O195" s="308" t="s">
        <v>829</v>
      </c>
      <c r="P195" s="308"/>
      <c r="Q195" s="309"/>
      <c r="R195" s="308"/>
      <c r="S195" s="308"/>
      <c r="T195" s="311"/>
      <c r="U195" s="308"/>
    </row>
    <row r="196" spans="1:21">
      <c r="A196" s="9"/>
      <c r="B196" s="9"/>
      <c r="C196" s="9"/>
      <c r="D196" s="9"/>
      <c r="E196" s="308"/>
      <c r="F196" s="308"/>
      <c r="G196" s="308"/>
      <c r="H196" s="308"/>
      <c r="I196" s="308"/>
      <c r="J196" s="308"/>
      <c r="K196" s="308"/>
      <c r="L196" s="308"/>
      <c r="M196" s="309"/>
      <c r="N196" s="308"/>
      <c r="O196" s="308"/>
      <c r="P196" s="308"/>
      <c r="Q196" s="309"/>
      <c r="R196" s="308"/>
      <c r="S196" s="308"/>
      <c r="T196" s="311"/>
      <c r="U196" s="308"/>
    </row>
    <row r="197" spans="1:21">
      <c r="A197" s="9" t="s">
        <v>945</v>
      </c>
      <c r="B197" s="9" t="s">
        <v>974</v>
      </c>
      <c r="C197" s="9" t="s">
        <v>999</v>
      </c>
      <c r="D197" s="9" t="s">
        <v>868</v>
      </c>
      <c r="E197" s="308" t="s">
        <v>737</v>
      </c>
      <c r="F197" s="308" t="s">
        <v>402</v>
      </c>
      <c r="G197" s="308"/>
      <c r="H197" s="308"/>
      <c r="I197" s="308"/>
      <c r="J197" s="308"/>
      <c r="K197" s="308"/>
      <c r="L197" s="308"/>
      <c r="M197" s="309"/>
      <c r="N197" s="308"/>
      <c r="O197" s="308"/>
      <c r="P197" s="308"/>
      <c r="Q197" s="309"/>
      <c r="R197" s="308" t="s">
        <v>884</v>
      </c>
      <c r="S197" s="308" t="s">
        <v>885</v>
      </c>
      <c r="T197" s="311" t="s">
        <v>771</v>
      </c>
      <c r="U197" s="308"/>
    </row>
    <row r="198" spans="1:21" ht="17">
      <c r="A198" s="9" t="s">
        <v>945</v>
      </c>
      <c r="B198" s="9" t="s">
        <v>974</v>
      </c>
      <c r="C198" s="9" t="s">
        <v>999</v>
      </c>
      <c r="D198" s="9" t="s">
        <v>1000</v>
      </c>
      <c r="E198" s="308" t="s">
        <v>870</v>
      </c>
      <c r="F198" s="308"/>
      <c r="G198" s="308"/>
      <c r="H198" s="308"/>
      <c r="I198" s="308" t="s">
        <v>629</v>
      </c>
      <c r="J198" s="308"/>
      <c r="K198" s="308"/>
      <c r="L198" s="308" t="s">
        <v>881</v>
      </c>
      <c r="M198" s="309" t="s">
        <v>871</v>
      </c>
      <c r="N198" s="308" t="s">
        <v>746</v>
      </c>
      <c r="O198" s="308" t="s">
        <v>872</v>
      </c>
      <c r="P198" s="308"/>
      <c r="Q198" s="309"/>
      <c r="R198" s="308"/>
      <c r="S198" s="308"/>
      <c r="T198" s="311"/>
      <c r="U198" s="308"/>
    </row>
    <row r="199" spans="1:21">
      <c r="A199" s="9" t="s">
        <v>945</v>
      </c>
      <c r="B199" s="9" t="s">
        <v>974</v>
      </c>
      <c r="C199" s="9" t="s">
        <v>999</v>
      </c>
      <c r="D199" s="9" t="s">
        <v>1001</v>
      </c>
      <c r="E199" s="308" t="s">
        <v>215</v>
      </c>
      <c r="F199" s="308" t="s">
        <v>402</v>
      </c>
      <c r="G199" s="308"/>
      <c r="H199" s="308"/>
      <c r="I199" s="308" t="s">
        <v>627</v>
      </c>
      <c r="J199" s="308" t="s">
        <v>836</v>
      </c>
      <c r="K199" s="308"/>
      <c r="L199" s="308"/>
      <c r="M199" s="309"/>
      <c r="N199" s="308"/>
      <c r="O199" s="308"/>
      <c r="P199" s="308"/>
      <c r="Q199" s="309"/>
      <c r="R199" s="308"/>
      <c r="S199" s="308"/>
      <c r="T199" s="311"/>
      <c r="U199" s="308"/>
    </row>
    <row r="200" spans="1:21">
      <c r="A200" s="9" t="s">
        <v>945</v>
      </c>
      <c r="B200" s="9" t="s">
        <v>974</v>
      </c>
      <c r="C200" s="9" t="s">
        <v>999</v>
      </c>
      <c r="D200" s="9" t="s">
        <v>1002</v>
      </c>
      <c r="E200" s="308" t="s">
        <v>97</v>
      </c>
      <c r="F200" s="308" t="s">
        <v>402</v>
      </c>
      <c r="G200" s="308"/>
      <c r="H200" s="308"/>
      <c r="I200" s="308"/>
      <c r="J200" s="308"/>
      <c r="K200" s="308"/>
      <c r="L200" s="308"/>
      <c r="M200" s="309"/>
      <c r="N200" s="308"/>
      <c r="O200" s="308"/>
      <c r="P200" s="308"/>
      <c r="Q200" s="309"/>
      <c r="R200" s="308" t="s">
        <v>884</v>
      </c>
      <c r="S200" s="308" t="s">
        <v>842</v>
      </c>
      <c r="T200" s="311" t="s">
        <v>843</v>
      </c>
      <c r="U200" s="308"/>
    </row>
    <row r="201" spans="1:21">
      <c r="A201" s="9" t="s">
        <v>945</v>
      </c>
      <c r="B201" s="9" t="s">
        <v>974</v>
      </c>
      <c r="C201" s="9" t="s">
        <v>999</v>
      </c>
      <c r="D201" s="9" t="s">
        <v>994</v>
      </c>
      <c r="E201" s="308" t="s">
        <v>215</v>
      </c>
      <c r="F201" s="308" t="s">
        <v>402</v>
      </c>
      <c r="G201" s="308"/>
      <c r="H201" s="308"/>
      <c r="I201" s="308" t="s">
        <v>888</v>
      </c>
      <c r="J201" s="308" t="s">
        <v>889</v>
      </c>
      <c r="K201" s="308"/>
      <c r="L201" s="308"/>
      <c r="M201" s="309"/>
      <c r="N201" s="308"/>
      <c r="O201" s="308"/>
      <c r="P201" s="308"/>
      <c r="Q201" s="309"/>
      <c r="R201" s="308"/>
      <c r="S201" s="308"/>
      <c r="T201" s="311"/>
      <c r="U201" s="308"/>
    </row>
    <row r="202" spans="1:21">
      <c r="A202" s="9" t="s">
        <v>945</v>
      </c>
      <c r="B202" s="9" t="s">
        <v>974</v>
      </c>
      <c r="C202" s="9" t="s">
        <v>999</v>
      </c>
      <c r="D202" s="9" t="s">
        <v>1003</v>
      </c>
      <c r="E202" s="308" t="s">
        <v>737</v>
      </c>
      <c r="F202" s="308"/>
      <c r="G202" s="308"/>
      <c r="H202" s="308"/>
      <c r="I202" s="308"/>
      <c r="J202" s="308"/>
      <c r="K202" s="308"/>
      <c r="L202" s="308"/>
      <c r="M202" s="309"/>
      <c r="N202" s="308"/>
      <c r="O202" s="308"/>
      <c r="P202" s="308"/>
      <c r="Q202" s="309"/>
      <c r="R202" s="308" t="s">
        <v>891</v>
      </c>
      <c r="S202" s="308" t="s">
        <v>892</v>
      </c>
      <c r="T202" s="315" t="s">
        <v>771</v>
      </c>
      <c r="U202" s="308"/>
    </row>
    <row r="203" spans="1:21">
      <c r="A203" s="9" t="s">
        <v>945</v>
      </c>
      <c r="B203" s="9" t="s">
        <v>974</v>
      </c>
      <c r="C203" s="9" t="s">
        <v>999</v>
      </c>
      <c r="D203" s="9" t="s">
        <v>995</v>
      </c>
      <c r="E203" s="308" t="s">
        <v>97</v>
      </c>
      <c r="F203" s="308" t="s">
        <v>402</v>
      </c>
      <c r="G203" s="308"/>
      <c r="H203" s="308"/>
      <c r="I203" s="308"/>
      <c r="J203" s="308"/>
      <c r="K203" s="308"/>
      <c r="L203" s="308"/>
      <c r="M203" s="309"/>
      <c r="N203" s="308"/>
      <c r="O203" s="308"/>
      <c r="P203" s="308"/>
      <c r="Q203" s="309"/>
      <c r="R203" s="308" t="s">
        <v>894</v>
      </c>
      <c r="S203" s="308" t="s">
        <v>895</v>
      </c>
      <c r="T203" s="311" t="s">
        <v>843</v>
      </c>
      <c r="U203" s="308"/>
    </row>
    <row r="204" spans="1:21">
      <c r="A204" s="9" t="s">
        <v>945</v>
      </c>
      <c r="B204" s="9" t="s">
        <v>974</v>
      </c>
      <c r="C204" s="9" t="s">
        <v>999</v>
      </c>
      <c r="D204" s="9" t="s">
        <v>1004</v>
      </c>
      <c r="E204" s="308" t="s">
        <v>737</v>
      </c>
      <c r="F204" s="308" t="s">
        <v>402</v>
      </c>
      <c r="G204" s="308"/>
      <c r="H204" s="308"/>
      <c r="I204" s="308"/>
      <c r="J204" s="308"/>
      <c r="K204" s="308"/>
      <c r="L204" s="308"/>
      <c r="M204" s="309"/>
      <c r="N204" s="308"/>
      <c r="O204" s="308"/>
      <c r="P204" s="308"/>
      <c r="Q204" s="309"/>
      <c r="R204" s="308" t="s">
        <v>894</v>
      </c>
      <c r="S204" s="308" t="s">
        <v>897</v>
      </c>
      <c r="T204" s="311" t="s">
        <v>848</v>
      </c>
      <c r="U204" s="308"/>
    </row>
    <row r="205" spans="1:21" ht="17">
      <c r="A205" s="9" t="s">
        <v>950</v>
      </c>
      <c r="B205" s="9" t="s">
        <v>974</v>
      </c>
      <c r="C205" s="9" t="s">
        <v>999</v>
      </c>
      <c r="D205" s="9" t="s">
        <v>1005</v>
      </c>
      <c r="E205" s="308" t="s">
        <v>859</v>
      </c>
      <c r="F205" s="308" t="s">
        <v>72</v>
      </c>
      <c r="G205" s="308"/>
      <c r="H205" s="308"/>
      <c r="I205" s="308"/>
      <c r="J205" s="308"/>
      <c r="K205" s="308"/>
      <c r="L205" s="308" t="s">
        <v>899</v>
      </c>
      <c r="M205" s="309" t="s">
        <v>828</v>
      </c>
      <c r="N205" s="308" t="s">
        <v>746</v>
      </c>
      <c r="O205" s="308" t="s">
        <v>829</v>
      </c>
      <c r="P205" s="308"/>
      <c r="Q205" s="309"/>
      <c r="R205" s="308"/>
      <c r="S205" s="308"/>
      <c r="T205" s="311"/>
      <c r="U205" s="308"/>
    </row>
    <row r="206" spans="1:21" ht="17">
      <c r="A206" s="9" t="s">
        <v>945</v>
      </c>
      <c r="B206" s="9" t="s">
        <v>974</v>
      </c>
      <c r="C206" s="9" t="s">
        <v>999</v>
      </c>
      <c r="D206" s="9" t="s">
        <v>1006</v>
      </c>
      <c r="E206" s="308" t="s">
        <v>215</v>
      </c>
      <c r="F206" s="308"/>
      <c r="G206" s="308"/>
      <c r="H206" s="308"/>
      <c r="I206" s="308" t="s">
        <v>627</v>
      </c>
      <c r="J206" s="308"/>
      <c r="K206" s="308"/>
      <c r="L206" s="308" t="s">
        <v>899</v>
      </c>
      <c r="M206" s="309" t="s">
        <v>853</v>
      </c>
      <c r="N206" s="308" t="s">
        <v>746</v>
      </c>
      <c r="O206" s="308" t="s">
        <v>901</v>
      </c>
      <c r="P206" s="308"/>
      <c r="Q206" s="309"/>
      <c r="R206" s="308"/>
      <c r="S206" s="308"/>
      <c r="T206" s="311"/>
      <c r="U206" s="308"/>
    </row>
    <row r="207" spans="1:21">
      <c r="A207" s="9" t="s">
        <v>950</v>
      </c>
      <c r="B207" s="9" t="s">
        <v>974</v>
      </c>
      <c r="C207" s="9" t="s">
        <v>999</v>
      </c>
      <c r="D207" s="9" t="s">
        <v>987</v>
      </c>
      <c r="E207" s="308" t="s">
        <v>856</v>
      </c>
      <c r="F207" s="308"/>
      <c r="G207" s="308"/>
      <c r="H207" s="308"/>
      <c r="I207" s="308" t="s">
        <v>627</v>
      </c>
      <c r="J207" s="308" t="s">
        <v>836</v>
      </c>
      <c r="K207" s="308"/>
      <c r="L207" s="308"/>
      <c r="M207" s="309"/>
      <c r="N207" s="308"/>
      <c r="O207" s="308"/>
      <c r="P207" s="308"/>
      <c r="Q207" s="309"/>
      <c r="R207" s="308"/>
      <c r="S207" s="308"/>
      <c r="T207" s="311"/>
      <c r="U207" s="308"/>
    </row>
    <row r="208" spans="1:21">
      <c r="A208" s="9"/>
      <c r="B208" s="9"/>
      <c r="C208" s="9"/>
      <c r="D208" s="9"/>
      <c r="E208" s="308"/>
      <c r="F208" s="308"/>
      <c r="G208" s="308"/>
      <c r="H208" s="308"/>
      <c r="I208" s="308"/>
      <c r="J208" s="308"/>
      <c r="K208" s="308"/>
      <c r="L208" s="308"/>
      <c r="M208" s="309"/>
      <c r="N208" s="308"/>
      <c r="O208" s="308"/>
      <c r="P208" s="308"/>
      <c r="Q208" s="309"/>
      <c r="R208" s="308"/>
      <c r="S208" s="308"/>
      <c r="T208" s="311"/>
      <c r="U208" s="308"/>
    </row>
    <row r="209" spans="1:21">
      <c r="A209" s="9" t="s">
        <v>983</v>
      </c>
      <c r="B209" s="9" t="s">
        <v>974</v>
      </c>
      <c r="C209" s="9" t="s">
        <v>614</v>
      </c>
      <c r="D209" s="9" t="s">
        <v>1007</v>
      </c>
      <c r="E209" s="308" t="s">
        <v>831</v>
      </c>
      <c r="F209" s="308" t="s">
        <v>402</v>
      </c>
      <c r="G209" s="308"/>
      <c r="H209" s="308"/>
      <c r="I209" s="308"/>
      <c r="J209" s="308"/>
      <c r="K209" s="308"/>
      <c r="L209" s="308"/>
      <c r="M209" s="309"/>
      <c r="N209" s="308"/>
      <c r="O209" s="308"/>
      <c r="P209" s="308"/>
      <c r="Q209" s="309"/>
      <c r="R209" s="308" t="s">
        <v>904</v>
      </c>
      <c r="S209" s="308" t="s">
        <v>833</v>
      </c>
      <c r="T209" s="311" t="s">
        <v>834</v>
      </c>
      <c r="U209" s="308"/>
    </row>
    <row r="210" spans="1:21">
      <c r="A210" s="9" t="s">
        <v>983</v>
      </c>
      <c r="B210" s="9" t="s">
        <v>974</v>
      </c>
      <c r="C210" s="9" t="s">
        <v>614</v>
      </c>
      <c r="D210" s="9" t="s">
        <v>978</v>
      </c>
      <c r="E210" s="308" t="s">
        <v>97</v>
      </c>
      <c r="F210" s="308" t="s">
        <v>402</v>
      </c>
      <c r="G210" s="308"/>
      <c r="H210" s="308"/>
      <c r="I210" s="308" t="s">
        <v>905</v>
      </c>
      <c r="J210" s="308" t="s">
        <v>836</v>
      </c>
      <c r="K210" s="308"/>
      <c r="L210" s="308"/>
      <c r="M210" s="309"/>
      <c r="N210" s="308"/>
      <c r="O210" s="308"/>
      <c r="P210" s="308"/>
      <c r="Q210" s="309"/>
      <c r="R210" s="308"/>
      <c r="S210" s="308"/>
      <c r="T210" s="311"/>
      <c r="U210" s="308"/>
    </row>
    <row r="211" spans="1:21">
      <c r="A211" s="9" t="s">
        <v>983</v>
      </c>
      <c r="B211" s="9" t="s">
        <v>974</v>
      </c>
      <c r="C211" s="9" t="s">
        <v>614</v>
      </c>
      <c r="D211" s="9" t="s">
        <v>984</v>
      </c>
      <c r="E211" s="308" t="s">
        <v>230</v>
      </c>
      <c r="F211" s="308" t="s">
        <v>72</v>
      </c>
      <c r="G211" s="308"/>
      <c r="H211" s="308"/>
      <c r="I211" s="308"/>
      <c r="J211" s="308"/>
      <c r="K211" s="308"/>
      <c r="L211" s="308"/>
      <c r="M211" s="309"/>
      <c r="N211" s="308"/>
      <c r="O211" s="308"/>
      <c r="P211" s="308"/>
      <c r="Q211" s="309"/>
      <c r="R211" s="308" t="s">
        <v>846</v>
      </c>
      <c r="S211" s="308" t="s">
        <v>847</v>
      </c>
      <c r="T211" s="311" t="s">
        <v>848</v>
      </c>
      <c r="U211" s="308"/>
    </row>
    <row r="212" spans="1:21">
      <c r="A212" s="9" t="s">
        <v>983</v>
      </c>
      <c r="B212" s="9" t="s">
        <v>974</v>
      </c>
      <c r="C212" s="9" t="s">
        <v>614</v>
      </c>
      <c r="D212" s="9" t="s">
        <v>1008</v>
      </c>
      <c r="E212" s="308" t="s">
        <v>737</v>
      </c>
      <c r="F212" s="308" t="s">
        <v>402</v>
      </c>
      <c r="G212" s="308"/>
      <c r="H212" s="308"/>
      <c r="I212" s="308"/>
      <c r="J212" s="308"/>
      <c r="K212" s="308"/>
      <c r="L212" s="308"/>
      <c r="M212" s="309"/>
      <c r="N212" s="308"/>
      <c r="O212" s="308"/>
      <c r="P212" s="308"/>
      <c r="Q212" s="309"/>
      <c r="R212" s="308"/>
      <c r="S212" s="308"/>
      <c r="T212" s="311"/>
      <c r="U212" s="308"/>
    </row>
    <row r="213" spans="1:21">
      <c r="A213" s="9" t="s">
        <v>983</v>
      </c>
      <c r="B213" s="9" t="s">
        <v>974</v>
      </c>
      <c r="C213" s="9" t="s">
        <v>614</v>
      </c>
      <c r="D213" s="9" t="s">
        <v>1009</v>
      </c>
      <c r="E213" s="308" t="s">
        <v>230</v>
      </c>
      <c r="F213" s="308" t="s">
        <v>402</v>
      </c>
      <c r="G213" s="308"/>
      <c r="H213" s="308"/>
      <c r="I213" s="308"/>
      <c r="J213" s="308"/>
      <c r="K213" s="308"/>
      <c r="L213" s="308"/>
      <c r="M213" s="309"/>
      <c r="N213" s="308"/>
      <c r="O213" s="308"/>
      <c r="P213" s="308"/>
      <c r="Q213" s="309"/>
      <c r="R213" s="308"/>
      <c r="S213" s="308"/>
      <c r="T213" s="311"/>
      <c r="U213" s="308"/>
    </row>
    <row r="214" spans="1:21">
      <c r="A214" s="9" t="s">
        <v>945</v>
      </c>
      <c r="B214" s="9" t="s">
        <v>974</v>
      </c>
      <c r="C214" s="9" t="s">
        <v>614</v>
      </c>
      <c r="D214" s="9" t="s">
        <v>981</v>
      </c>
      <c r="E214" s="308" t="s">
        <v>215</v>
      </c>
      <c r="F214" s="308" t="s">
        <v>402</v>
      </c>
      <c r="G214" s="308"/>
      <c r="H214" s="308"/>
      <c r="I214" s="308" t="s">
        <v>905</v>
      </c>
      <c r="J214" s="308" t="s">
        <v>836</v>
      </c>
      <c r="K214" s="308"/>
      <c r="L214" s="308"/>
      <c r="M214" s="309"/>
      <c r="N214" s="308"/>
      <c r="O214" s="308"/>
      <c r="P214" s="308"/>
      <c r="Q214" s="309"/>
      <c r="R214" s="308"/>
      <c r="S214" s="308"/>
      <c r="T214" s="311"/>
      <c r="U214" s="308"/>
    </row>
    <row r="215" spans="1:21" ht="34">
      <c r="A215" s="9" t="s">
        <v>983</v>
      </c>
      <c r="B215" s="9" t="s">
        <v>974</v>
      </c>
      <c r="C215" s="9" t="s">
        <v>614</v>
      </c>
      <c r="D215" s="9" t="s">
        <v>985</v>
      </c>
      <c r="E215" s="308" t="s">
        <v>215</v>
      </c>
      <c r="F215" s="308" t="s">
        <v>72</v>
      </c>
      <c r="G215" s="308"/>
      <c r="H215" s="308"/>
      <c r="I215" s="308" t="s">
        <v>905</v>
      </c>
      <c r="J215" s="308"/>
      <c r="K215" s="308"/>
      <c r="L215" s="308" t="s">
        <v>850</v>
      </c>
      <c r="M215" s="309" t="s">
        <v>851</v>
      </c>
      <c r="N215" s="308" t="s">
        <v>746</v>
      </c>
      <c r="O215" s="308" t="s">
        <v>747</v>
      </c>
      <c r="P215" s="308"/>
      <c r="Q215" s="309"/>
      <c r="R215" s="308"/>
      <c r="S215" s="308"/>
      <c r="T215" s="311"/>
      <c r="U215" s="308"/>
    </row>
    <row r="216" spans="1:21">
      <c r="A216" s="9" t="s">
        <v>983</v>
      </c>
      <c r="B216" s="9" t="s">
        <v>974</v>
      </c>
      <c r="C216" s="9" t="s">
        <v>614</v>
      </c>
      <c r="D216" s="9" t="s">
        <v>982</v>
      </c>
      <c r="E216" s="308" t="s">
        <v>97</v>
      </c>
      <c r="F216" s="308" t="s">
        <v>402</v>
      </c>
      <c r="G216" s="308"/>
      <c r="H216" s="308"/>
      <c r="I216" s="308"/>
      <c r="J216" s="308"/>
      <c r="K216" s="308"/>
      <c r="L216" s="308"/>
      <c r="M216" s="309"/>
      <c r="N216" s="308"/>
      <c r="O216" s="308"/>
      <c r="P216" s="308"/>
      <c r="Q216" s="309"/>
      <c r="R216" s="308" t="s">
        <v>904</v>
      </c>
      <c r="S216" s="308" t="s">
        <v>842</v>
      </c>
      <c r="T216" s="311" t="s">
        <v>843</v>
      </c>
      <c r="U216" s="308"/>
    </row>
    <row r="217" spans="1:21">
      <c r="A217" s="9" t="s">
        <v>983</v>
      </c>
      <c r="B217" s="9" t="s">
        <v>974</v>
      </c>
      <c r="C217" s="9" t="s">
        <v>614</v>
      </c>
      <c r="D217" s="9" t="s">
        <v>1010</v>
      </c>
      <c r="E217" s="308" t="s">
        <v>737</v>
      </c>
      <c r="F217" s="308" t="s">
        <v>402</v>
      </c>
      <c r="G217" s="308"/>
      <c r="H217" s="308"/>
      <c r="I217" s="308"/>
      <c r="J217" s="308"/>
      <c r="K217" s="308"/>
      <c r="L217" s="308"/>
      <c r="M217" s="309"/>
      <c r="N217" s="308"/>
      <c r="O217" s="308"/>
      <c r="P217" s="308"/>
      <c r="Q217" s="309"/>
      <c r="R217" s="308" t="s">
        <v>904</v>
      </c>
      <c r="S217" s="308" t="s">
        <v>909</v>
      </c>
      <c r="T217" s="311" t="s">
        <v>771</v>
      </c>
      <c r="U217" s="308"/>
    </row>
    <row r="218" spans="1:21">
      <c r="A218" s="9" t="s">
        <v>983</v>
      </c>
      <c r="B218" s="9" t="s">
        <v>974</v>
      </c>
      <c r="C218" s="9" t="s">
        <v>614</v>
      </c>
      <c r="D218" s="9" t="s">
        <v>987</v>
      </c>
      <c r="E218" s="308" t="s">
        <v>856</v>
      </c>
      <c r="F218" s="308"/>
      <c r="G218" s="308"/>
      <c r="H218" s="308"/>
      <c r="I218" s="308" t="s">
        <v>905</v>
      </c>
      <c r="J218" s="308" t="s">
        <v>836</v>
      </c>
      <c r="K218" s="308"/>
      <c r="L218" s="308"/>
      <c r="M218" s="309"/>
      <c r="N218" s="308"/>
      <c r="O218" s="308"/>
      <c r="P218" s="308"/>
      <c r="Q218" s="309"/>
      <c r="R218" s="308"/>
      <c r="S218" s="308"/>
      <c r="T218" s="311"/>
      <c r="U218" s="308"/>
    </row>
    <row r="219" spans="1:21">
      <c r="A219" s="9"/>
      <c r="B219" s="9"/>
      <c r="C219" s="9"/>
      <c r="D219" s="9"/>
      <c r="E219" s="308"/>
      <c r="F219" s="308"/>
      <c r="G219" s="308"/>
      <c r="H219" s="308"/>
      <c r="I219" s="308"/>
      <c r="J219" s="308"/>
      <c r="K219" s="308"/>
      <c r="L219" s="308"/>
      <c r="M219" s="309"/>
      <c r="N219" s="308"/>
      <c r="O219" s="308"/>
      <c r="P219" s="308"/>
      <c r="Q219" s="309"/>
      <c r="R219" s="308"/>
      <c r="S219" s="308"/>
      <c r="T219" s="311"/>
      <c r="U219" s="308"/>
    </row>
    <row r="220" spans="1:21">
      <c r="A220" s="9" t="s">
        <v>945</v>
      </c>
      <c r="B220" s="9" t="s">
        <v>974</v>
      </c>
      <c r="C220" s="9" t="s">
        <v>1011</v>
      </c>
      <c r="D220" s="9" t="s">
        <v>981</v>
      </c>
      <c r="E220" s="308" t="s">
        <v>215</v>
      </c>
      <c r="F220" s="308" t="s">
        <v>402</v>
      </c>
      <c r="G220" s="308"/>
      <c r="H220" s="308"/>
      <c r="I220" s="308" t="s">
        <v>624</v>
      </c>
      <c r="J220" s="308" t="s">
        <v>836</v>
      </c>
      <c r="K220" s="308"/>
      <c r="L220" s="308"/>
      <c r="M220" s="309"/>
      <c r="N220" s="308"/>
      <c r="O220" s="308"/>
      <c r="P220" s="308"/>
      <c r="Q220" s="309"/>
      <c r="R220" s="308" t="s">
        <v>911</v>
      </c>
      <c r="S220" s="308" t="s">
        <v>833</v>
      </c>
      <c r="T220" s="311" t="s">
        <v>834</v>
      </c>
      <c r="U220" s="308"/>
    </row>
    <row r="221" spans="1:21">
      <c r="A221" s="9" t="s">
        <v>983</v>
      </c>
      <c r="B221" s="9" t="s">
        <v>974</v>
      </c>
      <c r="C221" s="9" t="s">
        <v>1011</v>
      </c>
      <c r="D221" s="9" t="s">
        <v>1007</v>
      </c>
      <c r="E221" s="308" t="s">
        <v>831</v>
      </c>
      <c r="F221" s="308" t="s">
        <v>402</v>
      </c>
      <c r="G221" s="308"/>
      <c r="H221" s="308"/>
      <c r="I221" s="308"/>
      <c r="J221" s="308"/>
      <c r="K221" s="308"/>
      <c r="L221" s="308"/>
      <c r="M221" s="309"/>
      <c r="N221" s="308"/>
      <c r="O221" s="308"/>
      <c r="P221" s="308"/>
      <c r="Q221" s="309"/>
      <c r="R221" s="308" t="s">
        <v>911</v>
      </c>
      <c r="S221" s="308" t="s">
        <v>897</v>
      </c>
      <c r="T221" s="311" t="s">
        <v>848</v>
      </c>
      <c r="U221" s="308"/>
    </row>
    <row r="222" spans="1:21">
      <c r="A222" s="9" t="s">
        <v>983</v>
      </c>
      <c r="B222" s="9" t="s">
        <v>974</v>
      </c>
      <c r="C222" s="9" t="s">
        <v>1011</v>
      </c>
      <c r="D222" s="9" t="s">
        <v>1009</v>
      </c>
      <c r="E222" s="308" t="s">
        <v>230</v>
      </c>
      <c r="F222" s="308" t="s">
        <v>402</v>
      </c>
      <c r="G222" s="308"/>
      <c r="H222" s="308"/>
      <c r="I222" s="308"/>
      <c r="J222" s="308"/>
      <c r="K222" s="308"/>
      <c r="L222" s="308"/>
      <c r="M222" s="309"/>
      <c r="N222" s="308"/>
      <c r="O222" s="308"/>
      <c r="P222" s="308"/>
      <c r="Q222" s="309"/>
      <c r="R222" s="308" t="s">
        <v>911</v>
      </c>
      <c r="S222" s="308" t="s">
        <v>833</v>
      </c>
      <c r="T222" s="311" t="s">
        <v>834</v>
      </c>
      <c r="U222" s="308"/>
    </row>
    <row r="223" spans="1:21">
      <c r="A223" s="9" t="s">
        <v>983</v>
      </c>
      <c r="B223" s="9" t="s">
        <v>974</v>
      </c>
      <c r="C223" s="9" t="s">
        <v>1011</v>
      </c>
      <c r="D223" s="9" t="s">
        <v>1008</v>
      </c>
      <c r="E223" s="308" t="s">
        <v>737</v>
      </c>
      <c r="F223" s="308" t="s">
        <v>402</v>
      </c>
      <c r="G223" s="308"/>
      <c r="H223" s="308"/>
      <c r="I223" s="308"/>
      <c r="J223" s="308"/>
      <c r="K223" s="308"/>
      <c r="L223" s="308"/>
      <c r="M223" s="309"/>
      <c r="N223" s="308"/>
      <c r="O223" s="308"/>
      <c r="P223" s="308"/>
      <c r="Q223" s="309"/>
      <c r="R223" s="308" t="s">
        <v>911</v>
      </c>
      <c r="S223" s="308" t="s">
        <v>913</v>
      </c>
      <c r="T223" s="311" t="s">
        <v>771</v>
      </c>
      <c r="U223" s="308"/>
    </row>
    <row r="224" spans="1:21">
      <c r="A224" s="9" t="s">
        <v>983</v>
      </c>
      <c r="B224" s="9" t="s">
        <v>974</v>
      </c>
      <c r="C224" s="9" t="s">
        <v>1011</v>
      </c>
      <c r="D224" s="9" t="s">
        <v>984</v>
      </c>
      <c r="E224" s="308" t="s">
        <v>230</v>
      </c>
      <c r="F224" s="308" t="s">
        <v>72</v>
      </c>
      <c r="G224" s="308"/>
      <c r="H224" s="308"/>
      <c r="I224" s="308"/>
      <c r="J224" s="308"/>
      <c r="K224" s="308"/>
      <c r="L224" s="308"/>
      <c r="M224" s="309"/>
      <c r="N224" s="308"/>
      <c r="O224" s="308"/>
      <c r="P224" s="308"/>
      <c r="Q224" s="309"/>
      <c r="R224" s="308" t="s">
        <v>846</v>
      </c>
      <c r="S224" s="308" t="s">
        <v>847</v>
      </c>
      <c r="T224" s="311" t="s">
        <v>848</v>
      </c>
      <c r="U224" s="308"/>
    </row>
    <row r="225" spans="1:21" ht="34">
      <c r="A225" s="9" t="s">
        <v>983</v>
      </c>
      <c r="B225" s="9" t="s">
        <v>974</v>
      </c>
      <c r="C225" s="9" t="s">
        <v>1011</v>
      </c>
      <c r="D225" s="9" t="s">
        <v>985</v>
      </c>
      <c r="E225" s="308" t="s">
        <v>215</v>
      </c>
      <c r="F225" s="308" t="s">
        <v>72</v>
      </c>
      <c r="G225" s="308"/>
      <c r="H225" s="308"/>
      <c r="I225" s="308" t="s">
        <v>624</v>
      </c>
      <c r="J225" s="308"/>
      <c r="K225" s="308"/>
      <c r="L225" s="308" t="s">
        <v>850</v>
      </c>
      <c r="M225" s="309" t="s">
        <v>851</v>
      </c>
      <c r="N225" s="308" t="s">
        <v>746</v>
      </c>
      <c r="O225" s="308" t="s">
        <v>747</v>
      </c>
      <c r="P225" s="308"/>
      <c r="Q225" s="309"/>
      <c r="R225" s="308"/>
      <c r="S225" s="308"/>
      <c r="T225" s="311"/>
      <c r="U225" s="308"/>
    </row>
    <row r="226" spans="1:21" ht="17">
      <c r="A226" s="9" t="s">
        <v>950</v>
      </c>
      <c r="B226" s="9" t="s">
        <v>974</v>
      </c>
      <c r="C226" s="9" t="s">
        <v>1011</v>
      </c>
      <c r="D226" s="9" t="s">
        <v>1005</v>
      </c>
      <c r="E226" s="308" t="s">
        <v>859</v>
      </c>
      <c r="F226" s="308" t="s">
        <v>72</v>
      </c>
      <c r="G226" s="308"/>
      <c r="H226" s="308"/>
      <c r="I226" s="308" t="s">
        <v>624</v>
      </c>
      <c r="J226" s="308"/>
      <c r="K226" s="308"/>
      <c r="L226" s="308" t="s">
        <v>914</v>
      </c>
      <c r="M226" s="309" t="s">
        <v>828</v>
      </c>
      <c r="N226" s="308" t="s">
        <v>746</v>
      </c>
      <c r="O226" s="308" t="s">
        <v>829</v>
      </c>
      <c r="P226" s="308"/>
      <c r="Q226" s="309"/>
      <c r="R226" s="308"/>
      <c r="S226" s="308"/>
      <c r="T226" s="311"/>
      <c r="U226" s="308"/>
    </row>
    <row r="227" spans="1:21">
      <c r="A227" s="9" t="s">
        <v>983</v>
      </c>
      <c r="B227" s="9" t="s">
        <v>974</v>
      </c>
      <c r="C227" s="9" t="s">
        <v>1011</v>
      </c>
      <c r="D227" s="9" t="s">
        <v>1012</v>
      </c>
      <c r="E227" s="308" t="s">
        <v>737</v>
      </c>
      <c r="F227" s="308" t="s">
        <v>402</v>
      </c>
      <c r="G227" s="308"/>
      <c r="H227" s="308"/>
      <c r="I227" s="308"/>
      <c r="J227" s="308"/>
      <c r="K227" s="308"/>
      <c r="L227" s="308"/>
      <c r="M227" s="309"/>
      <c r="N227" s="308"/>
      <c r="O227" s="308"/>
      <c r="P227" s="308"/>
      <c r="Q227" s="309"/>
      <c r="R227" s="308" t="s">
        <v>911</v>
      </c>
      <c r="S227" s="308" t="s">
        <v>913</v>
      </c>
      <c r="T227" s="311" t="s">
        <v>771</v>
      </c>
      <c r="U227" s="308"/>
    </row>
    <row r="228" spans="1:21">
      <c r="A228" s="9" t="s">
        <v>950</v>
      </c>
      <c r="B228" s="9" t="s">
        <v>974</v>
      </c>
      <c r="C228" s="9" t="s">
        <v>1011</v>
      </c>
      <c r="D228" s="9" t="s">
        <v>987</v>
      </c>
      <c r="E228" s="308" t="s">
        <v>856</v>
      </c>
      <c r="F228" s="308"/>
      <c r="G228" s="308"/>
      <c r="H228" s="308"/>
      <c r="I228" s="308" t="s">
        <v>624</v>
      </c>
      <c r="J228" s="308" t="s">
        <v>836</v>
      </c>
      <c r="K228" s="308"/>
      <c r="L228" s="308"/>
      <c r="M228" s="309"/>
      <c r="N228" s="308"/>
      <c r="O228" s="308"/>
      <c r="P228" s="308"/>
      <c r="Q228" s="309"/>
      <c r="R228" s="308"/>
      <c r="S228" s="308"/>
      <c r="T228" s="311"/>
      <c r="U228" s="308"/>
    </row>
    <row r="229" spans="1:21">
      <c r="A229" s="9"/>
      <c r="B229" s="9"/>
      <c r="C229" s="9"/>
      <c r="D229" s="9"/>
      <c r="E229" s="308"/>
      <c r="F229" s="308"/>
      <c r="G229" s="308"/>
      <c r="H229" s="308"/>
      <c r="I229" s="308"/>
      <c r="J229" s="308"/>
      <c r="K229" s="308"/>
      <c r="L229" s="308"/>
      <c r="M229" s="309"/>
      <c r="N229" s="308"/>
      <c r="O229" s="308"/>
      <c r="P229" s="308"/>
      <c r="Q229" s="309"/>
      <c r="R229" s="308"/>
      <c r="S229" s="308"/>
      <c r="T229" s="311"/>
      <c r="U229" s="308"/>
    </row>
    <row r="230" spans="1:21">
      <c r="A230" s="9" t="s">
        <v>945</v>
      </c>
      <c r="B230" s="9" t="s">
        <v>974</v>
      </c>
      <c r="C230" s="9" t="s">
        <v>615</v>
      </c>
      <c r="D230" s="9" t="s">
        <v>981</v>
      </c>
      <c r="E230" s="308" t="s">
        <v>215</v>
      </c>
      <c r="F230" s="308" t="s">
        <v>402</v>
      </c>
      <c r="G230" s="308"/>
      <c r="H230" s="308"/>
      <c r="I230" s="308" t="s">
        <v>625</v>
      </c>
      <c r="J230" s="308" t="s">
        <v>836</v>
      </c>
      <c r="K230" s="308"/>
      <c r="L230" s="308"/>
      <c r="M230" s="309"/>
      <c r="N230" s="308"/>
      <c r="O230" s="308"/>
      <c r="P230" s="308"/>
      <c r="Q230" s="309"/>
      <c r="R230" s="308"/>
      <c r="S230" s="308"/>
      <c r="T230" s="311"/>
      <c r="U230" s="308"/>
    </row>
    <row r="231" spans="1:21">
      <c r="A231" s="9" t="s">
        <v>983</v>
      </c>
      <c r="B231" s="9" t="s">
        <v>974</v>
      </c>
      <c r="C231" s="9" t="s">
        <v>615</v>
      </c>
      <c r="D231" s="9" t="s">
        <v>1007</v>
      </c>
      <c r="E231" s="308" t="s">
        <v>831</v>
      </c>
      <c r="F231" s="308" t="s">
        <v>402</v>
      </c>
      <c r="G231" s="308"/>
      <c r="H231" s="308"/>
      <c r="I231" s="308"/>
      <c r="J231" s="308"/>
      <c r="K231" s="308"/>
      <c r="L231" s="308"/>
      <c r="M231" s="309"/>
      <c r="N231" s="308"/>
      <c r="O231" s="308"/>
      <c r="P231" s="308"/>
      <c r="Q231" s="309"/>
      <c r="R231" s="308" t="s">
        <v>917</v>
      </c>
      <c r="S231" s="308" t="s">
        <v>833</v>
      </c>
      <c r="T231" s="311" t="s">
        <v>834</v>
      </c>
      <c r="U231" s="308"/>
    </row>
    <row r="232" spans="1:21">
      <c r="A232" s="9" t="s">
        <v>983</v>
      </c>
      <c r="B232" s="9" t="s">
        <v>974</v>
      </c>
      <c r="C232" s="9" t="s">
        <v>615</v>
      </c>
      <c r="D232" s="9" t="s">
        <v>1009</v>
      </c>
      <c r="E232" s="308" t="s">
        <v>230</v>
      </c>
      <c r="F232" s="308" t="s">
        <v>402</v>
      </c>
      <c r="G232" s="308"/>
      <c r="H232" s="308"/>
      <c r="I232" s="308"/>
      <c r="J232" s="308"/>
      <c r="K232" s="308"/>
      <c r="L232" s="308"/>
      <c r="M232" s="309"/>
      <c r="N232" s="308"/>
      <c r="O232" s="308"/>
      <c r="P232" s="308"/>
      <c r="Q232" s="309"/>
      <c r="R232" s="308" t="s">
        <v>917</v>
      </c>
      <c r="S232" s="308" t="s">
        <v>897</v>
      </c>
      <c r="T232" s="311" t="s">
        <v>848</v>
      </c>
      <c r="U232" s="308"/>
    </row>
    <row r="233" spans="1:21">
      <c r="A233" s="9" t="s">
        <v>983</v>
      </c>
      <c r="B233" s="9" t="s">
        <v>974</v>
      </c>
      <c r="C233" s="9" t="s">
        <v>615</v>
      </c>
      <c r="D233" s="9" t="s">
        <v>1008</v>
      </c>
      <c r="E233" s="308" t="s">
        <v>737</v>
      </c>
      <c r="F233" s="308" t="s">
        <v>402</v>
      </c>
      <c r="G233" s="308"/>
      <c r="H233" s="308"/>
      <c r="I233" s="308"/>
      <c r="J233" s="308"/>
      <c r="K233" s="308"/>
      <c r="L233" s="308"/>
      <c r="M233" s="309"/>
      <c r="N233" s="308"/>
      <c r="O233" s="308"/>
      <c r="P233" s="308"/>
      <c r="Q233" s="309"/>
      <c r="R233" s="308" t="s">
        <v>917</v>
      </c>
      <c r="S233" s="308" t="s">
        <v>913</v>
      </c>
      <c r="T233" s="311" t="s">
        <v>771</v>
      </c>
      <c r="U233" s="308"/>
    </row>
    <row r="234" spans="1:21">
      <c r="A234" s="9" t="s">
        <v>983</v>
      </c>
      <c r="B234" s="9" t="s">
        <v>974</v>
      </c>
      <c r="C234" s="9" t="s">
        <v>615</v>
      </c>
      <c r="D234" s="9" t="s">
        <v>984</v>
      </c>
      <c r="E234" s="308" t="s">
        <v>230</v>
      </c>
      <c r="F234" s="308" t="s">
        <v>72</v>
      </c>
      <c r="G234" s="308"/>
      <c r="H234" s="308"/>
      <c r="I234" s="308"/>
      <c r="J234" s="308"/>
      <c r="K234" s="308"/>
      <c r="L234" s="308"/>
      <c r="M234" s="309"/>
      <c r="N234" s="308"/>
      <c r="O234" s="308"/>
      <c r="P234" s="308"/>
      <c r="Q234" s="309"/>
      <c r="R234" s="308" t="s">
        <v>846</v>
      </c>
      <c r="S234" s="308" t="s">
        <v>847</v>
      </c>
      <c r="T234" s="311" t="s">
        <v>848</v>
      </c>
      <c r="U234" s="308"/>
    </row>
    <row r="235" spans="1:21" ht="34">
      <c r="A235" s="9" t="s">
        <v>983</v>
      </c>
      <c r="B235" s="9" t="s">
        <v>974</v>
      </c>
      <c r="C235" s="9" t="s">
        <v>615</v>
      </c>
      <c r="D235" s="9" t="s">
        <v>985</v>
      </c>
      <c r="E235" s="308" t="s">
        <v>215</v>
      </c>
      <c r="F235" s="308" t="s">
        <v>72</v>
      </c>
      <c r="G235" s="308"/>
      <c r="H235" s="308"/>
      <c r="I235" s="308" t="s">
        <v>625</v>
      </c>
      <c r="J235" s="308"/>
      <c r="K235" s="308"/>
      <c r="L235" s="308" t="s">
        <v>850</v>
      </c>
      <c r="M235" s="309" t="s">
        <v>851</v>
      </c>
      <c r="N235" s="308" t="s">
        <v>746</v>
      </c>
      <c r="O235" s="308" t="s">
        <v>747</v>
      </c>
      <c r="P235" s="308"/>
      <c r="Q235" s="309"/>
      <c r="R235" s="308"/>
      <c r="S235" s="308"/>
      <c r="T235" s="311"/>
      <c r="U235" s="308"/>
    </row>
    <row r="236" spans="1:21" ht="17">
      <c r="A236" s="9" t="s">
        <v>950</v>
      </c>
      <c r="B236" s="9" t="s">
        <v>974</v>
      </c>
      <c r="C236" s="9" t="s">
        <v>615</v>
      </c>
      <c r="D236" s="9" t="s">
        <v>1005</v>
      </c>
      <c r="E236" s="308" t="s">
        <v>859</v>
      </c>
      <c r="F236" s="308" t="s">
        <v>72</v>
      </c>
      <c r="G236" s="308"/>
      <c r="H236" s="308"/>
      <c r="I236" s="308" t="s">
        <v>625</v>
      </c>
      <c r="J236" s="308"/>
      <c r="K236" s="308"/>
      <c r="L236" s="308" t="s">
        <v>918</v>
      </c>
      <c r="M236" s="309" t="s">
        <v>828</v>
      </c>
      <c r="N236" s="308" t="s">
        <v>746</v>
      </c>
      <c r="O236" s="308" t="s">
        <v>829</v>
      </c>
      <c r="P236" s="308"/>
      <c r="Q236" s="309"/>
      <c r="R236" s="308"/>
      <c r="S236" s="308"/>
      <c r="T236" s="311"/>
      <c r="U236" s="308"/>
    </row>
    <row r="237" spans="1:21">
      <c r="A237" s="9" t="s">
        <v>945</v>
      </c>
      <c r="B237" s="9" t="s">
        <v>974</v>
      </c>
      <c r="C237" s="9" t="s">
        <v>615</v>
      </c>
      <c r="D237" s="9" t="s">
        <v>1012</v>
      </c>
      <c r="E237" s="308" t="s">
        <v>737</v>
      </c>
      <c r="F237" s="308" t="s">
        <v>402</v>
      </c>
      <c r="G237" s="308"/>
      <c r="H237" s="308"/>
      <c r="I237" s="308"/>
      <c r="J237" s="308"/>
      <c r="K237" s="308"/>
      <c r="L237" s="308"/>
      <c r="M237" s="309"/>
      <c r="N237" s="308"/>
      <c r="O237" s="308"/>
      <c r="P237" s="308"/>
      <c r="Q237" s="309"/>
      <c r="R237" s="308" t="s">
        <v>917</v>
      </c>
      <c r="S237" s="308" t="s">
        <v>913</v>
      </c>
      <c r="T237" s="311" t="s">
        <v>771</v>
      </c>
      <c r="U237" s="308"/>
    </row>
    <row r="238" spans="1:21">
      <c r="A238" s="9" t="s">
        <v>950</v>
      </c>
      <c r="B238" s="9" t="s">
        <v>974</v>
      </c>
      <c r="C238" s="9" t="s">
        <v>615</v>
      </c>
      <c r="D238" s="9" t="s">
        <v>987</v>
      </c>
      <c r="E238" s="308" t="s">
        <v>856</v>
      </c>
      <c r="F238" s="308"/>
      <c r="G238" s="308"/>
      <c r="H238" s="308"/>
      <c r="I238" s="308" t="s">
        <v>625</v>
      </c>
      <c r="J238" s="308" t="s">
        <v>836</v>
      </c>
      <c r="K238" s="308"/>
      <c r="L238" s="308"/>
      <c r="M238" s="309"/>
      <c r="N238" s="308"/>
      <c r="O238" s="308"/>
      <c r="P238" s="308"/>
      <c r="Q238" s="309"/>
      <c r="R238" s="308"/>
      <c r="S238" s="308"/>
      <c r="T238" s="311"/>
      <c r="U238" s="308"/>
    </row>
    <row r="239" spans="1:21">
      <c r="A239" s="9"/>
      <c r="B239" s="9"/>
      <c r="C239" s="9"/>
      <c r="D239" s="9"/>
      <c r="E239" s="308"/>
      <c r="F239" s="308"/>
      <c r="G239" s="308"/>
      <c r="H239" s="308"/>
      <c r="I239" s="308"/>
      <c r="J239" s="308"/>
      <c r="K239" s="308"/>
      <c r="L239" s="308"/>
      <c r="M239" s="309"/>
      <c r="N239" s="308"/>
      <c r="O239" s="308"/>
      <c r="P239" s="308"/>
      <c r="Q239" s="309"/>
      <c r="R239" s="308"/>
      <c r="S239" s="308"/>
      <c r="T239" s="311"/>
      <c r="U239" s="308"/>
    </row>
    <row r="240" spans="1:21">
      <c r="A240" s="9" t="s">
        <v>945</v>
      </c>
      <c r="B240" s="9" t="s">
        <v>974</v>
      </c>
      <c r="C240" s="9" t="s">
        <v>618</v>
      </c>
      <c r="D240" s="9" t="s">
        <v>981</v>
      </c>
      <c r="E240" s="308" t="s">
        <v>215</v>
      </c>
      <c r="F240" s="308" t="s">
        <v>402</v>
      </c>
      <c r="G240" s="308"/>
      <c r="H240" s="308"/>
      <c r="I240" s="308" t="s">
        <v>621</v>
      </c>
      <c r="J240" s="308" t="s">
        <v>836</v>
      </c>
      <c r="K240" s="308"/>
      <c r="L240" s="308"/>
      <c r="M240" s="309"/>
      <c r="N240" s="308"/>
      <c r="O240" s="308"/>
      <c r="P240" s="308"/>
      <c r="Q240" s="309"/>
      <c r="R240" s="308"/>
      <c r="S240" s="308"/>
      <c r="T240" s="311"/>
      <c r="U240" s="308"/>
    </row>
    <row r="241" spans="1:21" ht="34">
      <c r="A241" s="9" t="s">
        <v>983</v>
      </c>
      <c r="B241" s="9" t="s">
        <v>974</v>
      </c>
      <c r="C241" s="9" t="s">
        <v>618</v>
      </c>
      <c r="D241" s="9" t="s">
        <v>985</v>
      </c>
      <c r="E241" s="308" t="s">
        <v>215</v>
      </c>
      <c r="F241" s="308" t="s">
        <v>72</v>
      </c>
      <c r="G241" s="308"/>
      <c r="H241" s="308"/>
      <c r="I241" s="308" t="s">
        <v>621</v>
      </c>
      <c r="J241" s="308"/>
      <c r="K241" s="308"/>
      <c r="L241" s="308" t="s">
        <v>850</v>
      </c>
      <c r="M241" s="309" t="s">
        <v>851</v>
      </c>
      <c r="N241" s="308" t="s">
        <v>746</v>
      </c>
      <c r="O241" s="308" t="s">
        <v>747</v>
      </c>
      <c r="P241" s="308"/>
      <c r="Q241" s="309"/>
      <c r="R241" s="308"/>
      <c r="S241" s="308"/>
      <c r="T241" s="311"/>
      <c r="U241" s="308"/>
    </row>
    <row r="242" spans="1:21">
      <c r="A242" s="9" t="s">
        <v>983</v>
      </c>
      <c r="B242" s="9" t="s">
        <v>974</v>
      </c>
      <c r="C242" s="9" t="s">
        <v>618</v>
      </c>
      <c r="D242" s="9" t="s">
        <v>1007</v>
      </c>
      <c r="E242" s="308" t="s">
        <v>831</v>
      </c>
      <c r="F242" s="308" t="s">
        <v>402</v>
      </c>
      <c r="G242" s="308"/>
      <c r="H242" s="308"/>
      <c r="I242" s="308"/>
      <c r="J242" s="308"/>
      <c r="K242" s="308"/>
      <c r="L242" s="308"/>
      <c r="M242" s="309"/>
      <c r="N242" s="308"/>
      <c r="O242" s="308"/>
      <c r="P242" s="308"/>
      <c r="Q242" s="309"/>
      <c r="R242" s="308" t="s">
        <v>920</v>
      </c>
      <c r="S242" s="308" t="s">
        <v>833</v>
      </c>
      <c r="T242" s="311" t="s">
        <v>834</v>
      </c>
      <c r="U242" s="308"/>
    </row>
    <row r="243" spans="1:21">
      <c r="A243" s="9" t="s">
        <v>983</v>
      </c>
      <c r="B243" s="9" t="s">
        <v>974</v>
      </c>
      <c r="C243" s="9" t="s">
        <v>618</v>
      </c>
      <c r="D243" s="9" t="s">
        <v>1009</v>
      </c>
      <c r="E243" s="308" t="s">
        <v>230</v>
      </c>
      <c r="F243" s="308" t="s">
        <v>402</v>
      </c>
      <c r="G243" s="308"/>
      <c r="H243" s="308"/>
      <c r="I243" s="308"/>
      <c r="J243" s="308"/>
      <c r="K243" s="308"/>
      <c r="L243" s="308"/>
      <c r="M243" s="309"/>
      <c r="N243" s="308"/>
      <c r="O243" s="308"/>
      <c r="P243" s="308"/>
      <c r="Q243" s="309"/>
      <c r="R243" s="308" t="s">
        <v>920</v>
      </c>
      <c r="S243" s="308" t="s">
        <v>897</v>
      </c>
      <c r="T243" s="311" t="s">
        <v>848</v>
      </c>
      <c r="U243" s="308"/>
    </row>
    <row r="244" spans="1:21">
      <c r="A244" s="9" t="s">
        <v>945</v>
      </c>
      <c r="B244" s="9" t="s">
        <v>974</v>
      </c>
      <c r="C244" s="9" t="s">
        <v>618</v>
      </c>
      <c r="D244" s="9" t="s">
        <v>1008</v>
      </c>
      <c r="E244" s="308" t="s">
        <v>737</v>
      </c>
      <c r="F244" s="308" t="s">
        <v>402</v>
      </c>
      <c r="G244" s="308"/>
      <c r="H244" s="308"/>
      <c r="I244" s="308"/>
      <c r="J244" s="308"/>
      <c r="K244" s="308"/>
      <c r="L244" s="308"/>
      <c r="M244" s="309"/>
      <c r="N244" s="308"/>
      <c r="O244" s="308"/>
      <c r="P244" s="308"/>
      <c r="Q244" s="309"/>
      <c r="R244" s="308" t="s">
        <v>920</v>
      </c>
      <c r="S244" s="308" t="s">
        <v>892</v>
      </c>
      <c r="T244" s="311" t="s">
        <v>771</v>
      </c>
      <c r="U244" s="308"/>
    </row>
    <row r="245" spans="1:21">
      <c r="A245" s="9" t="s">
        <v>945</v>
      </c>
      <c r="B245" s="9" t="s">
        <v>974</v>
      </c>
      <c r="C245" s="9" t="s">
        <v>618</v>
      </c>
      <c r="D245" s="9" t="s">
        <v>987</v>
      </c>
      <c r="E245" s="308" t="s">
        <v>856</v>
      </c>
      <c r="F245" s="308" t="s">
        <v>402</v>
      </c>
      <c r="G245" s="308"/>
      <c r="H245" s="308"/>
      <c r="I245" s="308" t="s">
        <v>621</v>
      </c>
      <c r="J245" s="308" t="s">
        <v>836</v>
      </c>
      <c r="K245" s="308"/>
      <c r="L245" s="308"/>
      <c r="M245" s="309"/>
      <c r="N245" s="308"/>
      <c r="O245" s="308"/>
      <c r="P245" s="314"/>
      <c r="Q245" s="309"/>
      <c r="R245" s="308"/>
      <c r="S245" s="308"/>
      <c r="T245" s="315"/>
      <c r="U245" s="308"/>
    </row>
    <row r="246" spans="1:21">
      <c r="A246" s="9" t="s">
        <v>983</v>
      </c>
      <c r="B246" s="9" t="s">
        <v>974</v>
      </c>
      <c r="C246" s="9" t="s">
        <v>618</v>
      </c>
      <c r="D246" s="9" t="s">
        <v>984</v>
      </c>
      <c r="E246" s="308" t="s">
        <v>230</v>
      </c>
      <c r="F246" s="308" t="s">
        <v>72</v>
      </c>
      <c r="G246" s="308"/>
      <c r="H246" s="308"/>
      <c r="I246" s="308"/>
      <c r="J246" s="308"/>
      <c r="K246" s="308"/>
      <c r="L246" s="308"/>
      <c r="M246" s="309"/>
      <c r="N246" s="308"/>
      <c r="O246" s="308"/>
      <c r="P246" s="308"/>
      <c r="Q246" s="309"/>
      <c r="R246" s="308" t="s">
        <v>846</v>
      </c>
      <c r="S246" s="308" t="s">
        <v>847</v>
      </c>
      <c r="T246" s="311" t="s">
        <v>848</v>
      </c>
      <c r="U246" s="308"/>
    </row>
    <row r="247" spans="1:21" ht="17">
      <c r="A247" s="9" t="s">
        <v>950</v>
      </c>
      <c r="B247" s="9" t="s">
        <v>974</v>
      </c>
      <c r="C247" s="9" t="s">
        <v>618</v>
      </c>
      <c r="D247" s="9" t="s">
        <v>1005</v>
      </c>
      <c r="E247" s="308" t="s">
        <v>859</v>
      </c>
      <c r="F247" s="308" t="s">
        <v>72</v>
      </c>
      <c r="G247" s="308"/>
      <c r="H247" s="308"/>
      <c r="I247" s="308" t="s">
        <v>621</v>
      </c>
      <c r="J247" s="308"/>
      <c r="K247" s="308"/>
      <c r="L247" s="308" t="s">
        <v>922</v>
      </c>
      <c r="M247" s="309" t="s">
        <v>828</v>
      </c>
      <c r="N247" s="308" t="s">
        <v>746</v>
      </c>
      <c r="O247" s="308" t="s">
        <v>829</v>
      </c>
      <c r="P247" s="308"/>
      <c r="Q247" s="309"/>
      <c r="R247" s="308"/>
      <c r="S247" s="308"/>
      <c r="T247" s="311"/>
      <c r="U247" s="308"/>
    </row>
    <row r="248" spans="1:21">
      <c r="A248" s="9" t="s">
        <v>945</v>
      </c>
      <c r="B248" s="9" t="s">
        <v>974</v>
      </c>
      <c r="C248" s="9" t="s">
        <v>618</v>
      </c>
      <c r="D248" s="9" t="s">
        <v>1012</v>
      </c>
      <c r="E248" s="308" t="s">
        <v>737</v>
      </c>
      <c r="F248" s="308" t="s">
        <v>402</v>
      </c>
      <c r="G248" s="308"/>
      <c r="H248" s="308"/>
      <c r="I248" s="308"/>
      <c r="J248" s="308"/>
      <c r="K248" s="308"/>
      <c r="L248" s="308"/>
      <c r="M248" s="309"/>
      <c r="N248" s="308"/>
      <c r="O248" s="308"/>
      <c r="P248" s="308"/>
      <c r="Q248" s="309"/>
      <c r="R248" s="308" t="s">
        <v>920</v>
      </c>
      <c r="S248" s="308" t="s">
        <v>892</v>
      </c>
      <c r="T248" s="311" t="s">
        <v>771</v>
      </c>
      <c r="U248" s="308"/>
    </row>
    <row r="249" spans="1:21">
      <c r="A249" s="9"/>
      <c r="B249" s="9"/>
      <c r="C249" s="9"/>
      <c r="D249" s="9"/>
      <c r="E249" s="308"/>
      <c r="F249" s="308"/>
      <c r="G249" s="308"/>
      <c r="H249" s="308"/>
      <c r="I249" s="308"/>
      <c r="J249" s="308"/>
      <c r="K249" s="308"/>
      <c r="L249" s="308"/>
      <c r="M249" s="309"/>
      <c r="N249" s="308"/>
      <c r="O249" s="308"/>
      <c r="P249" s="308"/>
      <c r="Q249" s="309"/>
      <c r="R249" s="308"/>
      <c r="S249" s="308"/>
      <c r="T249" s="311"/>
      <c r="U249" s="308"/>
    </row>
    <row r="250" spans="1:21">
      <c r="A250" s="9" t="s">
        <v>945</v>
      </c>
      <c r="B250" s="9" t="s">
        <v>974</v>
      </c>
      <c r="C250" s="9" t="s">
        <v>1013</v>
      </c>
      <c r="D250" s="9" t="s">
        <v>981</v>
      </c>
      <c r="E250" s="308" t="s">
        <v>215</v>
      </c>
      <c r="F250" s="308" t="s">
        <v>402</v>
      </c>
      <c r="G250" s="308"/>
      <c r="H250" s="308"/>
      <c r="I250" s="308" t="s">
        <v>924</v>
      </c>
      <c r="J250" s="308" t="s">
        <v>836</v>
      </c>
      <c r="K250" s="308"/>
      <c r="L250" s="308"/>
      <c r="M250" s="309"/>
      <c r="N250" s="308"/>
      <c r="O250" s="308"/>
      <c r="P250" s="308"/>
      <c r="Q250" s="309"/>
      <c r="R250" s="308"/>
      <c r="S250" s="308"/>
      <c r="T250" s="311"/>
      <c r="U250" s="308"/>
    </row>
    <row r="251" spans="1:21">
      <c r="A251" s="9" t="s">
        <v>945</v>
      </c>
      <c r="B251" s="9" t="s">
        <v>974</v>
      </c>
      <c r="C251" s="9" t="s">
        <v>1013</v>
      </c>
      <c r="D251" s="9" t="s">
        <v>1007</v>
      </c>
      <c r="E251" s="308" t="s">
        <v>831</v>
      </c>
      <c r="F251" s="308" t="s">
        <v>402</v>
      </c>
      <c r="G251" s="308"/>
      <c r="H251" s="308"/>
      <c r="I251" s="308" t="s">
        <v>924</v>
      </c>
      <c r="J251" s="308"/>
      <c r="K251" s="308" t="s">
        <v>925</v>
      </c>
      <c r="L251" s="308"/>
      <c r="M251" s="309"/>
      <c r="N251" s="308"/>
      <c r="O251" s="308"/>
      <c r="P251" s="308"/>
      <c r="Q251" s="309"/>
      <c r="R251" s="308"/>
      <c r="S251" s="308"/>
      <c r="T251" s="311"/>
      <c r="U251" s="308"/>
    </row>
    <row r="252" spans="1:21">
      <c r="A252" s="9" t="s">
        <v>945</v>
      </c>
      <c r="B252" s="9" t="s">
        <v>974</v>
      </c>
      <c r="C252" s="9" t="s">
        <v>1013</v>
      </c>
      <c r="D252" s="9" t="s">
        <v>1009</v>
      </c>
      <c r="E252" s="308" t="s">
        <v>230</v>
      </c>
      <c r="F252" s="308" t="s">
        <v>402</v>
      </c>
      <c r="G252" s="308"/>
      <c r="H252" s="308"/>
      <c r="I252" s="308" t="s">
        <v>924</v>
      </c>
      <c r="J252" s="308"/>
      <c r="K252" s="308" t="s">
        <v>926</v>
      </c>
      <c r="L252" s="308"/>
      <c r="M252" s="309"/>
      <c r="N252" s="308"/>
      <c r="O252" s="308"/>
      <c r="P252" s="308"/>
      <c r="Q252" s="309"/>
      <c r="R252" s="308"/>
      <c r="S252" s="308"/>
      <c r="T252" s="311"/>
      <c r="U252" s="308"/>
    </row>
    <row r="253" spans="1:21">
      <c r="A253" s="9" t="s">
        <v>945</v>
      </c>
      <c r="B253" s="9" t="s">
        <v>974</v>
      </c>
      <c r="C253" s="9" t="s">
        <v>1013</v>
      </c>
      <c r="D253" s="9" t="s">
        <v>1008</v>
      </c>
      <c r="E253" s="308" t="s">
        <v>737</v>
      </c>
      <c r="F253" s="308" t="s">
        <v>402</v>
      </c>
      <c r="G253" s="308"/>
      <c r="H253" s="308"/>
      <c r="I253" s="308"/>
      <c r="J253" s="308"/>
      <c r="K253" s="308"/>
      <c r="L253" s="308"/>
      <c r="M253" s="309"/>
      <c r="N253" s="308"/>
      <c r="O253" s="308"/>
      <c r="P253" s="308"/>
      <c r="Q253" s="309"/>
      <c r="R253" s="308" t="s">
        <v>927</v>
      </c>
      <c r="S253" s="308" t="s">
        <v>892</v>
      </c>
      <c r="T253" s="311" t="s">
        <v>741</v>
      </c>
      <c r="U253" s="308"/>
    </row>
    <row r="254" spans="1:21" ht="17">
      <c r="A254" s="9" t="s">
        <v>945</v>
      </c>
      <c r="B254" s="9" t="s">
        <v>974</v>
      </c>
      <c r="C254" s="9" t="s">
        <v>1013</v>
      </c>
      <c r="D254" s="9" t="s">
        <v>1014</v>
      </c>
      <c r="E254" s="308" t="s">
        <v>215</v>
      </c>
      <c r="F254" s="308" t="s">
        <v>402</v>
      </c>
      <c r="G254" s="308"/>
      <c r="H254" s="308"/>
      <c r="I254" s="308" t="s">
        <v>924</v>
      </c>
      <c r="J254" s="308"/>
      <c r="K254" s="308"/>
      <c r="L254" s="308" t="s">
        <v>929</v>
      </c>
      <c r="M254" s="309" t="s">
        <v>930</v>
      </c>
      <c r="N254" s="308" t="s">
        <v>746</v>
      </c>
      <c r="O254" s="308" t="s">
        <v>804</v>
      </c>
      <c r="P254" s="308"/>
      <c r="Q254" s="309"/>
      <c r="R254" s="308"/>
      <c r="S254" s="308"/>
      <c r="T254" s="311"/>
      <c r="U254" s="308"/>
    </row>
    <row r="255" spans="1:21">
      <c r="A255" s="9" t="s">
        <v>945</v>
      </c>
      <c r="B255" s="9" t="s">
        <v>974</v>
      </c>
      <c r="C255" s="9" t="s">
        <v>1013</v>
      </c>
      <c r="D255" s="9" t="s">
        <v>1012</v>
      </c>
      <c r="E255" s="308" t="s">
        <v>737</v>
      </c>
      <c r="F255" s="308" t="s">
        <v>402</v>
      </c>
      <c r="G255" s="308"/>
      <c r="H255" s="308"/>
      <c r="I255" s="308"/>
      <c r="J255" s="308"/>
      <c r="K255" s="308"/>
      <c r="L255" s="308"/>
      <c r="M255" s="309"/>
      <c r="N255" s="308"/>
      <c r="O255" s="308"/>
      <c r="P255" s="308"/>
      <c r="Q255" s="309"/>
      <c r="R255" s="308"/>
      <c r="S255" s="308"/>
      <c r="T255" s="311"/>
      <c r="U255" s="308"/>
    </row>
    <row r="256" spans="1:21">
      <c r="A256" s="9" t="s">
        <v>945</v>
      </c>
      <c r="B256" s="9" t="s">
        <v>974</v>
      </c>
      <c r="C256" s="9" t="s">
        <v>1013</v>
      </c>
      <c r="D256" s="9" t="s">
        <v>987</v>
      </c>
      <c r="E256" s="308" t="s">
        <v>856</v>
      </c>
      <c r="F256" s="308"/>
      <c r="G256" s="308"/>
      <c r="H256" s="308"/>
      <c r="I256" s="308" t="s">
        <v>924</v>
      </c>
      <c r="J256" s="308" t="s">
        <v>836</v>
      </c>
      <c r="K256" s="308"/>
      <c r="L256" s="308"/>
      <c r="M256" s="309"/>
      <c r="N256" s="308"/>
      <c r="O256" s="308"/>
      <c r="P256" s="308"/>
      <c r="Q256" s="309"/>
      <c r="R256" s="308"/>
      <c r="S256" s="308"/>
      <c r="T256" s="311"/>
      <c r="U256" s="308"/>
    </row>
    <row r="257" spans="1:21">
      <c r="A257" s="9"/>
      <c r="B257" s="9"/>
      <c r="C257" s="9"/>
      <c r="D257" s="9"/>
      <c r="E257" s="308"/>
      <c r="F257" s="308"/>
      <c r="G257" s="308"/>
      <c r="H257" s="308"/>
      <c r="I257" s="308"/>
      <c r="J257" s="308"/>
      <c r="K257" s="308"/>
      <c r="L257" s="308"/>
      <c r="M257" s="309"/>
      <c r="N257" s="308"/>
      <c r="O257" s="308"/>
      <c r="P257" s="308"/>
      <c r="Q257" s="309"/>
      <c r="R257" s="308"/>
      <c r="S257" s="308"/>
      <c r="T257" s="311"/>
      <c r="U257" s="308"/>
    </row>
    <row r="258" spans="1:21">
      <c r="A258" s="9" t="s">
        <v>945</v>
      </c>
      <c r="B258" s="9" t="s">
        <v>974</v>
      </c>
      <c r="C258" s="9" t="s">
        <v>1015</v>
      </c>
      <c r="D258" s="9" t="s">
        <v>981</v>
      </c>
      <c r="E258" s="308" t="s">
        <v>215</v>
      </c>
      <c r="F258" s="308" t="s">
        <v>402</v>
      </c>
      <c r="G258" s="308"/>
      <c r="H258" s="308"/>
      <c r="I258" s="308" t="s">
        <v>626</v>
      </c>
      <c r="J258" s="308" t="s">
        <v>836</v>
      </c>
      <c r="K258" s="308"/>
      <c r="L258" s="308"/>
      <c r="M258" s="309"/>
      <c r="N258" s="308"/>
      <c r="O258" s="308"/>
      <c r="P258" s="308"/>
      <c r="Q258" s="309"/>
      <c r="R258" s="308"/>
      <c r="S258" s="308"/>
      <c r="T258" s="311"/>
      <c r="U258" s="308"/>
    </row>
    <row r="259" spans="1:21">
      <c r="A259" s="9" t="s">
        <v>945</v>
      </c>
      <c r="B259" s="9" t="s">
        <v>974</v>
      </c>
      <c r="C259" s="9" t="s">
        <v>1015</v>
      </c>
      <c r="D259" s="9" t="s">
        <v>1007</v>
      </c>
      <c r="E259" s="308" t="s">
        <v>831</v>
      </c>
      <c r="F259" s="308" t="s">
        <v>402</v>
      </c>
      <c r="G259" s="308"/>
      <c r="H259" s="308"/>
      <c r="I259" s="308" t="s">
        <v>626</v>
      </c>
      <c r="J259" s="308"/>
      <c r="K259" s="308" t="s">
        <v>925</v>
      </c>
      <c r="L259" s="308"/>
      <c r="M259" s="309"/>
      <c r="N259" s="308"/>
      <c r="O259" s="308"/>
      <c r="P259" s="308"/>
      <c r="Q259" s="309"/>
      <c r="R259" s="308"/>
      <c r="S259" s="308"/>
      <c r="T259" s="311"/>
      <c r="U259" s="308"/>
    </row>
    <row r="260" spans="1:21">
      <c r="A260" s="9" t="s">
        <v>945</v>
      </c>
      <c r="B260" s="9" t="s">
        <v>974</v>
      </c>
      <c r="C260" s="9" t="s">
        <v>1015</v>
      </c>
      <c r="D260" s="9" t="s">
        <v>1009</v>
      </c>
      <c r="E260" s="308" t="s">
        <v>230</v>
      </c>
      <c r="F260" s="308" t="s">
        <v>402</v>
      </c>
      <c r="G260" s="308"/>
      <c r="H260" s="308"/>
      <c r="I260" s="308" t="s">
        <v>626</v>
      </c>
      <c r="J260" s="308"/>
      <c r="K260" s="308" t="s">
        <v>926</v>
      </c>
      <c r="L260" s="308"/>
      <c r="M260" s="309"/>
      <c r="N260" s="308"/>
      <c r="O260" s="308"/>
      <c r="P260" s="308"/>
      <c r="Q260" s="309"/>
      <c r="R260" s="308"/>
      <c r="S260" s="308"/>
      <c r="T260" s="311"/>
      <c r="U260" s="308"/>
    </row>
    <row r="261" spans="1:21">
      <c r="A261" s="9" t="s">
        <v>945</v>
      </c>
      <c r="B261" s="9" t="s">
        <v>974</v>
      </c>
      <c r="C261" s="9" t="s">
        <v>1015</v>
      </c>
      <c r="D261" s="9" t="s">
        <v>1008</v>
      </c>
      <c r="E261" s="308" t="s">
        <v>737</v>
      </c>
      <c r="F261" s="308" t="s">
        <v>402</v>
      </c>
      <c r="G261" s="308"/>
      <c r="H261" s="308"/>
      <c r="I261" s="308"/>
      <c r="J261" s="308"/>
      <c r="K261" s="308"/>
      <c r="L261" s="308"/>
      <c r="M261" s="309"/>
      <c r="N261" s="308"/>
      <c r="O261" s="308"/>
      <c r="P261" s="308"/>
      <c r="Q261" s="309"/>
      <c r="R261" s="308" t="s">
        <v>932</v>
      </c>
      <c r="S261" s="308" t="s">
        <v>892</v>
      </c>
      <c r="T261" s="311" t="s">
        <v>741</v>
      </c>
      <c r="U261" s="308"/>
    </row>
    <row r="262" spans="1:21">
      <c r="A262" s="9" t="s">
        <v>983</v>
      </c>
      <c r="B262" s="9" t="s">
        <v>974</v>
      </c>
      <c r="C262" s="9" t="s">
        <v>1015</v>
      </c>
      <c r="D262" s="9" t="s">
        <v>987</v>
      </c>
      <c r="E262" s="308" t="s">
        <v>856</v>
      </c>
      <c r="F262" s="308" t="s">
        <v>402</v>
      </c>
      <c r="G262" s="308"/>
      <c r="H262" s="308"/>
      <c r="I262" s="308" t="s">
        <v>626</v>
      </c>
      <c r="J262" s="308" t="s">
        <v>836</v>
      </c>
      <c r="K262" s="308"/>
      <c r="L262" s="308"/>
      <c r="M262" s="309"/>
      <c r="N262" s="308"/>
      <c r="O262" s="308"/>
      <c r="P262" s="308"/>
      <c r="Q262" s="309"/>
      <c r="R262" s="308"/>
      <c r="S262" s="308"/>
      <c r="T262" s="311"/>
      <c r="U262" s="308"/>
    </row>
    <row r="263" spans="1:21">
      <c r="A263" s="9" t="s">
        <v>983</v>
      </c>
      <c r="B263" s="9" t="s">
        <v>974</v>
      </c>
      <c r="C263" s="9" t="s">
        <v>1015</v>
      </c>
      <c r="D263" s="9" t="s">
        <v>984</v>
      </c>
      <c r="E263" s="308" t="s">
        <v>230</v>
      </c>
      <c r="F263" s="308" t="s">
        <v>72</v>
      </c>
      <c r="G263" s="308"/>
      <c r="H263" s="308"/>
      <c r="I263" s="308"/>
      <c r="J263" s="308"/>
      <c r="K263" s="308"/>
      <c r="L263" s="308"/>
      <c r="M263" s="309"/>
      <c r="N263" s="308"/>
      <c r="O263" s="308"/>
      <c r="P263" s="308"/>
      <c r="Q263" s="309"/>
      <c r="R263" s="308" t="s">
        <v>846</v>
      </c>
      <c r="S263" s="308" t="s">
        <v>847</v>
      </c>
      <c r="T263" s="311" t="s">
        <v>848</v>
      </c>
      <c r="U263" s="308"/>
    </row>
    <row r="264" spans="1:21" ht="34">
      <c r="A264" s="9" t="s">
        <v>983</v>
      </c>
      <c r="B264" s="9" t="s">
        <v>974</v>
      </c>
      <c r="C264" s="9" t="s">
        <v>1015</v>
      </c>
      <c r="D264" s="9" t="s">
        <v>985</v>
      </c>
      <c r="E264" s="308" t="s">
        <v>215</v>
      </c>
      <c r="F264" s="308" t="s">
        <v>72</v>
      </c>
      <c r="G264" s="308"/>
      <c r="H264" s="308"/>
      <c r="I264" s="308" t="s">
        <v>626</v>
      </c>
      <c r="J264" s="308"/>
      <c r="K264" s="308"/>
      <c r="L264" s="308" t="s">
        <v>850</v>
      </c>
      <c r="M264" s="309" t="s">
        <v>851</v>
      </c>
      <c r="N264" s="308" t="s">
        <v>746</v>
      </c>
      <c r="O264" s="308" t="s">
        <v>747</v>
      </c>
      <c r="P264" s="308"/>
      <c r="Q264" s="309"/>
      <c r="R264" s="308"/>
      <c r="S264" s="308"/>
      <c r="T264" s="311"/>
      <c r="U264" s="308"/>
    </row>
    <row r="265" spans="1:21" ht="17">
      <c r="A265" s="9" t="s">
        <v>950</v>
      </c>
      <c r="B265" s="9" t="s">
        <v>974</v>
      </c>
      <c r="C265" s="9" t="s">
        <v>1015</v>
      </c>
      <c r="D265" s="9" t="s">
        <v>1005</v>
      </c>
      <c r="E265" s="308" t="s">
        <v>859</v>
      </c>
      <c r="F265" s="308" t="s">
        <v>72</v>
      </c>
      <c r="G265" s="308"/>
      <c r="H265" s="308"/>
      <c r="I265" s="308" t="s">
        <v>626</v>
      </c>
      <c r="J265" s="308"/>
      <c r="K265" s="308"/>
      <c r="L265" s="308" t="s">
        <v>933</v>
      </c>
      <c r="M265" s="309" t="s">
        <v>828</v>
      </c>
      <c r="N265" s="308" t="s">
        <v>746</v>
      </c>
      <c r="O265" s="308" t="s">
        <v>829</v>
      </c>
      <c r="P265" s="308"/>
      <c r="Q265" s="309"/>
      <c r="R265" s="308"/>
      <c r="S265" s="308"/>
      <c r="T265" s="311"/>
      <c r="U265" s="308"/>
    </row>
    <row r="266" spans="1:21">
      <c r="A266" s="9" t="s">
        <v>945</v>
      </c>
      <c r="B266" s="9" t="s">
        <v>974</v>
      </c>
      <c r="C266" s="9" t="s">
        <v>1015</v>
      </c>
      <c r="D266" s="9" t="s">
        <v>1012</v>
      </c>
      <c r="E266" s="308" t="s">
        <v>737</v>
      </c>
      <c r="F266" s="308" t="s">
        <v>402</v>
      </c>
      <c r="G266" s="308"/>
      <c r="H266" s="308"/>
      <c r="I266" s="308"/>
      <c r="J266" s="308"/>
      <c r="K266" s="308"/>
      <c r="L266" s="308"/>
      <c r="M266" s="309"/>
      <c r="N266" s="308"/>
      <c r="O266" s="308"/>
      <c r="P266" s="308"/>
      <c r="Q266" s="309"/>
      <c r="R266" s="308" t="s">
        <v>932</v>
      </c>
      <c r="S266" s="308" t="s">
        <v>892</v>
      </c>
      <c r="T266" s="311" t="s">
        <v>741</v>
      </c>
      <c r="U266" s="308"/>
    </row>
    <row r="267" spans="1:21">
      <c r="A267" s="9"/>
      <c r="B267" s="9"/>
      <c r="C267" s="9"/>
      <c r="D267" s="9"/>
      <c r="E267" s="308"/>
      <c r="F267" s="308"/>
      <c r="G267" s="308"/>
      <c r="H267" s="308"/>
      <c r="I267" s="308"/>
      <c r="J267" s="308"/>
      <c r="K267" s="308"/>
      <c r="L267" s="308"/>
      <c r="M267" s="309"/>
      <c r="N267" s="308"/>
      <c r="O267" s="308"/>
      <c r="P267" s="308"/>
      <c r="Q267" s="309"/>
      <c r="R267" s="308"/>
      <c r="S267" s="308"/>
      <c r="T267" s="311"/>
      <c r="U267" s="308"/>
    </row>
    <row r="268" spans="1:21">
      <c r="A268" s="9" t="s">
        <v>945</v>
      </c>
      <c r="B268" s="9" t="s">
        <v>974</v>
      </c>
      <c r="C268" s="9" t="s">
        <v>1016</v>
      </c>
      <c r="D268" s="9" t="s">
        <v>981</v>
      </c>
      <c r="E268" s="308" t="s">
        <v>215</v>
      </c>
      <c r="F268" s="308" t="s">
        <v>402</v>
      </c>
      <c r="G268" s="308"/>
      <c r="H268" s="308"/>
      <c r="I268" s="308" t="s">
        <v>935</v>
      </c>
      <c r="J268" s="308" t="s">
        <v>836</v>
      </c>
      <c r="K268" s="308"/>
      <c r="L268" s="308"/>
      <c r="M268" s="309"/>
      <c r="N268" s="308"/>
      <c r="O268" s="308"/>
      <c r="P268" s="308"/>
      <c r="Q268" s="309"/>
      <c r="R268" s="308" t="s">
        <v>936</v>
      </c>
      <c r="S268" s="308" t="s">
        <v>833</v>
      </c>
      <c r="T268" s="311" t="s">
        <v>834</v>
      </c>
      <c r="U268" s="308"/>
    </row>
    <row r="269" spans="1:21">
      <c r="A269" s="9" t="s">
        <v>945</v>
      </c>
      <c r="B269" s="9" t="s">
        <v>974</v>
      </c>
      <c r="C269" s="9" t="s">
        <v>1016</v>
      </c>
      <c r="D269" s="9" t="s">
        <v>1007</v>
      </c>
      <c r="E269" s="308" t="s">
        <v>831</v>
      </c>
      <c r="F269" s="308" t="s">
        <v>402</v>
      </c>
      <c r="G269" s="308"/>
      <c r="H269" s="308"/>
      <c r="I269" s="308" t="s">
        <v>935</v>
      </c>
      <c r="J269" s="308"/>
      <c r="K269" s="308"/>
      <c r="L269" s="308"/>
      <c r="M269" s="309"/>
      <c r="N269" s="308"/>
      <c r="O269" s="308"/>
      <c r="P269" s="308"/>
      <c r="Q269" s="309"/>
      <c r="R269" s="308" t="s">
        <v>936</v>
      </c>
      <c r="S269" s="308" t="s">
        <v>897</v>
      </c>
      <c r="T269" s="311" t="s">
        <v>848</v>
      </c>
      <c r="U269" s="308"/>
    </row>
    <row r="270" spans="1:21">
      <c r="A270" s="9" t="s">
        <v>945</v>
      </c>
      <c r="B270" s="9" t="s">
        <v>974</v>
      </c>
      <c r="C270" s="9" t="s">
        <v>1016</v>
      </c>
      <c r="D270" s="9" t="s">
        <v>1009</v>
      </c>
      <c r="E270" s="308" t="s">
        <v>230</v>
      </c>
      <c r="F270" s="308" t="s">
        <v>402</v>
      </c>
      <c r="G270" s="308"/>
      <c r="H270" s="308"/>
      <c r="I270" s="308"/>
      <c r="J270" s="308"/>
      <c r="K270" s="308"/>
      <c r="L270" s="308"/>
      <c r="M270" s="309"/>
      <c r="N270" s="308"/>
      <c r="O270" s="308"/>
      <c r="P270" s="308"/>
      <c r="Q270" s="309"/>
      <c r="R270" s="308"/>
      <c r="S270" s="308"/>
      <c r="T270" s="311"/>
      <c r="U270" s="308"/>
    </row>
    <row r="271" spans="1:21">
      <c r="A271" s="9" t="s">
        <v>945</v>
      </c>
      <c r="B271" s="9" t="s">
        <v>974</v>
      </c>
      <c r="C271" s="9" t="s">
        <v>1016</v>
      </c>
      <c r="D271" s="9" t="s">
        <v>1008</v>
      </c>
      <c r="E271" s="308" t="s">
        <v>737</v>
      </c>
      <c r="F271" s="308" t="s">
        <v>402</v>
      </c>
      <c r="G271" s="308"/>
      <c r="H271" s="308"/>
      <c r="I271" s="308"/>
      <c r="J271" s="308"/>
      <c r="K271" s="308"/>
      <c r="L271" s="308"/>
      <c r="M271" s="309"/>
      <c r="N271" s="308"/>
      <c r="O271" s="308"/>
      <c r="P271" s="308"/>
      <c r="Q271" s="309"/>
      <c r="R271" s="308" t="s">
        <v>936</v>
      </c>
      <c r="S271" s="308" t="s">
        <v>892</v>
      </c>
      <c r="T271" s="311" t="s">
        <v>741</v>
      </c>
      <c r="U271" s="308"/>
    </row>
    <row r="272" spans="1:21">
      <c r="A272" s="9" t="s">
        <v>945</v>
      </c>
      <c r="B272" s="9" t="s">
        <v>974</v>
      </c>
      <c r="C272" s="9" t="s">
        <v>1016</v>
      </c>
      <c r="D272" s="9" t="s">
        <v>987</v>
      </c>
      <c r="E272" s="308" t="s">
        <v>856</v>
      </c>
      <c r="F272" s="308" t="s">
        <v>402</v>
      </c>
      <c r="G272" s="308"/>
      <c r="H272" s="308"/>
      <c r="I272" s="308" t="s">
        <v>935</v>
      </c>
      <c r="J272" s="308" t="s">
        <v>836</v>
      </c>
      <c r="K272" s="308"/>
      <c r="L272" s="308"/>
      <c r="M272" s="309"/>
      <c r="N272" s="308"/>
      <c r="O272" s="308"/>
      <c r="P272" s="308"/>
      <c r="Q272" s="309"/>
      <c r="R272" s="308"/>
      <c r="S272" s="308"/>
      <c r="T272" s="311"/>
      <c r="U272" s="308"/>
    </row>
    <row r="273" spans="1:21">
      <c r="A273" s="9" t="s">
        <v>983</v>
      </c>
      <c r="B273" s="9" t="s">
        <v>974</v>
      </c>
      <c r="C273" s="9" t="s">
        <v>1016</v>
      </c>
      <c r="D273" s="9" t="s">
        <v>984</v>
      </c>
      <c r="E273" s="308" t="s">
        <v>230</v>
      </c>
      <c r="F273" s="308" t="s">
        <v>72</v>
      </c>
      <c r="G273" s="308"/>
      <c r="H273" s="308"/>
      <c r="I273" s="308"/>
      <c r="J273" s="308"/>
      <c r="K273" s="308"/>
      <c r="L273" s="308"/>
      <c r="M273" s="309"/>
      <c r="N273" s="308"/>
      <c r="O273" s="308"/>
      <c r="P273" s="308"/>
      <c r="Q273" s="309"/>
      <c r="R273" s="308" t="s">
        <v>846</v>
      </c>
      <c r="S273" s="308" t="s">
        <v>847</v>
      </c>
      <c r="T273" s="311" t="s">
        <v>848</v>
      </c>
      <c r="U273" s="308"/>
    </row>
    <row r="274" spans="1:21" ht="34">
      <c r="A274" s="9" t="s">
        <v>983</v>
      </c>
      <c r="B274" s="9" t="s">
        <v>974</v>
      </c>
      <c r="C274" s="9" t="s">
        <v>1016</v>
      </c>
      <c r="D274" s="9" t="s">
        <v>985</v>
      </c>
      <c r="E274" s="308" t="s">
        <v>215</v>
      </c>
      <c r="F274" s="308" t="s">
        <v>72</v>
      </c>
      <c r="G274" s="308"/>
      <c r="H274" s="308"/>
      <c r="I274" s="308" t="s">
        <v>935</v>
      </c>
      <c r="J274" s="308"/>
      <c r="K274" s="308"/>
      <c r="L274" s="308" t="s">
        <v>850</v>
      </c>
      <c r="M274" s="309" t="s">
        <v>851</v>
      </c>
      <c r="N274" s="308" t="s">
        <v>746</v>
      </c>
      <c r="O274" s="308" t="s">
        <v>747</v>
      </c>
      <c r="P274" s="308"/>
      <c r="Q274" s="309"/>
      <c r="R274" s="308"/>
      <c r="S274" s="308"/>
      <c r="T274" s="311"/>
      <c r="U274" s="308"/>
    </row>
    <row r="275" spans="1:21" ht="17">
      <c r="A275" s="9" t="s">
        <v>950</v>
      </c>
      <c r="B275" s="9" t="s">
        <v>974</v>
      </c>
      <c r="C275" s="9" t="s">
        <v>1016</v>
      </c>
      <c r="D275" s="9" t="s">
        <v>1005</v>
      </c>
      <c r="E275" s="308" t="s">
        <v>859</v>
      </c>
      <c r="F275" s="308" t="s">
        <v>72</v>
      </c>
      <c r="G275" s="308"/>
      <c r="H275" s="308"/>
      <c r="I275" s="308" t="s">
        <v>935</v>
      </c>
      <c r="J275" s="308"/>
      <c r="K275" s="308"/>
      <c r="L275" s="308" t="s">
        <v>937</v>
      </c>
      <c r="M275" s="309" t="s">
        <v>828</v>
      </c>
      <c r="N275" s="308" t="s">
        <v>746</v>
      </c>
      <c r="O275" s="308" t="s">
        <v>829</v>
      </c>
      <c r="P275" s="308"/>
      <c r="Q275" s="309"/>
      <c r="R275" s="308"/>
      <c r="S275" s="308"/>
      <c r="T275" s="311"/>
      <c r="U275" s="308"/>
    </row>
    <row r="276" spans="1:21">
      <c r="A276" s="9" t="s">
        <v>945</v>
      </c>
      <c r="B276" s="9" t="s">
        <v>974</v>
      </c>
      <c r="C276" s="9" t="s">
        <v>1016</v>
      </c>
      <c r="D276" s="9" t="s">
        <v>1012</v>
      </c>
      <c r="E276" s="308" t="s">
        <v>737</v>
      </c>
      <c r="F276" s="308" t="s">
        <v>402</v>
      </c>
      <c r="G276" s="308"/>
      <c r="H276" s="308"/>
      <c r="I276" s="308"/>
      <c r="J276" s="308"/>
      <c r="K276" s="308"/>
      <c r="L276" s="308"/>
      <c r="M276" s="309"/>
      <c r="N276" s="308"/>
      <c r="O276" s="308"/>
      <c r="P276" s="308"/>
      <c r="Q276" s="309"/>
      <c r="R276" s="308" t="s">
        <v>936</v>
      </c>
      <c r="S276" s="308" t="s">
        <v>892</v>
      </c>
      <c r="T276" s="311" t="s">
        <v>741</v>
      </c>
      <c r="U276" s="308"/>
    </row>
    <row r="277" spans="1:21">
      <c r="A277" s="9"/>
      <c r="B277" s="9"/>
      <c r="C277" s="9"/>
      <c r="D277" s="9"/>
      <c r="E277" s="308"/>
      <c r="F277" s="308"/>
      <c r="G277" s="308"/>
      <c r="H277" s="308"/>
      <c r="I277" s="308"/>
      <c r="J277" s="308"/>
      <c r="K277" s="308"/>
      <c r="L277" s="308"/>
      <c r="M277" s="309"/>
      <c r="N277" s="308"/>
      <c r="O277" s="308"/>
      <c r="P277" s="308"/>
      <c r="Q277" s="309"/>
      <c r="R277" s="308"/>
      <c r="S277" s="308"/>
      <c r="T277" s="311"/>
      <c r="U277" s="308"/>
    </row>
    <row r="278" spans="1:21">
      <c r="A278" s="9" t="s">
        <v>945</v>
      </c>
      <c r="B278" s="9" t="s">
        <v>974</v>
      </c>
      <c r="C278" s="9" t="s">
        <v>1017</v>
      </c>
      <c r="D278" s="9" t="s">
        <v>981</v>
      </c>
      <c r="E278" s="308" t="s">
        <v>215</v>
      </c>
      <c r="F278" s="308" t="s">
        <v>402</v>
      </c>
      <c r="G278" s="308"/>
      <c r="H278" s="308"/>
      <c r="I278" s="308" t="s">
        <v>623</v>
      </c>
      <c r="J278" s="308" t="s">
        <v>836</v>
      </c>
      <c r="K278" s="308"/>
      <c r="L278" s="308"/>
      <c r="M278" s="309"/>
      <c r="N278" s="308"/>
      <c r="O278" s="308"/>
      <c r="P278" s="308"/>
      <c r="Q278" s="309"/>
      <c r="R278" s="308"/>
      <c r="S278" s="308"/>
      <c r="T278" s="311"/>
      <c r="U278" s="308"/>
    </row>
    <row r="279" spans="1:21">
      <c r="A279" s="9" t="s">
        <v>945</v>
      </c>
      <c r="B279" s="9" t="s">
        <v>974</v>
      </c>
      <c r="C279" s="9" t="s">
        <v>1017</v>
      </c>
      <c r="D279" s="9" t="s">
        <v>1007</v>
      </c>
      <c r="E279" s="308" t="s">
        <v>831</v>
      </c>
      <c r="F279" s="308" t="s">
        <v>402</v>
      </c>
      <c r="G279" s="308"/>
      <c r="H279" s="308"/>
      <c r="I279" s="308" t="s">
        <v>623</v>
      </c>
      <c r="J279" s="308"/>
      <c r="K279" s="308" t="s">
        <v>925</v>
      </c>
      <c r="L279" s="308"/>
      <c r="M279" s="309"/>
      <c r="N279" s="308"/>
      <c r="O279" s="308"/>
      <c r="P279" s="308"/>
      <c r="Q279" s="309"/>
      <c r="R279" s="308" t="s">
        <v>939</v>
      </c>
      <c r="S279" s="308" t="s">
        <v>940</v>
      </c>
      <c r="T279" s="311" t="s">
        <v>834</v>
      </c>
      <c r="U279" s="308"/>
    </row>
    <row r="280" spans="1:21">
      <c r="A280" s="9" t="s">
        <v>945</v>
      </c>
      <c r="B280" s="9" t="s">
        <v>974</v>
      </c>
      <c r="C280" s="9" t="s">
        <v>1017</v>
      </c>
      <c r="D280" s="9" t="s">
        <v>1009</v>
      </c>
      <c r="E280" s="308" t="s">
        <v>230</v>
      </c>
      <c r="F280" s="308" t="s">
        <v>402</v>
      </c>
      <c r="G280" s="308"/>
      <c r="H280" s="308"/>
      <c r="I280" s="308" t="s">
        <v>623</v>
      </c>
      <c r="J280" s="308"/>
      <c r="K280" s="308" t="s">
        <v>926</v>
      </c>
      <c r="L280" s="308"/>
      <c r="M280" s="309"/>
      <c r="N280" s="308"/>
      <c r="O280" s="308"/>
      <c r="P280" s="308"/>
      <c r="Q280" s="309"/>
      <c r="R280" s="308"/>
      <c r="S280" s="308"/>
      <c r="T280" s="311"/>
      <c r="U280" s="308"/>
    </row>
    <row r="281" spans="1:21">
      <c r="A281" s="9" t="s">
        <v>945</v>
      </c>
      <c r="B281" s="9" t="s">
        <v>974</v>
      </c>
      <c r="C281" s="9" t="s">
        <v>1017</v>
      </c>
      <c r="D281" s="9" t="s">
        <v>1008</v>
      </c>
      <c r="E281" s="308" t="s">
        <v>737</v>
      </c>
      <c r="F281" s="308" t="s">
        <v>402</v>
      </c>
      <c r="G281" s="308"/>
      <c r="H281" s="308"/>
      <c r="I281" s="308" t="s">
        <v>623</v>
      </c>
      <c r="J281" s="308"/>
      <c r="K281" s="308" t="s">
        <v>941</v>
      </c>
      <c r="L281" s="308"/>
      <c r="M281" s="309"/>
      <c r="N281" s="308"/>
      <c r="O281" s="308"/>
      <c r="P281" s="308"/>
      <c r="Q281" s="309"/>
      <c r="R281" s="308"/>
      <c r="S281" s="308"/>
      <c r="T281" s="311"/>
      <c r="U281" s="308"/>
    </row>
    <row r="282" spans="1:21">
      <c r="A282" s="9" t="s">
        <v>945</v>
      </c>
      <c r="B282" s="9" t="s">
        <v>974</v>
      </c>
      <c r="C282" s="9" t="s">
        <v>1017</v>
      </c>
      <c r="D282" s="9" t="s">
        <v>987</v>
      </c>
      <c r="E282" s="308" t="s">
        <v>856</v>
      </c>
      <c r="F282" s="308" t="s">
        <v>402</v>
      </c>
      <c r="G282" s="308"/>
      <c r="H282" s="308"/>
      <c r="I282" s="308" t="s">
        <v>623</v>
      </c>
      <c r="J282" s="308" t="s">
        <v>836</v>
      </c>
      <c r="K282" s="308"/>
      <c r="L282" s="308"/>
      <c r="M282" s="309"/>
      <c r="N282" s="308"/>
      <c r="O282" s="308"/>
      <c r="P282" s="308"/>
      <c r="Q282" s="309"/>
      <c r="R282" s="308"/>
      <c r="S282" s="308"/>
      <c r="T282" s="311"/>
      <c r="U282" s="308"/>
    </row>
    <row r="283" spans="1:21">
      <c r="A283" s="9" t="s">
        <v>983</v>
      </c>
      <c r="B283" s="9" t="s">
        <v>974</v>
      </c>
      <c r="C283" s="9" t="s">
        <v>1017</v>
      </c>
      <c r="D283" s="9" t="s">
        <v>984</v>
      </c>
      <c r="E283" s="308" t="s">
        <v>230</v>
      </c>
      <c r="F283" s="308" t="s">
        <v>72</v>
      </c>
      <c r="G283" s="308"/>
      <c r="H283" s="308"/>
      <c r="I283" s="308"/>
      <c r="J283" s="308"/>
      <c r="K283" s="308"/>
      <c r="L283" s="308"/>
      <c r="M283" s="309"/>
      <c r="N283" s="308"/>
      <c r="O283" s="308"/>
      <c r="P283" s="308"/>
      <c r="Q283" s="309"/>
      <c r="R283" s="308" t="s">
        <v>846</v>
      </c>
      <c r="S283" s="308" t="s">
        <v>847</v>
      </c>
      <c r="T283" s="311" t="s">
        <v>848</v>
      </c>
      <c r="U283" s="308"/>
    </row>
    <row r="284" spans="1:21" ht="34">
      <c r="A284" s="9" t="s">
        <v>983</v>
      </c>
      <c r="B284" s="9" t="s">
        <v>974</v>
      </c>
      <c r="C284" s="9" t="s">
        <v>1017</v>
      </c>
      <c r="D284" s="9" t="s">
        <v>985</v>
      </c>
      <c r="E284" s="308" t="s">
        <v>215</v>
      </c>
      <c r="F284" s="308" t="s">
        <v>72</v>
      </c>
      <c r="G284" s="308"/>
      <c r="H284" s="308"/>
      <c r="I284" s="308" t="s">
        <v>623</v>
      </c>
      <c r="J284" s="308"/>
      <c r="K284" s="308"/>
      <c r="L284" s="308" t="s">
        <v>850</v>
      </c>
      <c r="M284" s="309" t="s">
        <v>851</v>
      </c>
      <c r="N284" s="308" t="s">
        <v>746</v>
      </c>
      <c r="O284" s="308" t="s">
        <v>747</v>
      </c>
      <c r="P284" s="308"/>
      <c r="Q284" s="309"/>
      <c r="R284" s="308"/>
      <c r="S284" s="308"/>
      <c r="T284" s="311"/>
      <c r="U284" s="308"/>
    </row>
    <row r="285" spans="1:21">
      <c r="A285" s="9"/>
      <c r="B285" s="9"/>
      <c r="C285" s="9"/>
      <c r="D285" s="9"/>
      <c r="E285" s="308"/>
      <c r="F285" s="308"/>
      <c r="G285" s="308"/>
      <c r="H285" s="308"/>
      <c r="I285" s="308"/>
      <c r="J285" s="308"/>
      <c r="K285" s="308"/>
      <c r="L285" s="308"/>
      <c r="M285" s="309"/>
      <c r="N285" s="308"/>
      <c r="O285" s="308"/>
      <c r="P285" s="308"/>
      <c r="Q285" s="309"/>
      <c r="R285" s="308"/>
      <c r="S285" s="308"/>
      <c r="T285" s="311"/>
      <c r="U285" s="308"/>
    </row>
    <row r="286" spans="1:21">
      <c r="A286" s="9"/>
      <c r="B286" s="9"/>
      <c r="C286" s="9"/>
      <c r="D286" s="9"/>
    </row>
  </sheetData>
  <hyperlinks>
    <hyperlink ref="O23" r:id="rId1" display="https://standards.buildingsmart.org/IFC/RELEASE/IFC4/ADD2/HTML/schema/ifcmeasureresource/lexical/ifctimemeasure.htm" xr:uid="{A23FEC96-EA22-CC49-B3A2-E55065643353}"/>
    <hyperlink ref="O168" r:id="rId2" display="https://standards.buildingsmart.org/IFC/RELEASE/IFC4/ADD2/HTML/schema/ifcmeasureresource/lexical/ifctimemeasure.htm" xr:uid="{39FB4679-6D19-104C-9634-6B9858E878F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9B3B4-F7F1-A84B-B690-09DBD2120D91}">
  <dimension ref="A1:D134"/>
  <sheetViews>
    <sheetView topLeftCell="A7" workbookViewId="0">
      <selection activeCell="H14" sqref="H14"/>
    </sheetView>
  </sheetViews>
  <sheetFormatPr baseColWidth="10" defaultRowHeight="16"/>
  <cols>
    <col min="1" max="1" width="36.6640625" customWidth="1"/>
    <col min="3" max="3" width="24.5" customWidth="1"/>
    <col min="4" max="4" width="101.33203125" customWidth="1"/>
  </cols>
  <sheetData>
    <row r="1" spans="1:4" ht="44">
      <c r="A1" s="445" t="s">
        <v>37</v>
      </c>
      <c r="B1" s="445" t="s">
        <v>36</v>
      </c>
      <c r="C1" s="458" t="s">
        <v>38</v>
      </c>
      <c r="D1" s="446" t="s">
        <v>45</v>
      </c>
    </row>
    <row r="2" spans="1:4" ht="21">
      <c r="A2" s="462">
        <v>6</v>
      </c>
      <c r="B2" s="665" t="s">
        <v>39</v>
      </c>
      <c r="C2" s="666"/>
      <c r="D2" s="667"/>
    </row>
    <row r="3" spans="1:4" ht="16" customHeight="1">
      <c r="A3" s="668"/>
      <c r="B3" s="669"/>
      <c r="C3" s="669" t="s">
        <v>40</v>
      </c>
      <c r="D3" s="670"/>
    </row>
    <row r="4" spans="1:4" ht="49" customHeight="1">
      <c r="A4" s="449"/>
      <c r="B4" s="20"/>
      <c r="C4" s="20"/>
      <c r="D4" s="450" t="s">
        <v>42</v>
      </c>
    </row>
    <row r="5" spans="1:4" ht="34">
      <c r="A5" s="449"/>
      <c r="B5" s="20"/>
      <c r="C5" s="20" t="s">
        <v>41</v>
      </c>
      <c r="D5" s="450" t="s">
        <v>46</v>
      </c>
    </row>
    <row r="6" spans="1:4" ht="68">
      <c r="A6" s="449"/>
      <c r="B6" s="20"/>
      <c r="C6" s="20"/>
      <c r="D6" s="450" t="s">
        <v>3812</v>
      </c>
    </row>
    <row r="7" spans="1:4" ht="17">
      <c r="A7" s="449"/>
      <c r="B7" s="20"/>
      <c r="C7" s="20"/>
      <c r="D7" s="450" t="s">
        <v>43</v>
      </c>
    </row>
    <row r="8" spans="1:4" ht="68">
      <c r="A8" s="449"/>
      <c r="B8" s="9"/>
      <c r="C8" s="20"/>
      <c r="D8" s="450" t="s">
        <v>3813</v>
      </c>
    </row>
    <row r="9" spans="1:4" ht="17">
      <c r="A9" s="449"/>
      <c r="B9" s="20"/>
      <c r="C9" s="20"/>
      <c r="D9" s="450" t="s">
        <v>44</v>
      </c>
    </row>
    <row r="10" spans="1:4" ht="16" customHeight="1">
      <c r="A10" s="461">
        <v>7</v>
      </c>
      <c r="B10" s="665" t="s">
        <v>639</v>
      </c>
      <c r="C10" s="666"/>
      <c r="D10" s="667"/>
    </row>
    <row r="11" spans="1:4">
      <c r="A11" s="668"/>
      <c r="B11" s="669"/>
      <c r="C11" s="669" t="s">
        <v>640</v>
      </c>
      <c r="D11" s="670"/>
    </row>
    <row r="12" spans="1:4" ht="17">
      <c r="A12" s="449"/>
      <c r="B12" s="20"/>
      <c r="C12" s="20"/>
      <c r="D12" s="450" t="s">
        <v>633</v>
      </c>
    </row>
    <row r="13" spans="1:4" ht="17">
      <c r="A13" s="449"/>
      <c r="B13" s="20"/>
      <c r="C13" s="20"/>
      <c r="D13" s="450" t="s">
        <v>635</v>
      </c>
    </row>
    <row r="14" spans="1:4" ht="17">
      <c r="A14" s="449"/>
      <c r="B14" s="20"/>
      <c r="C14" s="20"/>
      <c r="D14" s="450" t="s">
        <v>634</v>
      </c>
    </row>
    <row r="15" spans="1:4" ht="17">
      <c r="A15" s="449"/>
      <c r="B15" s="20"/>
      <c r="C15" s="20"/>
      <c r="D15" s="450" t="s">
        <v>636</v>
      </c>
    </row>
    <row r="16" spans="1:4" ht="16" customHeight="1">
      <c r="A16" s="668"/>
      <c r="B16" s="669"/>
      <c r="C16" s="669" t="s">
        <v>465</v>
      </c>
      <c r="D16" s="670"/>
    </row>
    <row r="17" spans="1:4">
      <c r="A17" s="668"/>
      <c r="B17" s="669"/>
      <c r="C17" s="669" t="s">
        <v>641</v>
      </c>
      <c r="D17" s="670" t="s">
        <v>663</v>
      </c>
    </row>
    <row r="18" spans="1:4" ht="68">
      <c r="A18" s="449"/>
      <c r="B18" s="20"/>
      <c r="C18" s="20" t="s">
        <v>642</v>
      </c>
      <c r="D18" s="450" t="s">
        <v>652</v>
      </c>
    </row>
    <row r="19" spans="1:4" ht="17">
      <c r="A19" s="449"/>
      <c r="B19" s="20"/>
      <c r="C19" s="20"/>
      <c r="D19" s="450" t="s">
        <v>3814</v>
      </c>
    </row>
    <row r="20" spans="1:4" ht="17">
      <c r="A20" s="449"/>
      <c r="B20" s="20"/>
      <c r="C20" s="20"/>
      <c r="D20" s="450" t="s">
        <v>3815</v>
      </c>
    </row>
    <row r="21" spans="1:4">
      <c r="A21" s="668"/>
      <c r="B21" s="669"/>
      <c r="C21" s="669"/>
      <c r="D21" s="670" t="s">
        <v>643</v>
      </c>
    </row>
    <row r="22" spans="1:4" ht="17">
      <c r="A22" s="449"/>
      <c r="B22" s="20"/>
      <c r="C22" s="20"/>
      <c r="D22" s="450" t="s">
        <v>3816</v>
      </c>
    </row>
    <row r="23" spans="1:4">
      <c r="A23" s="668"/>
      <c r="B23" s="669"/>
      <c r="C23" s="669"/>
      <c r="D23" s="670" t="s">
        <v>644</v>
      </c>
    </row>
    <row r="24" spans="1:4" ht="17">
      <c r="A24" s="449"/>
      <c r="B24" s="20"/>
      <c r="C24" s="20"/>
      <c r="D24" s="450" t="s">
        <v>3817</v>
      </c>
    </row>
    <row r="25" spans="1:4">
      <c r="A25" s="449"/>
      <c r="B25" s="442"/>
      <c r="C25" s="20"/>
      <c r="D25" s="452" t="s">
        <v>3818</v>
      </c>
    </row>
    <row r="26" spans="1:4">
      <c r="A26" s="449"/>
      <c r="B26" s="442"/>
      <c r="C26" s="20"/>
      <c r="D26" s="452" t="s">
        <v>3819</v>
      </c>
    </row>
    <row r="27" spans="1:4">
      <c r="A27" s="449"/>
      <c r="B27" s="443"/>
      <c r="C27" s="20"/>
      <c r="D27" s="453" t="s">
        <v>3820</v>
      </c>
    </row>
    <row r="28" spans="1:4">
      <c r="A28" s="449"/>
      <c r="B28" s="443"/>
      <c r="C28" s="20"/>
      <c r="D28" s="453" t="s">
        <v>3821</v>
      </c>
    </row>
    <row r="29" spans="1:4" ht="17">
      <c r="A29" s="449"/>
      <c r="B29" s="20"/>
      <c r="C29" s="20"/>
      <c r="D29" s="450" t="s">
        <v>3822</v>
      </c>
    </row>
    <row r="30" spans="1:4">
      <c r="A30" s="454"/>
      <c r="B30" s="442"/>
      <c r="C30" s="9"/>
      <c r="D30" s="452" t="s">
        <v>3823</v>
      </c>
    </row>
    <row r="31" spans="1:4" ht="17">
      <c r="A31" s="454"/>
      <c r="B31" s="444"/>
      <c r="C31" s="9"/>
      <c r="D31" s="455" t="s">
        <v>3824</v>
      </c>
    </row>
    <row r="32" spans="1:4">
      <c r="A32" s="454"/>
      <c r="B32" s="442"/>
      <c r="C32" s="9"/>
      <c r="D32" s="452" t="s">
        <v>3825</v>
      </c>
    </row>
    <row r="33" spans="1:4" ht="17">
      <c r="A33" s="454"/>
      <c r="B33" s="444"/>
      <c r="C33" s="9"/>
      <c r="D33" s="455" t="s">
        <v>645</v>
      </c>
    </row>
    <row r="34" spans="1:4" ht="17">
      <c r="A34" s="449"/>
      <c r="B34" s="20"/>
      <c r="C34" s="20"/>
      <c r="D34" s="450" t="s">
        <v>3826</v>
      </c>
    </row>
    <row r="35" spans="1:4">
      <c r="A35" s="454"/>
      <c r="B35" s="442"/>
      <c r="C35" s="9"/>
      <c r="D35" s="452" t="s">
        <v>3827</v>
      </c>
    </row>
    <row r="36" spans="1:4">
      <c r="A36" s="454"/>
      <c r="B36" s="442"/>
      <c r="C36" s="9"/>
      <c r="D36" s="452" t="s">
        <v>3828</v>
      </c>
    </row>
    <row r="37" spans="1:4">
      <c r="A37" s="668"/>
      <c r="B37" s="669"/>
      <c r="C37" s="669"/>
      <c r="D37" s="670" t="s">
        <v>646</v>
      </c>
    </row>
    <row r="38" spans="1:4" ht="17">
      <c r="A38" s="449"/>
      <c r="B38" s="20"/>
      <c r="C38" s="20"/>
      <c r="D38" s="450" t="s">
        <v>3829</v>
      </c>
    </row>
    <row r="39" spans="1:4" ht="17">
      <c r="A39" s="449"/>
      <c r="B39" s="20"/>
      <c r="C39" s="20"/>
      <c r="D39" s="450" t="s">
        <v>3830</v>
      </c>
    </row>
    <row r="40" spans="1:4" ht="17">
      <c r="A40" s="449"/>
      <c r="B40" s="20"/>
      <c r="C40" s="20"/>
      <c r="D40" s="450" t="s">
        <v>3831</v>
      </c>
    </row>
    <row r="41" spans="1:4" ht="17">
      <c r="A41" s="449"/>
      <c r="B41" s="20"/>
      <c r="C41" s="20"/>
      <c r="D41" s="450" t="s">
        <v>3832</v>
      </c>
    </row>
    <row r="42" spans="1:4">
      <c r="A42" s="454"/>
      <c r="B42" s="442"/>
      <c r="C42" s="9"/>
      <c r="D42" s="452" t="s">
        <v>3833</v>
      </c>
    </row>
    <row r="43" spans="1:4">
      <c r="A43" s="454"/>
      <c r="B43" s="442"/>
      <c r="C43" s="9"/>
      <c r="D43" s="452" t="s">
        <v>3834</v>
      </c>
    </row>
    <row r="44" spans="1:4">
      <c r="A44" s="449"/>
      <c r="B44" s="9"/>
      <c r="C44" s="20"/>
      <c r="D44" s="451" t="s">
        <v>3835</v>
      </c>
    </row>
    <row r="45" spans="1:4">
      <c r="A45" s="454"/>
      <c r="B45" s="442"/>
      <c r="C45" s="9"/>
      <c r="D45" s="452" t="s">
        <v>3836</v>
      </c>
    </row>
    <row r="46" spans="1:4">
      <c r="A46" s="454"/>
      <c r="B46" s="442"/>
      <c r="D46" s="452" t="s">
        <v>3837</v>
      </c>
    </row>
    <row r="47" spans="1:4" ht="16" customHeight="1">
      <c r="A47" s="461">
        <v>8</v>
      </c>
      <c r="B47" s="665" t="s">
        <v>654</v>
      </c>
      <c r="C47" s="666"/>
      <c r="D47" s="667"/>
    </row>
    <row r="48" spans="1:4" ht="34">
      <c r="A48" s="449"/>
      <c r="B48" s="20"/>
      <c r="C48" s="20" t="s">
        <v>655</v>
      </c>
      <c r="D48" s="450" t="s">
        <v>658</v>
      </c>
    </row>
    <row r="49" spans="1:4" ht="17">
      <c r="A49" s="449"/>
      <c r="B49" s="20"/>
      <c r="C49" s="20"/>
      <c r="D49" s="450" t="s">
        <v>2952</v>
      </c>
    </row>
    <row r="50" spans="1:4" ht="17">
      <c r="A50" s="449"/>
      <c r="B50" s="20"/>
      <c r="C50" s="20"/>
      <c r="D50" s="450" t="s">
        <v>659</v>
      </c>
    </row>
    <row r="51" spans="1:4" ht="17">
      <c r="A51" s="449"/>
      <c r="B51" s="20"/>
      <c r="C51" s="20"/>
      <c r="D51" s="450" t="s">
        <v>660</v>
      </c>
    </row>
    <row r="52" spans="1:4" ht="17">
      <c r="A52" s="449"/>
      <c r="B52" s="20"/>
      <c r="C52" s="20"/>
      <c r="D52" s="450" t="s">
        <v>662</v>
      </c>
    </row>
    <row r="53" spans="1:4">
      <c r="A53" s="668"/>
      <c r="B53" s="669"/>
      <c r="C53" s="669" t="s">
        <v>656</v>
      </c>
      <c r="D53" s="670" t="s">
        <v>661</v>
      </c>
    </row>
    <row r="54" spans="1:4" ht="68">
      <c r="A54" s="449"/>
      <c r="B54" s="20"/>
      <c r="C54" s="20" t="s">
        <v>657</v>
      </c>
      <c r="D54" s="450" t="s">
        <v>664</v>
      </c>
    </row>
    <row r="55" spans="1:4" ht="85">
      <c r="A55" s="449"/>
      <c r="B55" s="20"/>
      <c r="C55" s="20"/>
      <c r="D55" s="450" t="s">
        <v>665</v>
      </c>
    </row>
    <row r="56" spans="1:4" ht="17">
      <c r="A56" s="449"/>
      <c r="B56" s="20"/>
      <c r="C56" s="20"/>
      <c r="D56" s="450" t="s">
        <v>666</v>
      </c>
    </row>
    <row r="57" spans="1:4" ht="17">
      <c r="A57" s="449"/>
      <c r="B57" s="20"/>
      <c r="C57" s="20"/>
      <c r="D57" s="450" t="s">
        <v>3838</v>
      </c>
    </row>
    <row r="58" spans="1:4" ht="21">
      <c r="A58" s="673">
        <v>9</v>
      </c>
      <c r="B58" s="673"/>
      <c r="C58" s="671" t="s">
        <v>3875</v>
      </c>
      <c r="D58" s="672"/>
    </row>
    <row r="59" spans="1:4" ht="51">
      <c r="A59" s="449"/>
      <c r="B59" s="20"/>
      <c r="C59" s="20" t="s">
        <v>668</v>
      </c>
      <c r="D59" s="450" t="s">
        <v>671</v>
      </c>
    </row>
    <row r="60" spans="1:4" ht="17">
      <c r="A60" s="449"/>
      <c r="B60" s="20"/>
      <c r="C60" s="20" t="s">
        <v>669</v>
      </c>
      <c r="D60" s="450"/>
    </row>
    <row r="61" spans="1:4" ht="34">
      <c r="A61" s="449"/>
      <c r="B61" s="20"/>
      <c r="C61" s="20"/>
      <c r="D61" s="450" t="s">
        <v>672</v>
      </c>
    </row>
    <row r="62" spans="1:4" ht="17">
      <c r="A62" s="449"/>
      <c r="B62" s="20"/>
      <c r="C62" s="20"/>
      <c r="D62" s="450" t="s">
        <v>673</v>
      </c>
    </row>
    <row r="63" spans="1:4">
      <c r="A63" s="449"/>
      <c r="B63" s="9"/>
      <c r="C63" s="20"/>
      <c r="D63" s="451" t="s">
        <v>674</v>
      </c>
    </row>
    <row r="64" spans="1:4" ht="17">
      <c r="A64" s="449"/>
      <c r="B64" s="20"/>
      <c r="C64" s="20"/>
      <c r="D64" s="450" t="s">
        <v>675</v>
      </c>
    </row>
    <row r="65" spans="1:4" ht="17">
      <c r="A65" s="449"/>
      <c r="B65" s="20"/>
      <c r="C65" s="20"/>
      <c r="D65" s="450" t="s">
        <v>3839</v>
      </c>
    </row>
    <row r="66" spans="1:4" ht="17">
      <c r="A66" s="449"/>
      <c r="B66" s="20"/>
      <c r="C66" s="20"/>
      <c r="D66" s="450" t="s">
        <v>3840</v>
      </c>
    </row>
    <row r="67" spans="1:4" ht="17">
      <c r="A67" s="449"/>
      <c r="B67" s="20"/>
      <c r="C67" s="20"/>
      <c r="D67" s="450" t="s">
        <v>3841</v>
      </c>
    </row>
    <row r="68" spans="1:4" ht="17">
      <c r="A68" s="449"/>
      <c r="B68" s="20"/>
      <c r="C68" s="20"/>
      <c r="D68" s="450" t="s">
        <v>676</v>
      </c>
    </row>
    <row r="69" spans="1:4" ht="17">
      <c r="A69" s="449"/>
      <c r="B69" s="20"/>
      <c r="C69" s="20"/>
      <c r="D69" s="450" t="s">
        <v>677</v>
      </c>
    </row>
    <row r="70" spans="1:4" ht="17">
      <c r="A70" s="449"/>
      <c r="B70" s="20"/>
      <c r="C70" s="20"/>
      <c r="D70" s="450" t="s">
        <v>678</v>
      </c>
    </row>
    <row r="71" spans="1:4" ht="34">
      <c r="A71" s="9"/>
      <c r="B71" s="9"/>
      <c r="C71" s="9" t="s">
        <v>670</v>
      </c>
      <c r="D71" s="20" t="s">
        <v>679</v>
      </c>
    </row>
    <row r="72" spans="1:4" ht="16" customHeight="1">
      <c r="A72" s="668"/>
      <c r="B72" s="669"/>
      <c r="C72" s="441"/>
      <c r="D72" s="448" t="s">
        <v>680</v>
      </c>
    </row>
    <row r="73" spans="1:4" ht="16" customHeight="1">
      <c r="A73" s="464">
        <v>10</v>
      </c>
      <c r="B73" s="671" t="s">
        <v>681</v>
      </c>
      <c r="C73" s="674"/>
      <c r="D73" s="675"/>
    </row>
    <row r="74" spans="1:4" ht="17">
      <c r="A74" s="449"/>
      <c r="B74" s="20"/>
      <c r="C74" s="20"/>
      <c r="D74" s="450" t="s">
        <v>685</v>
      </c>
    </row>
    <row r="75" spans="1:4" ht="16" customHeight="1">
      <c r="A75" s="668"/>
      <c r="B75" s="669"/>
      <c r="C75" s="441"/>
      <c r="D75" s="448" t="s">
        <v>686</v>
      </c>
    </row>
    <row r="76" spans="1:4" ht="34">
      <c r="A76" s="449"/>
      <c r="B76" s="20"/>
      <c r="C76" s="20"/>
      <c r="D76" s="450" t="s">
        <v>3842</v>
      </c>
    </row>
    <row r="77" spans="1:4" ht="16" customHeight="1">
      <c r="A77" s="668"/>
      <c r="B77" s="669"/>
      <c r="C77" s="441"/>
      <c r="D77" s="448" t="s">
        <v>687</v>
      </c>
    </row>
    <row r="78" spans="1:4" ht="17">
      <c r="A78" s="449"/>
      <c r="B78" s="20"/>
      <c r="C78" s="20"/>
      <c r="D78" s="450" t="s">
        <v>688</v>
      </c>
    </row>
    <row r="79" spans="1:4">
      <c r="A79" s="449"/>
      <c r="B79" s="442"/>
      <c r="C79" s="20"/>
      <c r="D79" s="452" t="s">
        <v>3843</v>
      </c>
    </row>
    <row r="80" spans="1:4" ht="17">
      <c r="A80" s="449"/>
      <c r="B80" s="442"/>
      <c r="C80" s="20" t="s">
        <v>682</v>
      </c>
      <c r="D80" s="452" t="s">
        <v>3844</v>
      </c>
    </row>
    <row r="81" spans="1:4" ht="68">
      <c r="A81" s="449"/>
      <c r="B81" s="443"/>
      <c r="C81" s="20" t="s">
        <v>683</v>
      </c>
      <c r="D81" s="463" t="s">
        <v>693</v>
      </c>
    </row>
    <row r="82" spans="1:4">
      <c r="A82" s="449"/>
      <c r="B82" s="443"/>
      <c r="C82" s="20"/>
      <c r="D82" s="453" t="s">
        <v>690</v>
      </c>
    </row>
    <row r="83" spans="1:4" ht="17">
      <c r="A83" s="449"/>
      <c r="B83" s="20"/>
      <c r="C83" s="20"/>
      <c r="D83" s="450" t="s">
        <v>3845</v>
      </c>
    </row>
    <row r="84" spans="1:4">
      <c r="A84" s="454"/>
      <c r="B84" s="442"/>
      <c r="C84" s="9"/>
      <c r="D84" s="452" t="s">
        <v>691</v>
      </c>
    </row>
    <row r="85" spans="1:4" ht="17">
      <c r="A85" s="454"/>
      <c r="B85" s="444"/>
      <c r="C85" s="9"/>
      <c r="D85" s="455" t="s">
        <v>3846</v>
      </c>
    </row>
    <row r="86" spans="1:4">
      <c r="A86" s="454"/>
      <c r="B86" s="442"/>
      <c r="C86" s="9"/>
      <c r="D86" s="452" t="s">
        <v>3847</v>
      </c>
    </row>
    <row r="87" spans="1:4" ht="17">
      <c r="A87" s="454"/>
      <c r="B87" s="444"/>
      <c r="C87" s="9"/>
      <c r="D87" s="455" t="s">
        <v>692</v>
      </c>
    </row>
    <row r="88" spans="1:4" ht="17">
      <c r="A88" s="449"/>
      <c r="B88" s="20"/>
      <c r="C88" s="20"/>
      <c r="D88" s="450" t="s">
        <v>3848</v>
      </c>
    </row>
    <row r="89" spans="1:4">
      <c r="A89" s="454"/>
      <c r="B89" s="442"/>
      <c r="C89" s="9"/>
      <c r="D89" s="452" t="s">
        <v>3849</v>
      </c>
    </row>
    <row r="90" spans="1:4">
      <c r="A90" s="454"/>
      <c r="B90" s="442"/>
      <c r="C90" s="9"/>
      <c r="D90" s="452" t="s">
        <v>3850</v>
      </c>
    </row>
    <row r="91" spans="1:4" ht="16" customHeight="1">
      <c r="A91" s="668"/>
      <c r="B91" s="669"/>
      <c r="C91" s="441" t="s">
        <v>684</v>
      </c>
      <c r="D91" s="448" t="s">
        <v>689</v>
      </c>
    </row>
    <row r="92" spans="1:4" ht="16" customHeight="1">
      <c r="A92" s="464">
        <v>11</v>
      </c>
      <c r="B92" s="671" t="s">
        <v>705</v>
      </c>
      <c r="C92" s="674"/>
      <c r="D92" s="675"/>
    </row>
    <row r="93" spans="1:4" ht="34">
      <c r="A93" s="449"/>
      <c r="B93" s="20"/>
      <c r="C93" s="20" t="s">
        <v>706</v>
      </c>
      <c r="D93" s="450"/>
    </row>
    <row r="94" spans="1:4" ht="17">
      <c r="A94" s="449"/>
      <c r="B94" s="20"/>
      <c r="C94" s="20" t="s">
        <v>707</v>
      </c>
      <c r="D94" s="450"/>
    </row>
    <row r="95" spans="1:4" ht="17">
      <c r="A95" s="449"/>
      <c r="B95" s="20"/>
      <c r="C95" s="20" t="s">
        <v>708</v>
      </c>
      <c r="D95" s="450"/>
    </row>
    <row r="96" spans="1:4" ht="16" customHeight="1">
      <c r="A96" s="464">
        <v>12</v>
      </c>
      <c r="B96" s="671" t="s">
        <v>709</v>
      </c>
      <c r="C96" s="674"/>
      <c r="D96" s="675"/>
    </row>
    <row r="97" spans="1:4">
      <c r="A97" s="454"/>
      <c r="B97" s="442"/>
      <c r="C97" s="9" t="s">
        <v>255</v>
      </c>
      <c r="D97" s="452" t="s">
        <v>694</v>
      </c>
    </row>
    <row r="98" spans="1:4">
      <c r="A98" s="449"/>
      <c r="B98" s="9"/>
      <c r="C98" s="20"/>
      <c r="D98" s="451" t="s">
        <v>695</v>
      </c>
    </row>
    <row r="99" spans="1:4">
      <c r="A99" s="454"/>
      <c r="B99" s="442"/>
      <c r="C99" s="9"/>
      <c r="D99" s="452" t="s">
        <v>3851</v>
      </c>
    </row>
    <row r="100" spans="1:4">
      <c r="A100" s="454"/>
      <c r="B100" s="442"/>
      <c r="C100" s="9"/>
      <c r="D100" s="452" t="s">
        <v>3852</v>
      </c>
    </row>
    <row r="101" spans="1:4" ht="16" customHeight="1">
      <c r="A101" s="668"/>
      <c r="B101" s="669"/>
      <c r="C101" s="441"/>
      <c r="D101" s="448" t="s">
        <v>631</v>
      </c>
    </row>
    <row r="102" spans="1:4" ht="17">
      <c r="A102" s="449"/>
      <c r="B102" s="20"/>
      <c r="C102" s="20"/>
      <c r="D102" s="450" t="s">
        <v>3853</v>
      </c>
    </row>
    <row r="103" spans="1:4" ht="17">
      <c r="A103" s="449"/>
      <c r="B103" s="20"/>
      <c r="C103" s="20"/>
      <c r="D103" s="450" t="s">
        <v>3854</v>
      </c>
    </row>
    <row r="104" spans="1:4" ht="17">
      <c r="A104" s="449"/>
      <c r="B104" s="20"/>
      <c r="C104" s="20"/>
      <c r="D104" s="450" t="s">
        <v>3855</v>
      </c>
    </row>
    <row r="105" spans="1:4" ht="17">
      <c r="A105" s="449"/>
      <c r="B105" s="20"/>
      <c r="C105" s="20"/>
      <c r="D105" s="450" t="s">
        <v>3856</v>
      </c>
    </row>
    <row r="106" spans="1:4" ht="16" customHeight="1">
      <c r="A106" s="668"/>
      <c r="B106" s="669"/>
      <c r="C106" s="441"/>
      <c r="D106" s="448" t="s">
        <v>632</v>
      </c>
    </row>
    <row r="107" spans="1:4" ht="17">
      <c r="A107" s="449"/>
      <c r="B107" s="20"/>
      <c r="C107" s="20"/>
      <c r="D107" s="450" t="s">
        <v>3857</v>
      </c>
    </row>
    <row r="108" spans="1:4" ht="17">
      <c r="A108" s="449"/>
      <c r="B108" s="20"/>
      <c r="C108" s="20"/>
      <c r="D108" s="450" t="s">
        <v>3858</v>
      </c>
    </row>
    <row r="109" spans="1:4" ht="17">
      <c r="A109" s="449"/>
      <c r="B109" s="20"/>
      <c r="C109" s="20"/>
      <c r="D109" s="450" t="s">
        <v>696</v>
      </c>
    </row>
    <row r="110" spans="1:4" ht="17">
      <c r="A110" s="449"/>
      <c r="B110" s="20"/>
      <c r="C110" s="20"/>
      <c r="D110" s="450" t="s">
        <v>286</v>
      </c>
    </row>
    <row r="111" spans="1:4" ht="17">
      <c r="A111" s="449"/>
      <c r="B111" s="20"/>
      <c r="C111" s="20"/>
      <c r="D111" s="450" t="s">
        <v>633</v>
      </c>
    </row>
    <row r="112" spans="1:4" ht="16" customHeight="1">
      <c r="A112" s="668"/>
      <c r="B112" s="669"/>
      <c r="C112" s="441"/>
      <c r="D112" s="448" t="s">
        <v>635</v>
      </c>
    </row>
    <row r="113" spans="1:4" ht="17">
      <c r="A113" s="449"/>
      <c r="B113" s="20"/>
      <c r="C113" s="20"/>
      <c r="D113" s="450" t="s">
        <v>634</v>
      </c>
    </row>
    <row r="114" spans="1:4" ht="22">
      <c r="A114" s="459"/>
      <c r="B114" s="439"/>
      <c r="C114" s="439"/>
      <c r="D114" s="460" t="s">
        <v>636</v>
      </c>
    </row>
    <row r="115" spans="1:4" ht="21">
      <c r="A115" s="680"/>
      <c r="B115" s="673"/>
      <c r="C115" s="440"/>
      <c r="D115" s="447" t="s">
        <v>465</v>
      </c>
    </row>
    <row r="116" spans="1:4" ht="16" customHeight="1">
      <c r="A116" s="668"/>
      <c r="B116" s="669"/>
      <c r="C116" s="441"/>
      <c r="D116" s="448" t="s">
        <v>637</v>
      </c>
    </row>
    <row r="117" spans="1:4" ht="17">
      <c r="A117" s="449"/>
      <c r="B117" s="20"/>
      <c r="C117" s="20"/>
      <c r="D117" s="450" t="s">
        <v>638</v>
      </c>
    </row>
    <row r="118" spans="1:4" ht="17">
      <c r="A118" s="449"/>
      <c r="B118" s="20"/>
      <c r="C118" s="20"/>
      <c r="D118" s="450" t="s">
        <v>3859</v>
      </c>
    </row>
    <row r="119" spans="1:4" ht="17">
      <c r="A119" s="449"/>
      <c r="B119" s="20"/>
      <c r="C119" s="20"/>
      <c r="D119" s="450" t="s">
        <v>3860</v>
      </c>
    </row>
    <row r="120" spans="1:4" ht="17">
      <c r="A120" s="449"/>
      <c r="B120" s="20"/>
      <c r="C120" s="20"/>
      <c r="D120" s="450" t="s">
        <v>3861</v>
      </c>
    </row>
    <row r="121" spans="1:4">
      <c r="A121" s="449"/>
      <c r="B121" s="9"/>
      <c r="C121" s="20"/>
      <c r="D121" s="451" t="s">
        <v>3862</v>
      </c>
    </row>
    <row r="122" spans="1:4" ht="17">
      <c r="A122" s="449"/>
      <c r="B122" s="20"/>
      <c r="C122" s="20"/>
      <c r="D122" s="450" t="s">
        <v>3863</v>
      </c>
    </row>
    <row r="123" spans="1:4" ht="17">
      <c r="A123" s="449"/>
      <c r="B123" s="20"/>
      <c r="C123" s="20"/>
      <c r="D123" s="450" t="s">
        <v>3864</v>
      </c>
    </row>
    <row r="124" spans="1:4" ht="17">
      <c r="A124" s="449"/>
      <c r="B124" s="20"/>
      <c r="C124" s="20"/>
      <c r="D124" s="450" t="s">
        <v>3865</v>
      </c>
    </row>
    <row r="125" spans="1:4" ht="17">
      <c r="A125" s="449"/>
      <c r="B125" s="20"/>
      <c r="C125" s="20"/>
      <c r="D125" s="450" t="s">
        <v>3866</v>
      </c>
    </row>
    <row r="126" spans="1:4" ht="51">
      <c r="A126" s="449"/>
      <c r="B126" s="20"/>
      <c r="C126" s="20"/>
      <c r="D126" s="450" t="s">
        <v>3683</v>
      </c>
    </row>
    <row r="127" spans="1:4" ht="17">
      <c r="A127" s="449"/>
      <c r="B127" s="20"/>
      <c r="C127" s="20" t="s">
        <v>698</v>
      </c>
      <c r="D127" s="450" t="s">
        <v>698</v>
      </c>
    </row>
    <row r="128" spans="1:4" ht="17">
      <c r="A128" s="449"/>
      <c r="B128" s="20"/>
      <c r="C128" s="20"/>
      <c r="D128" s="450" t="s">
        <v>698</v>
      </c>
    </row>
    <row r="129" spans="1:4" ht="21">
      <c r="A129" s="680"/>
      <c r="B129" s="673"/>
      <c r="C129" s="440"/>
      <c r="D129" s="447" t="s">
        <v>699</v>
      </c>
    </row>
    <row r="130" spans="1:4" ht="16" customHeight="1">
      <c r="A130" s="668"/>
      <c r="B130" s="669"/>
      <c r="C130" s="441"/>
      <c r="D130" s="448" t="s">
        <v>700</v>
      </c>
    </row>
    <row r="131" spans="1:4" ht="17">
      <c r="A131" s="449"/>
      <c r="B131" s="20"/>
      <c r="C131" s="20" t="s">
        <v>711</v>
      </c>
      <c r="D131" s="450" t="s">
        <v>701</v>
      </c>
    </row>
    <row r="132" spans="1:4" ht="17">
      <c r="A132" s="449"/>
      <c r="B132" s="20"/>
      <c r="C132" s="20"/>
      <c r="D132" s="450" t="s">
        <v>702</v>
      </c>
    </row>
    <row r="133" spans="1:4" ht="17">
      <c r="A133" s="449"/>
      <c r="B133" s="20"/>
      <c r="C133" s="20"/>
      <c r="D133" s="450" t="s">
        <v>703</v>
      </c>
    </row>
    <row r="134" spans="1:4" ht="17" customHeight="1" thickBot="1">
      <c r="A134" s="676" t="s">
        <v>710</v>
      </c>
      <c r="B134" s="677">
        <v>13</v>
      </c>
      <c r="C134" s="678" t="s">
        <v>704</v>
      </c>
      <c r="D134" s="679"/>
    </row>
  </sheetData>
  <mergeCells count="37">
    <mergeCell ref="A130:B130"/>
    <mergeCell ref="A134:B134"/>
    <mergeCell ref="C134:D134"/>
    <mergeCell ref="A115:B115"/>
    <mergeCell ref="A116:B116"/>
    <mergeCell ref="A129:B129"/>
    <mergeCell ref="A72:B72"/>
    <mergeCell ref="B73:D73"/>
    <mergeCell ref="A106:B106"/>
    <mergeCell ref="A112:B112"/>
    <mergeCell ref="A75:B75"/>
    <mergeCell ref="A77:B77"/>
    <mergeCell ref="A91:B91"/>
    <mergeCell ref="B96:D96"/>
    <mergeCell ref="B92:D92"/>
    <mergeCell ref="A101:B101"/>
    <mergeCell ref="C37:D37"/>
    <mergeCell ref="C53:D53"/>
    <mergeCell ref="C58:D58"/>
    <mergeCell ref="A58:B58"/>
    <mergeCell ref="A37:B37"/>
    <mergeCell ref="A53:B53"/>
    <mergeCell ref="B47:D47"/>
    <mergeCell ref="A16:B16"/>
    <mergeCell ref="A17:B17"/>
    <mergeCell ref="A21:B21"/>
    <mergeCell ref="A23:B23"/>
    <mergeCell ref="C3:D3"/>
    <mergeCell ref="C16:D16"/>
    <mergeCell ref="C17:D17"/>
    <mergeCell ref="C21:D21"/>
    <mergeCell ref="C23:D23"/>
    <mergeCell ref="B2:D2"/>
    <mergeCell ref="B10:D10"/>
    <mergeCell ref="A11:B11"/>
    <mergeCell ref="C11:D11"/>
    <mergeCell ref="A3:B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697AA-2C39-0545-9962-24835D6B35A5}">
  <dimension ref="A1:B59"/>
  <sheetViews>
    <sheetView topLeftCell="A38" workbookViewId="0">
      <selection activeCell="N25" sqref="N25"/>
    </sheetView>
  </sheetViews>
  <sheetFormatPr baseColWidth="10" defaultRowHeight="16"/>
  <cols>
    <col min="1" max="1" width="33.33203125" customWidth="1"/>
    <col min="2" max="2" width="77" customWidth="1"/>
  </cols>
  <sheetData>
    <row r="1" spans="1:2" ht="22">
      <c r="A1" s="445" t="s">
        <v>3750</v>
      </c>
      <c r="B1" s="446" t="s">
        <v>3751</v>
      </c>
    </row>
    <row r="2" spans="1:2" ht="21">
      <c r="A2" s="680" t="s">
        <v>49</v>
      </c>
      <c r="B2" s="681"/>
    </row>
    <row r="3" spans="1:2">
      <c r="A3" s="668" t="s">
        <v>3752</v>
      </c>
      <c r="B3" s="670"/>
    </row>
    <row r="4" spans="1:2" ht="17">
      <c r="A4" s="449" t="s">
        <v>52</v>
      </c>
      <c r="B4" s="450" t="s">
        <v>3753</v>
      </c>
    </row>
    <row r="5" spans="1:2" ht="34">
      <c r="A5" s="449" t="s">
        <v>69</v>
      </c>
      <c r="B5" s="450" t="s">
        <v>3754</v>
      </c>
    </row>
    <row r="6" spans="1:2" ht="34">
      <c r="A6" s="449" t="s">
        <v>56</v>
      </c>
      <c r="B6" s="450" t="s">
        <v>3755</v>
      </c>
    </row>
    <row r="7" spans="1:2" ht="51">
      <c r="A7" s="449" t="s">
        <v>70</v>
      </c>
      <c r="B7" s="450" t="s">
        <v>3811</v>
      </c>
    </row>
    <row r="8" spans="1:2">
      <c r="A8" s="449"/>
      <c r="B8" s="451"/>
    </row>
    <row r="9" spans="1:2" ht="34">
      <c r="A9" s="449" t="s">
        <v>71</v>
      </c>
      <c r="B9" s="450" t="s">
        <v>3756</v>
      </c>
    </row>
    <row r="10" spans="1:2" ht="17">
      <c r="A10" s="449" t="s">
        <v>81</v>
      </c>
      <c r="B10" s="450" t="s">
        <v>3757</v>
      </c>
    </row>
    <row r="11" spans="1:2" ht="34">
      <c r="A11" s="449" t="s">
        <v>58</v>
      </c>
      <c r="B11" s="450" t="s">
        <v>3758</v>
      </c>
    </row>
    <row r="12" spans="1:2" ht="34">
      <c r="A12" s="449" t="s">
        <v>84</v>
      </c>
      <c r="B12" s="450" t="s">
        <v>3759</v>
      </c>
    </row>
    <row r="13" spans="1:2" ht="51">
      <c r="A13" s="449" t="s">
        <v>87</v>
      </c>
      <c r="B13" s="450" t="s">
        <v>3760</v>
      </c>
    </row>
    <row r="14" spans="1:2" ht="34">
      <c r="A14" s="449" t="s">
        <v>62</v>
      </c>
      <c r="B14" s="450" t="s">
        <v>3761</v>
      </c>
    </row>
    <row r="15" spans="1:2" ht="68">
      <c r="A15" s="449" t="s">
        <v>92</v>
      </c>
      <c r="B15" s="450" t="s">
        <v>3762</v>
      </c>
    </row>
    <row r="16" spans="1:2" ht="17" customHeight="1">
      <c r="A16" s="680" t="s">
        <v>50</v>
      </c>
      <c r="B16" s="681"/>
    </row>
    <row r="17" spans="1:2">
      <c r="A17" s="668" t="s">
        <v>3763</v>
      </c>
      <c r="B17" s="670"/>
    </row>
    <row r="18" spans="1:2" ht="17">
      <c r="A18" s="449" t="s">
        <v>3764</v>
      </c>
      <c r="B18" s="450" t="s">
        <v>3765</v>
      </c>
    </row>
    <row r="19" spans="1:2" ht="17">
      <c r="A19" s="449" t="s">
        <v>3766</v>
      </c>
      <c r="B19" s="450" t="s">
        <v>3767</v>
      </c>
    </row>
    <row r="20" spans="1:2" ht="34">
      <c r="A20" s="449" t="s">
        <v>3768</v>
      </c>
      <c r="B20" s="450" t="s">
        <v>3769</v>
      </c>
    </row>
    <row r="21" spans="1:2">
      <c r="A21" s="668" t="s">
        <v>3770</v>
      </c>
      <c r="B21" s="670"/>
    </row>
    <row r="22" spans="1:2" ht="51">
      <c r="A22" s="449" t="s">
        <v>3771</v>
      </c>
      <c r="B22" s="450" t="s">
        <v>3772</v>
      </c>
    </row>
    <row r="23" spans="1:2">
      <c r="A23" s="668" t="s">
        <v>3773</v>
      </c>
      <c r="B23" s="670"/>
    </row>
    <row r="24" spans="1:2" ht="17">
      <c r="A24" s="449" t="s">
        <v>3774</v>
      </c>
      <c r="B24" s="450" t="s">
        <v>3775</v>
      </c>
    </row>
    <row r="25" spans="1:2">
      <c r="A25" s="449"/>
      <c r="B25" s="452" t="s">
        <v>23</v>
      </c>
    </row>
    <row r="26" spans="1:2">
      <c r="A26" s="449"/>
      <c r="B26" s="452" t="s">
        <v>24</v>
      </c>
    </row>
    <row r="27" spans="1:2">
      <c r="A27" s="449"/>
      <c r="B27" s="453" t="s">
        <v>25</v>
      </c>
    </row>
    <row r="28" spans="1:2">
      <c r="A28" s="449"/>
      <c r="B28" s="453" t="s">
        <v>26</v>
      </c>
    </row>
    <row r="29" spans="1:2" ht="17">
      <c r="A29" s="449" t="s">
        <v>3776</v>
      </c>
      <c r="B29" s="450" t="s">
        <v>3777</v>
      </c>
    </row>
    <row r="30" spans="1:2">
      <c r="A30" s="454"/>
      <c r="B30" s="452" t="s">
        <v>27</v>
      </c>
    </row>
    <row r="31" spans="1:2" ht="51">
      <c r="A31" s="454"/>
      <c r="B31" s="455" t="s">
        <v>47</v>
      </c>
    </row>
    <row r="32" spans="1:2">
      <c r="A32" s="454"/>
      <c r="B32" s="452" t="s">
        <v>28</v>
      </c>
    </row>
    <row r="33" spans="1:2" ht="51">
      <c r="A33" s="454"/>
      <c r="B33" s="455" t="s">
        <v>48</v>
      </c>
    </row>
    <row r="34" spans="1:2" ht="17">
      <c r="A34" s="449" t="s">
        <v>3778</v>
      </c>
      <c r="B34" s="450" t="s">
        <v>3779</v>
      </c>
    </row>
    <row r="35" spans="1:2">
      <c r="A35" s="454"/>
      <c r="B35" s="452" t="s">
        <v>29</v>
      </c>
    </row>
    <row r="36" spans="1:2">
      <c r="A36" s="454"/>
      <c r="B36" s="452" t="s">
        <v>30</v>
      </c>
    </row>
    <row r="37" spans="1:2">
      <c r="A37" s="668" t="s">
        <v>3702</v>
      </c>
      <c r="B37" s="670"/>
    </row>
    <row r="38" spans="1:2" ht="51">
      <c r="A38" s="449" t="s">
        <v>3780</v>
      </c>
      <c r="B38" s="450" t="s">
        <v>3781</v>
      </c>
    </row>
    <row r="39" spans="1:2" ht="68">
      <c r="A39" s="449" t="s">
        <v>3782</v>
      </c>
      <c r="B39" s="450" t="s">
        <v>3783</v>
      </c>
    </row>
    <row r="40" spans="1:2" ht="17">
      <c r="A40" s="449" t="s">
        <v>3784</v>
      </c>
      <c r="B40" s="450" t="s">
        <v>3785</v>
      </c>
    </row>
    <row r="41" spans="1:2" ht="17">
      <c r="A41" s="449" t="s">
        <v>3786</v>
      </c>
      <c r="B41" s="450" t="s">
        <v>3787</v>
      </c>
    </row>
    <row r="42" spans="1:2">
      <c r="A42" s="454"/>
      <c r="B42" s="452" t="s">
        <v>31</v>
      </c>
    </row>
    <row r="43" spans="1:2">
      <c r="A43" s="454"/>
      <c r="B43" s="452" t="s">
        <v>32</v>
      </c>
    </row>
    <row r="44" spans="1:2" ht="17">
      <c r="A44" s="449" t="s">
        <v>3808</v>
      </c>
      <c r="B44" s="451" t="s">
        <v>3809</v>
      </c>
    </row>
    <row r="45" spans="1:2">
      <c r="A45" s="454"/>
      <c r="B45" s="452" t="s">
        <v>33</v>
      </c>
    </row>
    <row r="46" spans="1:2">
      <c r="A46" s="454"/>
      <c r="B46" s="452" t="s">
        <v>34</v>
      </c>
    </row>
    <row r="47" spans="1:2" ht="17" customHeight="1">
      <c r="A47" s="668" t="s">
        <v>3788</v>
      </c>
      <c r="B47" s="670"/>
    </row>
    <row r="48" spans="1:2" ht="34">
      <c r="A48" s="449" t="s">
        <v>3789</v>
      </c>
      <c r="B48" s="450" t="s">
        <v>3790</v>
      </c>
    </row>
    <row r="49" spans="1:2" ht="17">
      <c r="A49" s="449" t="s">
        <v>3791</v>
      </c>
      <c r="B49" s="450" t="s">
        <v>3792</v>
      </c>
    </row>
    <row r="50" spans="1:2" ht="34">
      <c r="A50" s="449" t="s">
        <v>3793</v>
      </c>
      <c r="B50" s="450" t="s">
        <v>3794</v>
      </c>
    </row>
    <row r="51" spans="1:2" ht="34">
      <c r="A51" s="449" t="s">
        <v>3795</v>
      </c>
      <c r="B51" s="450" t="s">
        <v>3796</v>
      </c>
    </row>
    <row r="52" spans="1:2">
      <c r="A52" s="668" t="s">
        <v>3797</v>
      </c>
      <c r="B52" s="670"/>
    </row>
    <row r="53" spans="1:2" ht="17">
      <c r="A53" s="449" t="s">
        <v>3798</v>
      </c>
      <c r="B53" s="450" t="s">
        <v>3799</v>
      </c>
    </row>
    <row r="54" spans="1:2" ht="51">
      <c r="A54" s="449" t="s">
        <v>3800</v>
      </c>
      <c r="B54" s="450" t="s">
        <v>3801</v>
      </c>
    </row>
    <row r="55" spans="1:2" ht="34">
      <c r="A55" s="449" t="s">
        <v>3802</v>
      </c>
      <c r="B55" s="450" t="s">
        <v>3810</v>
      </c>
    </row>
    <row r="56" spans="1:2" ht="17">
      <c r="A56" s="449" t="s">
        <v>3803</v>
      </c>
      <c r="B56" s="450" t="s">
        <v>3804</v>
      </c>
    </row>
    <row r="57" spans="1:2" ht="17">
      <c r="A57" s="449" t="s">
        <v>3805</v>
      </c>
      <c r="B57" s="450" t="s">
        <v>3806</v>
      </c>
    </row>
    <row r="58" spans="1:2">
      <c r="A58" s="668" t="s">
        <v>3807</v>
      </c>
      <c r="B58" s="670"/>
    </row>
    <row r="59" spans="1:2" ht="18" thickBot="1">
      <c r="A59" s="456"/>
      <c r="B59" s="457" t="s">
        <v>35</v>
      </c>
    </row>
  </sheetData>
  <mergeCells count="10">
    <mergeCell ref="A16:B16"/>
    <mergeCell ref="A2:B2"/>
    <mergeCell ref="A47:B47"/>
    <mergeCell ref="A52:B52"/>
    <mergeCell ref="A58:B58"/>
    <mergeCell ref="A37:B37"/>
    <mergeCell ref="A21:B21"/>
    <mergeCell ref="A17:B17"/>
    <mergeCell ref="A3:B3"/>
    <mergeCell ref="A23:B2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c D A A B Q S w M E F A A A C A g A 4 5 5 i V 8 Q Z Y V q j A A A A 9 g A A A B I A A A B D b 2 5 m a W c v U G F j a 2 F n Z S 5 4 b W y F T z 0 O g j A Y v Q r p T l t q Y p R 8 l M F V E h O i c W 2 w Q i N 8 G F o s d 3 P w S F 5 B j K J u D m 9 4 f 8 l 7 9 + s N 0 q G p g 4 v u r G k x I R H l J N B Y t A e D Z U J 6 d w w X J J W w U c V J l T o Y w 2 j j w Z q E V M 6 d Y 8 a 8 9 9 T P a N u V T H A e s X 2 2 z o t K N y o 0 a J 3 C Q p N P 6 / C / R S T s X m O k o J E Y M V 9 S D m w S I T P 4 D Y h x 7 9 P 9 E W H V 1 6 7 v t N Q Y b n N g E w X 2 / i A f U E s D B B Q A A A g I A O O e Y l d S X C y M x g A A A C w B A A A T A A A A R m 9 y b X V s Y X M v U 2 V j d G l v b j E u b X W P T 4 v C M B D F 7 w W / Q 6 i X F i T B s 3 h a 9 a A g / q k n 2 c N s M t q R N o H M V P T b b 7 o q L g t 7 G t 7 w m / f e M F q h 4 N X + M c e T Q T b I u I a I T m 0 7 j H c 1 V Q 1 K p t Q + d N F i k k s O X s + C 7 V r 0 U i y o Q f 0 R v C T B R W 4 O j J F N C 1 H I g 3 l h b F b g H T k Q U 9 X I x K a x c N N s a 2 x B X 5 J j X p a j l L K G K 5 3 h p 9 L 0 G X l 0 e C J P / Y 4 / e 2 a Y / 6 L G e Q L f + j j f z J 5 Q K n X F K O k R C U r g q 8 E e 3 a E N 0 e k q V P 2 m + O N V Z u T / O 5 5 8 A 1 B L A w Q U A A A I C A D j n m J X D 8 r p q 6 Q A A A D p A A A A E w A A A F t D b 2 5 0 Z W 5 0 X 1 R 5 c G V z X S 5 4 b W x t j k s O w j A M R K 8 S e Z + 6 s E A I N W U B 3 I A L R M H 9 i O a j x k X h b C w 4 E l c g b X e I p W f m e e b z e l f H Z A f x o D H 2 3 i n Y F C U I c s b f e t c q m L i R e z j W 1 f U Z K I o c d V F B x x w O i N F 0 Z H U s f C C X n c a P V n M + x x a D N n f d E m 7 L c o f G O y b H k u c f U F d n a v Q 0 s L i k L K + 1 G Q d x W n N z l Q K m x L j I + J e w P 3 k d w t A b z d n E J G 2 U d i F x G V 5 / A V B L A Q I U A x Q A A A g I A O O e Y l f E G W F a o w A A A P Y A A A A S A A A A A A A A A A A A A A C k A Q A A A A B D b 2 5 m a W c v U G F j a 2 F n Z S 5 4 b W x Q S w E C F A M U A A A I C A D j n m J X U l w s j M Y A A A A s A Q A A E w A A A A A A A A A A A A A A p A H T A A A A R m 9 y b X V s Y X M v U 2 V j d G l v b j E u b V B L A Q I U A x Q A A A g I A O O e Y l c P y u m r p A A A A O k A A A A T A A A A A A A A A A A A A A C k A c o B A A B b Q 2 9 u d G V u d F 9 U e X B l c 1 0 u e G 1 s U E s F B g A A A A A D A A M A w g A A A J 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s J A A A A A A A A O Q k 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U X V l c n 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z L T E x L T A y V D E 4 O j A 0 O j E 1 L j A 3 M T c 3 N j B a I i A v P j x F b n R y e S B U e X B l P S J G a W x s Q 2 9 s d W 1 u V H l w Z X M i I F Z h b H V l P S J z Q m d B P S I g L z 4 8 R W 5 0 c n k g V H l w Z T 0 i R m l s b E N v b H V t b k 5 h b W V z I i B W Y W x 1 Z T 0 i c 1 s m c X V v d D t O Y W 1 l J n F 1 b 3 Q 7 L C Z x d W 9 0 O 1 Z h b H V 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X V l c n k v Q X V 0 b 1 J l b W 9 2 Z W R D b 2 x 1 b W 5 z M S 5 7 T m F t Z S w w f S Z x d W 9 0 O y w m c X V v d D t T Z W N 0 a W 9 u M S 9 R d W V y e S 9 B d X R v U m V t b 3 Z l Z E N v b H V t b n M x L n t W Y W x 1 Z S w x f S Z x d W 9 0 O 1 0 s J n F 1 b 3 Q 7 Q 2 9 s d W 1 u Q 2 9 1 b n Q m c X V v d D s 6 M i w m c X V v d D t L Z X l D b 2 x 1 b W 5 O Y W 1 l c y Z x d W 9 0 O z p b X S w m c X V v d D t D b 2 x 1 b W 5 J Z G V u d G l 0 a W V z J n F 1 b 3 Q 7 O l s m c X V v d D t T Z W N 0 a W 9 u M S 9 R d W V y e S 9 B d X R v U m V t b 3 Z l Z E N v b H V t b n M x L n t O Y W 1 l L D B 9 J n F 1 b 3 Q 7 L C Z x d W 9 0 O 1 N l Y 3 R p b 2 4 x L 1 F 1 Z X J 5 L 0 F 1 d G 9 S Z W 1 v d m V k Q 2 9 s d W 1 u c z E u e 1 Z h b H V l L D F 9 J n F 1 b 3 Q 7 X S w m c X V v d D t S Z W x h d G l v b n N o a X B J b m Z v J n F 1 b 3 Q 7 O l t d f S I g L z 4 8 L 1 N 0 Y W J s Z U V u d H J p Z X M + P C 9 J d G V t P j x J d G V t P j x J d G V t T G 9 j Y X R p b 2 4 + P E l 0 Z W 1 U e X B l P k Z v c m 1 1 b G E 8 L 0 l 0 Z W 1 U e X B l P j x J d G V t U G F 0 a D 5 T Z W N 0 a W 9 u M S 9 R d W V y e S 9 T b 3 V y Y 2 U 8 L 0 l 0 Z W 1 Q Y X R o P j w v S X R l b U x v Y 2 F 0 a W 9 u P j x T d G F i b G V F b n R y a W V z I C 8 + P C 9 J d G V t P j x J d G V t P j x J d G V t T G 9 j Y X R p b 2 4 + P E l 0 Z W 1 U e X B l P k Z v c m 1 1 b G E 8 L 0 l 0 Z W 1 U e X B l P j x J d G V t U G F 0 a D 5 T Z W N 0 a W 9 u M S 9 R d W V y e S 9 O Y X Z p Z 2 F 0 a W 9 u P C 9 J d G V t U G F 0 a D 4 8 L 0 l 0 Z W 1 M b 2 N h d G l v b j 4 8 U 3 R h Y m x l R W 5 0 c m l l c y A v P j w v S X R l b T 4 8 S X R l b T 4 8 S X R l b U x v Y 2 F 0 a W 9 u P j x J d G V t V H l w Z T 5 G b 3 J t d W x h P C 9 J d G V t V H l w Z T 4 8 S X R l b V B h d G g + U 2 V j d G l v b j E v U X V l c n k v T m F 2 a W d h d G l v b i U y M D E 8 L 0 l 0 Z W 1 Q Y X R o P j w v S X R l b U x v Y 2 F 0 a W 9 u P j x T d G F i b G V F b n R y a W V z I C 8 + P C 9 J d G V t P j x J d G V t P j x J d G V t T G 9 j Y X R p b 2 4 + P E l 0 Z W 1 U e X B l P k Z v c m 1 1 b G E 8 L 0 l 0 Z W 1 U e X B l P j x J d G V t U G F 0 a D 5 T Z W N 0 a W 9 u M S 9 R d W V y e S 9 D b 2 5 2 Z X J 0 Z W Q l M j B 0 b y U y M H R h Y m x l P C 9 J d G V t U G F 0 a D 4 8 L 0 l 0 Z W 1 M b 2 N h d G l v b j 4 8 U 3 R h Y m x l R W 5 0 c m l l c y A v P j w v S X R l b T 4 8 L 0 l 0 Z W 1 z P j w v T G 9 j Y W x Q Y W N r Y W d l T W V 0 Y W R h d G F G a W x l P h Y A A A B Q S w U G A A A A A A A A A A A A A A A A A A A A A A A A / A I A A D C C A v g G C S q G S I b 3 D Q E H A 6 C C A u k w g g L l A g E A M Y I C Y D C C A l w C A Q A w R D A 3 M T U w M w Y D V Q Q D E y x N a W N y b 3 N v Z n Q u T 2 Z m a W N l L k V 4 Y 2 V s L l B y b 3 R l Y 3 R l Z E R h d G F T Z X J 2 a W N l c w I J A K X w 9 R o w w 1 P m M A 0 G C S q G S I b 3 D Q E B A Q U A B I I C A F 3 M K U s / g P t G Q 3 C 6 G 1 J + d 2 s l 3 k v 3 U 2 2 b k h / 1 2 O 6 w N o K X x o P 6 Y p S A W q t x K X a 1 M H I X g 1 J 1 J I t c 9 9 6 J G j X A 8 r L I C v 8 L S C j i y M M z N 2 k H Y 3 C S B B r s Y D 2 r a o N 0 4 1 / 4 S T q 9 2 O N m l G k N p 7 9 m 5 C h Z s / F A y h c 3 5 c 8 N 8 G Z 4 M o c v b I K b d p v c b j U n l O u E Z h k q D u C 3 R a n 2 w 2 E z u B F 0 9 I L d t I q s w b c y / L Y 3 b C z j p V 2 L H Z x q B 7 X G O w S 6 n B i V u h Q G E V w w r I M f 1 G 8 H j 9 3 1 a A a Z x f p r T 9 t W 9 H O n D l V 0 0 B j 2 f s v M H D g f / 6 7 O y j L F u G 6 j k 4 T F u K V I Y l 5 j x G z o r x z O W v X F F j k s z n y 4 9 y G R D 8 1 4 t Q C X C e O x f D h a K 4 7 Y q 5 W 1 r Y p V 5 9 O l 2 s V U l z M w k 0 9 d 0 5 b U 5 K z c 5 S W Y U D x Q E V q L A + G g T m n X T A N b n 1 I P M r x l / U p e C 0 3 b 9 z m c L 7 o k 4 c D P 9 A m B O 3 Y V J J b U o b W 0 e J Z Y o 4 a R a V j 5 w A f g j z k 3 G x l z v e X E J h O R Q D G 8 9 z W J a P f 2 m r y j r 4 8 0 h k F i T A Q H 2 X B T Q O 0 O 1 b i H u u I C A 3 M R V O X U 4 0 Q I o a O A d s 6 L l 3 9 + a 7 I b 1 G p 8 i X h G g 2 B K L 3 I i 9 Z u i U O / r P M s + V Q C O n M y W R f z X C h l b A F u n N s 1 + Q z X H G Q Q f m 6 Q O e i Y u 4 s p F m 7 p / S W k h h C f X f F 5 U Z j k G X H t j B s I w F F O m d J r 0 K h B b W T r A 3 V w w + U c K M H w G C S q G S I b 3 D Q E H A T A d B g l g h k g B Z Q M E A S o E E O L k w A S 9 n U + G G q f s i Y 1 E 7 e G A U O G c Z l 0 c w E K e B z J W 9 J Q m A 6 U D + 7 3 3 V Q a U V f Q Z F I s V A Z x L L S 6 7 0 3 g O z a D w v x G + 6 n A B 3 b I e t 1 S k 9 S 2 a 1 v H F g C h y s I Y 8 r + 0 + C P M x n c R c S i M + E H x a < / D a t a M a s h u p > 
</file>

<file path=customXml/itemProps1.xml><?xml version="1.0" encoding="utf-8"?>
<ds:datastoreItem xmlns:ds="http://schemas.openxmlformats.org/officeDocument/2006/customXml" ds:itemID="{529C463C-001B-FA4E-95E3-17B97B65E74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LCA_IRs</vt:lpstr>
      <vt:lpstr>OCL-BR18</vt:lpstr>
      <vt:lpstr>Level(s)</vt:lpstr>
      <vt:lpstr>ILCD+EPD_DataSet</vt:lpstr>
      <vt:lpstr>ILCD+EPD_FlowDataSet</vt:lpstr>
      <vt:lpstr>oekobaudat_BNB_Report</vt:lpstr>
      <vt:lpstr>ER_BNB_Report</vt:lpstr>
      <vt:lpstr>EN15978</vt:lpstr>
      <vt:lpstr>EN1508+A2</vt:lpstr>
      <vt:lpstr>EebGuide - Building</vt:lpstr>
      <vt:lpstr>EN15942</vt:lpstr>
      <vt:lpstr>Indicators</vt:lpstr>
      <vt:lpstr>LCA_IRs!_Toc502926847</vt:lpstr>
      <vt:lpstr>LCA_IRs!_Toc502926853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Martina Dirsla Jakubowska</dc:creator>
  <cp:lastModifiedBy>Martina Dirsla Jakubowska</cp:lastModifiedBy>
  <dcterms:created xsi:type="dcterms:W3CDTF">2023-10-16T12:51:42Z</dcterms:created>
  <dcterms:modified xsi:type="dcterms:W3CDTF">2024-03-12T19:48:16Z</dcterms:modified>
</cp:coreProperties>
</file>