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2995" windowHeight="1183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13" i="1"/>
  <c r="E12"/>
  <c r="E11"/>
  <c r="E10"/>
  <c r="E9"/>
  <c r="E8"/>
  <c r="E7"/>
  <c r="E6"/>
  <c r="E5"/>
  <c r="E4"/>
  <c r="E3"/>
  <c r="C13"/>
  <c r="C12"/>
  <c r="C11"/>
  <c r="C8"/>
  <c r="C7"/>
  <c r="C6"/>
  <c r="C5"/>
  <c r="C3"/>
  <c r="B13"/>
  <c r="B12"/>
  <c r="B11"/>
  <c r="B10"/>
  <c r="C10" s="1"/>
  <c r="B9"/>
  <c r="C9" s="1"/>
  <c r="B8"/>
  <c r="B7"/>
  <c r="B6"/>
  <c r="B5"/>
  <c r="B4"/>
  <c r="C4" s="1"/>
  <c r="B3"/>
</calcChain>
</file>

<file path=xl/sharedStrings.xml><?xml version="1.0" encoding="utf-8"?>
<sst xmlns="http://schemas.openxmlformats.org/spreadsheetml/2006/main" count="9" uniqueCount="9">
  <si>
    <t>WaveWorks Beaufort Force .vs Significant Wave Height (H13)</t>
  </si>
  <si>
    <t>WWBF</t>
  </si>
  <si>
    <t>Wind Speed (m/s)</t>
  </si>
  <si>
    <t>Wind Speed (knots)</t>
  </si>
  <si>
    <t>H13(m)</t>
  </si>
  <si>
    <t>H13(ft)</t>
  </si>
  <si>
    <t>Sea State (Wilbur Marks)</t>
  </si>
  <si>
    <t>Average Wave Period (s)</t>
  </si>
  <si>
    <t>Douglas SS (Computed from measured waveheights)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</si>
</sst>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1" borderId="1" xfId="0" applyFill="1" applyBorder="1"/>
    <xf numFmtId="164" fontId="0" fillId="1" borderId="1" xfId="0" applyNumberFormat="1" applyFill="1" applyBorder="1"/>
    <xf numFmtId="165" fontId="0" fillId="1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1" borderId="2" xfId="0" applyFill="1" applyBorder="1"/>
    <xf numFmtId="0" fontId="0" fillId="0" borderId="4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65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Sea State .vs Beaufort Force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SS .vs BF</c:v>
          </c:tx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yVal>
        </c:ser>
        <c:dLbls/>
        <c:axId val="157798400"/>
        <c:axId val="157801472"/>
      </c:scatterChart>
      <c:valAx>
        <c:axId val="1577984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Beaufort Force</a:t>
                </a:r>
              </a:p>
            </c:rich>
          </c:tx>
          <c:layout/>
        </c:title>
        <c:numFmt formatCode="General" sourceLinked="1"/>
        <c:tickLblPos val="nextTo"/>
        <c:crossAx val="157801472"/>
        <c:crosses val="autoZero"/>
        <c:crossBetween val="midCat"/>
      </c:valAx>
      <c:valAx>
        <c:axId val="1578014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 State (Wilbur</a:t>
                </a:r>
                <a:r>
                  <a:rPr lang="en-US" baseline="0"/>
                  <a:t>  Marks)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7798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15</xdr:row>
      <xdr:rowOff>28574</xdr:rowOff>
    </xdr:from>
    <xdr:to>
      <xdr:col>8</xdr:col>
      <xdr:colOff>571499</xdr:colOff>
      <xdr:row>35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5"/>
  <sheetViews>
    <sheetView tabSelected="1" workbookViewId="0">
      <selection activeCell="J6" sqref="J6"/>
    </sheetView>
  </sheetViews>
  <sheetFormatPr defaultRowHeight="15"/>
  <cols>
    <col min="1" max="1" width="6.85546875" customWidth="1"/>
    <col min="2" max="2" width="17.28515625" bestFit="1" customWidth="1"/>
    <col min="3" max="3" width="18.7109375" bestFit="1" customWidth="1"/>
    <col min="4" max="5" width="7.42578125" customWidth="1"/>
    <col min="6" max="6" width="15.140625" bestFit="1" customWidth="1"/>
    <col min="8" max="8" width="23.42578125" customWidth="1"/>
    <col min="9" max="9" width="19.85546875" customWidth="1"/>
    <col min="10" max="10" width="34" customWidth="1"/>
  </cols>
  <sheetData>
    <row r="1" spans="1:9" ht="19.5" thickBot="1">
      <c r="A1" s="1" t="s">
        <v>0</v>
      </c>
    </row>
    <row r="2" spans="1:9" ht="60.75" customHeight="1" thickBot="1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5" t="s">
        <v>7</v>
      </c>
      <c r="G2" s="24"/>
      <c r="H2" s="24" t="s">
        <v>6</v>
      </c>
      <c r="I2" s="26" t="s">
        <v>8</v>
      </c>
    </row>
    <row r="3" spans="1:9">
      <c r="A3" s="18">
        <v>0</v>
      </c>
      <c r="B3" s="19">
        <f>0.836*A3^(3/2)</f>
        <v>0</v>
      </c>
      <c r="C3" s="19">
        <f>B3*1.943844</f>
        <v>0</v>
      </c>
      <c r="D3" s="20">
        <v>0</v>
      </c>
      <c r="E3" s="20">
        <f>D3*3.2808</f>
        <v>0</v>
      </c>
      <c r="F3" s="19">
        <v>0</v>
      </c>
      <c r="G3" s="21"/>
      <c r="H3" s="21">
        <v>0</v>
      </c>
      <c r="I3" s="22">
        <v>0</v>
      </c>
    </row>
    <row r="4" spans="1:9">
      <c r="A4" s="10">
        <v>1</v>
      </c>
      <c r="B4" s="5">
        <f t="shared" ref="B4:B13" si="0">0.836*A4^(3/2)</f>
        <v>0.83599999999999997</v>
      </c>
      <c r="C4" s="5">
        <f>B4*1.943844</f>
        <v>1.6250535839999998</v>
      </c>
      <c r="D4" s="6">
        <v>2.4384296513045595E-2</v>
      </c>
      <c r="E4" s="6">
        <f t="shared" ref="E4:E13" si="1">D4*3.2808</f>
        <v>7.9999999999999988E-2</v>
      </c>
      <c r="F4" s="5">
        <v>0.47064800000000001</v>
      </c>
      <c r="G4" s="4"/>
      <c r="H4" s="4">
        <v>0</v>
      </c>
      <c r="I4" s="11">
        <v>1.03</v>
      </c>
    </row>
    <row r="5" spans="1:9">
      <c r="A5" s="10">
        <v>2</v>
      </c>
      <c r="B5" s="5">
        <f t="shared" si="0"/>
        <v>2.3645650762878145</v>
      </c>
      <c r="C5" s="5">
        <f t="shared" ref="C5:C13" si="2">B5*1.943844</f>
        <v>4.59634563615161</v>
      </c>
      <c r="D5" s="6">
        <v>0.14871500000000001</v>
      </c>
      <c r="E5" s="6">
        <f t="shared" si="1"/>
        <v>0.48790417200000008</v>
      </c>
      <c r="F5" s="5">
        <v>1.1559999999999999</v>
      </c>
      <c r="G5" s="4"/>
      <c r="H5" s="4">
        <v>1</v>
      </c>
      <c r="I5" s="11">
        <v>1.68</v>
      </c>
    </row>
    <row r="6" spans="1:9">
      <c r="A6" s="12">
        <v>3</v>
      </c>
      <c r="B6" s="8">
        <f t="shared" si="0"/>
        <v>4.3439834253827438</v>
      </c>
      <c r="C6" s="8">
        <f t="shared" si="2"/>
        <v>8.4440261175296936</v>
      </c>
      <c r="D6" s="9">
        <v>0.33988600000000002</v>
      </c>
      <c r="E6" s="9">
        <f t="shared" si="1"/>
        <v>1.1150979888000001</v>
      </c>
      <c r="F6" s="8">
        <v>1.6495</v>
      </c>
      <c r="G6" s="7"/>
      <c r="H6" s="7">
        <v>2</v>
      </c>
      <c r="I6" s="11">
        <v>2.06</v>
      </c>
    </row>
    <row r="7" spans="1:9">
      <c r="A7" s="12">
        <v>4</v>
      </c>
      <c r="B7" s="8">
        <f t="shared" si="0"/>
        <v>6.6879999999999979</v>
      </c>
      <c r="C7" s="8">
        <f t="shared" si="2"/>
        <v>13.000428671999995</v>
      </c>
      <c r="D7" s="9">
        <v>1.2935099999999999</v>
      </c>
      <c r="E7" s="9">
        <f t="shared" si="1"/>
        <v>4.2437476079999996</v>
      </c>
      <c r="F7" s="8">
        <v>2.9946799999999998</v>
      </c>
      <c r="G7" s="7"/>
      <c r="H7" s="7">
        <v>3</v>
      </c>
      <c r="I7" s="11">
        <v>3.17</v>
      </c>
    </row>
    <row r="8" spans="1:9">
      <c r="A8" s="12">
        <v>5</v>
      </c>
      <c r="B8" s="8">
        <f t="shared" si="0"/>
        <v>9.346764145949118</v>
      </c>
      <c r="C8" s="8">
        <f t="shared" si="2"/>
        <v>18.168651404518318</v>
      </c>
      <c r="D8" s="9">
        <v>2.46922</v>
      </c>
      <c r="E8" s="9">
        <f t="shared" si="1"/>
        <v>8.1010169760000004</v>
      </c>
      <c r="F8" s="8">
        <v>3.9456699999999998</v>
      </c>
      <c r="G8" s="7"/>
      <c r="H8" s="7">
        <v>5</v>
      </c>
      <c r="I8" s="11">
        <v>4</v>
      </c>
    </row>
    <row r="9" spans="1:9">
      <c r="A9" s="10">
        <v>6</v>
      </c>
      <c r="B9" s="5">
        <f t="shared" si="0"/>
        <v>12.286640549800422</v>
      </c>
      <c r="C9" s="5">
        <f t="shared" si="2"/>
        <v>23.883312512886253</v>
      </c>
      <c r="D9" s="6">
        <v>4.5491599999999996</v>
      </c>
      <c r="E9" s="6">
        <f t="shared" si="1"/>
        <v>14.924884128</v>
      </c>
      <c r="F9" s="5">
        <v>5.4379999999999997</v>
      </c>
      <c r="G9" s="4"/>
      <c r="H9" s="4">
        <v>6</v>
      </c>
      <c r="I9" s="11">
        <v>5</v>
      </c>
    </row>
    <row r="10" spans="1:9">
      <c r="A10" s="10">
        <v>7</v>
      </c>
      <c r="B10" s="5">
        <f t="shared" si="0"/>
        <v>15.482936672349979</v>
      </c>
      <c r="C10" s="5">
        <f t="shared" si="2"/>
        <v>30.096413552927469</v>
      </c>
      <c r="D10" s="6">
        <v>7.5526400000000002</v>
      </c>
      <c r="E10" s="6">
        <f t="shared" si="1"/>
        <v>24.778701312000003</v>
      </c>
      <c r="F10" s="5">
        <v>6.4305000000000003</v>
      </c>
      <c r="G10" s="4"/>
      <c r="H10" s="4">
        <v>7</v>
      </c>
      <c r="I10" s="11">
        <v>6.11</v>
      </c>
    </row>
    <row r="11" spans="1:9">
      <c r="A11" s="10">
        <v>8</v>
      </c>
      <c r="B11" s="5">
        <f t="shared" si="0"/>
        <v>18.916520610302509</v>
      </c>
      <c r="C11" s="5">
        <f t="shared" si="2"/>
        <v>36.770765089212865</v>
      </c>
      <c r="D11" s="6">
        <v>10.4635</v>
      </c>
      <c r="E11" s="6">
        <f t="shared" si="1"/>
        <v>34.328650799999998</v>
      </c>
      <c r="F11" s="5">
        <v>8.0324100000000005</v>
      </c>
      <c r="G11" s="4"/>
      <c r="H11" s="4">
        <v>7</v>
      </c>
      <c r="I11" s="11">
        <v>7.4</v>
      </c>
    </row>
    <row r="12" spans="1:9">
      <c r="A12" s="10">
        <v>9</v>
      </c>
      <c r="B12" s="5">
        <f t="shared" si="0"/>
        <v>22.571999999999999</v>
      </c>
      <c r="C12" s="5">
        <f t="shared" si="2"/>
        <v>43.876446767999994</v>
      </c>
      <c r="D12" s="6">
        <v>18.811199999999999</v>
      </c>
      <c r="E12" s="6">
        <f t="shared" si="1"/>
        <v>61.715784960000001</v>
      </c>
      <c r="F12" s="5">
        <v>10.682499999999999</v>
      </c>
      <c r="G12" s="4"/>
      <c r="H12" s="4">
        <v>8</v>
      </c>
      <c r="I12" s="11">
        <v>8.9</v>
      </c>
    </row>
    <row r="13" spans="1:9" ht="15.75" thickBot="1">
      <c r="A13" s="13">
        <v>10</v>
      </c>
      <c r="B13" s="14">
        <f t="shared" si="0"/>
        <v>26.43664123900766</v>
      </c>
      <c r="C13" s="14">
        <f t="shared" si="2"/>
        <v>51.388706452597603</v>
      </c>
      <c r="D13" s="15">
        <v>26.13</v>
      </c>
      <c r="E13" s="15">
        <f t="shared" si="1"/>
        <v>85.727304000000004</v>
      </c>
      <c r="F13" s="14">
        <v>13.0427</v>
      </c>
      <c r="G13" s="16"/>
      <c r="H13" s="16">
        <v>9</v>
      </c>
      <c r="I13" s="17">
        <v>10.3</v>
      </c>
    </row>
    <row r="14" spans="1:9">
      <c r="B14" s="2"/>
      <c r="C14" s="2"/>
      <c r="D14" s="3"/>
      <c r="E14" s="3"/>
      <c r="F14" s="2"/>
    </row>
    <row r="15" spans="1:9">
      <c r="D15" s="3"/>
      <c r="E15" s="3"/>
    </row>
  </sheetData>
  <pageMargins left="0.7" right="0.7" top="0.75" bottom="0.75" header="0.3" footer="0.3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Lougheed</dc:creator>
  <cp:lastModifiedBy>Mark Lougheed</cp:lastModifiedBy>
  <cp:lastPrinted>2018-04-03T20:54:51Z</cp:lastPrinted>
  <dcterms:created xsi:type="dcterms:W3CDTF">2018-04-03T18:07:42Z</dcterms:created>
  <dcterms:modified xsi:type="dcterms:W3CDTF">2019-09-20T12:38:36Z</dcterms:modified>
</cp:coreProperties>
</file>