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le S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<sst xmlns="http://schemas.openxmlformats.org/spreadsheetml/2006/main" count="369" uniqueCount="189">
  <si>
    <t xml:space="preserve">Compound</t>
  </si>
  <si>
    <t xml:space="preserve">Max DDI Observed</t>
  </si>
  <si>
    <t xml:space="preserve">Hepatic Impairment</t>
  </si>
  <si>
    <t xml:space="preserve">Figure 1 (RATIOS)</t>
  </si>
  <si>
    <t xml:space="preserve">CAS number</t>
  </si>
  <si>
    <t xml:space="preserve">NAME</t>
  </si>
  <si>
    <t xml:space="preserve">Route of Admin</t>
  </si>
  <si>
    <t xml:space="preserve">Δ%AUC  </t>
  </si>
  <si>
    <t xml:space="preserve"> Δ %CL/F  </t>
  </si>
  <si>
    <t xml:space="preserve">inhibitor</t>
  </si>
  <si>
    <t xml:space="preserve">Ref DDI (PMID if not specified)</t>
  </si>
  <si>
    <t xml:space="preserve">ΔAUC(%)</t>
  </si>
  <si>
    <t xml:space="preserve">ΔCL/F(%)</t>
  </si>
  <si>
    <t xml:space="preserve">AUC or CL Ratios</t>
  </si>
  <si>
    <t xml:space="preserve">mild</t>
  </si>
  <si>
    <t xml:space="preserve">moderate</t>
  </si>
  <si>
    <t xml:space="preserve">severe</t>
  </si>
  <si>
    <t xml:space="preserve">Ref HI (PMID if not specified)</t>
  </si>
  <si>
    <t xml:space="preserve">Max DDI (Ratio)</t>
  </si>
  <si>
    <t xml:space="preserve">HI Mild</t>
  </si>
  <si>
    <t xml:space="preserve">HI Mod</t>
  </si>
  <si>
    <t xml:space="preserve">HI Sev</t>
  </si>
  <si>
    <t xml:space="preserve">Fm3A4</t>
  </si>
  <si>
    <t xml:space="preserve">90729-43-4</t>
  </si>
  <si>
    <t xml:space="preserve">ebastine</t>
  </si>
  <si>
    <t xml:space="preserve">po</t>
  </si>
  <si>
    <t xml:space="preserve">ketoconazole</t>
  </si>
  <si>
    <t xml:space="preserve">182431-12-5</t>
  </si>
  <si>
    <t xml:space="preserve">lomitapide</t>
  </si>
  <si>
    <t xml:space="preserve">NDA 203858</t>
  </si>
  <si>
    <t xml:space="preserve">141626-36-0</t>
  </si>
  <si>
    <t xml:space="preserve">dronedarone</t>
  </si>
  <si>
    <t xml:space="preserve">NDA 022425</t>
  </si>
  <si>
    <t xml:space="preserve">159351-69-6</t>
  </si>
  <si>
    <t xml:space="preserve">everolimus</t>
  </si>
  <si>
    <t xml:space="preserve">330784-47-9</t>
  </si>
  <si>
    <t xml:space="preserve">avanafil</t>
  </si>
  <si>
    <t xml:space="preserve">NDA 202276</t>
  </si>
  <si>
    <t xml:space="preserve">414910-27-3</t>
  </si>
  <si>
    <t xml:space="preserve">casopitant</t>
  </si>
  <si>
    <t xml:space="preserve">210101-16-9</t>
  </si>
  <si>
    <t xml:space="preserve">conivaptan</t>
  </si>
  <si>
    <t xml:space="preserve">NDA 021697</t>
  </si>
  <si>
    <t xml:space="preserve">iv</t>
  </si>
  <si>
    <t xml:space="preserve">367514-87-2</t>
  </si>
  <si>
    <t xml:space="preserve">lurasidone</t>
  </si>
  <si>
    <t xml:space="preserve">NDA 200603</t>
  </si>
  <si>
    <t xml:space="preserve">873054-44-5</t>
  </si>
  <si>
    <t xml:space="preserve">ivacaftor</t>
  </si>
  <si>
    <t xml:space="preserve">NDA 203188</t>
  </si>
  <si>
    <t xml:space="preserve">380843-75-4</t>
  </si>
  <si>
    <t xml:space="preserve">bosutinib</t>
  </si>
  <si>
    <t xml:space="preserve">59467-70-8</t>
  </si>
  <si>
    <t xml:space="preserve">midazolam (iv)</t>
  </si>
  <si>
    <t xml:space="preserve">15951470; 23772874</t>
  </si>
  <si>
    <t xml:space="preserve">274693-27-5</t>
  </si>
  <si>
    <t xml:space="preserve">ticagrelor</t>
  </si>
  <si>
    <t xml:space="preserve">022433 </t>
  </si>
  <si>
    <t xml:space="preserve">NDA 022433</t>
  </si>
  <si>
    <t xml:space="preserve">111974-69-7</t>
  </si>
  <si>
    <t xml:space="preserve">quetiapine</t>
  </si>
  <si>
    <t xml:space="preserve">150683-30-0</t>
  </si>
  <si>
    <t xml:space="preserve">tolvaptan</t>
  </si>
  <si>
    <t xml:space="preserve">NDA 022275</t>
  </si>
  <si>
    <t xml:space="preserve">107724-20-9</t>
  </si>
  <si>
    <t xml:space="preserve">eplerenone</t>
  </si>
  <si>
    <t xml:space="preserve">NDA 21437 </t>
  </si>
  <si>
    <t xml:space="preserve">171596-29-5</t>
  </si>
  <si>
    <t xml:space="preserve">tadalafil</t>
  </si>
  <si>
    <t xml:space="preserve">NDA 021368</t>
  </si>
  <si>
    <t xml:space="preserve">110101-66-1</t>
  </si>
  <si>
    <t xml:space="preserve">tirilazad</t>
  </si>
  <si>
    <t xml:space="preserve">231277-92-2</t>
  </si>
  <si>
    <t xml:space="preserve">lapatinib</t>
  </si>
  <si>
    <t xml:space="preserve">NDA 022052</t>
  </si>
  <si>
    <t xml:space="preserve">361442-04-8</t>
  </si>
  <si>
    <t xml:space="preserve">saxagliptin</t>
  </si>
  <si>
    <t xml:space="preserve">NDA 022350</t>
  </si>
  <si>
    <t xml:space="preserve">95635-55-5</t>
  </si>
  <si>
    <t xml:space="preserve">ranolazine</t>
  </si>
  <si>
    <t xml:space="preserve">641571-10-0</t>
  </si>
  <si>
    <t xml:space="preserve">nilotinib</t>
  </si>
  <si>
    <t xml:space="preserve">160970-54-7</t>
  </si>
  <si>
    <t xml:space="preserve">silodosin</t>
  </si>
  <si>
    <t xml:space="preserve">NDA 22206</t>
  </si>
  <si>
    <t xml:space="preserve">81403-80-7</t>
  </si>
  <si>
    <t xml:space="preserve">alfuzosin</t>
  </si>
  <si>
    <t xml:space="preserve">NDA 021287</t>
  </si>
  <si>
    <t xml:space="preserve">366789-02-8</t>
  </si>
  <si>
    <t xml:space="preserve">rivaroxaban</t>
  </si>
  <si>
    <t xml:space="preserve">286930-02-7</t>
  </si>
  <si>
    <t xml:space="preserve">fesoterodine</t>
  </si>
  <si>
    <t xml:space="preserve">po (HMT)</t>
  </si>
  <si>
    <t xml:space="preserve">po (5-HMT)</t>
  </si>
  <si>
    <t xml:space="preserve">394730-60-0</t>
  </si>
  <si>
    <t xml:space="preserve">boceprevir</t>
  </si>
  <si>
    <t xml:space="preserve">NDA 202258</t>
  </si>
  <si>
    <t xml:space="preserve">319460-85-0</t>
  </si>
  <si>
    <t xml:space="preserve">axitinib</t>
  </si>
  <si>
    <t xml:space="preserve">477600-75-2</t>
  </si>
  <si>
    <t xml:space="preserve">tofacitinib</t>
  </si>
  <si>
    <t xml:space="preserve">NDA 203214</t>
  </si>
  <si>
    <t xml:space="preserve">226256-56-0</t>
  </si>
  <si>
    <t xml:space="preserve">cinacalcet</t>
  </si>
  <si>
    <t xml:space="preserve">503612-47-3</t>
  </si>
  <si>
    <t xml:space="preserve">apixaban</t>
  </si>
  <si>
    <t xml:space="preserve">ELIQUIS PL</t>
  </si>
  <si>
    <t xml:space="preserve">NDA 202155</t>
  </si>
  <si>
    <t xml:space="preserve">618385-01-6</t>
  </si>
  <si>
    <t xml:space="preserve">vorapaxar (SCH 530348)</t>
  </si>
  <si>
    <t xml:space="preserve">242478-37-1</t>
  </si>
  <si>
    <t xml:space="preserve">solifenacin</t>
  </si>
  <si>
    <t xml:space="preserve">941678-49-5</t>
  </si>
  <si>
    <t xml:space="preserve">ruxolitinib</t>
  </si>
  <si>
    <t xml:space="preserve">NDA 202192</t>
  </si>
  <si>
    <t xml:space="preserve">503068-34-6</t>
  </si>
  <si>
    <t xml:space="preserve">vilanterol</t>
  </si>
  <si>
    <t xml:space="preserve">inh</t>
  </si>
  <si>
    <t xml:space="preserve">23116485, BREO ELLIPTA PL</t>
  </si>
  <si>
    <t xml:space="preserve">557795-19-4</t>
  </si>
  <si>
    <t xml:space="preserve">sunitinib</t>
  </si>
  <si>
    <t xml:space="preserve">NDA 021938</t>
  </si>
  <si>
    <t xml:space="preserve">219989-84-1</t>
  </si>
  <si>
    <t xml:space="preserve">ixabepilone</t>
  </si>
  <si>
    <t xml:space="preserve">NDA 022065</t>
  </si>
  <si>
    <t xml:space="preserve">223673-61-8</t>
  </si>
  <si>
    <t xml:space="preserve">mirabegron</t>
  </si>
  <si>
    <t xml:space="preserve"> 23208320</t>
  </si>
  <si>
    <t xml:space="preserve">162359-55-9</t>
  </si>
  <si>
    <t xml:space="preserve">fingolimod</t>
  </si>
  <si>
    <t xml:space="preserve">15778425, 16432266</t>
  </si>
  <si>
    <t xml:space="preserve">183321-74-6</t>
  </si>
  <si>
    <t xml:space="preserve">erlotinib</t>
  </si>
  <si>
    <t xml:space="preserve">444731-52-6</t>
  </si>
  <si>
    <t xml:space="preserve">pazopanib</t>
  </si>
  <si>
    <t xml:space="preserve">NDA 022465</t>
  </si>
  <si>
    <t xml:space="preserve">163521-12-8</t>
  </si>
  <si>
    <t xml:space="preserve">vilazodone</t>
  </si>
  <si>
    <t xml:space="preserve">NDA 022567</t>
  </si>
  <si>
    <t xml:space="preserve">93413-62-8</t>
  </si>
  <si>
    <t xml:space="preserve">desvenlafaxine (O-desmethylvenlafaxine)</t>
  </si>
  <si>
    <t xml:space="preserve">NDA021992</t>
  </si>
  <si>
    <t xml:space="preserve">152459-95-5</t>
  </si>
  <si>
    <t xml:space="preserve">imatinib</t>
  </si>
  <si>
    <t xml:space="preserve">120014-06-4</t>
  </si>
  <si>
    <t xml:space="preserve">donepezil</t>
  </si>
  <si>
    <t xml:space="preserve">90566-53-3</t>
  </si>
  <si>
    <t xml:space="preserve">fluticasone</t>
  </si>
  <si>
    <t xml:space="preserve">inh </t>
  </si>
  <si>
    <t xml:space="preserve">179324-69-7</t>
  </si>
  <si>
    <t xml:space="preserve">bortezomib</t>
  </si>
  <si>
    <t xml:space="preserve">146939-27-7</t>
  </si>
  <si>
    <t xml:space="preserve">ziprasidone</t>
  </si>
  <si>
    <t xml:space="preserve">755037-03-7</t>
  </si>
  <si>
    <t xml:space="preserve">regorafenib</t>
  </si>
  <si>
    <t xml:space="preserve">NDA 203085</t>
  </si>
  <si>
    <t xml:space="preserve">843663-66-1</t>
  </si>
  <si>
    <t xml:space="preserve">bedaquiline</t>
  </si>
  <si>
    <t xml:space="preserve">NDA 204384</t>
  </si>
  <si>
    <t xml:space="preserve">288383-20-0</t>
  </si>
  <si>
    <t xml:space="preserve">cediranib</t>
  </si>
  <si>
    <t xml:space="preserve">100643-71-8</t>
  </si>
  <si>
    <t xml:space="preserve">desloratadine (descarboethoxyloratadine)</t>
  </si>
  <si>
    <t xml:space="preserve">180916-16-9</t>
  </si>
  <si>
    <t xml:space="preserve">lasofoxifene</t>
  </si>
  <si>
    <t xml:space="preserve">380917-97-5</t>
  </si>
  <si>
    <t xml:space="preserve">perampanel</t>
  </si>
  <si>
    <t xml:space="preserve">NDA 202834</t>
  </si>
  <si>
    <t xml:space="preserve">149908-53-2</t>
  </si>
  <si>
    <t xml:space="preserve">azimilide</t>
  </si>
  <si>
    <t xml:space="preserve">850649-61-5</t>
  </si>
  <si>
    <t xml:space="preserve">alogliptin</t>
  </si>
  <si>
    <t xml:space="preserve">NDA 022271</t>
  </si>
  <si>
    <t xml:space="preserve">162635-04-3</t>
  </si>
  <si>
    <t xml:space="preserve">temsirolimus</t>
  </si>
  <si>
    <t xml:space="preserve">NDA 022088</t>
  </si>
  <si>
    <t xml:space="preserve">150322-43-3</t>
  </si>
  <si>
    <t xml:space="preserve">prasugrel</t>
  </si>
  <si>
    <t xml:space="preserve">po (R-138727)</t>
  </si>
  <si>
    <t xml:space="preserve">Abbreviations</t>
  </si>
  <si>
    <t xml:space="preserve">AUC: area under the concentration-time curve</t>
  </si>
  <si>
    <t xml:space="preserve">AUCR: AUC ratio</t>
  </si>
  <si>
    <t xml:space="preserve">CL: clearance</t>
  </si>
  <si>
    <t xml:space="preserve">DDI: drug-drug interaction</t>
  </si>
  <si>
    <t xml:space="preserve">F: absolute bioavailability</t>
  </si>
  <si>
    <t xml:space="preserve">iv: intravenous</t>
  </si>
  <si>
    <t xml:space="preserve">NDA: new drug application</t>
  </si>
  <si>
    <t xml:space="preserve">PMID: PubMed identification number</t>
  </si>
  <si>
    <t xml:space="preserve">po: per os (orally)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</si>
</sst>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ＭＳ Ｐゴシック"/>
      <family val="3"/>
      <charset val="128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2011_NDA_Le_Peter_li" xfId="20" builtinId="53" customBuiltin="true"/>
    <cellStyle name="標準_2004_before_090516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RowHeight="14.4"/>
  <cols>
    <col collapsed="false" hidden="false" max="1" min="1" style="1" width="11.3765182186235"/>
    <col collapsed="false" hidden="false" max="2" min="2" style="1" width="34.8987854251012"/>
    <col collapsed="false" hidden="false" max="3" min="3" style="2" width="9.2995951417004"/>
    <col collapsed="false" hidden="false" max="5" min="4" style="0" width="8.75708502024292"/>
    <col collapsed="false" hidden="false" max="6" min="6" style="0" width="13.4534412955466"/>
    <col collapsed="false" hidden="false" max="7" min="7" style="0" width="23.080971659919"/>
    <col collapsed="false" hidden="false" max="8" min="8" style="2" width="13.4534412955466"/>
    <col collapsed="false" hidden="false" max="14" min="9" style="0" width="8.75708502024292"/>
    <col collapsed="false" hidden="false" max="15" min="15" style="0" width="18.9230769230769"/>
    <col collapsed="false" hidden="false" max="1025" min="16" style="0" width="8.75708502024292"/>
  </cols>
  <sheetData>
    <row r="1" customFormat="false" ht="14.4" hidden="false" customHeight="false" outlineLevel="0" collapsed="false">
      <c r="A1" s="3" t="s">
        <v>0</v>
      </c>
      <c r="B1" s="3"/>
      <c r="C1" s="3" t="s">
        <v>1</v>
      </c>
      <c r="D1" s="3"/>
      <c r="E1" s="3"/>
      <c r="F1" s="3"/>
      <c r="G1" s="3"/>
      <c r="H1" s="3" t="s">
        <v>2</v>
      </c>
      <c r="I1" s="3"/>
      <c r="J1" s="3"/>
      <c r="K1" s="3"/>
      <c r="L1" s="3"/>
      <c r="M1" s="3"/>
      <c r="N1" s="3"/>
      <c r="O1" s="3"/>
      <c r="P1" s="4" t="s">
        <v>3</v>
      </c>
      <c r="Q1" s="4"/>
      <c r="R1" s="4"/>
      <c r="S1" s="4"/>
      <c r="T1" s="4"/>
    </row>
    <row r="2" customFormat="false" ht="27.6" hidden="false" customHeight="false" outlineLevel="0" collapsed="false">
      <c r="A2" s="5" t="s">
        <v>4</v>
      </c>
      <c r="B2" s="5" t="s">
        <v>5</v>
      </c>
      <c r="C2" s="6" t="s">
        <v>6</v>
      </c>
      <c r="D2" s="7" t="s">
        <v>7</v>
      </c>
      <c r="E2" s="7" t="s">
        <v>8</v>
      </c>
      <c r="F2" s="7" t="s">
        <v>9</v>
      </c>
      <c r="G2" s="8" t="s">
        <v>10</v>
      </c>
      <c r="H2" s="6" t="s">
        <v>6</v>
      </c>
      <c r="I2" s="9" t="s">
        <v>11</v>
      </c>
      <c r="J2" s="9"/>
      <c r="K2" s="9"/>
      <c r="L2" s="9" t="s">
        <v>12</v>
      </c>
      <c r="M2" s="9"/>
      <c r="N2" s="9"/>
      <c r="O2" s="8"/>
      <c r="P2" s="10"/>
      <c r="Q2" s="11" t="s">
        <v>13</v>
      </c>
      <c r="R2" s="11"/>
      <c r="S2" s="11"/>
      <c r="T2" s="11"/>
    </row>
    <row r="3" customFormat="false" ht="27.6" hidden="false" customHeight="false" outlineLevel="0" collapsed="false">
      <c r="A3" s="5"/>
      <c r="B3" s="5"/>
      <c r="C3" s="6"/>
      <c r="D3" s="7"/>
      <c r="E3" s="7"/>
      <c r="F3" s="7"/>
      <c r="G3" s="8"/>
      <c r="H3" s="6"/>
      <c r="I3" s="6" t="s">
        <v>14</v>
      </c>
      <c r="J3" s="6" t="s">
        <v>15</v>
      </c>
      <c r="K3" s="6" t="s">
        <v>16</v>
      </c>
      <c r="L3" s="6" t="s">
        <v>14</v>
      </c>
      <c r="M3" s="6" t="s">
        <v>15</v>
      </c>
      <c r="N3" s="6" t="s">
        <v>16</v>
      </c>
      <c r="O3" s="12" t="s">
        <v>17</v>
      </c>
      <c r="P3" s="13" t="s">
        <v>18</v>
      </c>
      <c r="Q3" s="13" t="s">
        <v>19</v>
      </c>
      <c r="R3" s="13" t="s">
        <v>20</v>
      </c>
      <c r="S3" s="13" t="s">
        <v>21</v>
      </c>
      <c r="T3" s="13" t="s">
        <v>22</v>
      </c>
    </row>
    <row r="4" customFormat="false" ht="14.4" hidden="false" customHeight="false" outlineLevel="0" collapsed="false">
      <c r="A4" s="14" t="s">
        <v>23</v>
      </c>
      <c r="B4" s="14" t="s">
        <v>24</v>
      </c>
      <c r="C4" s="15" t="s">
        <v>25</v>
      </c>
      <c r="D4" s="16" t="n">
        <v>4149.8</v>
      </c>
      <c r="E4" s="16"/>
      <c r="F4" s="17" t="s">
        <v>26</v>
      </c>
      <c r="G4" s="17" t="n">
        <v>15752381</v>
      </c>
      <c r="H4" s="15" t="s">
        <v>25</v>
      </c>
      <c r="I4" s="15" t="n">
        <v>72.4</v>
      </c>
      <c r="J4" s="15" t="n">
        <v>41.6</v>
      </c>
      <c r="K4" s="15"/>
      <c r="L4" s="15"/>
      <c r="M4" s="15"/>
      <c r="N4" s="18"/>
      <c r="O4" s="17" t="n">
        <v>14748620</v>
      </c>
      <c r="P4" s="19" t="n">
        <f aca="false">1+D4/100</f>
        <v>42.498</v>
      </c>
      <c r="Q4" s="19" t="n">
        <f aca="false">1+I4/100</f>
        <v>1.724</v>
      </c>
      <c r="R4" s="19" t="n">
        <f aca="false">1+J4/100</f>
        <v>1.416</v>
      </c>
      <c r="S4" s="19"/>
      <c r="T4" s="20" t="n">
        <f aca="false">1-1/P4</f>
        <v>0.976469480916749</v>
      </c>
    </row>
    <row r="5" customFormat="false" ht="14.4" hidden="false" customHeight="false" outlineLevel="0" collapsed="false">
      <c r="A5" s="14" t="s">
        <v>27</v>
      </c>
      <c r="B5" s="14" t="s">
        <v>28</v>
      </c>
      <c r="C5" s="15" t="s">
        <v>25</v>
      </c>
      <c r="D5" s="15" t="n">
        <v>2626.2</v>
      </c>
      <c r="E5" s="15"/>
      <c r="F5" s="17" t="s">
        <v>26</v>
      </c>
      <c r="G5" s="17" t="s">
        <v>29</v>
      </c>
      <c r="H5" s="15" t="s">
        <v>25</v>
      </c>
      <c r="I5" s="15" t="n">
        <v>46.7</v>
      </c>
      <c r="J5" s="15" t="n">
        <v>163.7</v>
      </c>
      <c r="K5" s="15"/>
      <c r="L5" s="15"/>
      <c r="M5" s="15"/>
      <c r="N5" s="18"/>
      <c r="O5" s="17" t="s">
        <v>29</v>
      </c>
      <c r="P5" s="19" t="n">
        <f aca="false">1+D5/100</f>
        <v>27.262</v>
      </c>
      <c r="Q5" s="19" t="n">
        <f aca="false">1+I5/100</f>
        <v>1.467</v>
      </c>
      <c r="R5" s="19" t="n">
        <f aca="false">1+J5/100</f>
        <v>2.637</v>
      </c>
      <c r="S5" s="19"/>
      <c r="T5" s="20" t="n">
        <f aca="false">1-1/P5</f>
        <v>0.963318905436138</v>
      </c>
    </row>
    <row r="6" customFormat="false" ht="14.4" hidden="false" customHeight="false" outlineLevel="0" collapsed="false">
      <c r="A6" s="14" t="s">
        <v>30</v>
      </c>
      <c r="B6" s="14" t="s">
        <v>31</v>
      </c>
      <c r="C6" s="15" t="s">
        <v>25</v>
      </c>
      <c r="D6" s="16" t="n">
        <v>2383.3</v>
      </c>
      <c r="E6" s="16"/>
      <c r="F6" s="17" t="s">
        <v>26</v>
      </c>
      <c r="G6" s="17" t="s">
        <v>32</v>
      </c>
      <c r="H6" s="15" t="s">
        <v>25</v>
      </c>
      <c r="I6" s="15"/>
      <c r="J6" s="15" t="n">
        <v>75</v>
      </c>
      <c r="K6" s="15"/>
      <c r="L6" s="15"/>
      <c r="M6" s="15"/>
      <c r="N6" s="18"/>
      <c r="O6" s="17" t="s">
        <v>32</v>
      </c>
      <c r="P6" s="19" t="n">
        <f aca="false">1+D6/100</f>
        <v>24.833</v>
      </c>
      <c r="Q6" s="19"/>
      <c r="R6" s="19" t="n">
        <f aca="false">1+J6/100</f>
        <v>1.75</v>
      </c>
      <c r="S6" s="19"/>
      <c r="T6" s="20" t="n">
        <f aca="false">1-1/P6</f>
        <v>0.959731003100713</v>
      </c>
    </row>
    <row r="7" customFormat="false" ht="14.4" hidden="false" customHeight="false" outlineLevel="0" collapsed="false">
      <c r="A7" s="14" t="s">
        <v>33</v>
      </c>
      <c r="B7" s="14" t="s">
        <v>34</v>
      </c>
      <c r="C7" s="15" t="s">
        <v>25</v>
      </c>
      <c r="D7" s="16" t="n">
        <v>1371.1</v>
      </c>
      <c r="E7" s="16" t="n">
        <v>-93.3</v>
      </c>
      <c r="F7" s="17" t="s">
        <v>26</v>
      </c>
      <c r="G7" s="17" t="n">
        <v>15831774</v>
      </c>
      <c r="H7" s="15" t="s">
        <v>25</v>
      </c>
      <c r="I7" s="15" t="n">
        <v>102.4</v>
      </c>
      <c r="J7" s="15" t="n">
        <v>224.4</v>
      </c>
      <c r="K7" s="15" t="n">
        <v>308.5</v>
      </c>
      <c r="L7" s="15" t="n">
        <v>-40.2</v>
      </c>
      <c r="M7" s="15" t="n">
        <v>-67.5</v>
      </c>
      <c r="N7" s="18" t="n">
        <v>-69.3</v>
      </c>
      <c r="O7" s="17" t="n">
        <v>23453404</v>
      </c>
      <c r="P7" s="19" t="n">
        <f aca="false">1+D7/100</f>
        <v>14.711</v>
      </c>
      <c r="Q7" s="19" t="n">
        <f aca="false">1+I7/100</f>
        <v>2.024</v>
      </c>
      <c r="R7" s="19" t="n">
        <f aca="false">1+J7/100</f>
        <v>3.244</v>
      </c>
      <c r="S7" s="19" t="n">
        <f aca="false">1+K7/100</f>
        <v>4.085</v>
      </c>
      <c r="T7" s="20" t="n">
        <f aca="false">1-1/P7</f>
        <v>0.932023655767793</v>
      </c>
    </row>
    <row r="8" customFormat="false" ht="14.4" hidden="false" customHeight="false" outlineLevel="0" collapsed="false">
      <c r="A8" s="14" t="s">
        <v>35</v>
      </c>
      <c r="B8" s="14" t="s">
        <v>36</v>
      </c>
      <c r="C8" s="15" t="s">
        <v>25</v>
      </c>
      <c r="D8" s="15" t="n">
        <v>1183.2</v>
      </c>
      <c r="E8" s="15"/>
      <c r="F8" s="14" t="s">
        <v>26</v>
      </c>
      <c r="G8" s="17" t="s">
        <v>37</v>
      </c>
      <c r="H8" s="15" t="s">
        <v>25</v>
      </c>
      <c r="I8" s="15" t="n">
        <v>3.8</v>
      </c>
      <c r="J8" s="15" t="n">
        <v>11.2</v>
      </c>
      <c r="K8" s="15"/>
      <c r="L8" s="15" t="n">
        <v>4</v>
      </c>
      <c r="M8" s="15" t="n">
        <v>8.9</v>
      </c>
      <c r="N8" s="18"/>
      <c r="O8" s="17" t="s">
        <v>37</v>
      </c>
      <c r="P8" s="19" t="n">
        <f aca="false">1+D8/100</f>
        <v>12.832</v>
      </c>
      <c r="Q8" s="19" t="n">
        <f aca="false">1+I8/100</f>
        <v>1.038</v>
      </c>
      <c r="R8" s="19" t="n">
        <f aca="false">1+J8/100</f>
        <v>1.112</v>
      </c>
      <c r="S8" s="19"/>
      <c r="T8" s="20" t="n">
        <f aca="false">1-1/P8</f>
        <v>0.922069825436409</v>
      </c>
    </row>
    <row r="9" customFormat="false" ht="14.4" hidden="false" customHeight="false" outlineLevel="0" collapsed="false">
      <c r="A9" s="14" t="s">
        <v>38</v>
      </c>
      <c r="B9" s="14" t="s">
        <v>39</v>
      </c>
      <c r="C9" s="15" t="s">
        <v>25</v>
      </c>
      <c r="D9" s="15" t="n">
        <v>1106.3</v>
      </c>
      <c r="E9" s="15"/>
      <c r="F9" s="17" t="s">
        <v>26</v>
      </c>
      <c r="G9" s="17" t="n">
        <v>20124517</v>
      </c>
      <c r="H9" s="15" t="s">
        <v>25</v>
      </c>
      <c r="I9" s="15" t="n">
        <v>12.1</v>
      </c>
      <c r="J9" s="15" t="n">
        <v>22.1</v>
      </c>
      <c r="K9" s="15"/>
      <c r="L9" s="15"/>
      <c r="M9" s="15"/>
      <c r="N9" s="18"/>
      <c r="O9" s="17" t="n">
        <v>21188466</v>
      </c>
      <c r="P9" s="19" t="n">
        <f aca="false">1+D9/100</f>
        <v>12.063</v>
      </c>
      <c r="Q9" s="19" t="n">
        <f aca="false">1+I9/100</f>
        <v>1.121</v>
      </c>
      <c r="R9" s="19" t="n">
        <f aca="false">1+J9/100</f>
        <v>1.221</v>
      </c>
      <c r="S9" s="19"/>
      <c r="T9" s="20" t="n">
        <f aca="false">1-1/P9</f>
        <v>0.917101881787283</v>
      </c>
    </row>
    <row r="10" customFormat="false" ht="14.4" hidden="false" customHeight="false" outlineLevel="0" collapsed="false">
      <c r="A10" s="14" t="s">
        <v>40</v>
      </c>
      <c r="B10" s="14" t="s">
        <v>41</v>
      </c>
      <c r="C10" s="15" t="s">
        <v>25</v>
      </c>
      <c r="D10" s="15" t="n">
        <v>982.2</v>
      </c>
      <c r="E10" s="15" t="n">
        <v>-91</v>
      </c>
      <c r="F10" s="14" t="s">
        <v>26</v>
      </c>
      <c r="G10" s="17" t="s">
        <v>42</v>
      </c>
      <c r="H10" s="15" t="s">
        <v>43</v>
      </c>
      <c r="I10" s="15" t="n">
        <v>11.9</v>
      </c>
      <c r="J10" s="15" t="n">
        <v>80.1</v>
      </c>
      <c r="K10" s="15"/>
      <c r="L10" s="15" t="n">
        <v>-17.4</v>
      </c>
      <c r="M10" s="15" t="n">
        <v>-42.4</v>
      </c>
      <c r="N10" s="18"/>
      <c r="O10" s="17" t="n">
        <v>23456393</v>
      </c>
      <c r="P10" s="19" t="n">
        <f aca="false">1+D10/100</f>
        <v>10.822</v>
      </c>
      <c r="Q10" s="19" t="n">
        <f aca="false">1+I10/100</f>
        <v>1.119</v>
      </c>
      <c r="R10" s="19" t="n">
        <f aca="false">1+J10/100</f>
        <v>1.801</v>
      </c>
      <c r="S10" s="19"/>
      <c r="T10" s="20" t="n">
        <f aca="false">1-1/P10</f>
        <v>0.907595638514138</v>
      </c>
    </row>
    <row r="11" customFormat="false" ht="14.4" hidden="false" customHeight="false" outlineLevel="0" collapsed="false">
      <c r="A11" s="14" t="s">
        <v>44</v>
      </c>
      <c r="B11" s="14" t="s">
        <v>45</v>
      </c>
      <c r="C11" s="15" t="s">
        <v>25</v>
      </c>
      <c r="D11" s="15" t="n">
        <v>830</v>
      </c>
      <c r="E11" s="15"/>
      <c r="F11" s="17" t="s">
        <v>26</v>
      </c>
      <c r="G11" s="17" t="s">
        <v>46</v>
      </c>
      <c r="H11" s="15" t="s">
        <v>25</v>
      </c>
      <c r="I11" s="15" t="n">
        <v>45.4</v>
      </c>
      <c r="J11" s="15" t="n">
        <v>57.5</v>
      </c>
      <c r="K11" s="15" t="n">
        <v>170.4</v>
      </c>
      <c r="L11" s="21" t="n">
        <v>-31.2</v>
      </c>
      <c r="M11" s="21" t="n">
        <v>-48.4</v>
      </c>
      <c r="N11" s="18"/>
      <c r="O11" s="17" t="s">
        <v>46</v>
      </c>
      <c r="P11" s="19" t="n">
        <f aca="false">1+D11/100</f>
        <v>9.3</v>
      </c>
      <c r="Q11" s="19" t="n">
        <f aca="false">1+I11/100</f>
        <v>1.454</v>
      </c>
      <c r="R11" s="19" t="n">
        <f aca="false">1+J11/100</f>
        <v>1.575</v>
      </c>
      <c r="S11" s="19" t="n">
        <f aca="false">1+K11/100</f>
        <v>2.704</v>
      </c>
      <c r="T11" s="20" t="n">
        <f aca="false">1-1/P11</f>
        <v>0.89247311827957</v>
      </c>
    </row>
    <row r="12" customFormat="false" ht="14.4" hidden="false" customHeight="false" outlineLevel="0" collapsed="false">
      <c r="A12" s="14" t="s">
        <v>47</v>
      </c>
      <c r="B12" s="14" t="s">
        <v>48</v>
      </c>
      <c r="C12" s="15" t="s">
        <v>25</v>
      </c>
      <c r="D12" s="16" t="n">
        <v>745</v>
      </c>
      <c r="E12" s="15"/>
      <c r="F12" s="17" t="s">
        <v>26</v>
      </c>
      <c r="G12" s="17" t="s">
        <v>49</v>
      </c>
      <c r="H12" s="15" t="s">
        <v>25</v>
      </c>
      <c r="I12" s="15"/>
      <c r="J12" s="15" t="n">
        <v>92.4</v>
      </c>
      <c r="K12" s="15"/>
      <c r="L12" s="15"/>
      <c r="M12" s="21" t="n">
        <v>-48.8</v>
      </c>
      <c r="N12" s="18"/>
      <c r="O12" s="17" t="s">
        <v>49</v>
      </c>
      <c r="P12" s="19" t="n">
        <f aca="false">1+D12/100</f>
        <v>8.45</v>
      </c>
      <c r="Q12" s="19"/>
      <c r="R12" s="19" t="n">
        <f aca="false">1+J12/100</f>
        <v>1.924</v>
      </c>
      <c r="S12" s="19"/>
      <c r="T12" s="20" t="n">
        <f aca="false">1-1/P12</f>
        <v>0.881656804733728</v>
      </c>
    </row>
    <row r="13" customFormat="false" ht="14.4" hidden="false" customHeight="false" outlineLevel="0" collapsed="false">
      <c r="A13" s="14" t="s">
        <v>50</v>
      </c>
      <c r="B13" s="14" t="s">
        <v>51</v>
      </c>
      <c r="C13" s="15" t="s">
        <v>25</v>
      </c>
      <c r="D13" s="15" t="n">
        <v>714.6</v>
      </c>
      <c r="E13" s="15" t="n">
        <v>-89.6</v>
      </c>
      <c r="F13" s="14" t="s">
        <v>26</v>
      </c>
      <c r="G13" s="17" t="n">
        <v>21148045</v>
      </c>
      <c r="H13" s="15" t="s">
        <v>25</v>
      </c>
      <c r="I13" s="15" t="n">
        <v>116.6</v>
      </c>
      <c r="J13" s="15" t="n">
        <v>104.6</v>
      </c>
      <c r="K13" s="15" t="n">
        <v>94.7</v>
      </c>
      <c r="L13" s="15" t="n">
        <v>-59.1</v>
      </c>
      <c r="M13" s="15" t="n">
        <v>-51.2</v>
      </c>
      <c r="N13" s="18" t="n">
        <v>-50.8</v>
      </c>
      <c r="O13" s="17" t="n">
        <v>23053269</v>
      </c>
      <c r="P13" s="19" t="n">
        <f aca="false">1+D13/100</f>
        <v>8.146</v>
      </c>
      <c r="Q13" s="19" t="n">
        <f aca="false">1+I13/100</f>
        <v>2.166</v>
      </c>
      <c r="R13" s="19" t="n">
        <f aca="false">1+J13/100</f>
        <v>2.046</v>
      </c>
      <c r="S13" s="19" t="n">
        <f aca="false">1+K13/100</f>
        <v>1.947</v>
      </c>
      <c r="T13" s="20" t="n">
        <f aca="false">1-1/P13</f>
        <v>0.877240363368524</v>
      </c>
    </row>
    <row r="14" customFormat="false" ht="14.4" hidden="false" customHeight="false" outlineLevel="0" collapsed="false">
      <c r="A14" s="14" t="s">
        <v>52</v>
      </c>
      <c r="B14" s="14" t="s">
        <v>53</v>
      </c>
      <c r="C14" s="15" t="s">
        <v>43</v>
      </c>
      <c r="D14" s="16" t="n">
        <v>686.8</v>
      </c>
      <c r="E14" s="15" t="n">
        <v>-87.3</v>
      </c>
      <c r="F14" s="17" t="s">
        <v>26</v>
      </c>
      <c r="G14" s="17" t="n">
        <v>19302901</v>
      </c>
      <c r="H14" s="15" t="s">
        <v>43</v>
      </c>
      <c r="I14" s="15" t="n">
        <v>33.5</v>
      </c>
      <c r="J14" s="15" t="n">
        <v>92.1</v>
      </c>
      <c r="K14" s="15"/>
      <c r="L14" s="21" t="n">
        <v>2.8</v>
      </c>
      <c r="M14" s="21" t="n">
        <v>-60.5</v>
      </c>
      <c r="N14" s="22" t="n">
        <v>-66.1</v>
      </c>
      <c r="O14" s="17" t="s">
        <v>54</v>
      </c>
      <c r="P14" s="19" t="n">
        <f aca="false">1+D14/100</f>
        <v>7.868</v>
      </c>
      <c r="Q14" s="19" t="n">
        <f aca="false">1+I14/100</f>
        <v>1.335</v>
      </c>
      <c r="R14" s="19" t="n">
        <f aca="false">1+J14/100</f>
        <v>1.921</v>
      </c>
      <c r="S14" s="19"/>
      <c r="T14" s="20" t="n">
        <f aca="false">1-1/P14</f>
        <v>0.87290289781393</v>
      </c>
    </row>
    <row r="15" customFormat="false" ht="14.4" hidden="false" customHeight="false" outlineLevel="0" collapsed="false">
      <c r="A15" s="14" t="s">
        <v>55</v>
      </c>
      <c r="B15" s="14" t="s">
        <v>56</v>
      </c>
      <c r="C15" s="15" t="s">
        <v>25</v>
      </c>
      <c r="D15" s="16" t="n">
        <v>632</v>
      </c>
      <c r="E15" s="16"/>
      <c r="F15" s="17" t="s">
        <v>26</v>
      </c>
      <c r="G15" s="17" t="s">
        <v>57</v>
      </c>
      <c r="H15" s="15" t="s">
        <v>25</v>
      </c>
      <c r="I15" s="15" t="n">
        <v>50.7</v>
      </c>
      <c r="J15" s="15"/>
      <c r="K15" s="15"/>
      <c r="L15" s="15"/>
      <c r="M15" s="15"/>
      <c r="N15" s="18"/>
      <c r="O15" s="17" t="s">
        <v>58</v>
      </c>
      <c r="P15" s="19" t="n">
        <f aca="false">1+D15/100</f>
        <v>7.32</v>
      </c>
      <c r="Q15" s="19" t="n">
        <f aca="false">1+I15/100</f>
        <v>1.507</v>
      </c>
      <c r="R15" s="19"/>
      <c r="S15" s="19"/>
      <c r="T15" s="20" t="n">
        <f aca="false">1-1/P15</f>
        <v>0.863387978142077</v>
      </c>
    </row>
    <row r="16" customFormat="false" ht="14.4" hidden="false" customHeight="false" outlineLevel="0" collapsed="false">
      <c r="A16" s="14" t="s">
        <v>59</v>
      </c>
      <c r="B16" s="14" t="s">
        <v>60</v>
      </c>
      <c r="C16" s="15" t="s">
        <v>25</v>
      </c>
      <c r="D16" s="15" t="n">
        <v>520.4</v>
      </c>
      <c r="E16" s="15" t="n">
        <v>-84.1</v>
      </c>
      <c r="F16" s="14" t="s">
        <v>26</v>
      </c>
      <c r="G16" s="17" t="n">
        <v>16390352</v>
      </c>
      <c r="H16" s="15" t="s">
        <v>25</v>
      </c>
      <c r="I16" s="15" t="n">
        <v>55.6</v>
      </c>
      <c r="J16" s="15"/>
      <c r="K16" s="15"/>
      <c r="L16" s="15" t="n">
        <v>-24.8</v>
      </c>
      <c r="M16" s="15"/>
      <c r="N16" s="18"/>
      <c r="O16" s="17" t="n">
        <v>10958148</v>
      </c>
      <c r="P16" s="19" t="n">
        <f aca="false">1+D16/100</f>
        <v>6.204</v>
      </c>
      <c r="Q16" s="19" t="n">
        <f aca="false">1+I16/100</f>
        <v>1.556</v>
      </c>
      <c r="R16" s="19"/>
      <c r="S16" s="19"/>
      <c r="T16" s="20" t="n">
        <f aca="false">1-1/P16</f>
        <v>0.838813668600903</v>
      </c>
    </row>
    <row r="17" customFormat="false" ht="14.4" hidden="false" customHeight="false" outlineLevel="0" collapsed="false">
      <c r="A17" s="14" t="s">
        <v>61</v>
      </c>
      <c r="B17" s="14" t="s">
        <v>62</v>
      </c>
      <c r="C17" s="15" t="s">
        <v>25</v>
      </c>
      <c r="D17" s="16" t="n">
        <v>439.7</v>
      </c>
      <c r="E17" s="16" t="n">
        <v>-82.8</v>
      </c>
      <c r="F17" s="17" t="s">
        <v>26</v>
      </c>
      <c r="G17" s="17" t="n">
        <v>21988334</v>
      </c>
      <c r="H17" s="15" t="s">
        <v>25</v>
      </c>
      <c r="I17" s="15"/>
      <c r="J17" s="15"/>
      <c r="K17" s="15"/>
      <c r="L17" s="15"/>
      <c r="M17" s="15" t="n">
        <v>-20</v>
      </c>
      <c r="N17" s="18" t="n">
        <v>-20</v>
      </c>
      <c r="O17" s="17" t="s">
        <v>63</v>
      </c>
      <c r="P17" s="19" t="n">
        <f aca="false">1+D17/100</f>
        <v>5.397</v>
      </c>
      <c r="Q17" s="19"/>
      <c r="R17" s="19" t="n">
        <v>1.25</v>
      </c>
      <c r="S17" s="19" t="n">
        <v>1.25</v>
      </c>
      <c r="T17" s="20" t="n">
        <f aca="false">1-1/P17</f>
        <v>0.814711876968686</v>
      </c>
    </row>
    <row r="18" customFormat="false" ht="14.4" hidden="false" customHeight="false" outlineLevel="0" collapsed="false">
      <c r="A18" s="14" t="s">
        <v>64</v>
      </c>
      <c r="B18" s="14" t="s">
        <v>65</v>
      </c>
      <c r="C18" s="15" t="s">
        <v>25</v>
      </c>
      <c r="D18" s="15" t="n">
        <v>438.7</v>
      </c>
      <c r="E18" s="15"/>
      <c r="F18" s="14" t="s">
        <v>26</v>
      </c>
      <c r="G18" s="17" t="n">
        <v>15204695</v>
      </c>
      <c r="H18" s="15" t="s">
        <v>25</v>
      </c>
      <c r="I18" s="15"/>
      <c r="J18" s="15" t="n">
        <v>44.5</v>
      </c>
      <c r="K18" s="15"/>
      <c r="L18" s="15"/>
      <c r="M18" s="21" t="n">
        <v>-35.2</v>
      </c>
      <c r="N18" s="18"/>
      <c r="O18" s="17" t="s">
        <v>66</v>
      </c>
      <c r="P18" s="19" t="n">
        <f aca="false">1+D18/100</f>
        <v>5.387</v>
      </c>
      <c r="Q18" s="19"/>
      <c r="R18" s="19" t="n">
        <f aca="false">1+J18/100</f>
        <v>1.445</v>
      </c>
      <c r="S18" s="19"/>
      <c r="T18" s="20" t="n">
        <f aca="false">1-1/P18</f>
        <v>0.814367922777056</v>
      </c>
    </row>
    <row r="19" customFormat="false" ht="14.4" hidden="false" customHeight="false" outlineLevel="0" collapsed="false">
      <c r="A19" s="14" t="s">
        <v>67</v>
      </c>
      <c r="B19" s="14" t="s">
        <v>68</v>
      </c>
      <c r="C19" s="15" t="s">
        <v>25</v>
      </c>
      <c r="D19" s="15" t="n">
        <v>311.5</v>
      </c>
      <c r="E19" s="15" t="n">
        <v>-75.7</v>
      </c>
      <c r="F19" s="14" t="s">
        <v>26</v>
      </c>
      <c r="G19" s="17" t="s">
        <v>69</v>
      </c>
      <c r="H19" s="15" t="s">
        <v>25</v>
      </c>
      <c r="I19" s="15" t="n">
        <v>-1.1</v>
      </c>
      <c r="J19" s="15" t="n">
        <v>-30.5</v>
      </c>
      <c r="K19" s="15"/>
      <c r="L19" s="15" t="n">
        <v>1.2</v>
      </c>
      <c r="M19" s="15" t="n">
        <v>43.6</v>
      </c>
      <c r="N19" s="18"/>
      <c r="O19" s="17" t="n">
        <v>16869816</v>
      </c>
      <c r="P19" s="19" t="n">
        <f aca="false">1+D19/100</f>
        <v>4.115</v>
      </c>
      <c r="Q19" s="19" t="n">
        <f aca="false">1+I19/100</f>
        <v>0.989</v>
      </c>
      <c r="R19" s="19" t="n">
        <f aca="false">1+J19/100</f>
        <v>0.695</v>
      </c>
      <c r="S19" s="19"/>
      <c r="T19" s="20" t="n">
        <f aca="false">1-1/P19</f>
        <v>0.756986634264885</v>
      </c>
    </row>
    <row r="20" customFormat="false" ht="14.4" hidden="false" customHeight="false" outlineLevel="0" collapsed="false">
      <c r="A20" s="14" t="s">
        <v>70</v>
      </c>
      <c r="B20" s="14" t="s">
        <v>71</v>
      </c>
      <c r="C20" s="15" t="s">
        <v>25</v>
      </c>
      <c r="D20" s="15" t="n">
        <v>308.6</v>
      </c>
      <c r="E20" s="15" t="n">
        <v>-77.6</v>
      </c>
      <c r="F20" s="14" t="s">
        <v>26</v>
      </c>
      <c r="G20" s="17" t="n">
        <v>8627582</v>
      </c>
      <c r="H20" s="15" t="s">
        <v>43</v>
      </c>
      <c r="I20" s="15" t="n">
        <v>110.6</v>
      </c>
      <c r="J20" s="15"/>
      <c r="K20" s="15"/>
      <c r="L20" s="15" t="n">
        <v>-54.3</v>
      </c>
      <c r="M20" s="15"/>
      <c r="N20" s="18"/>
      <c r="O20" s="17" t="n">
        <v>8803523</v>
      </c>
      <c r="P20" s="19" t="n">
        <f aca="false">1+D20/100</f>
        <v>4.086</v>
      </c>
      <c r="Q20" s="19" t="n">
        <f aca="false">1+I20/100</f>
        <v>2.106</v>
      </c>
      <c r="R20" s="19"/>
      <c r="S20" s="19"/>
      <c r="T20" s="20" t="n">
        <f aca="false">1-1/P20</f>
        <v>0.755261869799315</v>
      </c>
    </row>
    <row r="21" customFormat="false" ht="14.4" hidden="false" customHeight="false" outlineLevel="0" collapsed="false">
      <c r="A21" s="14" t="s">
        <v>72</v>
      </c>
      <c r="B21" s="14" t="s">
        <v>73</v>
      </c>
      <c r="C21" s="15" t="s">
        <v>25</v>
      </c>
      <c r="D21" s="15" t="n">
        <v>266.8</v>
      </c>
      <c r="E21" s="15"/>
      <c r="F21" s="17" t="s">
        <v>26</v>
      </c>
      <c r="G21" s="17" t="n">
        <v>19371315</v>
      </c>
      <c r="H21" s="15" t="s">
        <v>25</v>
      </c>
      <c r="I21" s="15"/>
      <c r="J21" s="15" t="n">
        <v>14</v>
      </c>
      <c r="K21" s="15" t="n">
        <v>63</v>
      </c>
      <c r="L21" s="15"/>
      <c r="M21" s="15"/>
      <c r="N21" s="18"/>
      <c r="O21" s="17" t="s">
        <v>74</v>
      </c>
      <c r="P21" s="19" t="n">
        <f aca="false">1+D21/100</f>
        <v>3.668</v>
      </c>
      <c r="Q21" s="19"/>
      <c r="R21" s="19" t="n">
        <f aca="false">1+J21/100</f>
        <v>1.14</v>
      </c>
      <c r="S21" s="19" t="n">
        <f aca="false">1+K21/100</f>
        <v>1.63</v>
      </c>
      <c r="T21" s="20" t="n">
        <f aca="false">1-1/P21</f>
        <v>0.727371864776445</v>
      </c>
    </row>
    <row r="22" customFormat="false" ht="14.4" hidden="false" customHeight="false" outlineLevel="0" collapsed="false">
      <c r="A22" s="14" t="s">
        <v>75</v>
      </c>
      <c r="B22" s="14" t="s">
        <v>76</v>
      </c>
      <c r="C22" s="15" t="s">
        <v>25</v>
      </c>
      <c r="D22" s="15" t="n">
        <v>266.6</v>
      </c>
      <c r="E22" s="15"/>
      <c r="F22" s="17" t="s">
        <v>26</v>
      </c>
      <c r="G22" s="17" t="s">
        <v>77</v>
      </c>
      <c r="H22" s="15" t="s">
        <v>25</v>
      </c>
      <c r="I22" s="15" t="n">
        <v>9.6</v>
      </c>
      <c r="J22" s="15" t="n">
        <v>38.2</v>
      </c>
      <c r="K22" s="15" t="n">
        <v>77</v>
      </c>
      <c r="L22" s="15"/>
      <c r="M22" s="15"/>
      <c r="N22" s="18"/>
      <c r="O22" s="17" t="n">
        <v>21348538</v>
      </c>
      <c r="P22" s="19" t="n">
        <f aca="false">1+D22/100</f>
        <v>3.666</v>
      </c>
      <c r="Q22" s="19" t="n">
        <f aca="false">1+I22/100</f>
        <v>1.096</v>
      </c>
      <c r="R22" s="19" t="n">
        <f aca="false">1+J22/100</f>
        <v>1.382</v>
      </c>
      <c r="S22" s="19" t="n">
        <f aca="false">1+K22/100</f>
        <v>1.77</v>
      </c>
      <c r="T22" s="20" t="n">
        <f aca="false">1-1/P22</f>
        <v>0.727223131478451</v>
      </c>
    </row>
    <row r="23" customFormat="false" ht="14.4" hidden="false" customHeight="false" outlineLevel="0" collapsed="false">
      <c r="A23" s="14" t="s">
        <v>78</v>
      </c>
      <c r="B23" s="14" t="s">
        <v>79</v>
      </c>
      <c r="C23" s="15" t="s">
        <v>25</v>
      </c>
      <c r="D23" s="15" t="n">
        <v>264.3</v>
      </c>
      <c r="E23" s="15"/>
      <c r="F23" s="17" t="s">
        <v>26</v>
      </c>
      <c r="G23" s="17" t="n">
        <v>15778423</v>
      </c>
      <c r="H23" s="15" t="s">
        <v>25</v>
      </c>
      <c r="I23" s="15" t="n">
        <v>4</v>
      </c>
      <c r="J23" s="15" t="n">
        <v>75.7</v>
      </c>
      <c r="K23" s="15"/>
      <c r="L23" s="15"/>
      <c r="M23" s="15"/>
      <c r="N23" s="18"/>
      <c r="O23" s="17" t="n">
        <v>15951470</v>
      </c>
      <c r="P23" s="19" t="n">
        <f aca="false">1+D23/100</f>
        <v>3.643</v>
      </c>
      <c r="Q23" s="19" t="n">
        <f aca="false">1+I23/100</f>
        <v>1.04</v>
      </c>
      <c r="R23" s="19" t="n">
        <f aca="false">1+J23/100</f>
        <v>1.757</v>
      </c>
      <c r="S23" s="19"/>
      <c r="T23" s="20" t="n">
        <f aca="false">1-1/P23</f>
        <v>0.725500960746637</v>
      </c>
    </row>
    <row r="24" customFormat="false" ht="14.4" hidden="false" customHeight="false" outlineLevel="0" collapsed="false">
      <c r="A24" s="14" t="s">
        <v>80</v>
      </c>
      <c r="B24" s="14" t="s">
        <v>81</v>
      </c>
      <c r="C24" s="15" t="s">
        <v>25</v>
      </c>
      <c r="D24" s="15" t="n">
        <v>210.6</v>
      </c>
      <c r="E24" s="15" t="n">
        <v>-60.3</v>
      </c>
      <c r="F24" s="17" t="s">
        <v>26</v>
      </c>
      <c r="G24" s="17" t="n">
        <v>20702754</v>
      </c>
      <c r="H24" s="15" t="s">
        <v>25</v>
      </c>
      <c r="I24" s="15" t="n">
        <v>33.3</v>
      </c>
      <c r="J24" s="15" t="n">
        <v>36.5</v>
      </c>
      <c r="K24" s="15" t="n">
        <v>35.6</v>
      </c>
      <c r="L24" s="21" t="n">
        <v>-27.2</v>
      </c>
      <c r="M24" s="21" t="n">
        <v>-25.8</v>
      </c>
      <c r="N24" s="18" t="n">
        <v>5.5</v>
      </c>
      <c r="O24" s="17" t="n">
        <v>20110053</v>
      </c>
      <c r="P24" s="19" t="n">
        <f aca="false">1+D24/100</f>
        <v>3.106</v>
      </c>
      <c r="Q24" s="19" t="n">
        <f aca="false">1+I24/100</f>
        <v>1.333</v>
      </c>
      <c r="R24" s="19" t="n">
        <f aca="false">1+J24/100</f>
        <v>1.365</v>
      </c>
      <c r="S24" s="19" t="n">
        <f aca="false">1+K24/100</f>
        <v>1.356</v>
      </c>
      <c r="T24" s="20" t="n">
        <f aca="false">1-1/P24</f>
        <v>0.678042498390212</v>
      </c>
    </row>
    <row r="25" customFormat="false" ht="14.4" hidden="false" customHeight="false" outlineLevel="0" collapsed="false">
      <c r="A25" s="14" t="s">
        <v>82</v>
      </c>
      <c r="B25" s="14" t="s">
        <v>83</v>
      </c>
      <c r="C25" s="15" t="s">
        <v>25</v>
      </c>
      <c r="D25" s="16" t="n">
        <v>208.6</v>
      </c>
      <c r="E25" s="16"/>
      <c r="F25" s="17" t="s">
        <v>26</v>
      </c>
      <c r="G25" s="17" t="s">
        <v>84</v>
      </c>
      <c r="H25" s="15" t="s">
        <v>25</v>
      </c>
      <c r="I25" s="15"/>
      <c r="J25" s="15" t="n">
        <v>-23.9</v>
      </c>
      <c r="K25" s="15"/>
      <c r="L25" s="15"/>
      <c r="M25" s="15"/>
      <c r="N25" s="18"/>
      <c r="O25" s="17" t="s">
        <v>84</v>
      </c>
      <c r="P25" s="19" t="n">
        <f aca="false">1+D25/100</f>
        <v>3.086</v>
      </c>
      <c r="Q25" s="19"/>
      <c r="R25" s="19" t="n">
        <f aca="false">1+J25/100</f>
        <v>0.761</v>
      </c>
      <c r="S25" s="19"/>
      <c r="T25" s="20" t="n">
        <f aca="false">1-1/P25</f>
        <v>0.675955930006481</v>
      </c>
    </row>
    <row r="26" customFormat="false" ht="14.4" hidden="false" customHeight="false" outlineLevel="0" collapsed="false">
      <c r="A26" s="14" t="s">
        <v>85</v>
      </c>
      <c r="B26" s="14" t="s">
        <v>86</v>
      </c>
      <c r="C26" s="15" t="s">
        <v>25</v>
      </c>
      <c r="D26" s="15" t="n">
        <v>197</v>
      </c>
      <c r="E26" s="15"/>
      <c r="F26" s="14" t="s">
        <v>26</v>
      </c>
      <c r="G26" s="17" t="s">
        <v>87</v>
      </c>
      <c r="H26" s="15" t="s">
        <v>25</v>
      </c>
      <c r="I26" s="15"/>
      <c r="J26" s="15"/>
      <c r="K26" s="15"/>
      <c r="L26" s="15"/>
      <c r="M26" s="15" t="n">
        <v>-75.4</v>
      </c>
      <c r="N26" s="18" t="n">
        <v>-65.9</v>
      </c>
      <c r="O26" s="17" t="s">
        <v>87</v>
      </c>
      <c r="P26" s="19" t="n">
        <f aca="false">1+D26/100</f>
        <v>2.97</v>
      </c>
      <c r="Q26" s="19"/>
      <c r="R26" s="19"/>
      <c r="S26" s="19" t="n">
        <v>3.5</v>
      </c>
      <c r="T26" s="20" t="n">
        <f aca="false">1-1/P26</f>
        <v>0.663299663299663</v>
      </c>
    </row>
    <row r="27" customFormat="false" ht="14.4" hidden="false" customHeight="false" outlineLevel="0" collapsed="false">
      <c r="A27" s="14" t="s">
        <v>88</v>
      </c>
      <c r="B27" s="14" t="s">
        <v>89</v>
      </c>
      <c r="C27" s="15" t="s">
        <v>25</v>
      </c>
      <c r="D27" s="15" t="n">
        <v>157.6</v>
      </c>
      <c r="E27" s="15" t="n">
        <v>-61.2</v>
      </c>
      <c r="F27" s="14" t="s">
        <v>26</v>
      </c>
      <c r="G27" s="17" t="n">
        <v>23305158</v>
      </c>
      <c r="H27" s="15" t="s">
        <v>25</v>
      </c>
      <c r="I27" s="15" t="n">
        <v>15.2</v>
      </c>
      <c r="J27" s="15" t="n">
        <v>131.5</v>
      </c>
      <c r="K27" s="15"/>
      <c r="L27" s="15" t="n">
        <v>-13.6</v>
      </c>
      <c r="M27" s="15" t="n">
        <v>-57.6</v>
      </c>
      <c r="N27" s="18"/>
      <c r="O27" s="17" t="n">
        <v>23294275</v>
      </c>
      <c r="P27" s="19" t="n">
        <f aca="false">1+D27/100</f>
        <v>2.576</v>
      </c>
      <c r="Q27" s="19" t="n">
        <f aca="false">1+I27/100</f>
        <v>1.152</v>
      </c>
      <c r="R27" s="19" t="n">
        <f aca="false">1+J27/100</f>
        <v>2.315</v>
      </c>
      <c r="S27" s="19"/>
      <c r="T27" s="20" t="n">
        <f aca="false">1-1/P27</f>
        <v>0.611801242236025</v>
      </c>
    </row>
    <row r="28" customFormat="false" ht="14.4" hidden="false" customHeight="false" outlineLevel="0" collapsed="false">
      <c r="A28" s="14" t="s">
        <v>90</v>
      </c>
      <c r="B28" s="14" t="s">
        <v>91</v>
      </c>
      <c r="C28" s="15" t="s">
        <v>92</v>
      </c>
      <c r="D28" s="15" t="n">
        <v>131.2</v>
      </c>
      <c r="E28" s="17"/>
      <c r="F28" s="14" t="s">
        <v>26</v>
      </c>
      <c r="G28" s="17" t="n">
        <v>19347334</v>
      </c>
      <c r="H28" s="15" t="s">
        <v>93</v>
      </c>
      <c r="I28" s="15"/>
      <c r="J28" s="15" t="n">
        <v>115.5</v>
      </c>
      <c r="K28" s="15"/>
      <c r="L28" s="15"/>
      <c r="M28" s="15"/>
      <c r="N28" s="18"/>
      <c r="O28" s="17" t="n">
        <v>20371737</v>
      </c>
      <c r="P28" s="19" t="n">
        <f aca="false">1+D28/100</f>
        <v>2.312</v>
      </c>
      <c r="Q28" s="19"/>
      <c r="R28" s="19" t="n">
        <f aca="false">1+J28/100</f>
        <v>2.155</v>
      </c>
      <c r="S28" s="19"/>
      <c r="T28" s="20" t="n">
        <f aca="false">1-1/P28</f>
        <v>0.567474048442907</v>
      </c>
    </row>
    <row r="29" customFormat="false" ht="14.4" hidden="false" customHeight="false" outlineLevel="0" collapsed="false">
      <c r="A29" s="14" t="s">
        <v>94</v>
      </c>
      <c r="B29" s="14" t="s">
        <v>95</v>
      </c>
      <c r="C29" s="15" t="s">
        <v>25</v>
      </c>
      <c r="D29" s="15" t="n">
        <v>119.9</v>
      </c>
      <c r="E29" s="15"/>
      <c r="F29" s="14" t="s">
        <v>26</v>
      </c>
      <c r="G29" s="17" t="s">
        <v>96</v>
      </c>
      <c r="H29" s="15" t="s">
        <v>25</v>
      </c>
      <c r="I29" s="15" t="n">
        <v>-13.9</v>
      </c>
      <c r="J29" s="15" t="n">
        <v>1.5</v>
      </c>
      <c r="K29" s="15" t="n">
        <v>33.2</v>
      </c>
      <c r="L29" s="15" t="n">
        <v>8.6</v>
      </c>
      <c r="M29" s="15" t="n">
        <v>-16.7</v>
      </c>
      <c r="N29" s="18" t="n">
        <v>-35.9</v>
      </c>
      <c r="O29" s="17" t="n">
        <v>22799589</v>
      </c>
      <c r="P29" s="19" t="n">
        <f aca="false">1+D29/100</f>
        <v>2.199</v>
      </c>
      <c r="Q29" s="19" t="n">
        <f aca="false">1+I29/100</f>
        <v>0.861</v>
      </c>
      <c r="R29" s="19" t="n">
        <f aca="false">1+J29/100</f>
        <v>1.015</v>
      </c>
      <c r="S29" s="19" t="n">
        <f aca="false">1+K29/100</f>
        <v>1.332</v>
      </c>
      <c r="T29" s="20" t="n">
        <f aca="false">1-1/P29</f>
        <v>0.54524783992724</v>
      </c>
    </row>
    <row r="30" customFormat="false" ht="14.4" hidden="false" customHeight="false" outlineLevel="0" collapsed="false">
      <c r="A30" s="14" t="s">
        <v>97</v>
      </c>
      <c r="B30" s="14" t="s">
        <v>98</v>
      </c>
      <c r="C30" s="15" t="s">
        <v>25</v>
      </c>
      <c r="D30" s="15" t="n">
        <v>105.8</v>
      </c>
      <c r="E30" s="15"/>
      <c r="F30" s="14" t="s">
        <v>26</v>
      </c>
      <c r="G30" s="17" t="n">
        <v>20740300</v>
      </c>
      <c r="H30" s="15" t="s">
        <v>25</v>
      </c>
      <c r="I30" s="15" t="n">
        <v>-21.8</v>
      </c>
      <c r="J30" s="15" t="n">
        <v>94.9</v>
      </c>
      <c r="K30" s="15"/>
      <c r="L30" s="15" t="n">
        <v>27.4</v>
      </c>
      <c r="M30" s="15" t="n">
        <v>-48.9</v>
      </c>
      <c r="N30" s="18"/>
      <c r="O30" s="17" t="n">
        <v>20596748</v>
      </c>
      <c r="P30" s="19" t="n">
        <f aca="false">1+D30/100</f>
        <v>2.058</v>
      </c>
      <c r="Q30" s="19" t="n">
        <f aca="false">1+I30/100</f>
        <v>0.782</v>
      </c>
      <c r="R30" s="19" t="n">
        <f aca="false">1+J30/100</f>
        <v>1.949</v>
      </c>
      <c r="S30" s="19"/>
      <c r="T30" s="20" t="n">
        <f aca="false">1-1/P30</f>
        <v>0.514091350826045</v>
      </c>
    </row>
    <row r="31" customFormat="false" ht="14.4" hidden="false" customHeight="false" outlineLevel="0" collapsed="false">
      <c r="A31" s="14" t="s">
        <v>99</v>
      </c>
      <c r="B31" s="14" t="s">
        <v>100</v>
      </c>
      <c r="C31" s="15" t="s">
        <v>25</v>
      </c>
      <c r="D31" s="15" t="n">
        <v>103.2</v>
      </c>
      <c r="E31" s="15"/>
      <c r="F31" s="14" t="s">
        <v>26</v>
      </c>
      <c r="G31" s="17" t="s">
        <v>101</v>
      </c>
      <c r="H31" s="15" t="s">
        <v>25</v>
      </c>
      <c r="I31" s="15" t="n">
        <v>3.2</v>
      </c>
      <c r="J31" s="15" t="n">
        <v>64.6</v>
      </c>
      <c r="K31" s="15"/>
      <c r="L31" s="15"/>
      <c r="M31" s="15"/>
      <c r="N31" s="18"/>
      <c r="O31" s="17" t="s">
        <v>101</v>
      </c>
      <c r="P31" s="19" t="n">
        <f aca="false">1+D31/100</f>
        <v>2.032</v>
      </c>
      <c r="Q31" s="19" t="n">
        <f aca="false">1+I31/100</f>
        <v>1.032</v>
      </c>
      <c r="R31" s="19" t="n">
        <f aca="false">1+J31/100</f>
        <v>1.646</v>
      </c>
      <c r="S31" s="19"/>
      <c r="T31" s="20" t="n">
        <f aca="false">1-1/P31</f>
        <v>0.507874015748032</v>
      </c>
    </row>
    <row r="32" customFormat="false" ht="14.4" hidden="false" customHeight="false" outlineLevel="0" collapsed="false">
      <c r="A32" s="14" t="s">
        <v>102</v>
      </c>
      <c r="B32" s="14" t="s">
        <v>103</v>
      </c>
      <c r="C32" s="15" t="s">
        <v>25</v>
      </c>
      <c r="D32" s="15" t="n">
        <v>102.9</v>
      </c>
      <c r="E32" s="15" t="n">
        <v>-64.7</v>
      </c>
      <c r="F32" s="17" t="s">
        <v>26</v>
      </c>
      <c r="G32" s="17" t="n">
        <v>17518508</v>
      </c>
      <c r="H32" s="15" t="s">
        <v>25</v>
      </c>
      <c r="I32" s="15" t="n">
        <v>2.8</v>
      </c>
      <c r="J32" s="15" t="n">
        <v>144.2</v>
      </c>
      <c r="K32" s="15" t="n">
        <v>324.9</v>
      </c>
      <c r="L32" s="15" t="n">
        <v>-30.3</v>
      </c>
      <c r="M32" s="15" t="n">
        <v>-72</v>
      </c>
      <c r="N32" s="18" t="n">
        <v>-81</v>
      </c>
      <c r="O32" s="17" t="n">
        <v>18783302</v>
      </c>
      <c r="P32" s="19" t="n">
        <f aca="false">1+D32/100</f>
        <v>2.029</v>
      </c>
      <c r="Q32" s="19" t="n">
        <f aca="false">1+I32/100</f>
        <v>1.028</v>
      </c>
      <c r="R32" s="19" t="n">
        <f aca="false">1+J32/100</f>
        <v>2.442</v>
      </c>
      <c r="S32" s="19" t="n">
        <f aca="false">1+K32/100</f>
        <v>4.249</v>
      </c>
      <c r="T32" s="20" t="n">
        <f aca="false">1-1/P32</f>
        <v>0.507146377525875</v>
      </c>
    </row>
    <row r="33" customFormat="false" ht="14.4" hidden="false" customHeight="false" outlineLevel="0" collapsed="false">
      <c r="A33" s="14" t="s">
        <v>104</v>
      </c>
      <c r="B33" s="14" t="s">
        <v>105</v>
      </c>
      <c r="C33" s="15" t="s">
        <v>25</v>
      </c>
      <c r="D33" s="15" t="n">
        <v>98.8</v>
      </c>
      <c r="E33" s="15"/>
      <c r="F33" s="14" t="s">
        <v>26</v>
      </c>
      <c r="G33" s="17" t="s">
        <v>106</v>
      </c>
      <c r="H33" s="15" t="s">
        <v>25</v>
      </c>
      <c r="I33" s="15" t="n">
        <v>2.8</v>
      </c>
      <c r="J33" s="15" t="n">
        <v>9.3</v>
      </c>
      <c r="K33" s="15"/>
      <c r="L33" s="15" t="n">
        <v>-2.5</v>
      </c>
      <c r="M33" s="15" t="n">
        <v>-8.4</v>
      </c>
      <c r="N33" s="18"/>
      <c r="O33" s="17" t="s">
        <v>107</v>
      </c>
      <c r="P33" s="19" t="n">
        <f aca="false">1+D33/100</f>
        <v>1.988</v>
      </c>
      <c r="Q33" s="19" t="n">
        <f aca="false">1+I33/100</f>
        <v>1.028</v>
      </c>
      <c r="R33" s="19" t="n">
        <f aca="false">1+J33/100</f>
        <v>1.093</v>
      </c>
      <c r="S33" s="19"/>
      <c r="T33" s="20" t="n">
        <f aca="false">1-1/P33</f>
        <v>0.496981891348089</v>
      </c>
    </row>
    <row r="34" customFormat="false" ht="14.4" hidden="false" customHeight="false" outlineLevel="0" collapsed="false">
      <c r="A34" s="14" t="s">
        <v>108</v>
      </c>
      <c r="B34" s="14" t="s">
        <v>109</v>
      </c>
      <c r="C34" s="15" t="s">
        <v>25</v>
      </c>
      <c r="D34" s="15" t="n">
        <v>94.9</v>
      </c>
      <c r="E34" s="15"/>
      <c r="F34" s="17" t="s">
        <v>26</v>
      </c>
      <c r="G34" s="17" t="n">
        <v>23426761</v>
      </c>
      <c r="H34" s="15" t="s">
        <v>25</v>
      </c>
      <c r="I34" s="15" t="n">
        <v>1.1</v>
      </c>
      <c r="J34" s="15" t="n">
        <v>-0.6</v>
      </c>
      <c r="K34" s="15" t="n">
        <v>-21.1</v>
      </c>
      <c r="L34" s="15"/>
      <c r="M34" s="15"/>
      <c r="N34" s="18"/>
      <c r="O34" s="17" t="n">
        <v>22527342</v>
      </c>
      <c r="P34" s="19" t="n">
        <f aca="false">1+D34/100</f>
        <v>1.949</v>
      </c>
      <c r="Q34" s="19" t="n">
        <f aca="false">1+I34/100</f>
        <v>1.011</v>
      </c>
      <c r="R34" s="19" t="n">
        <f aca="false">1+J34/100</f>
        <v>0.994</v>
      </c>
      <c r="S34" s="19" t="n">
        <f aca="false">1+K34/100</f>
        <v>0.789</v>
      </c>
      <c r="T34" s="20" t="n">
        <f aca="false">1-1/P34</f>
        <v>0.486916367367881</v>
      </c>
    </row>
    <row r="35" customFormat="false" ht="14.4" hidden="false" customHeight="false" outlineLevel="0" collapsed="false">
      <c r="A35" s="14" t="s">
        <v>110</v>
      </c>
      <c r="B35" s="14" t="s">
        <v>111</v>
      </c>
      <c r="C35" s="15" t="s">
        <v>25</v>
      </c>
      <c r="D35" s="15" t="n">
        <v>94.4</v>
      </c>
      <c r="E35" s="15"/>
      <c r="F35" s="17" t="s">
        <v>26</v>
      </c>
      <c r="G35" s="17" t="n">
        <v>16867168</v>
      </c>
      <c r="H35" s="15" t="s">
        <v>25</v>
      </c>
      <c r="I35" s="15"/>
      <c r="J35" s="15" t="n">
        <v>39.1</v>
      </c>
      <c r="K35" s="15"/>
      <c r="L35" s="15"/>
      <c r="M35" s="15" t="n">
        <v>-42.8</v>
      </c>
      <c r="N35" s="18"/>
      <c r="O35" s="17" t="n">
        <v>17170513</v>
      </c>
      <c r="P35" s="19" t="n">
        <f aca="false">1+D35/100</f>
        <v>1.944</v>
      </c>
      <c r="Q35" s="19"/>
      <c r="R35" s="19" t="n">
        <f aca="false">1+J35/100</f>
        <v>1.391</v>
      </c>
      <c r="S35" s="19"/>
      <c r="T35" s="20" t="n">
        <f aca="false">1-1/P35</f>
        <v>0.48559670781893</v>
      </c>
    </row>
    <row r="36" customFormat="false" ht="14.4" hidden="false" customHeight="false" outlineLevel="0" collapsed="false">
      <c r="A36" s="14" t="s">
        <v>112</v>
      </c>
      <c r="B36" s="14" t="s">
        <v>113</v>
      </c>
      <c r="C36" s="15" t="s">
        <v>25</v>
      </c>
      <c r="D36" s="15" t="n">
        <v>91.2</v>
      </c>
      <c r="E36" s="15" t="n">
        <v>-47.9</v>
      </c>
      <c r="F36" s="17" t="s">
        <v>26</v>
      </c>
      <c r="G36" s="17" t="n">
        <v>21602517</v>
      </c>
      <c r="H36" s="15" t="s">
        <v>25</v>
      </c>
      <c r="I36" s="15" t="n">
        <v>87</v>
      </c>
      <c r="J36" s="15" t="n">
        <v>28</v>
      </c>
      <c r="K36" s="15" t="n">
        <v>65</v>
      </c>
      <c r="L36" s="15"/>
      <c r="M36" s="15"/>
      <c r="N36" s="18"/>
      <c r="O36" s="17" t="s">
        <v>114</v>
      </c>
      <c r="P36" s="19" t="n">
        <f aca="false">1+D36/100</f>
        <v>1.912</v>
      </c>
      <c r="Q36" s="19" t="n">
        <f aca="false">1+I36/100</f>
        <v>1.87</v>
      </c>
      <c r="R36" s="19" t="n">
        <f aca="false">1+J36/100</f>
        <v>1.28</v>
      </c>
      <c r="S36" s="19" t="n">
        <f aca="false">1+K36/100</f>
        <v>1.65</v>
      </c>
      <c r="T36" s="20" t="n">
        <f aca="false">1-1/P36</f>
        <v>0.476987447698745</v>
      </c>
    </row>
    <row r="37" customFormat="false" ht="14.4" hidden="false" customHeight="false" outlineLevel="0" collapsed="false">
      <c r="A37" s="14" t="s">
        <v>115</v>
      </c>
      <c r="B37" s="14" t="s">
        <v>116</v>
      </c>
      <c r="C37" s="15" t="s">
        <v>117</v>
      </c>
      <c r="D37" s="15" t="n">
        <v>90</v>
      </c>
      <c r="E37" s="15"/>
      <c r="F37" s="17" t="s">
        <v>26</v>
      </c>
      <c r="G37" s="17" t="s">
        <v>118</v>
      </c>
      <c r="H37" s="15" t="s">
        <v>117</v>
      </c>
      <c r="I37" s="15" t="n">
        <v>-34.3</v>
      </c>
      <c r="J37" s="15" t="n">
        <v>32.7</v>
      </c>
      <c r="K37" s="15" t="n">
        <v>-28</v>
      </c>
      <c r="L37" s="15"/>
      <c r="M37" s="15"/>
      <c r="N37" s="18"/>
      <c r="O37" s="17" t="n">
        <v>23200625</v>
      </c>
      <c r="P37" s="19" t="n">
        <f aca="false">1+D37/100</f>
        <v>1.9</v>
      </c>
      <c r="Q37" s="19" t="n">
        <f aca="false">1+I37/100</f>
        <v>0.657</v>
      </c>
      <c r="R37" s="19" t="n">
        <f aca="false">1+J37/100</f>
        <v>1.327</v>
      </c>
      <c r="S37" s="19" t="n">
        <f aca="false">1+K37/100</f>
        <v>0.72</v>
      </c>
      <c r="T37" s="20" t="n">
        <f aca="false">1-1/P37</f>
        <v>0.473684210526316</v>
      </c>
    </row>
    <row r="38" customFormat="false" ht="14.4" hidden="false" customHeight="false" outlineLevel="0" collapsed="false">
      <c r="A38" s="14" t="s">
        <v>119</v>
      </c>
      <c r="B38" s="14" t="s">
        <v>120</v>
      </c>
      <c r="C38" s="15" t="s">
        <v>25</v>
      </c>
      <c r="D38" s="15" t="n">
        <v>81.5</v>
      </c>
      <c r="E38" s="15" t="n">
        <v>-46.2</v>
      </c>
      <c r="F38" s="14" t="s">
        <v>26</v>
      </c>
      <c r="G38" s="17" t="s">
        <v>121</v>
      </c>
      <c r="H38" s="15" t="s">
        <v>25</v>
      </c>
      <c r="I38" s="15" t="n">
        <v>10.6</v>
      </c>
      <c r="J38" s="15" t="n">
        <v>7.9</v>
      </c>
      <c r="K38" s="15"/>
      <c r="L38" s="15" t="n">
        <v>-9.3</v>
      </c>
      <c r="M38" s="15" t="n">
        <v>-7.4</v>
      </c>
      <c r="N38" s="18"/>
      <c r="O38" s="17" t="n">
        <v>20049443</v>
      </c>
      <c r="P38" s="19" t="n">
        <f aca="false">1+D38/100</f>
        <v>1.815</v>
      </c>
      <c r="Q38" s="19" t="n">
        <f aca="false">1+I38/100</f>
        <v>1.106</v>
      </c>
      <c r="R38" s="19" t="n">
        <f aca="false">1+J38/100</f>
        <v>1.079</v>
      </c>
      <c r="S38" s="19"/>
      <c r="T38" s="20" t="n">
        <f aca="false">1-1/P38</f>
        <v>0.449035812672176</v>
      </c>
    </row>
    <row r="39" customFormat="false" ht="14.4" hidden="false" customHeight="false" outlineLevel="0" collapsed="false">
      <c r="A39" s="14" t="s">
        <v>122</v>
      </c>
      <c r="B39" s="14" t="s">
        <v>123</v>
      </c>
      <c r="C39" s="15" t="s">
        <v>43</v>
      </c>
      <c r="D39" s="15" t="n">
        <v>79.1</v>
      </c>
      <c r="E39" s="15"/>
      <c r="F39" s="17" t="s">
        <v>26</v>
      </c>
      <c r="G39" s="17" t="n">
        <v>18451235</v>
      </c>
      <c r="H39" s="15" t="s">
        <v>43</v>
      </c>
      <c r="I39" s="15" t="n">
        <v>22.2</v>
      </c>
      <c r="J39" s="15" t="n">
        <v>30.3</v>
      </c>
      <c r="K39" s="15" t="n">
        <v>81</v>
      </c>
      <c r="L39" s="15" t="n">
        <v>-18.6</v>
      </c>
      <c r="M39" s="15" t="n">
        <v>-18.4</v>
      </c>
      <c r="N39" s="18" t="n">
        <v>-36.1</v>
      </c>
      <c r="O39" s="17" t="s">
        <v>124</v>
      </c>
      <c r="P39" s="19" t="n">
        <f aca="false">1+D39/100</f>
        <v>1.791</v>
      </c>
      <c r="Q39" s="19" t="n">
        <f aca="false">1+I39/100</f>
        <v>1.222</v>
      </c>
      <c r="R39" s="19" t="n">
        <f aca="false">1+J39/100</f>
        <v>1.303</v>
      </c>
      <c r="S39" s="19" t="n">
        <f aca="false">1+K39/100</f>
        <v>1.81</v>
      </c>
      <c r="T39" s="20" t="n">
        <f aca="false">1-1/P39</f>
        <v>0.441652707984366</v>
      </c>
    </row>
    <row r="40" customFormat="false" ht="14.4" hidden="false" customHeight="false" outlineLevel="0" collapsed="false">
      <c r="A40" s="14" t="s">
        <v>125</v>
      </c>
      <c r="B40" s="14" t="s">
        <v>126</v>
      </c>
      <c r="C40" s="15" t="s">
        <v>25</v>
      </c>
      <c r="D40" s="15" t="n">
        <v>78.8</v>
      </c>
      <c r="E40" s="15" t="n">
        <v>-45.6</v>
      </c>
      <c r="F40" s="17" t="s">
        <v>26</v>
      </c>
      <c r="G40" s="17" t="n">
        <v>23625188</v>
      </c>
      <c r="H40" s="15" t="s">
        <v>25</v>
      </c>
      <c r="I40" s="15" t="n">
        <v>25.2</v>
      </c>
      <c r="J40" s="15" t="n">
        <v>61.3</v>
      </c>
      <c r="K40" s="15"/>
      <c r="L40" s="15" t="n">
        <v>0</v>
      </c>
      <c r="M40" s="15" t="n">
        <v>-40.5</v>
      </c>
      <c r="N40" s="18"/>
      <c r="O40" s="17" t="s">
        <v>127</v>
      </c>
      <c r="P40" s="19" t="n">
        <f aca="false">1+D40/100</f>
        <v>1.788</v>
      </c>
      <c r="Q40" s="19" t="n">
        <f aca="false">1+I40/100</f>
        <v>1.252</v>
      </c>
      <c r="R40" s="19" t="n">
        <f aca="false">1+J40/100</f>
        <v>1.613</v>
      </c>
      <c r="S40" s="19"/>
      <c r="T40" s="20" t="n">
        <f aca="false">1-1/P40</f>
        <v>0.440715883668904</v>
      </c>
    </row>
    <row r="41" customFormat="false" ht="14.4" hidden="false" customHeight="false" outlineLevel="0" collapsed="false">
      <c r="A41" s="14" t="s">
        <v>128</v>
      </c>
      <c r="B41" s="14" t="s">
        <v>129</v>
      </c>
      <c r="C41" s="15" t="s">
        <v>25</v>
      </c>
      <c r="D41" s="16" t="n">
        <v>69</v>
      </c>
      <c r="E41" s="16"/>
      <c r="F41" s="17" t="s">
        <v>26</v>
      </c>
      <c r="G41" s="23" t="n">
        <v>19118083</v>
      </c>
      <c r="H41" s="15" t="s">
        <v>25</v>
      </c>
      <c r="I41" s="15" t="n">
        <v>12.9</v>
      </c>
      <c r="J41" s="15" t="n">
        <v>47.2</v>
      </c>
      <c r="K41" s="15" t="n">
        <v>107.5</v>
      </c>
      <c r="L41" s="21" t="n">
        <v>-10.9</v>
      </c>
      <c r="M41" s="21" t="n">
        <v>-28.6</v>
      </c>
      <c r="N41" s="22" t="n">
        <v>-50</v>
      </c>
      <c r="O41" s="17" t="s">
        <v>130</v>
      </c>
      <c r="P41" s="19" t="n">
        <f aca="false">1+D41/100</f>
        <v>1.69</v>
      </c>
      <c r="Q41" s="19" t="n">
        <f aca="false">1+I41/100</f>
        <v>1.129</v>
      </c>
      <c r="R41" s="19" t="n">
        <f aca="false">1+J41/100</f>
        <v>1.472</v>
      </c>
      <c r="S41" s="19" t="n">
        <f aca="false">1+K41/100</f>
        <v>2.075</v>
      </c>
      <c r="T41" s="20" t="n">
        <f aca="false">1-1/P41</f>
        <v>0.408284023668639</v>
      </c>
    </row>
    <row r="42" customFormat="false" ht="14.4" hidden="false" customHeight="false" outlineLevel="0" collapsed="false">
      <c r="A42" s="14" t="s">
        <v>131</v>
      </c>
      <c r="B42" s="14" t="s">
        <v>132</v>
      </c>
      <c r="C42" s="15" t="s">
        <v>25</v>
      </c>
      <c r="D42" s="15" t="n">
        <v>68.8</v>
      </c>
      <c r="E42" s="15" t="n">
        <v>-35.4</v>
      </c>
      <c r="F42" s="14" t="s">
        <v>26</v>
      </c>
      <c r="G42" s="17" t="n">
        <v>108000659</v>
      </c>
      <c r="H42" s="15" t="s">
        <v>25</v>
      </c>
      <c r="I42" s="15"/>
      <c r="J42" s="15" t="n">
        <v>4.1</v>
      </c>
      <c r="K42" s="15"/>
      <c r="L42" s="15"/>
      <c r="M42" s="15" t="n">
        <v>-23.3</v>
      </c>
      <c r="N42" s="18"/>
      <c r="O42" s="17" t="n">
        <v>21938545</v>
      </c>
      <c r="P42" s="19" t="n">
        <f aca="false">1+D42/100</f>
        <v>1.688</v>
      </c>
      <c r="Q42" s="19"/>
      <c r="R42" s="19" t="n">
        <f aca="false">1+J42/100</f>
        <v>1.041</v>
      </c>
      <c r="S42" s="19"/>
      <c r="T42" s="20" t="n">
        <f aca="false">1-1/P42</f>
        <v>0.407582938388626</v>
      </c>
    </row>
    <row r="43" customFormat="false" ht="14.4" hidden="false" customHeight="false" outlineLevel="0" collapsed="false">
      <c r="A43" s="14" t="s">
        <v>133</v>
      </c>
      <c r="B43" s="14" t="s">
        <v>134</v>
      </c>
      <c r="C43" s="15" t="s">
        <v>25</v>
      </c>
      <c r="D43" s="16" t="n">
        <v>65.4</v>
      </c>
      <c r="E43" s="16"/>
      <c r="F43" s="17" t="s">
        <v>26</v>
      </c>
      <c r="G43" s="17" t="n">
        <v>23636448</v>
      </c>
      <c r="H43" s="15" t="s">
        <v>25</v>
      </c>
      <c r="I43" s="15"/>
      <c r="J43" s="15"/>
      <c r="K43" s="15"/>
      <c r="L43" s="15" t="n">
        <v>0</v>
      </c>
      <c r="M43" s="15" t="n">
        <v>-44.4</v>
      </c>
      <c r="N43" s="18"/>
      <c r="O43" s="17" t="s">
        <v>135</v>
      </c>
      <c r="P43" s="19" t="n">
        <f aca="false">1+D43/100</f>
        <v>1.654</v>
      </c>
      <c r="Q43" s="24" t="n">
        <v>1</v>
      </c>
      <c r="R43" s="24" t="n">
        <v>1.8</v>
      </c>
      <c r="S43" s="20"/>
      <c r="T43" s="20" t="n">
        <f aca="false">1-1/P43</f>
        <v>0.39540507859734</v>
      </c>
    </row>
    <row r="44" customFormat="false" ht="14.4" hidden="false" customHeight="false" outlineLevel="0" collapsed="false">
      <c r="A44" s="14" t="s">
        <v>136</v>
      </c>
      <c r="B44" s="14" t="s">
        <v>137</v>
      </c>
      <c r="C44" s="25" t="s">
        <v>25</v>
      </c>
      <c r="D44" s="16" t="n">
        <v>51</v>
      </c>
      <c r="E44" s="16"/>
      <c r="F44" s="17" t="s">
        <v>26</v>
      </c>
      <c r="G44" s="17" t="s">
        <v>138</v>
      </c>
      <c r="H44" s="15" t="s">
        <v>25</v>
      </c>
      <c r="I44" s="15" t="n">
        <v>-2</v>
      </c>
      <c r="J44" s="15" t="n">
        <v>-9</v>
      </c>
      <c r="K44" s="15"/>
      <c r="L44" s="15"/>
      <c r="M44" s="15"/>
      <c r="N44" s="18"/>
      <c r="O44" s="17" t="s">
        <v>138</v>
      </c>
      <c r="P44" s="19" t="n">
        <f aca="false">1+D44/100</f>
        <v>1.51</v>
      </c>
      <c r="Q44" s="19" t="n">
        <f aca="false">1+I44/100</f>
        <v>0.98</v>
      </c>
      <c r="R44" s="19" t="n">
        <f aca="false">1+J44/100</f>
        <v>0.91</v>
      </c>
      <c r="S44" s="19"/>
      <c r="T44" s="20" t="n">
        <f aca="false">1-1/P44</f>
        <v>0.337748344370861</v>
      </c>
    </row>
    <row r="45" customFormat="false" ht="14.4" hidden="false" customHeight="false" outlineLevel="0" collapsed="false">
      <c r="A45" s="14" t="s">
        <v>139</v>
      </c>
      <c r="B45" s="14" t="s">
        <v>140</v>
      </c>
      <c r="C45" s="15" t="s">
        <v>25</v>
      </c>
      <c r="D45" s="15" t="n">
        <v>42.4</v>
      </c>
      <c r="E45" s="15" t="n">
        <v>-29</v>
      </c>
      <c r="F45" s="17" t="s">
        <v>26</v>
      </c>
      <c r="G45" s="17" t="s">
        <v>141</v>
      </c>
      <c r="H45" s="15" t="s">
        <v>25</v>
      </c>
      <c r="I45" s="15" t="n">
        <v>4.3</v>
      </c>
      <c r="J45" s="15" t="n">
        <v>41</v>
      </c>
      <c r="K45" s="15" t="n">
        <v>44.6</v>
      </c>
      <c r="L45" s="15" t="n">
        <v>2.2</v>
      </c>
      <c r="M45" s="15" t="n">
        <v>-12</v>
      </c>
      <c r="N45" s="18" t="n">
        <v>-25.1</v>
      </c>
      <c r="O45" s="17" t="n">
        <v>23623756</v>
      </c>
      <c r="P45" s="19" t="n">
        <f aca="false">1+D45/100</f>
        <v>1.424</v>
      </c>
      <c r="Q45" s="19" t="n">
        <f aca="false">1+I45/100</f>
        <v>1.043</v>
      </c>
      <c r="R45" s="19" t="n">
        <f aca="false">1+J45/100</f>
        <v>1.41</v>
      </c>
      <c r="S45" s="19" t="n">
        <f aca="false">1+K45/100</f>
        <v>1.446</v>
      </c>
      <c r="T45" s="20" t="n">
        <f aca="false">1-1/P45</f>
        <v>0.297752808988764</v>
      </c>
    </row>
    <row r="46" customFormat="false" ht="14.4" hidden="false" customHeight="false" outlineLevel="0" collapsed="false">
      <c r="A46" s="14" t="s">
        <v>142</v>
      </c>
      <c r="B46" s="14" t="s">
        <v>143</v>
      </c>
      <c r="C46" s="15" t="s">
        <v>25</v>
      </c>
      <c r="D46" s="16" t="n">
        <v>38.2</v>
      </c>
      <c r="E46" s="16" t="n">
        <v>-28.8</v>
      </c>
      <c r="F46" s="17" t="s">
        <v>26</v>
      </c>
      <c r="G46" s="17" t="n">
        <v>15138710</v>
      </c>
      <c r="H46" s="15" t="s">
        <v>25</v>
      </c>
      <c r="I46" s="21" t="n">
        <v>-21.8</v>
      </c>
      <c r="J46" s="21" t="n">
        <v>-34</v>
      </c>
      <c r="K46" s="15" t="n">
        <v>51</v>
      </c>
      <c r="L46" s="21" t="n">
        <v>-17.8</v>
      </c>
      <c r="M46" s="21" t="n">
        <v>-2.8</v>
      </c>
      <c r="N46" s="22" t="n">
        <v>-21.5</v>
      </c>
      <c r="O46" s="17" t="n">
        <v>18235115</v>
      </c>
      <c r="P46" s="19" t="n">
        <f aca="false">1+D46/100</f>
        <v>1.382</v>
      </c>
      <c r="Q46" s="19" t="n">
        <f aca="false">1+I46/100</f>
        <v>0.782</v>
      </c>
      <c r="R46" s="19" t="n">
        <f aca="false">1+J46/100</f>
        <v>0.66</v>
      </c>
      <c r="S46" s="19" t="n">
        <f aca="false">1+K46/100</f>
        <v>1.51</v>
      </c>
      <c r="T46" s="20" t="n">
        <f aca="false">1-1/P46</f>
        <v>0.276410998552822</v>
      </c>
    </row>
    <row r="47" customFormat="false" ht="14.4" hidden="false" customHeight="false" outlineLevel="0" collapsed="false">
      <c r="A47" s="14" t="s">
        <v>144</v>
      </c>
      <c r="B47" s="14" t="s">
        <v>145</v>
      </c>
      <c r="C47" s="15" t="s">
        <v>25</v>
      </c>
      <c r="D47" s="15" t="n">
        <v>35.9</v>
      </c>
      <c r="E47" s="15"/>
      <c r="F47" s="14" t="s">
        <v>26</v>
      </c>
      <c r="G47" s="17" t="n">
        <v>9839763</v>
      </c>
      <c r="H47" s="15" t="s">
        <v>25</v>
      </c>
      <c r="I47" s="15" t="n">
        <v>47.6</v>
      </c>
      <c r="J47" s="15"/>
      <c r="K47" s="15"/>
      <c r="L47" s="15"/>
      <c r="M47" s="15"/>
      <c r="N47" s="18"/>
      <c r="O47" s="17" t="n">
        <v>15496218</v>
      </c>
      <c r="P47" s="19" t="n">
        <f aca="false">1+D47/100</f>
        <v>1.359</v>
      </c>
      <c r="Q47" s="19" t="n">
        <f aca="false">1+I47/100</f>
        <v>1.476</v>
      </c>
      <c r="R47" s="19"/>
      <c r="S47" s="19"/>
      <c r="T47" s="20" t="n">
        <f aca="false">1-1/P47</f>
        <v>0.264164827078734</v>
      </c>
    </row>
    <row r="48" customFormat="false" ht="14.4" hidden="false" customHeight="false" outlineLevel="0" collapsed="false">
      <c r="A48" s="14" t="s">
        <v>146</v>
      </c>
      <c r="B48" s="14" t="s">
        <v>147</v>
      </c>
      <c r="C48" s="15" t="s">
        <v>148</v>
      </c>
      <c r="D48" s="15" t="n">
        <v>35.7</v>
      </c>
      <c r="E48" s="15" t="n">
        <v>-26.4</v>
      </c>
      <c r="F48" s="14" t="s">
        <v>26</v>
      </c>
      <c r="G48" s="17" t="n">
        <v>23116485</v>
      </c>
      <c r="H48" s="15" t="s">
        <v>117</v>
      </c>
      <c r="I48" s="15" t="n">
        <v>34.2</v>
      </c>
      <c r="J48" s="15" t="n">
        <v>82.7</v>
      </c>
      <c r="K48" s="15" t="n">
        <v>75</v>
      </c>
      <c r="L48" s="15"/>
      <c r="M48" s="15"/>
      <c r="N48" s="18"/>
      <c r="O48" s="17" t="n">
        <v>23200625</v>
      </c>
      <c r="P48" s="19" t="n">
        <f aca="false">1+D48/100</f>
        <v>1.357</v>
      </c>
      <c r="Q48" s="19" t="n">
        <f aca="false">1+I48/100</f>
        <v>1.342</v>
      </c>
      <c r="R48" s="19" t="n">
        <f aca="false">1+J48/100</f>
        <v>1.827</v>
      </c>
      <c r="S48" s="19" t="n">
        <f aca="false">1+K48/100</f>
        <v>1.75</v>
      </c>
      <c r="T48" s="20" t="n">
        <f aca="false">1-1/P48</f>
        <v>0.263080324244657</v>
      </c>
    </row>
    <row r="49" customFormat="false" ht="14.4" hidden="false" customHeight="false" outlineLevel="0" collapsed="false">
      <c r="A49" s="14" t="s">
        <v>149</v>
      </c>
      <c r="B49" s="14" t="s">
        <v>150</v>
      </c>
      <c r="C49" s="15" t="s">
        <v>43</v>
      </c>
      <c r="D49" s="15" t="n">
        <v>35.2</v>
      </c>
      <c r="E49" s="15"/>
      <c r="F49" s="14" t="s">
        <v>26</v>
      </c>
      <c r="G49" s="17" t="n">
        <v>20110052</v>
      </c>
      <c r="H49" s="15" t="s">
        <v>43</v>
      </c>
      <c r="I49" s="15" t="n">
        <v>-12.9</v>
      </c>
      <c r="J49" s="15" t="n">
        <v>62.8</v>
      </c>
      <c r="K49" s="15" t="n">
        <v>59.4</v>
      </c>
      <c r="L49" s="15"/>
      <c r="M49" s="15"/>
      <c r="N49" s="18"/>
      <c r="O49" s="17" t="n">
        <v>22394984</v>
      </c>
      <c r="P49" s="19" t="n">
        <f aca="false">1+D49/100</f>
        <v>1.352</v>
      </c>
      <c r="Q49" s="19" t="n">
        <f aca="false">1+I49/100</f>
        <v>0.871</v>
      </c>
      <c r="R49" s="19" t="n">
        <f aca="false">1+J49/100</f>
        <v>1.628</v>
      </c>
      <c r="S49" s="19" t="n">
        <f aca="false">1+K49/100</f>
        <v>1.594</v>
      </c>
      <c r="T49" s="20" t="n">
        <f aca="false">1-1/P49</f>
        <v>0.260355029585799</v>
      </c>
    </row>
    <row r="50" customFormat="false" ht="14.4" hidden="false" customHeight="false" outlineLevel="0" collapsed="false">
      <c r="A50" s="14" t="s">
        <v>151</v>
      </c>
      <c r="B50" s="14" t="s">
        <v>152</v>
      </c>
      <c r="C50" s="15" t="s">
        <v>25</v>
      </c>
      <c r="D50" s="16" t="n">
        <v>33.4</v>
      </c>
      <c r="E50" s="15"/>
      <c r="F50" s="14" t="s">
        <v>26</v>
      </c>
      <c r="G50" s="17" t="n">
        <v>10771458</v>
      </c>
      <c r="H50" s="15" t="s">
        <v>25</v>
      </c>
      <c r="I50" s="15" t="n">
        <v>19.5</v>
      </c>
      <c r="J50" s="15" t="n">
        <v>34.5</v>
      </c>
      <c r="K50" s="15"/>
      <c r="L50" s="15"/>
      <c r="M50" s="15"/>
      <c r="N50" s="18"/>
      <c r="O50" s="17" t="n">
        <v>10771450</v>
      </c>
      <c r="P50" s="19" t="n">
        <f aca="false">1+D50/100</f>
        <v>1.334</v>
      </c>
      <c r="Q50" s="19" t="n">
        <f aca="false">1+I50/100</f>
        <v>1.195</v>
      </c>
      <c r="R50" s="19" t="n">
        <f aca="false">1+J50/100</f>
        <v>1.345</v>
      </c>
      <c r="S50" s="19"/>
      <c r="T50" s="20" t="n">
        <f aca="false">1-1/P50</f>
        <v>0.250374812593703</v>
      </c>
    </row>
    <row r="51" customFormat="false" ht="14.4" hidden="false" customHeight="false" outlineLevel="0" collapsed="false">
      <c r="A51" s="14" t="s">
        <v>153</v>
      </c>
      <c r="B51" s="14" t="s">
        <v>154</v>
      </c>
      <c r="C51" s="15" t="s">
        <v>25</v>
      </c>
      <c r="D51" s="15" t="n">
        <v>33</v>
      </c>
      <c r="E51" s="15"/>
      <c r="F51" s="14" t="s">
        <v>26</v>
      </c>
      <c r="G51" s="17" t="s">
        <v>155</v>
      </c>
      <c r="H51" s="15" t="s">
        <v>25</v>
      </c>
      <c r="I51" s="15" t="n">
        <v>-18</v>
      </c>
      <c r="J51" s="15" t="n">
        <v>1</v>
      </c>
      <c r="K51" s="15"/>
      <c r="L51" s="15"/>
      <c r="M51" s="15"/>
      <c r="N51" s="18"/>
      <c r="O51" s="17" t="s">
        <v>155</v>
      </c>
      <c r="P51" s="19" t="n">
        <f aca="false">1+D51/100</f>
        <v>1.33</v>
      </c>
      <c r="Q51" s="19" t="n">
        <f aca="false">1+I51/100</f>
        <v>0.82</v>
      </c>
      <c r="R51" s="19" t="n">
        <f aca="false">1+J51/100</f>
        <v>1.01</v>
      </c>
      <c r="S51" s="19"/>
      <c r="T51" s="20" t="n">
        <f aca="false">1-1/P51</f>
        <v>0.24812030075188</v>
      </c>
    </row>
    <row r="52" customFormat="false" ht="14.4" hidden="false" customHeight="false" outlineLevel="0" collapsed="false">
      <c r="A52" s="14" t="s">
        <v>156</v>
      </c>
      <c r="B52" s="14" t="s">
        <v>157</v>
      </c>
      <c r="C52" s="15" t="s">
        <v>25</v>
      </c>
      <c r="D52" s="15" t="n">
        <v>22</v>
      </c>
      <c r="E52" s="15"/>
      <c r="F52" s="14" t="s">
        <v>26</v>
      </c>
      <c r="G52" s="17" t="s">
        <v>158</v>
      </c>
      <c r="H52" s="15" t="s">
        <v>25</v>
      </c>
      <c r="I52" s="15"/>
      <c r="J52" s="15" t="n">
        <v>-19</v>
      </c>
      <c r="K52" s="15"/>
      <c r="L52" s="15"/>
      <c r="M52" s="15"/>
      <c r="N52" s="18"/>
      <c r="O52" s="17" t="s">
        <v>158</v>
      </c>
      <c r="P52" s="19" t="n">
        <f aca="false">1+D52/100</f>
        <v>1.22</v>
      </c>
      <c r="Q52" s="19"/>
      <c r="R52" s="19" t="n">
        <f aca="false">1+J52/100</f>
        <v>0.81</v>
      </c>
      <c r="S52" s="19"/>
      <c r="T52" s="20" t="n">
        <f aca="false">1-1/P52</f>
        <v>0.180327868852459</v>
      </c>
    </row>
    <row r="53" customFormat="false" ht="14.4" hidden="false" customHeight="false" outlineLevel="0" collapsed="false">
      <c r="A53" s="14" t="s">
        <v>159</v>
      </c>
      <c r="B53" s="14" t="s">
        <v>160</v>
      </c>
      <c r="C53" s="15" t="s">
        <v>25</v>
      </c>
      <c r="D53" s="15" t="n">
        <v>21.3</v>
      </c>
      <c r="E53" s="15"/>
      <c r="F53" s="14" t="s">
        <v>26</v>
      </c>
      <c r="G53" s="17" t="n">
        <v>23196640</v>
      </c>
      <c r="H53" s="15" t="s">
        <v>25</v>
      </c>
      <c r="I53" s="15"/>
      <c r="J53" s="15" t="n">
        <v>11.6</v>
      </c>
      <c r="K53" s="15"/>
      <c r="L53" s="15"/>
      <c r="M53" s="15" t="n">
        <v>-10.2</v>
      </c>
      <c r="N53" s="18"/>
      <c r="O53" s="17" t="n">
        <v>23197081</v>
      </c>
      <c r="P53" s="19" t="n">
        <f aca="false">1+D53/100</f>
        <v>1.213</v>
      </c>
      <c r="Q53" s="19"/>
      <c r="R53" s="19" t="n">
        <f aca="false">1+J53/100</f>
        <v>1.116</v>
      </c>
      <c r="S53" s="19"/>
      <c r="T53" s="20" t="n">
        <f aca="false">1-1/P53</f>
        <v>0.175597691673537</v>
      </c>
    </row>
    <row r="54" customFormat="false" ht="14.4" hidden="false" customHeight="false" outlineLevel="0" collapsed="false">
      <c r="A54" s="14" t="s">
        <v>161</v>
      </c>
      <c r="B54" s="14" t="s">
        <v>162</v>
      </c>
      <c r="C54" s="15" t="s">
        <v>25</v>
      </c>
      <c r="D54" s="15" t="n">
        <v>20.9</v>
      </c>
      <c r="E54" s="15"/>
      <c r="F54" s="17" t="s">
        <v>26</v>
      </c>
      <c r="G54" s="17" t="n">
        <v>12169045</v>
      </c>
      <c r="H54" s="15" t="s">
        <v>25</v>
      </c>
      <c r="I54" s="15"/>
      <c r="J54" s="15" t="n">
        <v>8.4</v>
      </c>
      <c r="K54" s="15"/>
      <c r="L54" s="15"/>
      <c r="M54" s="15" t="n">
        <v>-46</v>
      </c>
      <c r="N54" s="18"/>
      <c r="O54" s="17" t="n">
        <v>17906161</v>
      </c>
      <c r="P54" s="19" t="n">
        <f aca="false">1+D54/100</f>
        <v>1.209</v>
      </c>
      <c r="Q54" s="19"/>
      <c r="R54" s="19" t="n">
        <f aca="false">1+J54/100</f>
        <v>1.084</v>
      </c>
      <c r="S54" s="19"/>
      <c r="T54" s="20" t="n">
        <f aca="false">1-1/P54</f>
        <v>0.172870140612076</v>
      </c>
    </row>
    <row r="55" customFormat="false" ht="14.4" hidden="false" customHeight="false" outlineLevel="0" collapsed="false">
      <c r="A55" s="14" t="s">
        <v>163</v>
      </c>
      <c r="B55" s="14" t="s">
        <v>164</v>
      </c>
      <c r="C55" s="15" t="s">
        <v>25</v>
      </c>
      <c r="D55" s="15" t="n">
        <v>20.7</v>
      </c>
      <c r="E55" s="15"/>
      <c r="F55" s="17" t="s">
        <v>26</v>
      </c>
      <c r="G55" s="17" t="n">
        <v>16822276</v>
      </c>
      <c r="H55" s="15" t="s">
        <v>25</v>
      </c>
      <c r="I55" s="21" t="n">
        <v>-2.6</v>
      </c>
      <c r="J55" s="15" t="n">
        <v>38.1</v>
      </c>
      <c r="K55" s="15"/>
      <c r="L55" s="15" t="n">
        <v>7.2</v>
      </c>
      <c r="M55" s="21" t="n">
        <v>-27</v>
      </c>
      <c r="N55" s="18"/>
      <c r="O55" s="17" t="n">
        <v>16397281</v>
      </c>
      <c r="P55" s="19" t="n">
        <f aca="false">1+D55/100</f>
        <v>1.207</v>
      </c>
      <c r="Q55" s="19" t="n">
        <f aca="false">1+I55/100</f>
        <v>0.974</v>
      </c>
      <c r="R55" s="19" t="n">
        <f aca="false">1+J55/100</f>
        <v>1.381</v>
      </c>
      <c r="S55" s="19"/>
      <c r="T55" s="20" t="n">
        <f aca="false">1-1/P55</f>
        <v>0.171499585749793</v>
      </c>
    </row>
    <row r="56" customFormat="false" ht="14.4" hidden="false" customHeight="false" outlineLevel="0" collapsed="false">
      <c r="A56" s="14" t="s">
        <v>165</v>
      </c>
      <c r="B56" s="14" t="s">
        <v>166</v>
      </c>
      <c r="C56" s="15" t="s">
        <v>25</v>
      </c>
      <c r="D56" s="15" t="n">
        <v>20</v>
      </c>
      <c r="E56" s="15"/>
      <c r="F56" s="14" t="s">
        <v>26</v>
      </c>
      <c r="G56" s="17" t="s">
        <v>167</v>
      </c>
      <c r="H56" s="15" t="s">
        <v>25</v>
      </c>
      <c r="I56" s="15" t="n">
        <v>50</v>
      </c>
      <c r="J56" s="15" t="n">
        <v>155</v>
      </c>
      <c r="K56" s="15"/>
      <c r="L56" s="15"/>
      <c r="M56" s="15"/>
      <c r="N56" s="18"/>
      <c r="O56" s="17" t="s">
        <v>167</v>
      </c>
      <c r="P56" s="19" t="n">
        <f aca="false">1+D56/100</f>
        <v>1.2</v>
      </c>
      <c r="Q56" s="20" t="n">
        <f aca="false">1+I56/100</f>
        <v>1.5</v>
      </c>
      <c r="R56" s="20" t="n">
        <f aca="false">1+J56/100</f>
        <v>2.55</v>
      </c>
      <c r="S56" s="20"/>
      <c r="T56" s="20" t="n">
        <f aca="false">1-1/P56</f>
        <v>0.166666666666667</v>
      </c>
    </row>
    <row r="57" customFormat="false" ht="14.4" hidden="false" customHeight="false" outlineLevel="0" collapsed="false">
      <c r="A57" s="14" t="s">
        <v>168</v>
      </c>
      <c r="B57" s="14" t="s">
        <v>169</v>
      </c>
      <c r="C57" s="15" t="s">
        <v>25</v>
      </c>
      <c r="D57" s="15" t="n">
        <v>16</v>
      </c>
      <c r="E57" s="15" t="n">
        <v>-8.3</v>
      </c>
      <c r="F57" s="14" t="s">
        <v>26</v>
      </c>
      <c r="G57" s="17" t="n">
        <v>15563362</v>
      </c>
      <c r="H57" s="15" t="s">
        <v>25</v>
      </c>
      <c r="I57" s="15" t="n">
        <v>13.9</v>
      </c>
      <c r="J57" s="15" t="n">
        <v>-3.9</v>
      </c>
      <c r="K57" s="15"/>
      <c r="L57" s="15" t="n">
        <v>-12.2</v>
      </c>
      <c r="M57" s="15" t="n">
        <v>7.3</v>
      </c>
      <c r="N57" s="18"/>
      <c r="O57" s="17" t="n">
        <v>15067704</v>
      </c>
      <c r="P57" s="19" t="n">
        <f aca="false">1+D57/100</f>
        <v>1.16</v>
      </c>
      <c r="Q57" s="19" t="n">
        <f aca="false">1+I57/100</f>
        <v>1.139</v>
      </c>
      <c r="R57" s="19" t="n">
        <f aca="false">1+J57/100</f>
        <v>0.961</v>
      </c>
      <c r="S57" s="19"/>
      <c r="T57" s="20" t="n">
        <f aca="false">1-1/P57</f>
        <v>0.137931034482759</v>
      </c>
    </row>
    <row r="58" customFormat="false" ht="14.4" hidden="false" customHeight="false" outlineLevel="0" collapsed="false">
      <c r="A58" s="14" t="s">
        <v>170</v>
      </c>
      <c r="B58" s="14" t="s">
        <v>171</v>
      </c>
      <c r="C58" s="15" t="s">
        <v>25</v>
      </c>
      <c r="D58" s="15" t="n">
        <v>15.4</v>
      </c>
      <c r="E58" s="15"/>
      <c r="F58" s="14" t="s">
        <v>26</v>
      </c>
      <c r="G58" s="17" t="s">
        <v>172</v>
      </c>
      <c r="H58" s="15" t="s">
        <v>25</v>
      </c>
      <c r="I58" s="15"/>
      <c r="J58" s="21" t="n">
        <v>-17.8</v>
      </c>
      <c r="K58" s="15"/>
      <c r="L58" s="15"/>
      <c r="M58" s="15" t="n">
        <v>20.7</v>
      </c>
      <c r="N58" s="18"/>
      <c r="O58" s="17" t="s">
        <v>172</v>
      </c>
      <c r="P58" s="19" t="n">
        <f aca="false">1+D58/100</f>
        <v>1.154</v>
      </c>
      <c r="Q58" s="19"/>
      <c r="R58" s="19" t="n">
        <f aca="false">1+J58/100</f>
        <v>0.822</v>
      </c>
      <c r="S58" s="19"/>
      <c r="T58" s="20" t="n">
        <f aca="false">1-1/P58</f>
        <v>0.133448873483536</v>
      </c>
    </row>
    <row r="59" customFormat="false" ht="14.4" hidden="false" customHeight="false" outlineLevel="0" collapsed="false">
      <c r="A59" s="14" t="s">
        <v>173</v>
      </c>
      <c r="B59" s="14" t="s">
        <v>174</v>
      </c>
      <c r="C59" s="15" t="s">
        <v>43</v>
      </c>
      <c r="D59" s="15" t="n">
        <v>12</v>
      </c>
      <c r="E59" s="15" t="n">
        <v>-10.5</v>
      </c>
      <c r="F59" s="17" t="s">
        <v>26</v>
      </c>
      <c r="G59" s="17" t="n">
        <v>18458675</v>
      </c>
      <c r="H59" s="15" t="s">
        <v>43</v>
      </c>
      <c r="I59" s="15" t="n">
        <v>9.9</v>
      </c>
      <c r="J59" s="15"/>
      <c r="K59" s="15"/>
      <c r="L59" s="15" t="n">
        <v>-3.8</v>
      </c>
      <c r="M59" s="15"/>
      <c r="N59" s="18"/>
      <c r="O59" s="17" t="s">
        <v>175</v>
      </c>
      <c r="P59" s="19" t="n">
        <f aca="false">1+D59/100</f>
        <v>1.12</v>
      </c>
      <c r="Q59" s="19" t="n">
        <f aca="false">1+I59/100</f>
        <v>1.099</v>
      </c>
      <c r="R59" s="19"/>
      <c r="S59" s="19"/>
      <c r="T59" s="20" t="n">
        <f aca="false">1-1/P59</f>
        <v>0.107142857142857</v>
      </c>
    </row>
    <row r="60" customFormat="false" ht="14.4" hidden="false" customHeight="false" outlineLevel="0" collapsed="false">
      <c r="A60" s="14" t="s">
        <v>176</v>
      </c>
      <c r="B60" s="14" t="s">
        <v>177</v>
      </c>
      <c r="C60" s="15" t="s">
        <v>25</v>
      </c>
      <c r="D60" s="15" t="n">
        <v>7</v>
      </c>
      <c r="E60" s="16"/>
      <c r="F60" s="17" t="s">
        <v>26</v>
      </c>
      <c r="G60" s="17" t="n">
        <v>17361128</v>
      </c>
      <c r="H60" s="15" t="s">
        <v>178</v>
      </c>
      <c r="I60" s="15"/>
      <c r="J60" s="15" t="n">
        <v>8.1</v>
      </c>
      <c r="K60" s="15"/>
      <c r="L60" s="15"/>
      <c r="M60" s="15"/>
      <c r="N60" s="18"/>
      <c r="O60" s="17" t="n">
        <v>19744013</v>
      </c>
      <c r="P60" s="19" t="n">
        <f aca="false">1+D60/100</f>
        <v>1.07</v>
      </c>
      <c r="Q60" s="19"/>
      <c r="R60" s="19" t="n">
        <f aca="false">1+J60/100</f>
        <v>1.081</v>
      </c>
      <c r="S60" s="19"/>
      <c r="T60" s="20" t="n">
        <f aca="false">1-1/P60</f>
        <v>0.0654205607476636</v>
      </c>
    </row>
    <row r="61" customFormat="false" ht="14.4" hidden="false" customHeight="false" outlineLevel="0" collapsed="false">
      <c r="A61" s="0"/>
      <c r="T61" s="26"/>
    </row>
    <row r="62" customFormat="false" ht="14.4" hidden="false" customHeight="false" outlineLevel="0" collapsed="false">
      <c r="A62" s="27" t="s">
        <v>179</v>
      </c>
    </row>
    <row r="63" customFormat="false" ht="14.4" hidden="false" customHeight="false" outlineLevel="0" collapsed="false">
      <c r="A63" s="28" t="s">
        <v>180</v>
      </c>
    </row>
    <row r="64" customFormat="false" ht="14.4" hidden="false" customHeight="false" outlineLevel="0" collapsed="false">
      <c r="A64" s="28" t="s">
        <v>181</v>
      </c>
    </row>
    <row r="65" customFormat="false" ht="14.4" hidden="false" customHeight="false" outlineLevel="0" collapsed="false">
      <c r="A65" s="28" t="s">
        <v>182</v>
      </c>
    </row>
    <row r="66" customFormat="false" ht="14.4" hidden="false" customHeight="false" outlineLevel="0" collapsed="false">
      <c r="A66" s="28" t="s">
        <v>183</v>
      </c>
    </row>
    <row r="67" customFormat="false" ht="14.4" hidden="false" customHeight="false" outlineLevel="0" collapsed="false">
      <c r="A67" s="28" t="s">
        <v>184</v>
      </c>
    </row>
    <row r="68" customFormat="false" ht="14.4" hidden="false" customHeight="false" outlineLevel="0" collapsed="false">
      <c r="A68" s="28" t="s">
        <v>185</v>
      </c>
    </row>
    <row r="69" customFormat="false" ht="14.4" hidden="false" customHeight="false" outlineLevel="0" collapsed="false">
      <c r="A69" s="28" t="s">
        <v>186</v>
      </c>
    </row>
    <row r="70" customFormat="false" ht="14.4" hidden="false" customHeight="false" outlineLevel="0" collapsed="false">
      <c r="A70" s="28" t="s">
        <v>187</v>
      </c>
    </row>
    <row r="71" customFormat="false" ht="14.4" hidden="false" customHeight="false" outlineLevel="0" collapsed="false">
      <c r="A71" s="28" t="s">
        <v>188</v>
      </c>
    </row>
  </sheetData>
  <mergeCells count="7">
    <mergeCell ref="A1:B1"/>
    <mergeCell ref="C1:G1"/>
    <mergeCell ref="H1:O1"/>
    <mergeCell ref="P1:T1"/>
    <mergeCell ref="I2:K2"/>
    <mergeCell ref="L2:N2"/>
    <mergeCell ref="Q2:T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2014-11-03T22:23:06Z</dcterms:created>
  <dc:creator>Cathy Yeung</dc:creator>
  <dc:description/>
  <dc:language>en-US</dc:language>
  <cp:lastModifiedBy>Yoshida, Kenta *</cp:lastModifiedBy>
  <dcterms:modified xsi:type="dcterms:W3CDTF">2015-04-03T21:48:26Z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Washington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