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EER\Music\TRAINITY\PROJECT 6\ALREADY\"/>
    </mc:Choice>
  </mc:AlternateContent>
  <xr:revisionPtr revIDLastSave="0" documentId="8_{869B8CAB-BA98-4F45-906D-B815A89A8AEF}" xr6:coauthVersionLast="47" xr6:coauthVersionMax="47" xr10:uidLastSave="{00000000-0000-0000-0000-000000000000}"/>
  <bookViews>
    <workbookView xWindow="-108" yWindow="-108" windowWidth="23256" windowHeight="12576" xr2:uid="{D94EB413-3A68-46C5-8830-6A27D505A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<sst xmlns="http://schemas.openxmlformats.org/spreadsheetml/2006/main" count="83" uniqueCount="83">
  <si>
    <t xml:space="preserve">Column name </t>
  </si>
  <si>
    <t>Total number of null values</t>
  </si>
  <si>
    <t>Percentage of null value in that column</t>
  </si>
  <si>
    <t>Unrelated columns for the analysis</t>
  </si>
  <si>
    <t>COMMON_AREA_AVG</t>
  </si>
  <si>
    <t>YEAR_BEGINEXPLUATATION_MODE</t>
  </si>
  <si>
    <t>COMMON_AREA_MODE</t>
  </si>
  <si>
    <t>YEAR_BEGINEXPLUATATION_MEDIAN</t>
  </si>
  <si>
    <t>COMMON_AREA_MEDIAN</t>
  </si>
  <si>
    <t>TOTAL_AREA_MODE</t>
  </si>
  <si>
    <t>NONLIVINGAPARTMENTS_AVG</t>
  </si>
  <si>
    <t>EMERGENCYSTATE_MODE</t>
  </si>
  <si>
    <t>NONLIVINGAPARTMENTS_MODE</t>
  </si>
  <si>
    <t>EXT_SOURCE_3</t>
  </si>
  <si>
    <t>NONLIVINGAPARTMENTS_MEDIAN</t>
  </si>
  <si>
    <t>FLAG_EMPLOY_PHONE</t>
  </si>
  <si>
    <t>FONDKAPREMONT_MODE</t>
  </si>
  <si>
    <t>CNT_FAMILY_MEMBERS</t>
  </si>
  <si>
    <t>LIVINGAPARTMENTS_AVG</t>
  </si>
  <si>
    <t>FLAG_MOBIL</t>
  </si>
  <si>
    <t>LIVINGAPARTMENTS_MODE</t>
  </si>
  <si>
    <t>DAYS_LAST_PHONE_CHANGE</t>
  </si>
  <si>
    <t>LIVINGAPARTMENTS_MEDIAN</t>
  </si>
  <si>
    <t>FLAG_WORK_PHONE</t>
  </si>
  <si>
    <t>FLOORSMIN_AVG</t>
  </si>
  <si>
    <t>FLAG_CONT_MOBILE</t>
  </si>
  <si>
    <t>FLOORSMIN_MODE</t>
  </si>
  <si>
    <t>FLAG_PHONE</t>
  </si>
  <si>
    <t>FLOORSMIN_MEDIAN</t>
  </si>
  <si>
    <t>FLAG_EMAIL</t>
  </si>
  <si>
    <t>YEARS_BUILD_AVG</t>
  </si>
  <si>
    <t>REGION_RATING_CLENT</t>
  </si>
  <si>
    <t>YEARS_BUILD_MODE</t>
  </si>
  <si>
    <t>REGION_RATING_CLENT_W_CITY</t>
  </si>
  <si>
    <t>YEARS_BUILD_MEDIAN</t>
  </si>
  <si>
    <t>FLAG DOC 2</t>
  </si>
  <si>
    <t>OWN_CAR_AGE</t>
  </si>
  <si>
    <t>FLAG DOC 3</t>
  </si>
  <si>
    <t>LANDAREA_AVG</t>
  </si>
  <si>
    <t>FLAG DOC 4</t>
  </si>
  <si>
    <t>LANDAREA_MODE</t>
  </si>
  <si>
    <t>FLAG DOC 5</t>
  </si>
  <si>
    <t>LANDAREA_MEDIAN</t>
  </si>
  <si>
    <t>FLAG DOC 6</t>
  </si>
  <si>
    <t>BASEMENTAREA_AVG</t>
  </si>
  <si>
    <t>FLAG DOC 7</t>
  </si>
  <si>
    <t>BASEMENTAREA_MODE</t>
  </si>
  <si>
    <t>FLAG DOC 8</t>
  </si>
  <si>
    <t>BASEMENTAREA_MEDIAN</t>
  </si>
  <si>
    <t>FLAG DOC 9</t>
  </si>
  <si>
    <t>EXT_SOURCE_1</t>
  </si>
  <si>
    <t>FLAG DOC 10</t>
  </si>
  <si>
    <t>NONLIVINGAREA_AVG</t>
  </si>
  <si>
    <t>FLAG DOC 11</t>
  </si>
  <si>
    <t>NONLIVINGAREA_MODE</t>
  </si>
  <si>
    <t>FLAG DOC 12</t>
  </si>
  <si>
    <t>NONLIVINGAREA_MEDIAN</t>
  </si>
  <si>
    <t>FLAG DOC 13</t>
  </si>
  <si>
    <t>ELEVATORS_AVG</t>
  </si>
  <si>
    <t>FLAG DOC 14</t>
  </si>
  <si>
    <t>ELEVATORS_MODE</t>
  </si>
  <si>
    <t>FLAG DOC 15</t>
  </si>
  <si>
    <t>ELEVATORS_MEDIAN</t>
  </si>
  <si>
    <t>FLAG DOC 16</t>
  </si>
  <si>
    <t>WALLSMATERIAL_MODE</t>
  </si>
  <si>
    <t>FLAG DOC 17</t>
  </si>
  <si>
    <t>APARTMENTS_AVG</t>
  </si>
  <si>
    <t>FLAG DOC 18</t>
  </si>
  <si>
    <t>APARTMENTS_MODE</t>
  </si>
  <si>
    <t>FLAG DOC 19</t>
  </si>
  <si>
    <t>APARTMENTS_MEDIAN</t>
  </si>
  <si>
    <t>FLAG DOC 20</t>
  </si>
  <si>
    <t>ENTRANCES_AVG</t>
  </si>
  <si>
    <t>FLAG DOC 21</t>
  </si>
  <si>
    <t>ENTRANCES_MODE</t>
  </si>
  <si>
    <t>ENTRANCES_MEDIAN</t>
  </si>
  <si>
    <t>LIVINGAREA_AVG</t>
  </si>
  <si>
    <t>LIVINGAREA_MODE</t>
  </si>
  <si>
    <t>LIVINGAREA_MEDIAN</t>
  </si>
  <si>
    <t>HOUSETYPE_MODE</t>
  </si>
  <si>
    <t>FLOORSMAX_AVG</t>
  </si>
  <si>
    <t>FLOORSMAX_MODE</t>
  </si>
  <si>
    <t>FLOORSMAX_MEDIAN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</si>
</sst>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999-4E24-4307-8754-8B82DD368024}">
  <dimension ref="A1:D45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214865</v>
      </c>
      <c r="C2">
        <f>(214865/307511)*100</f>
        <v>69.872297251155246</v>
      </c>
      <c r="D2" t="s">
        <v>5</v>
      </c>
    </row>
    <row r="3" spans="1:4" x14ac:dyDescent="0.3">
      <c r="A3" t="s">
        <v>6</v>
      </c>
      <c r="B3">
        <v>214865</v>
      </c>
      <c r="C3">
        <f>(214865/307511)*100</f>
        <v>69.872297251155246</v>
      </c>
      <c r="D3" t="s">
        <v>7</v>
      </c>
    </row>
    <row r="4" spans="1:4" x14ac:dyDescent="0.3">
      <c r="A4" t="s">
        <v>8</v>
      </c>
      <c r="B4">
        <v>214865</v>
      </c>
      <c r="C4">
        <f>(214865/307511)*100</f>
        <v>69.872297251155246</v>
      </c>
      <c r="D4" t="s">
        <v>9</v>
      </c>
    </row>
    <row r="5" spans="1:4" x14ac:dyDescent="0.3">
      <c r="A5" t="s">
        <v>10</v>
      </c>
      <c r="B5">
        <v>213514</v>
      </c>
      <c r="C5">
        <f>(213514/307511)*100</f>
        <v>69.432963373667931</v>
      </c>
      <c r="D5" t="s">
        <v>11</v>
      </c>
    </row>
    <row r="6" spans="1:4" x14ac:dyDescent="0.3">
      <c r="A6" t="s">
        <v>12</v>
      </c>
      <c r="B6">
        <v>213514</v>
      </c>
      <c r="C6">
        <f>(213514/307511)*100</f>
        <v>69.432963373667931</v>
      </c>
      <c r="D6" t="s">
        <v>13</v>
      </c>
    </row>
    <row r="7" spans="1:4" x14ac:dyDescent="0.3">
      <c r="A7" t="s">
        <v>14</v>
      </c>
      <c r="B7">
        <v>213514</v>
      </c>
      <c r="C7">
        <f>(213514/307511)*100</f>
        <v>69.432963373667931</v>
      </c>
      <c r="D7" t="s">
        <v>15</v>
      </c>
    </row>
    <row r="8" spans="1:4" x14ac:dyDescent="0.3">
      <c r="A8" t="s">
        <v>16</v>
      </c>
      <c r="B8">
        <v>210295</v>
      </c>
      <c r="C8">
        <f>(210295/307511)*100</f>
        <v>68.38617155158677</v>
      </c>
      <c r="D8" t="s">
        <v>17</v>
      </c>
    </row>
    <row r="9" spans="1:4" x14ac:dyDescent="0.3">
      <c r="A9" t="s">
        <v>18</v>
      </c>
      <c r="B9">
        <v>210199</v>
      </c>
      <c r="C9">
        <f>(210199/307511)*100</f>
        <v>68.354953156147261</v>
      </c>
      <c r="D9" t="s">
        <v>19</v>
      </c>
    </row>
    <row r="10" spans="1:4" x14ac:dyDescent="0.3">
      <c r="A10" t="s">
        <v>20</v>
      </c>
      <c r="B10">
        <v>210199</v>
      </c>
      <c r="C10">
        <f>(210199/307511)*100</f>
        <v>68.354953156147261</v>
      </c>
      <c r="D10" t="s">
        <v>21</v>
      </c>
    </row>
    <row r="11" spans="1:4" x14ac:dyDescent="0.3">
      <c r="A11" t="s">
        <v>22</v>
      </c>
      <c r="B11">
        <v>210199</v>
      </c>
      <c r="C11">
        <f>(210199/307511)*100</f>
        <v>68.354953156147261</v>
      </c>
      <c r="D11" t="s">
        <v>23</v>
      </c>
    </row>
    <row r="12" spans="1:4" x14ac:dyDescent="0.3">
      <c r="A12" t="s">
        <v>24</v>
      </c>
      <c r="B12">
        <v>208642</v>
      </c>
      <c r="C12">
        <f>(208642/307511)*100</f>
        <v>67.848629805112665</v>
      </c>
      <c r="D12" t="s">
        <v>25</v>
      </c>
    </row>
    <row r="13" spans="1:4" x14ac:dyDescent="0.3">
      <c r="A13" t="s">
        <v>26</v>
      </c>
      <c r="B13">
        <v>208642</v>
      </c>
      <c r="C13">
        <f>(208642/307511)*100</f>
        <v>67.848629805112665</v>
      </c>
      <c r="D13" t="s">
        <v>27</v>
      </c>
    </row>
    <row r="14" spans="1:4" x14ac:dyDescent="0.3">
      <c r="A14" t="s">
        <v>28</v>
      </c>
      <c r="B14">
        <v>208642</v>
      </c>
      <c r="C14">
        <f>(208642/307511)*100</f>
        <v>67.848629805112665</v>
      </c>
      <c r="D14" t="s">
        <v>29</v>
      </c>
    </row>
    <row r="15" spans="1:4" x14ac:dyDescent="0.3">
      <c r="A15" t="s">
        <v>30</v>
      </c>
      <c r="B15">
        <v>204488</v>
      </c>
      <c r="C15">
        <f>(204488/307511)*100</f>
        <v>66.497783819115426</v>
      </c>
      <c r="D15" t="s">
        <v>31</v>
      </c>
    </row>
    <row r="16" spans="1:4" x14ac:dyDescent="0.3">
      <c r="A16" t="s">
        <v>32</v>
      </c>
      <c r="B16">
        <v>204488</v>
      </c>
      <c r="C16">
        <f>(204488/307511)*100</f>
        <v>66.497783819115426</v>
      </c>
      <c r="D16" t="s">
        <v>33</v>
      </c>
    </row>
    <row r="17" spans="1:4" x14ac:dyDescent="0.3">
      <c r="A17" t="s">
        <v>34</v>
      </c>
      <c r="B17">
        <v>204488</v>
      </c>
      <c r="C17">
        <f>(204488/307511)*100</f>
        <v>66.497783819115426</v>
      </c>
      <c r="D17" t="s">
        <v>35</v>
      </c>
    </row>
    <row r="18" spans="1:4" x14ac:dyDescent="0.3">
      <c r="A18" t="s">
        <v>36</v>
      </c>
      <c r="B18">
        <v>202930</v>
      </c>
      <c r="C18">
        <f>(202930/307511)*100</f>
        <v>65.991135276461648</v>
      </c>
      <c r="D18" t="s">
        <v>37</v>
      </c>
    </row>
    <row r="19" spans="1:4" x14ac:dyDescent="0.3">
      <c r="A19" t="s">
        <v>38</v>
      </c>
      <c r="B19">
        <v>182590</v>
      </c>
      <c r="C19">
        <f>(182590/307511)*100</f>
        <v>59.376737742714894</v>
      </c>
      <c r="D19" t="s">
        <v>39</v>
      </c>
    </row>
    <row r="20" spans="1:4" x14ac:dyDescent="0.3">
      <c r="A20" t="s">
        <v>40</v>
      </c>
      <c r="B20">
        <v>182590</v>
      </c>
      <c r="C20">
        <f>(182590/307511)*100</f>
        <v>59.376737742714894</v>
      </c>
      <c r="D20" t="s">
        <v>41</v>
      </c>
    </row>
    <row r="21" spans="1:4" x14ac:dyDescent="0.3">
      <c r="A21" t="s">
        <v>42</v>
      </c>
      <c r="B21">
        <v>182590</v>
      </c>
      <c r="C21">
        <f>(182590/307511)*100</f>
        <v>59.376737742714894</v>
      </c>
      <c r="D21" t="s">
        <v>43</v>
      </c>
    </row>
    <row r="22" spans="1:4" x14ac:dyDescent="0.3">
      <c r="A22" t="s">
        <v>44</v>
      </c>
      <c r="B22">
        <v>179943</v>
      </c>
      <c r="C22">
        <f>(179943/307511)*100</f>
        <v>58.515955526794158</v>
      </c>
      <c r="D22" t="s">
        <v>45</v>
      </c>
    </row>
    <row r="23" spans="1:4" x14ac:dyDescent="0.3">
      <c r="A23" t="s">
        <v>46</v>
      </c>
      <c r="B23">
        <v>179943</v>
      </c>
      <c r="C23">
        <f>(179943/307511)*100</f>
        <v>58.515955526794158</v>
      </c>
      <c r="D23" t="s">
        <v>47</v>
      </c>
    </row>
    <row r="24" spans="1:4" x14ac:dyDescent="0.3">
      <c r="A24" t="s">
        <v>48</v>
      </c>
      <c r="B24">
        <v>179943</v>
      </c>
      <c r="C24">
        <f>(179943/307511)*100</f>
        <v>58.515955526794158</v>
      </c>
      <c r="D24" t="s">
        <v>49</v>
      </c>
    </row>
    <row r="25" spans="1:4" x14ac:dyDescent="0.3">
      <c r="A25" t="s">
        <v>50</v>
      </c>
      <c r="B25">
        <v>173379</v>
      </c>
      <c r="C25">
        <f>(173379/307511)*100</f>
        <v>56.38139773861748</v>
      </c>
      <c r="D25" t="s">
        <v>51</v>
      </c>
    </row>
    <row r="26" spans="1:4" x14ac:dyDescent="0.3">
      <c r="A26" t="s">
        <v>52</v>
      </c>
      <c r="B26">
        <v>169682</v>
      </c>
      <c r="C26">
        <f>(169682/307511)*100</f>
        <v>55.17916432257708</v>
      </c>
      <c r="D26" t="s">
        <v>53</v>
      </c>
    </row>
    <row r="27" spans="1:4" x14ac:dyDescent="0.3">
      <c r="A27" t="s">
        <v>54</v>
      </c>
      <c r="B27">
        <v>169682</v>
      </c>
      <c r="C27">
        <f>(169682/307511)*100</f>
        <v>55.17916432257708</v>
      </c>
      <c r="D27" t="s">
        <v>55</v>
      </c>
    </row>
    <row r="28" spans="1:4" x14ac:dyDescent="0.3">
      <c r="A28" t="s">
        <v>56</v>
      </c>
      <c r="B28">
        <v>169682</v>
      </c>
      <c r="C28">
        <f>(169682/307511)*100</f>
        <v>55.17916432257708</v>
      </c>
      <c r="D28" t="s">
        <v>57</v>
      </c>
    </row>
    <row r="29" spans="1:4" x14ac:dyDescent="0.3">
      <c r="A29" t="s">
        <v>58</v>
      </c>
      <c r="B29">
        <v>163891</v>
      </c>
      <c r="C29">
        <f>(163891/307511)*100</f>
        <v>53.295979656012307</v>
      </c>
      <c r="D29" t="s">
        <v>59</v>
      </c>
    </row>
    <row r="30" spans="1:4" x14ac:dyDescent="0.3">
      <c r="A30" t="s">
        <v>60</v>
      </c>
      <c r="B30">
        <v>163891</v>
      </c>
      <c r="C30">
        <f>(163891/307511)*100</f>
        <v>53.295979656012307</v>
      </c>
      <c r="D30" t="s">
        <v>61</v>
      </c>
    </row>
    <row r="31" spans="1:4" x14ac:dyDescent="0.3">
      <c r="A31" t="s">
        <v>62</v>
      </c>
      <c r="B31">
        <v>163891</v>
      </c>
      <c r="C31">
        <f>(163891/307511)*100</f>
        <v>53.295979656012307</v>
      </c>
      <c r="D31" t="s">
        <v>63</v>
      </c>
    </row>
    <row r="32" spans="1:4" x14ac:dyDescent="0.3">
      <c r="A32" t="s">
        <v>64</v>
      </c>
      <c r="B32">
        <v>156341</v>
      </c>
      <c r="C32">
        <f>(156341/307511)*100</f>
        <v>50.840782931342297</v>
      </c>
      <c r="D32" t="s">
        <v>65</v>
      </c>
    </row>
    <row r="33" spans="1:4" x14ac:dyDescent="0.3">
      <c r="A33" t="s">
        <v>66</v>
      </c>
      <c r="B33">
        <v>156061</v>
      </c>
      <c r="C33">
        <f>(156061/307511)*100</f>
        <v>50.749729277977053</v>
      </c>
      <c r="D33" t="s">
        <v>67</v>
      </c>
    </row>
    <row r="34" spans="1:4" x14ac:dyDescent="0.3">
      <c r="A34" t="s">
        <v>68</v>
      </c>
      <c r="B34">
        <v>156061</v>
      </c>
      <c r="C34">
        <f>(156061/307511)*100</f>
        <v>50.749729277977053</v>
      </c>
      <c r="D34" t="s">
        <v>69</v>
      </c>
    </row>
    <row r="35" spans="1:4" x14ac:dyDescent="0.3">
      <c r="A35" t="s">
        <v>70</v>
      </c>
      <c r="B35">
        <v>156061</v>
      </c>
      <c r="C35">
        <f>(156061/307511)*100</f>
        <v>50.749729277977053</v>
      </c>
      <c r="D35" t="s">
        <v>71</v>
      </c>
    </row>
    <row r="36" spans="1:4" x14ac:dyDescent="0.3">
      <c r="A36" t="s">
        <v>72</v>
      </c>
      <c r="B36">
        <v>154828</v>
      </c>
      <c r="C36">
        <f>(152848/307511)*100</f>
        <v>49.704888605610861</v>
      </c>
      <c r="D36" t="s">
        <v>73</v>
      </c>
    </row>
    <row r="37" spans="1:4" x14ac:dyDescent="0.3">
      <c r="A37" t="s">
        <v>74</v>
      </c>
      <c r="B37">
        <v>154828</v>
      </c>
      <c r="C37">
        <f>(154828/307511)*100</f>
        <v>50.348768011550803</v>
      </c>
    </row>
    <row r="38" spans="1:4" x14ac:dyDescent="0.3">
      <c r="A38" t="s">
        <v>75</v>
      </c>
      <c r="B38">
        <v>154828</v>
      </c>
      <c r="C38">
        <f>(154828/307511)*100</f>
        <v>50.348768011550803</v>
      </c>
    </row>
    <row r="39" spans="1:4" x14ac:dyDescent="0.3">
      <c r="A39" t="s">
        <v>76</v>
      </c>
      <c r="B39">
        <v>154350</v>
      </c>
      <c r="C39">
        <f>(154350/307511)*100</f>
        <v>50.193326417591564</v>
      </c>
    </row>
    <row r="40" spans="1:4" x14ac:dyDescent="0.3">
      <c r="A40" t="s">
        <v>77</v>
      </c>
      <c r="B40">
        <v>154350</v>
      </c>
      <c r="C40">
        <f>(154350/307511)*100</f>
        <v>50.193326417591564</v>
      </c>
    </row>
    <row r="41" spans="1:4" x14ac:dyDescent="0.3">
      <c r="A41" t="s">
        <v>78</v>
      </c>
      <c r="B41">
        <v>154350</v>
      </c>
      <c r="C41">
        <f>(154350/307511)*100</f>
        <v>50.193326417591564</v>
      </c>
    </row>
    <row r="42" spans="1:4" x14ac:dyDescent="0.3">
      <c r="A42" t="s">
        <v>79</v>
      </c>
      <c r="B42">
        <v>154297</v>
      </c>
      <c r="C42">
        <f>(154297/307511)*100</f>
        <v>50.176091261776001</v>
      </c>
    </row>
    <row r="43" spans="1:4" x14ac:dyDescent="0.3">
      <c r="A43" t="s">
        <v>80</v>
      </c>
      <c r="B43">
        <v>153021</v>
      </c>
      <c r="C43">
        <f>(153021/307511)*100</f>
        <v>49.761146755725811</v>
      </c>
    </row>
    <row r="44" spans="1:4" x14ac:dyDescent="0.3">
      <c r="A44" t="s">
        <v>81</v>
      </c>
      <c r="B44">
        <v>153020</v>
      </c>
      <c r="C44">
        <f>(153020/307511)*100</f>
        <v>49.760821564106649</v>
      </c>
    </row>
    <row r="45" spans="1:4" x14ac:dyDescent="0.3">
      <c r="A45" t="s">
        <v>82</v>
      </c>
      <c r="B45">
        <v>153020</v>
      </c>
      <c r="C45">
        <f>(153020/307511)*100</f>
        <v>49.760821564106649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SAJEER</dc:creator>
  <cp:lastModifiedBy>SAJEER</cp:lastModifiedBy>
  <dcterms:created xsi:type="dcterms:W3CDTF">2023-03-25T14:43:07Z</dcterms:created>
  <dcterms:modified xsi:type="dcterms:W3CDTF">2023-03-25T14:43:43Z</dcterms:modified>
</cp:coreProperties>
</file>