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305D42D-C813-427B-B55C-E073A63CC6E8}" xr6:coauthVersionLast="47" xr6:coauthVersionMax="47" xr10:uidLastSave="{00000000-0000-0000-0000-000000000000}"/>
  <bookViews>
    <workbookView xWindow="-110" yWindow="-110" windowWidth="19420" windowHeight="11020" activeTab="1" xr2:uid="{F8420BDF-C08E-4FBB-891B-F574F63AC6D0}"/>
  </bookViews>
  <sheets>
    <sheet name="Sheets Design" sheetId="2" r:id="rId1"/>
    <sheet name="Dashboard" sheetId="3" r:id="rId2"/>
    <sheet name="BlinkIT Grocery Data" sheetId="1" r:id="rId3"/>
  </sheets>
  <definedNames>
    <definedName name="_xlchart.v2.0" hidden="1">'Sheets Design'!$D$77:$D$79</definedName>
    <definedName name="_xlchart.v2.1" hidden="1">'Sheets Design'!$E$76</definedName>
    <definedName name="_xlchart.v2.2" hidden="1">'Sheets Design'!$E$77:$E$79</definedName>
    <definedName name="_xlchart.v2.3" hidden="1">'Sheets Design'!$D$77:$D$79</definedName>
    <definedName name="_xlchart.v2.4" hidden="1">'Sheets Design'!$E$76</definedName>
    <definedName name="_xlchart.v2.5" hidden="1">'Sheets Design'!$E$77:$E$79</definedName>
    <definedName name="Slicer_Item_Type">#N/A</definedName>
    <definedName name="Slicer_Outlet_Location_Type">#N/A</definedName>
    <definedName name="Slicer_Outlet_Size">#N/A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8" i="2" l="1"/>
  <c r="E77" i="2"/>
  <c r="E79" i="2"/>
  <c r="D78" i="2"/>
  <c r="D77" i="2"/>
  <c r="D79" i="2"/>
  <c r="D8" i="2"/>
  <c r="C8" i="2"/>
  <c r="B8" i="2"/>
  <c r="A8" i="2"/>
</calcChain>
</file>

<file path=xl/sharedStrings.xml><?xml version="1.0" encoding="utf-8"?>
<sst xmlns="http://schemas.openxmlformats.org/spreadsheetml/2006/main" count="59750" uniqueCount="1631">
  <si>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</si>
  <si>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</si>
  <si>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</si>
  <si>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</si>
  <si>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</si>
  <si>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</si>
  <si>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</si>
  <si>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</si>
  <si>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</si>
  <si>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</si>
  <si>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</si>
  <si>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</si>
  <si>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</si>
  <si>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</si>
  <si>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</si>
  <si>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</si>
  <si>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</si>
  <si>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</si>
  <si>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</si>
  <si>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</si>
  <si>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</si>
  <si>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</si>
  <si>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</si>
  <si>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</si>
  <si>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</si>
  <si>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</si>
  <si>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</si>
  <si>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</si>
  <si>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</si>
  <si>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</si>
  <si>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</si>
  <si>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</si>
  <si>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</si>
  <si>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</si>
  <si>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</si>
  <si>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</si>
  <si>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</si>
  <si>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</si>
  <si>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</si>
  <si>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</si>
  <si>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</si>
  <si>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</si>
  <si>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</si>
  <si>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</si>
  <si>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</si>
  <si>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</si>
  <si>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</si>
  <si>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</si>
  <si>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</si>
  <si>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</si>
  <si>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</si>
  <si>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</si>
  <si>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</si>
  <si>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</si>
  <si>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</si>
  <si>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</si>
  <si>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</si>
  <si>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</si>
  <si>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</si>
  <si>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</si>
  <si>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</si>
  <si>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</si>
  <si>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</si>
  <si>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</si>
  <si>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</si>
  <si>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</si>
  <si>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</si>
  <si>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</si>
  <si>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</si>
  <si>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</si>
  <si>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</si>
  <si>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</si>
  <si>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</si>
  <si>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</si>
  <si>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</si>
  <si>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</si>
  <si>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</si>
  <si>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</si>
  <si>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</si>
  <si>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</si>
  <si>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</si>
  <si>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</si>
  <si>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</si>
  <si>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</si>
  <si>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</si>
  <si>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</si>
  <si>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</si>
  <si>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</si>
  <si>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</si>
  <si>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</si>
  <si>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</si>
  <si>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</si>
  <si>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</si>
  <si>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</si>
  <si>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</si>
  <si>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</si>
  <si>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</si>
  <si>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</si>
  <si>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</si>
  <si>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</si>
  <si>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</si>
  <si>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</si>
  <si>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</si>
  <si>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</si>
  <si>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</si>
  <si>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</si>
  <si>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</si>
  <si>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</si>
  <si>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</si>
  <si>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</si>
  <si>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</si>
  <si>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</si>
  <si>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</si>
  <si>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</si>
  <si>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</si>
  <si>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</si>
  <si>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</si>
  <si>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</si>
  <si>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</si>
  <si>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</si>
  <si>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</si>
  <si>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</si>
  <si>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</si>
  <si>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</si>
  <si>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</si>
  <si>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</si>
  <si>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</si>
  <si>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</si>
  <si>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</si>
  <si>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</si>
  <si>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</si>
  <si>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</si>
  <si>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</si>
  <si>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</si>
  <si>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</si>
  <si>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</si>
  <si>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</si>
  <si>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</si>
  <si>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</si>
  <si>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</si>
  <si>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</si>
  <si>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</si>
  <si>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</si>
  <si>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</si>
  <si>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</si>
  <si>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</si>
  <si>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</si>
  <si>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</si>
  <si>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</si>
  <si>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</si>
  <si>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</si>
  <si>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</si>
  <si>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</si>
  <si>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</si>
  <si>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</si>
  <si>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</si>
  <si>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</si>
  <si>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</si>
  <si>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</si>
  <si>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</si>
  <si>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</si>
  <si>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</si>
  <si>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</si>
  <si>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</si>
  <si>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</si>
  <si>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</si>
  <si>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</si>
  <si>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</si>
  <si>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</si>
  <si>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</si>
  <si>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</si>
  <si>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</si>
  <si>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</si>
  <si>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</si>
  <si>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</si>
  <si>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</si>
  <si>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</si>
  <si>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</si>
  <si>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</si>
  <si>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</si>
  <si>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</si>
  <si>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</si>
  <si>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</si>
  <si>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</si>
  <si>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</si>
  <si>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</si>
  <si>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</si>
  <si>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</si>
  <si>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</si>
  <si>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</si>
  <si>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</si>
  <si>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</si>
  <si>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</si>
  <si>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</si>
  <si>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</si>
  <si>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</si>
  <si>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</si>
  <si>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</si>
  <si>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</si>
  <si>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</si>
  <si>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</si>
  <si>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</si>
  <si>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</si>
  <si>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</si>
  <si>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</si>
  <si>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</si>
  <si>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</si>
  <si>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</si>
  <si>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</si>
  <si>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</si>
  <si>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</si>
  <si>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</si>
  <si>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</si>
  <si>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</si>
  <si>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</si>
  <si>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</si>
  <si>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</si>
  <si>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</si>
  <si>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</si>
  <si>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</si>
  <si>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</si>
  <si>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</si>
  <si>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</si>
  <si>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</si>
  <si>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</si>
  <si>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</si>
  <si>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</si>
  <si>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</si>
  <si>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</si>
  <si>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</si>
  <si>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</si>
  <si>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</si>
  <si>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</si>
  <si>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</si>
  <si>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</si>
  <si>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</si>
  <si>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</si>
  <si>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</si>
  <si>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</si>
  <si>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</si>
  <si>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</si>
  <si>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</si>
  <si>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</si>
  <si>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</si>
  <si>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</si>
  <si>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</si>
  <si>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</si>
  <si>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</si>
  <si>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</si>
  <si>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</si>
  <si>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</si>
  <si>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</si>
  <si>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</si>
  <si>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</si>
  <si>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</si>
  <si>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</si>
  <si>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</si>
  <si>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</si>
  <si>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</si>
  <si>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</si>
  <si>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</si>
  <si>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</si>
  <si>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</si>
  <si>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</si>
  <si>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</si>
  <si>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</si>
  <si>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</si>
  <si>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</si>
  <si>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</si>
  <si>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</si>
  <si>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</si>
  <si>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</si>
  <si>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</si>
  <si>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</si>
  <si>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</si>
  <si>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</si>
  <si>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</si>
  <si>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</si>
  <si>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</si>
  <si>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</si>
  <si>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</si>
  <si>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</si>
  <si>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</si>
  <si>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</si>
  <si>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</si>
  <si>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</si>
  <si>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</si>
  <si>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</si>
  <si>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</si>
  <si>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</si>
  <si>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</si>
  <si>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</si>
  <si>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</si>
  <si>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</si>
  <si>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</si>
  <si>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</si>
  <si>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</si>
  <si>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</si>
  <si>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</si>
  <si>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</si>
  <si>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</si>
  <si>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</si>
  <si>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</si>
  <si>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</si>
  <si>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</si>
  <si>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</si>
  <si>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</si>
  <si>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</si>
  <si>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</si>
  <si>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</si>
  <si>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</si>
  <si>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</si>
  <si>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</si>
  <si>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</si>
  <si>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</si>
  <si>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</si>
  <si>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</si>
  <si>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</si>
  <si>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</si>
  <si>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</si>
  <si>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</si>
  <si>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</si>
  <si>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</si>
  <si>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</si>
  <si>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</si>
  <si>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</si>
  <si>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</si>
  <si>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</si>
  <si>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</si>
  <si>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</si>
  <si>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</si>
  <si>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</si>
  <si>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</si>
  <si>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</si>
  <si>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</si>
  <si>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</si>
  <si>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</si>
  <si>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</si>
  <si>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</si>
  <si>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</si>
  <si>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</si>
  <si>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</si>
  <si>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</si>
  <si>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</si>
  <si>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</si>
  <si>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</si>
  <si>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</si>
  <si>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</si>
  <si>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</si>
  <si>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</si>
  <si>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</si>
  <si>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</si>
  <si>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</si>
  <si>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</si>
  <si>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</si>
  <si>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</si>
  <si>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</si>
  <si>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</si>
  <si>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</si>
  <si>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</si>
  <si>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</si>
  <si>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</si>
  <si>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</si>
  <si>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</si>
  <si>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</si>
  <si>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</si>
  <si>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</si>
  <si>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</si>
  <si>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</si>
  <si>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</si>
  <si>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</si>
  <si>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</si>
  <si>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</si>
  <si>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</si>
  <si>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</si>
  <si>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</si>
  <si>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</si>
  <si>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</si>
  <si>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</si>
  <si>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</si>
  <si>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</si>
  <si>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</si>
  <si>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</si>
  <si>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</si>
  <si>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</si>
  <si>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</si>
  <si>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</si>
  <si>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</si>
  <si>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</si>
  <si>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</si>
  <si>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</si>
  <si>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</si>
  <si>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</si>
  <si>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</si>
  <si>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</si>
  <si>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</si>
  <si>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</si>
  <si>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</si>
  <si>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</si>
  <si>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</si>
  <si>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</si>
  <si>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</si>
  <si>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</si>
  <si>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</si>
  <si>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</si>
  <si>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</si>
  <si>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</si>
  <si>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</si>
  <si>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</si>
  <si>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</si>
  <si>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</si>
  <si>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</si>
  <si>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</si>
  <si>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</si>
  <si>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</si>
  <si>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</si>
  <si>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</si>
  <si>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</si>
  <si>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</si>
  <si>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</si>
  <si>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</si>
  <si>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</si>
  <si>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</si>
  <si>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</si>
  <si>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</si>
  <si>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</si>
  <si>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</si>
  <si>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</si>
  <si>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</si>
  <si>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</si>
  <si>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</si>
  <si>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</si>
  <si>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</si>
  <si>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</si>
  <si>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</si>
  <si>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</si>
  <si>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</si>
  <si>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</si>
  <si>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</si>
  <si>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</si>
  <si>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</si>
  <si>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</si>
  <si>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</si>
  <si>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</si>
  <si>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</si>
  <si>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</si>
  <si>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</si>
  <si>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</si>
  <si>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</si>
  <si>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</si>
  <si>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</si>
  <si>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</si>
  <si>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</si>
  <si>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</si>
  <si>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</si>
  <si>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</si>
  <si>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</si>
  <si>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</si>
  <si>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</si>
  <si>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</si>
  <si>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</si>
  <si>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</si>
  <si>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</si>
  <si>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</si>
  <si>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</si>
  <si>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</si>
  <si>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</si>
  <si>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</si>
  <si>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</si>
  <si>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</si>
  <si>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</si>
  <si>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</si>
  <si>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</si>
  <si>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</si>
  <si>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</si>
  <si>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</si>
  <si>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</si>
  <si>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</si>
  <si>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</si>
  <si>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</si>
  <si>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</si>
  <si>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</si>
  <si>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</si>
  <si>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</si>
  <si>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</si>
  <si>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</si>
  <si>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</si>
  <si>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</si>
  <si>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</si>
  <si>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</si>
  <si>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</si>
  <si>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</si>
  <si>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</si>
  <si>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</si>
  <si>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</si>
  <si>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</si>
  <si>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</si>
  <si>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</si>
  <si>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</si>
  <si>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</si>
  <si>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</si>
  <si>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</si>
  <si>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</si>
  <si>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</si>
  <si>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</si>
  <si>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</si>
  <si>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</si>
  <si>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</si>
  <si>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</si>
  <si>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</si>
  <si>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</si>
  <si>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</si>
  <si>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</si>
  <si>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</si>
  <si>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</si>
  <si>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</si>
  <si>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</si>
  <si>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</si>
  <si>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</si>
  <si>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</si>
  <si>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</si>
  <si>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</si>
  <si>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</si>
  <si>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</si>
  <si>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</si>
  <si>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</si>
  <si>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</si>
  <si>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</si>
  <si>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</si>
  <si>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</si>
  <si>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</si>
  <si>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</si>
  <si>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</si>
  <si>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</si>
  <si>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</si>
  <si>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</si>
  <si>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</si>
  <si>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</si>
  <si>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</si>
  <si>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</si>
  <si>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</si>
  <si>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</si>
  <si>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</si>
  <si>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</si>
  <si>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</si>
  <si>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</si>
  <si>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</si>
  <si>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</si>
  <si>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</si>
  <si>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</si>
  <si>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</si>
  <si>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</si>
  <si>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</si>
  <si>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</si>
  <si>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</si>
  <si>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</si>
  <si>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</si>
  <si>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</si>
  <si>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</si>
  <si>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</si>
  <si>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</si>
  <si>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</si>
  <si>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</si>
  <si>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</si>
  <si>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</si>
  <si>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</si>
  <si>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</si>
  <si>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</si>
  <si>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</si>
  <si>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</si>
  <si>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</si>
  <si>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</si>
  <si>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</si>
  <si>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</si>
  <si>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</si>
  <si>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</si>
  <si>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</si>
  <si>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</si>
  <si>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</si>
  <si>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</si>
  <si>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</si>
  <si>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</si>
  <si>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</si>
  <si>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</si>
  <si>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</si>
  <si>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</si>
  <si>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</si>
  <si>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</si>
  <si>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</si>
  <si>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</si>
  <si>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</si>
  <si>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</si>
  <si>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</si>
  <si>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</si>
  <si>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</si>
  <si>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</si>
  <si>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</si>
  <si>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</si>
  <si>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</si>
  <si>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</si>
  <si>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</si>
  <si>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</si>
  <si>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</si>
  <si>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</si>
  <si>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</si>
  <si>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</si>
  <si>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</si>
  <si>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</si>
  <si>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</si>
  <si>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</si>
  <si>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</si>
  <si>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</si>
  <si>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</si>
  <si>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</si>
  <si>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</si>
  <si>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</si>
  <si>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</si>
  <si>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</si>
  <si>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</si>
  <si>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</si>
  <si>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</si>
  <si>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</si>
  <si>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</si>
  <si>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</si>
  <si>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</si>
  <si>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</si>
  <si>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</si>
  <si>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</si>
  <si>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</si>
  <si>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</si>
  <si>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</si>
  <si>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</si>
  <si>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</si>
  <si>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</si>
  <si>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</si>
  <si>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</si>
  <si>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</si>
  <si>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</si>
  <si>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</si>
  <si>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</si>
  <si>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</si>
  <si>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</si>
  <si>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</si>
  <si>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</si>
  <si>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</si>
  <si>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</si>
  <si>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</si>
  <si>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</si>
  <si>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</si>
  <si>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</si>
  <si>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</si>
  <si>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</si>
  <si>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</si>
  <si>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</si>
  <si>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</si>
  <si>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</si>
  <si>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</si>
  <si>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</si>
  <si>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</si>
  <si>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</si>
  <si>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</si>
  <si>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</si>
  <si>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</si>
  <si>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</si>
  <si>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</si>
  <si>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</si>
  <si>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</si>
  <si>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</si>
  <si>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</si>
  <si>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</si>
  <si>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</si>
  <si>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</si>
  <si>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</si>
  <si>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</si>
  <si>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</si>
  <si>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</si>
  <si>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</si>
  <si>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</si>
  <si>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</si>
  <si>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</si>
  <si>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</si>
  <si>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</si>
  <si>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</si>
  <si>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</si>
  <si>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</si>
  <si>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</si>
  <si>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</si>
  <si>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</si>
  <si>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</si>
  <si>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</si>
  <si>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</si>
  <si>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</si>
  <si>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</si>
  <si>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</si>
  <si>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</si>
  <si>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</si>
  <si>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</si>
  <si>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</si>
  <si>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</si>
  <si>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</si>
  <si>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</si>
  <si>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</si>
  <si>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</si>
  <si>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</si>
  <si>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</si>
  <si>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</si>
  <si>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</si>
  <si>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</si>
  <si>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</si>
  <si>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</si>
  <si>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</si>
  <si>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</si>
  <si>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</si>
  <si>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</si>
  <si>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</si>
  <si>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</si>
  <si>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</si>
  <si>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</si>
  <si>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</si>
  <si>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</si>
  <si>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</si>
  <si>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</si>
  <si>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</si>
  <si>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</si>
  <si>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</si>
  <si>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</si>
  <si>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</si>
  <si>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</si>
  <si>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</si>
  <si>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</si>
  <si>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</si>
  <si>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</si>
  <si>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</si>
  <si>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</si>
  <si>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</si>
  <si>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</si>
  <si>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</si>
  <si>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</si>
  <si>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</si>
  <si>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</si>
  <si>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</si>
  <si>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</si>
  <si>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</si>
  <si>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</si>
  <si>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</si>
  <si>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</si>
  <si>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</si>
  <si>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</si>
  <si>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</si>
  <si>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</si>
  <si>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</si>
  <si>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</si>
  <si>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</si>
  <si>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</si>
  <si>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</si>
  <si>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</si>
  <si>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</si>
  <si>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</si>
  <si>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</si>
  <si>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</si>
  <si>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</si>
  <si>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</si>
  <si>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</si>
  <si>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</si>
  <si>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</si>
  <si>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</si>
  <si>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</si>
  <si>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</si>
  <si>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</si>
  <si>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</si>
  <si>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</si>
  <si>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</si>
  <si>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</si>
  <si>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</si>
  <si>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</si>
  <si>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</si>
  <si>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</si>
  <si>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</si>
  <si>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</si>
  <si>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</si>
  <si>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</si>
  <si>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</si>
  <si>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</si>
  <si>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</si>
  <si>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</si>
  <si>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</si>
  <si>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</si>
  <si>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</si>
  <si>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</si>
  <si>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</si>
  <si>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</si>
  <si>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</si>
  <si>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</si>
  <si>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</si>
  <si>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</si>
  <si>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</si>
  <si>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</si>
  <si>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</si>
  <si>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</si>
  <si>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</si>
  <si>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</si>
  <si>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</si>
  <si>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</si>
  <si>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</si>
  <si>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</si>
  <si>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</si>
  <si>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</si>
  <si>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</si>
  <si>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</si>
  <si>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</si>
  <si>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</si>
  <si>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</si>
  <si>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</si>
  <si>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</si>
  <si>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</si>
  <si>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</si>
  <si>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</si>
  <si>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</si>
  <si>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</si>
  <si>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</si>
  <si>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</si>
  <si>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</si>
  <si>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</si>
  <si>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</si>
  <si>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</si>
  <si>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</si>
  <si>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</si>
  <si>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</si>
  <si>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</si>
  <si>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</si>
  <si>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</si>
  <si>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</si>
  <si>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</si>
  <si>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</si>
  <si>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</si>
  <si>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</si>
  <si>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</si>
  <si>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</si>
  <si>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</si>
  <si>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</si>
  <si>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</si>
  <si>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</si>
  <si>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</si>
  <si>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</si>
  <si>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</si>
  <si>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</si>
  <si>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</si>
  <si>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</si>
  <si>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</si>
  <si>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</si>
  <si>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</si>
  <si>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</si>
  <si>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</si>
  <si>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</si>
  <si>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</si>
  <si>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</si>
  <si>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</si>
  <si>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</si>
  <si>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</si>
  <si>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</si>
  <si>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</si>
  <si>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</si>
  <si>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</si>
  <si>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</si>
  <si>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</si>
  <si>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</si>
  <si>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</si>
  <si>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</si>
  <si>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</si>
  <si>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</si>
  <si>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</si>
  <si>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</si>
  <si>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</si>
  <si>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</si>
  <si>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</si>
  <si>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</si>
  <si>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</si>
  <si>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</si>
  <si>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</si>
  <si>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</si>
  <si>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</si>
  <si>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</si>
  <si>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</si>
  <si>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</si>
  <si>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</si>
  <si>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</si>
  <si>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</si>
  <si>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</si>
  <si>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</si>
  <si>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</si>
  <si>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</si>
  <si>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</si>
  <si>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</si>
  <si>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</si>
  <si>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</si>
  <si>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</si>
  <si>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</si>
  <si>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</si>
  <si>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</si>
  <si>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</si>
  <si>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</si>
  <si>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</si>
  <si>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</si>
  <si>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</si>
  <si>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</si>
  <si>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</si>
  <si>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</si>
  <si>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</si>
  <si>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</si>
  <si>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</si>
  <si>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</si>
  <si>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</si>
  <si>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</si>
  <si>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</si>
  <si>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</si>
  <si>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</si>
  <si>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</si>
  <si>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</si>
  <si>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</si>
  <si>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</si>
  <si>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</si>
  <si>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</si>
  <si>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</si>
  <si>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</si>
  <si>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</si>
  <si>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</si>
  <si>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</si>
  <si>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</si>
  <si>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</si>
  <si>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</si>
  <si>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</si>
  <si>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</si>
  <si>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</si>
  <si>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</si>
  <si>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</si>
  <si>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</si>
  <si>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</si>
  <si>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</si>
  <si>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</si>
  <si>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</si>
  <si>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</si>
  <si>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</si>
  <si>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</si>
  <si>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</si>
  <si>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</si>
  <si>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</si>
  <si>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</si>
  <si>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</si>
  <si>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</si>
  <si>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</si>
  <si>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</si>
  <si>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</si>
  <si>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</si>
  <si>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</si>
  <si>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</si>
  <si>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</si>
  <si>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</si>
  <si>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</si>
  <si>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</si>
  <si>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</si>
  <si>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</si>
  <si>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</si>
  <si>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</si>
  <si>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</si>
  <si>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</si>
  <si>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</si>
  <si>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</si>
  <si>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</si>
  <si>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</si>
  <si>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</si>
  <si>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</si>
  <si>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</si>
  <si>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</si>
  <si>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</si>
  <si>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</si>
  <si>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</si>
  <si>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</si>
  <si>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</si>
  <si>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</si>
  <si>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</si>
  <si>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</si>
  <si>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</si>
  <si>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</si>
  <si>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</si>
  <si>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</si>
  <si>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</si>
  <si>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</si>
  <si>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</si>
  <si>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</si>
  <si>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</si>
  <si>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</si>
  <si>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</si>
  <si>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</si>
  <si>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</si>
  <si>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</si>
  <si>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</si>
  <si>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</si>
  <si>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</si>
  <si>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</si>
  <si>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</si>
  <si>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</si>
  <si>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</si>
  <si>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</si>
  <si>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</si>
  <si>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</si>
  <si>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</si>
  <si>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</si>
  <si>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</si>
  <si>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</si>
  <si>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</si>
  <si>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</si>
  <si>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</si>
  <si>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</si>
  <si>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</si>
  <si>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</si>
  <si>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</si>
  <si>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</si>
  <si>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</si>
  <si>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</si>
  <si>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</si>
  <si>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</si>
  <si>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</si>
  <si>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</si>
  <si>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</si>
  <si>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</si>
  <si>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</si>
  <si>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</si>
  <si>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</si>
  <si>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</si>
  <si>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</si>
  <si>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</si>
  <si>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</si>
  <si>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</si>
  <si>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</si>
  <si>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</si>
  <si>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</si>
  <si>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</si>
  <si>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</si>
  <si>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</si>
  <si>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</si>
  <si>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</si>
  <si>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</si>
  <si>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</si>
  <si>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</si>
  <si>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</si>
  <si>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</si>
  <si>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</si>
  <si>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</si>
  <si>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</si>
  <si>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</si>
  <si>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</si>
  <si>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</si>
  <si>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</si>
  <si>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</si>
  <si>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</si>
  <si>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</si>
  <si>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</si>
  <si>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</si>
  <si>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</si>
  <si>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</si>
  <si>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</si>
  <si>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</si>
  <si>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</si>
  <si>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</si>
  <si>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</si>
  <si>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</si>
  <si>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</si>
  <si>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</si>
  <si>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</si>
  <si>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</si>
  <si>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</si>
  <si>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</si>
  <si>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</si>
  <si>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</si>
  <si>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</si>
  <si>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</si>
  <si>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</si>
  <si>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</si>
  <si>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</si>
  <si>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</si>
  <si>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</si>
  <si>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</si>
  <si>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</si>
  <si>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</si>
  <si>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</si>
  <si>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</si>
  <si>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</si>
  <si>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</si>
  <si>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</si>
  <si>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</si>
  <si>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</si>
  <si>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</si>
  <si>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</si>
  <si>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</si>
  <si>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</si>
  <si>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</si>
  <si>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</si>
  <si>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</si>
  <si>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</si>
  <si>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</si>
  <si>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</si>
  <si>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</si>
  <si>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</si>
  <si>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</si>
  <si>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</si>
  <si>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</si>
  <si>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</si>
  <si>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</si>
  <si>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</si>
  <si>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</si>
  <si>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</si>
  <si>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</si>
  <si>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</si>
  <si>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</si>
  <si>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</si>
  <si>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</si>
  <si>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</si>
  <si>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</si>
  <si>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</si>
  <si>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</si>
  <si>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</si>
  <si>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</si>
  <si>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</si>
  <si>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</si>
  <si>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</si>
  <si>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</si>
  <si>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</si>
  <si>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</si>
  <si>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</si>
  <si>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</si>
  <si>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</si>
  <si>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</si>
  <si>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</si>
  <si>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</si>
  <si>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</si>
  <si>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</si>
  <si>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</si>
  <si>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</si>
  <si>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</si>
  <si>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</si>
  <si>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</si>
  <si>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</si>
  <si>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</si>
  <si>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</si>
  <si>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</si>
  <si>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</si>
  <si>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</si>
  <si>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</si>
  <si>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</si>
  <si>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</si>
  <si>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</si>
  <si>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</si>
  <si>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</si>
  <si>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</si>
  <si>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</si>
  <si>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</si>
  <si>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</si>
  <si>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</si>
  <si>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</si>
  <si>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</si>
  <si>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</si>
  <si>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</si>
  <si>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</si>
  <si>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</si>
  <si>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</si>
  <si>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</si>
  <si>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</si>
  <si>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</si>
  <si>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</si>
  <si>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</si>
  <si>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</si>
  <si>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</si>
  <si>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</si>
  <si>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</si>
  <si>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</si>
  <si>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</si>
  <si>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</si>
  <si>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</si>
  <si>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</si>
  <si>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</si>
  <si>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</si>
  <si>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</si>
  <si>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</si>
  <si>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</si>
  <si>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</si>
  <si>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</si>
  <si>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</si>
  <si>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</si>
  <si>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</si>
  <si>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</si>
  <si>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</si>
  <si>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</si>
  <si>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</si>
  <si>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</si>
  <si>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</si>
  <si>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</si>
  <si>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</si>
  <si>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</si>
  <si>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</si>
  <si>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</si>
  <si>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</si>
  <si>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</si>
  <si>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</si>
  <si>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</si>
  <si>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</si>
  <si>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</si>
  <si>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</si>
  <si>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</si>
  <si>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</si>
  <si>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</si>
  <si>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</si>
  <si>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</si>
  <si>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</si>
  <si>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</si>
  <si>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</si>
  <si>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</si>
  <si>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</si>
  <si>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</si>
  <si>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</si>
  <si>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</si>
  <si>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</si>
  <si>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</si>
  <si>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</si>
  <si>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</si>
  <si>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</si>
  <si>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</si>
  <si>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</si>
  <si>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</si>
  <si>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</si>
  <si>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</si>
  <si>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</si>
  <si>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</si>
  <si>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</si>
  <si>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</si>
  <si>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</si>
  <si>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</si>
  <si>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</si>
  <si>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</si>
  <si>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</si>
  <si>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</si>
  <si>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</si>
  <si>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</si>
  <si>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</si>
  <si>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</si>
  <si>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</si>
  <si>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</si>
  <si>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</si>
  <si>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</si>
  <si>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</si>
  <si>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</si>
  <si>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</si>
  <si>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</si>
  <si>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</si>
  <si>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</si>
  <si>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</si>
  <si>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</si>
  <si>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</si>
  <si>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</si>
  <si>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</si>
  <si>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</si>
  <si>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</si>
  <si>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</si>
  <si>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</si>
  <si>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</si>
  <si>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</si>
  <si>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</si>
  <si>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</si>
  <si>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</si>
  <si>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</si>
  <si>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</si>
  <si>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</si>
  <si>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</si>
  <si>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</si>
  <si>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</si>
  <si>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</si>
  <si>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</si>
  <si>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</si>
  <si>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</si>
  <si>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</si>
  <si>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</si>
  <si>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</si>
  <si>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</si>
  <si>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</si>
  <si>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</si>
  <si>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</si>
  <si>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</si>
  <si>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</si>
  <si>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</si>
  <si>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</si>
  <si>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</si>
  <si>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</si>
  <si>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</si>
  <si>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</si>
  <si>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</si>
  <si>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</si>
  <si>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</si>
  <si>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</si>
  <si>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</si>
  <si>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</si>
  <si>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</si>
  <si>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</si>
  <si>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</si>
  <si>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</si>
  <si>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</si>
  <si>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</si>
  <si>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</si>
  <si>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</si>
  <si>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</si>
  <si>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</si>
  <si>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</si>
  <si>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</si>
  <si>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</si>
  <si>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</si>
  <si>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</si>
  <si>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</si>
  <si>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</si>
  <si>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</si>
  <si>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</si>
  <si>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</si>
  <si>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</si>
  <si>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</si>
  <si>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</si>
  <si>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</si>
  <si>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</si>
  <si>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</si>
  <si>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</si>
  <si>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</si>
  <si>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</si>
  <si>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</si>
  <si>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</si>
  <si>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</si>
  <si>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</si>
  <si>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</si>
  <si>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</si>
  <si>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</si>
  <si>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</si>
  <si>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</si>
  <si>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</si>
  <si>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</si>
  <si>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</si>
  <si>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</si>
  <si>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</si>
  <si>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</si>
  <si>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</si>
  <si>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</si>
  <si>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</si>
  <si>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</si>
  <si>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</si>
  <si>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</si>
  <si>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</si>
  <si>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</si>
  <si>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</si>
  <si>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</si>
  <si>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</si>
  <si>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</si>
  <si>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</si>
  <si>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</si>
  <si>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</si>
  <si>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</si>
  <si>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</si>
  <si>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</si>
  <si>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</si>
  <si>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</si>
  <si>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</si>
  <si>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</si>
  <si>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</si>
  <si>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</si>
  <si>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</si>
  <si>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</si>
  <si>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</si>
  <si>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</si>
  <si>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</si>
  <si>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</si>
  <si>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</si>
  <si>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</si>
  <si>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</si>
  <si>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</si>
  <si>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</si>
  <si>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</si>
  <si>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</si>
  <si>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</si>
  <si>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</si>
  <si>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</si>
  <si>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</si>
  <si>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</si>
  <si>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</si>
  <si>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</si>
  <si>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</si>
  <si>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</si>
  <si>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</si>
  <si>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</si>
  <si>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</si>
  <si>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</si>
  <si>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</si>
  <si>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</si>
  <si>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</si>
  <si>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</si>
  <si>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</si>
  <si>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</si>
  <si>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</si>
  <si>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</si>
  <si>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</si>
  <si>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</si>
  <si>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</si>
  <si>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</si>
  <si>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</si>
  <si>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</si>
  <si>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</si>
  <si>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</si>
  <si>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</si>
  <si>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</si>
  <si>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</si>
  <si>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</si>
  <si>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</si>
  <si>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</si>
  <si>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</si>
  <si>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</si>
  <si>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</si>
  <si>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</si>
  <si>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</si>
  <si>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</si>
  <si>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</si>
  <si>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</si>
  <si>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</si>
  <si>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</si>
  <si>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</si>
  <si>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</si>
  <si>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</si>
  <si>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</si>
  <si>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</si>
  <si>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</si>
  <si>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</si>
  <si>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</si>
  <si>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</si>
  <si>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</si>
  <si>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</si>
  <si>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</si>
  <si>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</si>
  <si>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</si>
  <si>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</si>
  <si>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</si>
  <si>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</si>
  <si>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</si>
  <si>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</si>
  <si>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</si>
  <si>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</si>
  <si>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</si>
  <si>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</si>
  <si>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</si>
  <si>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</si>
  <si>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</si>
  <si>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</si>
  <si>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</si>
  <si>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</si>
  <si>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</si>
  <si>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</si>
  <si>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</si>
  <si>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</si>
  <si>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</si>
  <si>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</si>
  <si>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</si>
  <si>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</si>
  <si>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</si>
  <si>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</si>
  <si>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</si>
  <si>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</si>
  <si>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</si>
  <si>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</si>
  <si>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</si>
  <si>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</si>
  <si>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</si>
  <si>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</si>
  <si>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</si>
  <si>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</si>
  <si>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</si>
  <si>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</si>
  <si>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</si>
  <si>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</si>
  <si>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</si>
  <si>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</si>
  <si>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</si>
  <si>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</si>
  <si>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</si>
  <si>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</si>
  <si>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</si>
  <si>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</si>
  <si>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</si>
  <si>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</si>
  <si>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</si>
  <si>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</si>
  <si>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</si>
  <si>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</si>
  <si>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</si>
  <si>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</si>
  <si>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</si>
  <si>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</si>
  <si>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</si>
  <si>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</si>
  <si>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</si>
  <si>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</si>
  <si>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</si>
  <si>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</si>
  <si>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</si>
  <si>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</si>
  <si>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</si>
  <si>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</si>
  <si>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</si>
  <si>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</si>
  <si>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</si>
  <si>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</si>
  <si>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</si>
  <si>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</si>
  <si>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</si>
  <si>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</si>
  <si>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</si>
  <si>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</si>
  <si>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</si>
  <si>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</si>
  <si>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</si>
  <si>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</si>
  <si>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</si>
  <si>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</si>
  <si>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</si>
  <si>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</si>
  <si>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</si>
  <si>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</si>
  <si>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</si>
  <si>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</si>
  <si>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</si>
  <si>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</si>
  <si>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</si>
  <si>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</si>
  <si>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</si>
  <si>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</si>
  <si>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</si>
  <si>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</si>
  <si>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</si>
  <si>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</si>
  <si>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</si>
  <si>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</si>
  <si>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</si>
  <si>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</si>
  <si>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</si>
  <si>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</si>
  <si>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</si>
  <si>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</si>
  <si>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</si>
  <si>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</si>
  <si>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</si>
  <si>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</si>
  <si>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</si>
  <si>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</si>
  <si>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</si>
  <si>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</si>
  <si>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</si>
  <si>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</si>
  <si>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</si>
  <si>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</si>
  <si>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</si>
  <si>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</si>
  <si>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</si>
  <si>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</si>
  <si>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</si>
  <si>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</si>
  <si>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</si>
  <si>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</si>
  <si>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</si>
  <si>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</si>
  <si>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</si>
  <si>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</si>
  <si>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</si>
  <si>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</si>
  <si>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</si>
  <si>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</si>
  <si>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</si>
  <si>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</si>
  <si>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</si>
  <si>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</si>
  <si>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</si>
  <si>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</si>
  <si>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</si>
  <si>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</si>
  <si>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</si>
  <si>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</si>
  <si>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</si>
  <si>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</si>
  <si>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</si>
  <si>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</si>
  <si>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</si>
  <si>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</si>
  <si>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</si>
  <si>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</si>
  <si>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</si>
  <si>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</si>
  <si>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</si>
  <si>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</si>
  <si>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</si>
  <si>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</si>
  <si>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</si>
  <si>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</si>
  <si>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</si>
  <si>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</si>
  <si>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</si>
  <si>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</si>
  <si>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</si>
  <si>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</si>
  <si>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</si>
  <si>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</si>
  <si>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</si>
  <si>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</si>
  <si>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</si>
  <si>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</si>
  <si>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</si>
  <si>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</si>
  <si>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</si>
  <si>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Avg Sales</t>
  </si>
  <si>
    <t>Total Sales</t>
  </si>
  <si>
    <t xml:space="preserve"> </t>
  </si>
  <si>
    <t>Sum of Total Sales</t>
  </si>
  <si>
    <t>KPI's Requirement</t>
  </si>
  <si>
    <t>Total Sales by Fat Content</t>
  </si>
  <si>
    <t>Column Labels</t>
  </si>
  <si>
    <t>Total Sales By Item Type</t>
  </si>
  <si>
    <t>Fat Content By Outlet For Total sales</t>
  </si>
  <si>
    <t>Total Sales By Outlet Steblishment</t>
  </si>
  <si>
    <t>Sales By Outlet Size</t>
  </si>
  <si>
    <t>Outlet Location</t>
  </si>
  <si>
    <t>Sales By Outlate Location</t>
  </si>
  <si>
    <t>Average of Total Sales</t>
  </si>
  <si>
    <t>Count of Sr No</t>
  </si>
  <si>
    <t>All Matrices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</si>
</sst>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0" borderId="10" xfId="0" applyBorder="1"/>
    <xf numFmtId="0" fontId="0" fillId="0" borderId="11" xfId="0" applyBorder="1"/>
    <xf numFmtId="164" fontId="0" fillId="0" borderId="0" xfId="0" applyNumberFormat="1"/>
    <xf numFmtId="165" fontId="0" fillId="0" borderId="11" xfId="0" applyNumberForma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6" fontId="0" fillId="0" borderId="10" xfId="0" applyNumberFormat="1" applyBorder="1"/>
    <xf numFmtId="0" fontId="0" fillId="0" borderId="23" xfId="0" applyBorder="1"/>
    <xf numFmtId="0" fontId="0" fillId="0" borderId="24" xfId="0" applyBorder="1"/>
    <xf numFmtId="0" fontId="0" fillId="0" borderId="26" xfId="0" applyBorder="1"/>
    <xf numFmtId="0" fontId="0" fillId="0" borderId="28" xfId="0" applyBorder="1"/>
    <xf numFmtId="0" fontId="0" fillId="0" borderId="29" xfId="0" applyBorder="1"/>
    <xf numFmtId="0" fontId="0" fillId="0" borderId="21" xfId="0" pivotButton="1" applyBorder="1"/>
    <xf numFmtId="0" fontId="0" fillId="0" borderId="21" xfId="0" applyBorder="1"/>
    <xf numFmtId="167" fontId="0" fillId="0" borderId="30" xfId="0" applyNumberFormat="1" applyBorder="1"/>
    <xf numFmtId="167" fontId="0" fillId="0" borderId="31" xfId="0" applyNumberFormat="1" applyBorder="1"/>
    <xf numFmtId="0" fontId="0" fillId="0" borderId="32" xfId="0" applyBorder="1"/>
    <xf numFmtId="0" fontId="0" fillId="33" borderId="18" xfId="0" applyFill="1" applyBorder="1" applyAlignment="1">
      <alignment horizontal="center"/>
    </xf>
    <xf numFmtId="0" fontId="0" fillId="33" borderId="19" xfId="0" applyFill="1" applyBorder="1" applyAlignment="1">
      <alignment horizontal="center"/>
    </xf>
    <xf numFmtId="0" fontId="0" fillId="33" borderId="13" xfId="0" applyFill="1" applyBorder="1" applyAlignment="1">
      <alignment horizontal="center"/>
    </xf>
    <xf numFmtId="167" fontId="0" fillId="0" borderId="33" xfId="0" applyNumberFormat="1" applyBorder="1"/>
    <xf numFmtId="167" fontId="0" fillId="0" borderId="35" xfId="0" applyNumberFormat="1" applyBorder="1"/>
    <xf numFmtId="167" fontId="0" fillId="0" borderId="36" xfId="0" applyNumberFormat="1" applyBorder="1"/>
    <xf numFmtId="167" fontId="0" fillId="0" borderId="37" xfId="0" applyNumberFormat="1" applyBorder="1"/>
    <xf numFmtId="0" fontId="0" fillId="0" borderId="34" xfId="0" pivotButton="1" applyBorder="1"/>
    <xf numFmtId="0" fontId="0" fillId="0" borderId="34" xfId="0" applyBorder="1"/>
    <xf numFmtId="0" fontId="0" fillId="0" borderId="0" xfId="0" applyBorder="1"/>
    <xf numFmtId="167" fontId="0" fillId="0" borderId="0" xfId="0" applyNumberFormat="1" applyBorder="1"/>
    <xf numFmtId="167" fontId="0" fillId="0" borderId="11" xfId="0" applyNumberFormat="1" applyBorder="1"/>
    <xf numFmtId="167" fontId="0" fillId="0" borderId="14" xfId="0" applyNumberFormat="1" applyBorder="1"/>
    <xf numFmtId="167" fontId="0" fillId="0" borderId="18" xfId="0" applyNumberFormat="1" applyBorder="1"/>
    <xf numFmtId="167" fontId="0" fillId="0" borderId="20" xfId="0" applyNumberFormat="1" applyBorder="1"/>
    <xf numFmtId="167" fontId="0" fillId="0" borderId="10" xfId="0" applyNumberFormat="1" applyBorder="1"/>
    <xf numFmtId="167" fontId="0" fillId="0" borderId="12" xfId="0" applyNumberFormat="1" applyBorder="1"/>
    <xf numFmtId="0" fontId="0" fillId="0" borderId="35" xfId="0" applyBorder="1" applyAlignment="1">
      <alignment horizontal="left"/>
    </xf>
    <xf numFmtId="0" fontId="0" fillId="0" borderId="36" xfId="0" applyBorder="1" applyAlignment="1">
      <alignment horizontal="left"/>
    </xf>
    <xf numFmtId="0" fontId="0" fillId="0" borderId="37" xfId="0" applyBorder="1" applyAlignment="1">
      <alignment horizontal="left"/>
    </xf>
    <xf numFmtId="0" fontId="0" fillId="0" borderId="25" xfId="0" applyBorder="1"/>
    <xf numFmtId="0" fontId="0" fillId="0" borderId="27" xfId="0" applyBorder="1"/>
    <xf numFmtId="0" fontId="0" fillId="0" borderId="15" xfId="0" applyNumberFormat="1" applyBorder="1"/>
    <xf numFmtId="0" fontId="0" fillId="0" borderId="16" xfId="0" applyNumberFormat="1" applyBorder="1"/>
    <xf numFmtId="0" fontId="0" fillId="0" borderId="17" xfId="0" applyNumberFormat="1" applyBorder="1"/>
    <xf numFmtId="0" fontId="0" fillId="33" borderId="20" xfId="0" applyFill="1" applyBorder="1" applyAlignment="1">
      <alignment horizontal="center"/>
    </xf>
    <xf numFmtId="0" fontId="0" fillId="34" borderId="0" xfId="0" applyFill="1" applyAlignment="1"/>
    <xf numFmtId="0" fontId="0" fillId="33" borderId="22" xfId="0" applyFill="1" applyBorder="1" applyAlignment="1">
      <alignment horizontal="center"/>
    </xf>
    <xf numFmtId="0" fontId="0" fillId="33" borderId="23" xfId="0" applyFill="1" applyBorder="1" applyAlignment="1">
      <alignment horizontal="center"/>
    </xf>
    <xf numFmtId="0" fontId="0" fillId="33" borderId="24" xfId="0" applyFill="1" applyBorder="1" applyAlignment="1">
      <alignment horizontal="center"/>
    </xf>
    <xf numFmtId="0" fontId="0" fillId="0" borderId="33" xfId="0" applyBorder="1" applyAlignment="1">
      <alignment horizontal="left"/>
    </xf>
    <xf numFmtId="0" fontId="0" fillId="0" borderId="31" xfId="0" applyBorder="1" applyAlignment="1">
      <alignment horizontal="left"/>
    </xf>
    <xf numFmtId="0" fontId="0" fillId="0" borderId="30" xfId="0" applyBorder="1" applyAlignment="1">
      <alignment horizontal="left"/>
    </xf>
    <xf numFmtId="164" fontId="0" fillId="0" borderId="35" xfId="0" applyNumberFormat="1" applyBorder="1"/>
    <xf numFmtId="164" fontId="0" fillId="0" borderId="37" xfId="0" applyNumberFormat="1" applyBorder="1"/>
    <xf numFmtId="1" fontId="0" fillId="0" borderId="35" xfId="0" applyNumberFormat="1" applyBorder="1"/>
    <xf numFmtId="1" fontId="0" fillId="0" borderId="37" xfId="0" applyNumberFormat="1" applyBorder="1"/>
    <xf numFmtId="164" fontId="0" fillId="0" borderId="36" xfId="0" applyNumberFormat="1" applyBorder="1"/>
    <xf numFmtId="1" fontId="0" fillId="0" borderId="3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0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92BB3757-DEB6-4CE2-ACA4-8C9068BB17F2}">
      <tableStyleElement type="wholeTable" dxfId="2401"/>
      <tableStyleElement type="headerRow" dxfId="2400"/>
    </tableStyle>
  </tableStyles>
  <colors>
    <mruColors>
      <color rgb="FFD0AC2C"/>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5-8123-4CB1-B9FC-B6D9D13D67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8541095284437"/>
          <c:y val="0.35375929402013606"/>
          <c:w val="0.58189436432805453"/>
          <c:h val="0.56112353926419345"/>
        </c:manualLayout>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5-7764-4597-BBF1-F7DBA7677CD9}"/>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7764-4597-BBF1-F7DBA7677CD9}"/>
            </c:ext>
          </c:extLst>
        </c:ser>
        <c:dLbls>
          <c:showLegendKey val="0"/>
          <c:showVal val="0"/>
          <c:showCatName val="0"/>
          <c:showSerName val="0"/>
          <c:showPercent val="0"/>
          <c:showBubbleSize val="0"/>
        </c:dLbls>
        <c:gapWidth val="182"/>
        <c:axId val="394625840"/>
        <c:axId val="236779344"/>
      </c:barChart>
      <c:catAx>
        <c:axId val="39462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79344"/>
        <c:crosses val="autoZero"/>
        <c:auto val="1"/>
        <c:lblAlgn val="ctr"/>
        <c:lblOffset val="100"/>
        <c:noMultiLvlLbl val="0"/>
      </c:catAx>
      <c:valAx>
        <c:axId val="236779344"/>
        <c:scaling>
          <c:orientation val="minMax"/>
        </c:scaling>
        <c:delete val="1"/>
        <c:axPos val="b"/>
        <c:numFmt formatCode="&quot;$&quot;0.0,&quot;K&quot;" sourceLinked="1"/>
        <c:majorTickMark val="out"/>
        <c:minorTickMark val="none"/>
        <c:tickLblPos val="nextTo"/>
        <c:crossAx val="394625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89934953782958"/>
          <c:y val="4.0439151020689776E-2"/>
          <c:w val="0.5245958625250583"/>
          <c:h val="0.91912169795862042"/>
        </c:manualLayout>
      </c:layout>
      <c:barChart>
        <c:barDir val="bar"/>
        <c:grouping val="clustered"/>
        <c:varyColors val="0"/>
        <c:ser>
          <c:idx val="0"/>
          <c:order val="0"/>
          <c:tx>
            <c:strRef>
              <c:f>'Sheets Design'!$B$31</c:f>
              <c:strCache>
                <c:ptCount val="1"/>
                <c:pt idx="0">
                  <c:v>Total</c:v>
                </c:pt>
              </c:strCache>
            </c:strRef>
          </c:tx>
          <c:spPr>
            <a:solidFill>
              <a:schemeClr val="accent1"/>
            </a:solidFill>
            <a:ln>
              <a:noFill/>
            </a:ln>
            <a:effectLst/>
          </c:spPr>
          <c:invertIfNegative val="0"/>
          <c:cat>
            <c:strRef>
              <c:f>'Sheets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5626-49E8-B464-940C5CCD65D5}"/>
            </c:ext>
          </c:extLst>
        </c:ser>
        <c:dLbls>
          <c:showLegendKey val="0"/>
          <c:showVal val="0"/>
          <c:showCatName val="0"/>
          <c:showSerName val="0"/>
          <c:showPercent val="0"/>
          <c:showBubbleSize val="0"/>
        </c:dLbls>
        <c:gapWidth val="182"/>
        <c:axId val="361753855"/>
        <c:axId val="472171695"/>
      </c:barChart>
      <c:catAx>
        <c:axId val="361753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71695"/>
        <c:crosses val="autoZero"/>
        <c:auto val="1"/>
        <c:lblAlgn val="ctr"/>
        <c:lblOffset val="100"/>
        <c:noMultiLvlLbl val="0"/>
      </c:catAx>
      <c:valAx>
        <c:axId val="472171695"/>
        <c:scaling>
          <c:orientation val="minMax"/>
        </c:scaling>
        <c:delete val="1"/>
        <c:axPos val="b"/>
        <c:numFmt formatCode="&quot;$&quot;0.0,&quot;K&quot;" sourceLinked="1"/>
        <c:majorTickMark val="out"/>
        <c:minorTickMark val="none"/>
        <c:tickLblPos val="nextTo"/>
        <c:crossAx val="36175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Design!PivotTable5</c:name>
    <c:fmtId val="3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Design'!$B$52</c:f>
              <c:strCache>
                <c:ptCount val="1"/>
                <c:pt idx="0">
                  <c:v>Total</c:v>
                </c:pt>
              </c:strCache>
            </c:strRef>
          </c:tx>
          <c:spPr>
            <a:solidFill>
              <a:schemeClr val="accent1"/>
            </a:solidFill>
            <a:ln w="25400">
              <a:noFill/>
            </a:ln>
            <a:effectLst/>
          </c:spPr>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1376-4F7E-8E18-42D32E74A647}"/>
            </c:ext>
          </c:extLst>
        </c:ser>
        <c:dLbls>
          <c:showLegendKey val="0"/>
          <c:showVal val="0"/>
          <c:showCatName val="0"/>
          <c:showSerName val="0"/>
          <c:showPercent val="0"/>
          <c:showBubbleSize val="0"/>
        </c:dLbls>
        <c:axId val="528763375"/>
        <c:axId val="472147695"/>
      </c:areaChart>
      <c:catAx>
        <c:axId val="528763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7695"/>
        <c:crosses val="autoZero"/>
        <c:auto val="1"/>
        <c:lblAlgn val="ctr"/>
        <c:lblOffset val="100"/>
        <c:noMultiLvlLbl val="0"/>
      </c:catAx>
      <c:valAx>
        <c:axId val="472147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63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Design!PivotTable6</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Design'!$A$67:$A$69</c:f>
              <c:strCache>
                <c:ptCount val="3"/>
                <c:pt idx="0">
                  <c:v>High</c:v>
                </c:pt>
                <c:pt idx="1">
                  <c:v>Medium</c:v>
                </c:pt>
                <c:pt idx="2">
                  <c:v>Small</c:v>
                </c:pt>
              </c:strCache>
            </c:strRef>
          </c:cat>
          <c:val>
            <c:numRef>
              <c:f>'Sheets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3-9022-4664-B7E5-E32E445190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Design!PivotTable8</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44812615850145"/>
          <c:y val="0.10501633564461159"/>
          <c:w val="0.42783357324846943"/>
          <c:h val="0.82150101419878296"/>
        </c:manualLayout>
      </c:layout>
      <c:barChart>
        <c:barDir val="bar"/>
        <c:grouping val="clustered"/>
        <c:varyColors val="0"/>
        <c:ser>
          <c:idx val="0"/>
          <c:order val="0"/>
          <c:tx>
            <c:strRef>
              <c:f>'Sheets Design'!$B$88</c:f>
              <c:strCache>
                <c:ptCount val="1"/>
                <c:pt idx="0">
                  <c:v>Total</c:v>
                </c:pt>
              </c:strCache>
            </c:strRef>
          </c:tx>
          <c:spPr>
            <a:solidFill>
              <a:schemeClr val="accent1"/>
            </a:solidFill>
            <a:ln>
              <a:noFill/>
            </a:ln>
            <a:effectLst/>
          </c:spPr>
          <c:invertIfNegative val="0"/>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0ABB-4D6A-AE64-292FAFAE51E2}"/>
            </c:ext>
          </c:extLst>
        </c:ser>
        <c:dLbls>
          <c:showLegendKey val="0"/>
          <c:showVal val="0"/>
          <c:showCatName val="0"/>
          <c:showSerName val="0"/>
          <c:showPercent val="0"/>
          <c:showBubbleSize val="0"/>
        </c:dLbls>
        <c:gapWidth val="182"/>
        <c:axId val="582589695"/>
        <c:axId val="364445807"/>
      </c:barChart>
      <c:catAx>
        <c:axId val="582589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5807"/>
        <c:crosses val="autoZero"/>
        <c:auto val="1"/>
        <c:lblAlgn val="ctr"/>
        <c:lblOffset val="100"/>
        <c:noMultiLvlLbl val="0"/>
      </c:catAx>
      <c:valAx>
        <c:axId val="364445807"/>
        <c:scaling>
          <c:orientation val="minMax"/>
        </c:scaling>
        <c:delete val="1"/>
        <c:axPos val="b"/>
        <c:numFmt formatCode="&quot;$&quot;0.0,&quot;K&quot;" sourceLinked="1"/>
        <c:majorTickMark val="out"/>
        <c:minorTickMark val="none"/>
        <c:tickLblPos val="nextTo"/>
        <c:crossAx val="58258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Design!PivotTable9</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80089570588061"/>
          <c:y val="0.11149825783972125"/>
          <c:w val="0.51645932734244648"/>
          <c:h val="0.69337979094076652"/>
        </c:manualLayout>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889C-498E-8DD9-CBA56A5A8933}"/>
            </c:ext>
          </c:extLst>
        </c:ser>
        <c:dLbls>
          <c:showLegendKey val="0"/>
          <c:showVal val="0"/>
          <c:showCatName val="0"/>
          <c:showSerName val="0"/>
          <c:showPercent val="0"/>
          <c:showBubbleSize val="0"/>
        </c:dLbls>
        <c:gapWidth val="182"/>
        <c:axId val="483460399"/>
        <c:axId val="364474127"/>
      </c:barChart>
      <c:catAx>
        <c:axId val="483460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74127"/>
        <c:crosses val="autoZero"/>
        <c:auto val="1"/>
        <c:lblAlgn val="ctr"/>
        <c:lblOffset val="100"/>
        <c:noMultiLvlLbl val="0"/>
      </c:catAx>
      <c:valAx>
        <c:axId val="364474127"/>
        <c:scaling>
          <c:orientation val="minMax"/>
        </c:scaling>
        <c:delete val="1"/>
        <c:axPos val="b"/>
        <c:numFmt formatCode="&quot;$&quot;0" sourceLinked="1"/>
        <c:majorTickMark val="out"/>
        <c:minorTickMark val="none"/>
        <c:tickLblPos val="nextTo"/>
        <c:crossAx val="48346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Design!PivotTable10</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305445702345678"/>
          <c:y val="0.14102564102564102"/>
          <c:w val="0.41496653248179061"/>
          <c:h val="0.71794871794871795"/>
        </c:manualLayout>
      </c:layout>
      <c:barChart>
        <c:barDir val="bar"/>
        <c:grouping val="clustered"/>
        <c:varyColors val="0"/>
        <c:ser>
          <c:idx val="0"/>
          <c:order val="0"/>
          <c:tx>
            <c:strRef>
              <c:f>'Sheets Design'!$B$104</c:f>
              <c:strCache>
                <c:ptCount val="1"/>
                <c:pt idx="0">
                  <c:v>Total</c:v>
                </c:pt>
              </c:strCache>
            </c:strRef>
          </c:tx>
          <c:spPr>
            <a:solidFill>
              <a:schemeClr val="accent1"/>
            </a:solidFill>
            <a:ln>
              <a:noFill/>
            </a:ln>
            <a:effectLst/>
          </c:spPr>
          <c:invertIfNegative val="0"/>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E9CD-40FF-BA9E-A61D97BF9112}"/>
            </c:ext>
          </c:extLst>
        </c:ser>
        <c:dLbls>
          <c:showLegendKey val="0"/>
          <c:showVal val="0"/>
          <c:showCatName val="0"/>
          <c:showSerName val="0"/>
          <c:showPercent val="0"/>
          <c:showBubbleSize val="0"/>
        </c:dLbls>
        <c:gapWidth val="182"/>
        <c:axId val="582694559"/>
        <c:axId val="223161839"/>
      </c:barChart>
      <c:catAx>
        <c:axId val="58269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61839"/>
        <c:crosses val="autoZero"/>
        <c:auto val="1"/>
        <c:lblAlgn val="ctr"/>
        <c:lblOffset val="100"/>
        <c:noMultiLvlLbl val="0"/>
      </c:catAx>
      <c:valAx>
        <c:axId val="223161839"/>
        <c:scaling>
          <c:orientation val="minMax"/>
        </c:scaling>
        <c:delete val="1"/>
        <c:axPos val="b"/>
        <c:numFmt formatCode="0" sourceLinked="1"/>
        <c:majorTickMark val="none"/>
        <c:minorTickMark val="none"/>
        <c:tickLblPos val="nextTo"/>
        <c:crossAx val="58269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3.279673262545283E-2"/>
              <c:y val="0.1994494989601749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80446894479398"/>
                  <c:h val="0.16108947784456687"/>
                </c:manualLayout>
              </c15:layout>
            </c:ext>
          </c:extLst>
        </c:dLbl>
      </c:pivotFmt>
      <c:pivotFmt>
        <c:idx val="6"/>
        <c:spPr>
          <a:solidFill>
            <a:schemeClr val="accent6">
              <a:lumMod val="75000"/>
            </a:schemeClr>
          </a:solidFill>
          <a:ln w="19050">
            <a:solidFill>
              <a:schemeClr val="lt1"/>
            </a:solidFill>
          </a:ln>
          <a:effectLst/>
        </c:spPr>
        <c:dLbl>
          <c:idx val="0"/>
          <c:layout>
            <c:manualLayout>
              <c:x val="-7.8198403648802747E-2"/>
              <c:y val="-0.132602642465972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09350057012539"/>
                  <c:h val="0.2105971058073218"/>
                </c:manualLayout>
              </c15:layout>
            </c:ext>
          </c:extLst>
        </c:dLbl>
      </c:pivotFmt>
    </c:pivotFmts>
    <c:plotArea>
      <c:layout>
        <c:manualLayout>
          <c:layoutTarget val="inner"/>
          <c:xMode val="edge"/>
          <c:yMode val="edge"/>
          <c:x val="0.14578563283922463"/>
          <c:y val="0.17316035190482224"/>
          <c:w val="0.77214640820980618"/>
          <c:h val="0.80346143204209497"/>
        </c:manualLayout>
      </c:layout>
      <c:doughnutChart>
        <c:varyColors val="1"/>
        <c:ser>
          <c:idx val="0"/>
          <c:order val="0"/>
          <c:tx>
            <c:strRef>
              <c:f>'Sheets Design'!$B$13</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3.279673262545283E-2"/>
                  <c:y val="0.1994494989601749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80446894479398"/>
                      <c:h val="0.16108947784456687"/>
                    </c:manualLayout>
                  </c15:layout>
                </c:ext>
              </c:extLst>
            </c:dLbl>
            <c:dLbl>
              <c:idx val="1"/>
              <c:layout>
                <c:manualLayout>
                  <c:x val="-7.8198403648802747E-2"/>
                  <c:y val="-0.132602642465972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09350057012539"/>
                      <c:h val="0.210597105807321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6-ED9C-4474-B9B3-B9343AA1B7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4596058427920269"/>
          <c:y val="7.5263101751519623E-2"/>
          <c:w val="0.61158804906760067"/>
          <c:h val="0.1033433957653906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39854216720283"/>
          <c:y val="0.13295624978562987"/>
          <c:w val="0.7444317108689793"/>
          <c:h val="0.81684736119469381"/>
        </c:manualLayout>
      </c:layout>
      <c:barChart>
        <c:barDir val="bar"/>
        <c:grouping val="clustered"/>
        <c:varyColors val="0"/>
        <c:ser>
          <c:idx val="0"/>
          <c:order val="0"/>
          <c:tx>
            <c:strRef>
              <c:f>'Sheets 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7-0971-4611-B1FB-3EFF34AEC3D6}"/>
            </c:ext>
          </c:extLst>
        </c:ser>
        <c:ser>
          <c:idx val="1"/>
          <c:order val="1"/>
          <c:tx>
            <c:strRef>
              <c:f>'Sheets 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0971-4611-B1FB-3EFF34AEC3D6}"/>
            </c:ext>
          </c:extLst>
        </c:ser>
        <c:dLbls>
          <c:dLblPos val="outEnd"/>
          <c:showLegendKey val="0"/>
          <c:showVal val="1"/>
          <c:showCatName val="0"/>
          <c:showSerName val="0"/>
          <c:showPercent val="0"/>
          <c:showBubbleSize val="0"/>
        </c:dLbls>
        <c:gapWidth val="60"/>
        <c:axId val="394625840"/>
        <c:axId val="236779344"/>
      </c:barChart>
      <c:catAx>
        <c:axId val="39462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79344"/>
        <c:crosses val="autoZero"/>
        <c:auto val="1"/>
        <c:lblAlgn val="ctr"/>
        <c:lblOffset val="100"/>
        <c:noMultiLvlLbl val="0"/>
      </c:catAx>
      <c:valAx>
        <c:axId val="236779344"/>
        <c:scaling>
          <c:orientation val="minMax"/>
        </c:scaling>
        <c:delete val="1"/>
        <c:axPos val="b"/>
        <c:numFmt formatCode="&quot;$&quot;0.0,&quot;K&quot;" sourceLinked="1"/>
        <c:majorTickMark val="out"/>
        <c:minorTickMark val="none"/>
        <c:tickLblPos val="nextTo"/>
        <c:crossAx val="394625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16021910304687"/>
          <c:y val="2.2614045055684873E-2"/>
          <c:w val="0.5245958625250583"/>
          <c:h val="0.94919006577663956"/>
        </c:manualLayout>
      </c:layout>
      <c:barChart>
        <c:barDir val="bar"/>
        <c:grouping val="clustered"/>
        <c:varyColors val="0"/>
        <c:ser>
          <c:idx val="0"/>
          <c:order val="0"/>
          <c:tx>
            <c:strRef>
              <c:f>'Sheets Design'!$B$31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E39B-47FD-B289-85E655FFAEE8}"/>
            </c:ext>
          </c:extLst>
        </c:ser>
        <c:dLbls>
          <c:dLblPos val="outEnd"/>
          <c:showLegendKey val="0"/>
          <c:showVal val="1"/>
          <c:showCatName val="0"/>
          <c:showSerName val="0"/>
          <c:showPercent val="0"/>
          <c:showBubbleSize val="0"/>
        </c:dLbls>
        <c:gapWidth val="50"/>
        <c:axId val="361753855"/>
        <c:axId val="472171695"/>
      </c:barChart>
      <c:catAx>
        <c:axId val="361753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72171695"/>
        <c:crosses val="autoZero"/>
        <c:auto val="1"/>
        <c:lblAlgn val="ctr"/>
        <c:lblOffset val="100"/>
        <c:noMultiLvlLbl val="0"/>
      </c:catAx>
      <c:valAx>
        <c:axId val="472171695"/>
        <c:scaling>
          <c:orientation val="minMax"/>
        </c:scaling>
        <c:delete val="1"/>
        <c:axPos val="b"/>
        <c:numFmt formatCode="&quot;$&quot;0.0,&quot;K&quot;" sourceLinked="1"/>
        <c:majorTickMark val="out"/>
        <c:minorTickMark val="none"/>
        <c:tickLblPos val="nextTo"/>
        <c:crossAx val="36175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Design!PivotTable5</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circle"/>
          <c:size val="5"/>
          <c:spPr>
            <a:solidFill>
              <a:srgbClr val="FFD2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0"/>
              <c:y val="-0.19968798751950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0"/>
              <c:y val="-0.26209048361934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2.3157898575698064E-3"/>
              <c:y val="-0.26833073322932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1.1578858115019951E-2"/>
              <c:y val="-0.278747707472127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2968587313483"/>
                  <c:h val="0.21696391686116426"/>
                </c:manualLayout>
              </c15:layout>
            </c:ext>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2.3157898575698064E-3"/>
              <c:y val="-0.278799017995521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125185764639162E-2"/>
                  <c:h val="0.14177426527277465"/>
                </c:manualLayout>
              </c15:layout>
            </c:ext>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4.6315797151396127E-3"/>
              <c:y val="-0.28705148205928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2.3157898575697214E-3"/>
              <c:y val="-0.35569422776911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0"/>
              <c:y val="-0.293291731669266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0"/>
              <c:y val="-0.24960998439937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24126883402714E-2"/>
          <c:y val="6.8642745709828396E-2"/>
          <c:w val="0.9059674440062071"/>
          <c:h val="0.77570528332944344"/>
        </c:manualLayout>
      </c:layout>
      <c:areaChart>
        <c:grouping val="standard"/>
        <c:varyColors val="0"/>
        <c:ser>
          <c:idx val="0"/>
          <c:order val="0"/>
          <c:tx>
            <c:strRef>
              <c:f>'Sheets Design'!$B$52</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Lbls>
            <c:dLbl>
              <c:idx val="0"/>
              <c:layout>
                <c:manualLayout>
                  <c:x val="0"/>
                  <c:y val="-0.19968798751950079"/>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
                  <c:y val="-0.26209048361934478"/>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3157898575698064E-3"/>
                  <c:y val="-0.26833073322932915"/>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1578858115019951E-2"/>
                  <c:y val="-0.278747707472127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2968587313483"/>
                      <c:h val="0.21696391686116426"/>
                    </c:manualLayout>
                  </c15:layout>
                </c:ext>
                <c:ext xmlns:c16="http://schemas.microsoft.com/office/drawing/2014/chart" uri="{C3380CC4-5D6E-409C-BE32-E72D297353CC}">
                  <c16:uniqueId val="{0000000E-87E1-4EE3-9078-BBADAD01844E}"/>
                </c:ext>
              </c:extLst>
            </c:dLbl>
            <c:dLbl>
              <c:idx val="4"/>
              <c:layout>
                <c:manualLayout>
                  <c:x val="-2.3157898575698064E-3"/>
                  <c:y val="-0.278799017995521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125185764639162E-2"/>
                      <c:h val="0.14177426527277465"/>
                    </c:manualLayout>
                  </c15:layout>
                </c:ext>
                <c:ext xmlns:c16="http://schemas.microsoft.com/office/drawing/2014/chart" uri="{C3380CC4-5D6E-409C-BE32-E72D297353CC}">
                  <c16:uniqueId val="{0000000D-87E1-4EE3-9078-BBADAD01844E}"/>
                </c:ext>
              </c:extLst>
            </c:dLbl>
            <c:dLbl>
              <c:idx val="5"/>
              <c:layout>
                <c:manualLayout>
                  <c:x val="-4.6315797151396127E-3"/>
                  <c:y val="-0.28705148205928238"/>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3157898575697214E-3"/>
                  <c:y val="-0.35569422776911075"/>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0"/>
                  <c:y val="-0.29329173166926675"/>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496099843993759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C-87E1-4EE3-9078-BBADAD01844E}"/>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528763375"/>
        <c:axId val="472147695"/>
      </c:areaChart>
      <c:catAx>
        <c:axId val="5287633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crossAx val="472147695"/>
        <c:crosses val="autoZero"/>
        <c:auto val="1"/>
        <c:lblAlgn val="ctr"/>
        <c:lblOffset val="100"/>
        <c:noMultiLvlLbl val="0"/>
      </c:catAx>
      <c:valAx>
        <c:axId val="472147695"/>
        <c:scaling>
          <c:orientation val="minMax"/>
        </c:scaling>
        <c:delete val="1"/>
        <c:axPos val="l"/>
        <c:numFmt formatCode="&quot;$&quot;0.0,&quot;K&quot;" sourceLinked="1"/>
        <c:majorTickMark val="out"/>
        <c:minorTickMark val="none"/>
        <c:tickLblPos val="nextTo"/>
        <c:crossAx val="528763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Design!PivotTable6</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543481453642202"/>
              <c:y val="-1.7142826289626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603917070301347"/>
                  <c:h val="0.14268545748399103"/>
                </c:manualLayout>
              </c15:layout>
            </c:ext>
          </c:extLst>
        </c:dLbl>
      </c:pivotFmt>
      <c:pivotFmt>
        <c:idx val="7"/>
        <c:spPr>
          <a:solidFill>
            <a:schemeClr val="accent6">
              <a:lumMod val="75000"/>
            </a:schemeClr>
          </a:solidFill>
          <a:ln w="19050">
            <a:solidFill>
              <a:schemeClr val="lt1"/>
            </a:solidFill>
          </a:ln>
          <a:effectLst/>
        </c:spPr>
        <c:dLbl>
          <c:idx val="0"/>
          <c:layout>
            <c:manualLayout>
              <c:x val="0.19130438712174999"/>
              <c:y val="-1.0476050601207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1304364526743819E-2"/>
              <c:y val="-7.4285580588381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531575391627948"/>
          <c:y val="0.16791735807899558"/>
          <c:w val="0.66868113701084642"/>
          <c:h val="0.79894209414246287"/>
        </c:manualLayout>
      </c:layout>
      <c:doughnutChart>
        <c:varyColors val="1"/>
        <c:ser>
          <c:idx val="0"/>
          <c:order val="0"/>
          <c:tx>
            <c:strRef>
              <c:f>'Sheets Design'!$B$66</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5543481453642202"/>
                  <c:y val="-1.7142826289626475E-2"/>
                </c:manualLayout>
              </c:layout>
              <c:showLegendKey val="0"/>
              <c:showVal val="1"/>
              <c:showCatName val="0"/>
              <c:showSerName val="0"/>
              <c:showPercent val="1"/>
              <c:showBubbleSize val="0"/>
              <c:extLst>
                <c:ext xmlns:c15="http://schemas.microsoft.com/office/drawing/2012/chart" uri="{CE6537A1-D6FC-4f65-9D91-7224C49458BB}">
                  <c15:layout>
                    <c:manualLayout>
                      <c:w val="0.19603917070301347"/>
                      <c:h val="0.14268545748399103"/>
                    </c:manualLayout>
                  </c15:layout>
                </c:ext>
              </c:extLst>
            </c:dLbl>
            <c:dLbl>
              <c:idx val="1"/>
              <c:layout>
                <c:manualLayout>
                  <c:x val="0.19130438712174999"/>
                  <c:y val="-1.04760506012079E-16"/>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8.1304364526743819E-2"/>
                  <c:y val="-7.4285580588381389E-2"/>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Design'!$A$67:$A$69</c:f>
              <c:strCache>
                <c:ptCount val="3"/>
                <c:pt idx="0">
                  <c:v>High</c:v>
                </c:pt>
                <c:pt idx="1">
                  <c:v>Medium</c:v>
                </c:pt>
                <c:pt idx="2">
                  <c:v>Small</c:v>
                </c:pt>
              </c:strCache>
            </c:strRef>
          </c:cat>
          <c:val>
            <c:numRef>
              <c:f>'Sheets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5010-4D48-831A-6BEB837B2F27}"/>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Design!PivotTable8</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55A1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Design'!$B$88</c:f>
              <c:strCache>
                <c:ptCount val="1"/>
                <c:pt idx="0">
                  <c:v>Total</c:v>
                </c:pt>
              </c:strCache>
            </c:strRef>
          </c:tx>
          <c:spPr>
            <a:solidFill>
              <a:srgbClr val="C55A11"/>
            </a:solidFill>
            <a:ln>
              <a:noFill/>
            </a:ln>
            <a:effectLst/>
          </c:spPr>
          <c:invertIfNegative val="0"/>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Design'!$A$89:$A$92</c:f>
              <c:strCache>
                <c:ptCount val="4"/>
                <c:pt idx="0">
                  <c:v>Grocery Store</c:v>
                </c:pt>
                <c:pt idx="1">
                  <c:v>Supermarket Type3</c:v>
                </c:pt>
                <c:pt idx="2">
                  <c:v>Supermarket Type2</c:v>
                </c:pt>
                <c:pt idx="3">
                  <c:v>Supermarket Type1</c:v>
                </c:pt>
              </c:strCache>
            </c:strRef>
          </c:cat>
          <c:val>
            <c:numRef>
              <c:f>'Sheets Design'!$B$89:$B$92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4-4246-4139-B25B-BA50CAE8CE43}"/>
            </c:ext>
          </c:extLst>
        </c:ser>
        <c:dLbls>
          <c:dLblPos val="outEnd"/>
          <c:showLegendKey val="0"/>
          <c:showVal val="1"/>
          <c:showCatName val="0"/>
          <c:showSerName val="0"/>
          <c:showPercent val="0"/>
          <c:showBubbleSize val="0"/>
        </c:dLbls>
        <c:gapWidth val="60"/>
        <c:axId val="582589695"/>
        <c:axId val="364445807"/>
      </c:barChart>
      <c:catAx>
        <c:axId val="582589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5807"/>
        <c:crosses val="autoZero"/>
        <c:auto val="1"/>
        <c:lblAlgn val="ctr"/>
        <c:lblOffset val="100"/>
        <c:noMultiLvlLbl val="0"/>
      </c:catAx>
      <c:valAx>
        <c:axId val="364445807"/>
        <c:scaling>
          <c:orientation val="minMax"/>
        </c:scaling>
        <c:delete val="1"/>
        <c:axPos val="b"/>
        <c:numFmt formatCode="&quot;$&quot;0.0,&quot;K&quot;" sourceLinked="1"/>
        <c:majorTickMark val="out"/>
        <c:minorTickMark val="none"/>
        <c:tickLblPos val="nextTo"/>
        <c:crossAx val="58258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Design!PivotTable9</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336282046270342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1995566582888"/>
          <c:y val="6.1019759988300191E-2"/>
          <c:w val="0.72007624991085195"/>
          <c:h val="0.84004647540584376"/>
        </c:manualLayout>
      </c:layout>
      <c:barChart>
        <c:barDir val="bar"/>
        <c:grouping val="clustered"/>
        <c:varyColors val="0"/>
        <c:ser>
          <c:idx val="0"/>
          <c:order val="0"/>
          <c:tx>
            <c:strRef>
              <c:f>'Sheets Design'!$B$96</c:f>
              <c:strCache>
                <c:ptCount val="1"/>
                <c:pt idx="0">
                  <c:v>Total</c:v>
                </c:pt>
              </c:strCache>
            </c:strRef>
          </c:tx>
          <c:spPr>
            <a:solidFill>
              <a:schemeClr val="accent6">
                <a:lumMod val="75000"/>
              </a:schemeClr>
            </a:solidFill>
            <a:ln>
              <a:noFill/>
            </a:ln>
            <a:effectLst/>
          </c:spPr>
          <c:invertIfNegative val="0"/>
          <c:dLbls>
            <c:dLbl>
              <c:idx val="2"/>
              <c:layout>
                <c:manualLayout>
                  <c:x val="-2.33628204627034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4-08CC-4F94-B4F5-8F8E98E93A84}"/>
            </c:ext>
          </c:extLst>
        </c:ser>
        <c:dLbls>
          <c:dLblPos val="outEnd"/>
          <c:showLegendKey val="0"/>
          <c:showVal val="1"/>
          <c:showCatName val="0"/>
          <c:showSerName val="0"/>
          <c:showPercent val="0"/>
          <c:showBubbleSize val="0"/>
        </c:dLbls>
        <c:gapWidth val="60"/>
        <c:axId val="483460399"/>
        <c:axId val="364474127"/>
      </c:barChart>
      <c:catAx>
        <c:axId val="483460399"/>
        <c:scaling>
          <c:orientation val="minMax"/>
        </c:scaling>
        <c:delete val="1"/>
        <c:axPos val="l"/>
        <c:numFmt formatCode="General" sourceLinked="1"/>
        <c:majorTickMark val="out"/>
        <c:minorTickMark val="none"/>
        <c:tickLblPos val="nextTo"/>
        <c:crossAx val="364474127"/>
        <c:crosses val="autoZero"/>
        <c:auto val="1"/>
        <c:lblAlgn val="ctr"/>
        <c:lblOffset val="100"/>
        <c:noMultiLvlLbl val="0"/>
      </c:catAx>
      <c:valAx>
        <c:axId val="364474127"/>
        <c:scaling>
          <c:orientation val="minMax"/>
        </c:scaling>
        <c:delete val="1"/>
        <c:axPos val="b"/>
        <c:numFmt formatCode="&quot;$&quot;0" sourceLinked="1"/>
        <c:majorTickMark val="out"/>
        <c:minorTickMark val="none"/>
        <c:tickLblPos val="nextTo"/>
        <c:crossAx val="48346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Excel(AutoRecovered).xlsx]Sheets Design!PivotTable10</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95715681241517"/>
                  <c:h val="0.15922897823900589"/>
                </c:manualLayout>
              </c15:layout>
            </c:ext>
          </c:extLst>
        </c:dLbl>
      </c:pivotFmt>
    </c:pivotFmts>
    <c:plotArea>
      <c:layout>
        <c:manualLayout>
          <c:layoutTarget val="inner"/>
          <c:xMode val="edge"/>
          <c:yMode val="edge"/>
          <c:x val="0.11811903278608034"/>
          <c:y val="4.5803296943208636E-2"/>
          <c:w val="0.84374308547642385"/>
          <c:h val="0.89649933143903537"/>
        </c:manualLayout>
      </c:layout>
      <c:barChart>
        <c:barDir val="bar"/>
        <c:grouping val="clustered"/>
        <c:varyColors val="0"/>
        <c:ser>
          <c:idx val="0"/>
          <c:order val="0"/>
          <c:tx>
            <c:strRef>
              <c:f>'Sheets Design'!$B$104</c:f>
              <c:strCache>
                <c:ptCount val="1"/>
                <c:pt idx="0">
                  <c:v>Total</c:v>
                </c:pt>
              </c:strCache>
            </c:strRef>
          </c:tx>
          <c:spPr>
            <a:solidFill>
              <a:srgbClr val="D09E00"/>
            </a:solidFill>
            <a:ln>
              <a:noFill/>
            </a:ln>
            <a:effectLst/>
          </c:spPr>
          <c:invertIfNegative val="0"/>
          <c:dPt>
            <c:idx val="3"/>
            <c:invertIfNegative val="0"/>
            <c:bubble3D val="0"/>
            <c:spPr>
              <a:solidFill>
                <a:schemeClr val="accent4">
                  <a:lumMod val="75000"/>
                </a:schemeClr>
              </a:solidFill>
              <a:ln>
                <a:noFill/>
              </a:ln>
              <a:effectLst/>
            </c:spPr>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795715681241517"/>
                      <c:h val="0.15922897823900589"/>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D4A8-4C0A-A5B7-F26D83E75516}"/>
            </c:ext>
          </c:extLst>
        </c:ser>
        <c:dLbls>
          <c:dLblPos val="outEnd"/>
          <c:showLegendKey val="0"/>
          <c:showVal val="1"/>
          <c:showCatName val="0"/>
          <c:showSerName val="0"/>
          <c:showPercent val="0"/>
          <c:showBubbleSize val="0"/>
        </c:dLbls>
        <c:gapWidth val="60"/>
        <c:axId val="582694559"/>
        <c:axId val="223161839"/>
      </c:barChart>
      <c:catAx>
        <c:axId val="582694559"/>
        <c:scaling>
          <c:orientation val="minMax"/>
        </c:scaling>
        <c:delete val="1"/>
        <c:axPos val="l"/>
        <c:numFmt formatCode="General" sourceLinked="1"/>
        <c:majorTickMark val="none"/>
        <c:minorTickMark val="none"/>
        <c:tickLblPos val="nextTo"/>
        <c:crossAx val="223161839"/>
        <c:crosses val="autoZero"/>
        <c:auto val="1"/>
        <c:lblAlgn val="ctr"/>
        <c:lblOffset val="100"/>
        <c:noMultiLvlLbl val="0"/>
      </c:catAx>
      <c:valAx>
        <c:axId val="223161839"/>
        <c:scaling>
          <c:orientation val="minMax"/>
        </c:scaling>
        <c:delete val="1"/>
        <c:axPos val="b"/>
        <c:numFmt formatCode="0" sourceLinked="1"/>
        <c:majorTickMark val="none"/>
        <c:minorTickMark val="none"/>
        <c:tickLblPos val="nextTo"/>
        <c:crossAx val="58269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8947-41C7-8D43-59A8BEF54EDF}">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8947-41C7-8D43-59A8BEF54EDF}">
          <cx:tx>
            <cx:txData>
              <cx:f>_xlchart.v2.4</cx:f>
              <cx:v>Sales</cx:v>
            </cx:txData>
          </cx:tx>
          <cx:spPr>
            <a:solidFill>
              <a:schemeClr val="accent4">
                <a:lumMod val="75000"/>
              </a:schemeClr>
            </a:solidFill>
          </cx:spPr>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438150</xdr:colOff>
      <xdr:row>1</xdr:row>
      <xdr:rowOff>44451</xdr:rowOff>
    </xdr:from>
    <xdr:to>
      <xdr:col>7</xdr:col>
      <xdr:colOff>177800</xdr:colOff>
      <xdr:row>7</xdr:row>
      <xdr:rowOff>171450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8C054B7-8F59-ADFE-4DC6-A0E19C083A3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65600" y="241301"/>
              <a:ext cx="1720850" cy="132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498475</xdr:colOff>
      <xdr:row>12</xdr:row>
      <xdr:rowOff>22225</xdr:rowOff>
    </xdr:from>
    <xdr:to>
      <xdr:col>6</xdr:col>
      <xdr:colOff>177800</xdr:colOff>
      <xdr:row>17</xdr:row>
      <xdr:rowOff>184150</xdr:rowOff>
    </xdr:to>
    <xdr:graphicFrame macro="">
      <xdr:nvGraphicFramePr>
        <xdr:cNvPr id="3" name="Chart 2">
          <a:extLst>
            <a:ext uri="{FF2B5EF4-FFF2-40B4-BE49-F238E27FC236}">
              <a16:creationId xmlns:a16="http://schemas.microsoft.com/office/drawing/2014/main" id="{A970E690-D0BF-8C06-4D6E-18A60F8C2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466725</xdr:colOff>
      <xdr:row>21</xdr:row>
      <xdr:rowOff>73025</xdr:rowOff>
    </xdr:from>
    <xdr:to>
      <xdr:col>5</xdr:col>
      <xdr:colOff>412750</xdr:colOff>
      <xdr:row>26</xdr:row>
      <xdr:rowOff>114300</xdr:rowOff>
    </xdr:to>
    <xdr:graphicFrame macro="">
      <xdr:nvGraphicFramePr>
        <xdr:cNvPr id="5" name="Chart 4">
          <a:extLst>
            <a:ext uri="{FF2B5EF4-FFF2-40B4-BE49-F238E27FC236}">
              <a16:creationId xmlns:a16="http://schemas.microsoft.com/office/drawing/2014/main" id="{5C72F64D-1497-C58C-F1D2-3E16C65D4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368300</xdr:colOff>
      <xdr:row>30</xdr:row>
      <xdr:rowOff>44450</xdr:rowOff>
    </xdr:from>
    <xdr:to>
      <xdr:col>4</xdr:col>
      <xdr:colOff>381000</xdr:colOff>
      <xdr:row>46</xdr:row>
      <xdr:rowOff>184150</xdr:rowOff>
    </xdr:to>
    <xdr:graphicFrame macro="">
      <xdr:nvGraphicFramePr>
        <xdr:cNvPr id="4" name="Chart 3">
          <a:extLst>
            <a:ext uri="{FF2B5EF4-FFF2-40B4-BE49-F238E27FC236}">
              <a16:creationId xmlns:a16="http://schemas.microsoft.com/office/drawing/2014/main" id="{BA4C05D9-E609-71E6-0AE7-AF6F5F4EC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98425</xdr:colOff>
      <xdr:row>51</xdr:row>
      <xdr:rowOff>69850</xdr:rowOff>
    </xdr:from>
    <xdr:to>
      <xdr:col>6</xdr:col>
      <xdr:colOff>488950</xdr:colOff>
      <xdr:row>60</xdr:row>
      <xdr:rowOff>168274</xdr:rowOff>
    </xdr:to>
    <xdr:graphicFrame macro="">
      <xdr:nvGraphicFramePr>
        <xdr:cNvPr id="7" name="Chart 6">
          <a:extLst>
            <a:ext uri="{FF2B5EF4-FFF2-40B4-BE49-F238E27FC236}">
              <a16:creationId xmlns:a16="http://schemas.microsoft.com/office/drawing/2014/main" id="{F561B9B9-C679-3535-A17A-3210C6E8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257175</xdr:colOff>
      <xdr:row>65</xdr:row>
      <xdr:rowOff>31750</xdr:rowOff>
    </xdr:from>
    <xdr:to>
      <xdr:col>5</xdr:col>
      <xdr:colOff>88900</xdr:colOff>
      <xdr:row>71</xdr:row>
      <xdr:rowOff>171450</xdr:rowOff>
    </xdr:to>
    <xdr:graphicFrame macro="">
      <xdr:nvGraphicFramePr>
        <xdr:cNvPr id="8" name="Chart 7">
          <a:extLst>
            <a:ext uri="{FF2B5EF4-FFF2-40B4-BE49-F238E27FC236}">
              <a16:creationId xmlns:a16="http://schemas.microsoft.com/office/drawing/2014/main" id="{9CDD5792-9AC7-293A-F4C7-160E416FD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368300</xdr:colOff>
      <xdr:row>75</xdr:row>
      <xdr:rowOff>34925</xdr:rowOff>
    </xdr:from>
    <xdr:to>
      <xdr:col>8</xdr:col>
      <xdr:colOff>120650</xdr:colOff>
      <xdr:row>80</xdr:row>
      <xdr:rowOff>152400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132664A-CEF8-11D9-CDAE-1AFA349B0A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94200" y="14989175"/>
              <a:ext cx="1733550" cy="1114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336551</xdr:colOff>
      <xdr:row>87</xdr:row>
      <xdr:rowOff>47625</xdr:rowOff>
    </xdr:from>
    <xdr:to>
      <xdr:col>5</xdr:col>
      <xdr:colOff>508000</xdr:colOff>
      <xdr:row>92</xdr:row>
      <xdr:rowOff>120650</xdr:rowOff>
    </xdr:to>
    <xdr:graphicFrame macro="">
      <xdr:nvGraphicFramePr>
        <xdr:cNvPr id="10" name="Chart 9">
          <a:extLst>
            <a:ext uri="{FF2B5EF4-FFF2-40B4-BE49-F238E27FC236}">
              <a16:creationId xmlns:a16="http://schemas.microsoft.com/office/drawing/2014/main" id="{5480FF51-04D9-AEDD-D492-16DB1263F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371475</xdr:colOff>
      <xdr:row>95</xdr:row>
      <xdr:rowOff>53975</xdr:rowOff>
    </xdr:from>
    <xdr:to>
      <xdr:col>5</xdr:col>
      <xdr:colOff>533400</xdr:colOff>
      <xdr:row>99</xdr:row>
      <xdr:rowOff>177800</xdr:rowOff>
    </xdr:to>
    <xdr:graphicFrame macro="">
      <xdr:nvGraphicFramePr>
        <xdr:cNvPr id="11" name="Chart 10">
          <a:extLst>
            <a:ext uri="{FF2B5EF4-FFF2-40B4-BE49-F238E27FC236}">
              <a16:creationId xmlns:a16="http://schemas.microsoft.com/office/drawing/2014/main" id="{4AA26A9A-CBF4-A068-4F0F-B3994C84D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92075</xdr:colOff>
      <xdr:row>103</xdr:row>
      <xdr:rowOff>44450</xdr:rowOff>
    </xdr:from>
    <xdr:to>
      <xdr:col>5</xdr:col>
      <xdr:colOff>361950</xdr:colOff>
      <xdr:row>108</xdr:row>
      <xdr:rowOff>50800</xdr:rowOff>
    </xdr:to>
    <xdr:graphicFrame macro="">
      <xdr:nvGraphicFramePr>
        <xdr:cNvPr id="12" name="Chart 11">
          <a:extLst>
            <a:ext uri="{FF2B5EF4-FFF2-40B4-BE49-F238E27FC236}">
              <a16:creationId xmlns:a16="http://schemas.microsoft.com/office/drawing/2014/main" id="{37754392-2598-5595-FB67-2F8DDA248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323850</xdr:colOff>
      <xdr:row>65</xdr:row>
      <xdr:rowOff>0</xdr:rowOff>
    </xdr:from>
    <xdr:to>
      <xdr:col>11</xdr:col>
      <xdr:colOff>171450</xdr:colOff>
      <xdr:row>80</xdr:row>
      <xdr:rowOff>0</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2BF1A422-69AA-5194-BA42-523AA904CF3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335308" y="12898438"/>
              <a:ext cx="1831975" cy="2976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622300</xdr:colOff>
      <xdr:row>60</xdr:row>
      <xdr:rowOff>44451</xdr:rowOff>
    </xdr:from>
    <xdr:to>
      <xdr:col>13</xdr:col>
      <xdr:colOff>241300</xdr:colOff>
      <xdr:row>66</xdr:row>
      <xdr:rowOff>114301</xdr:rowOff>
    </xdr:to>
    <mc:AlternateContent xmlns:mc="http://schemas.openxmlformats.org/markup-compatibility/2006">
      <mc:Choice xmlns:a14="http://schemas.microsoft.com/office/drawing/2010/main" Requires="a14">
        <xdr:graphicFrame macro="">
          <xdr:nvGraphicFramePr>
            <xdr:cNvPr id="16" name="Outlet Location Type">
              <a:extLst>
                <a:ext uri="{FF2B5EF4-FFF2-40B4-BE49-F238E27FC236}">
                  <a16:creationId xmlns:a16="http://schemas.microsoft.com/office/drawing/2014/main" id="{C4702B0E-6487-8B29-5439-EFB4DE101BD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956675" y="11950701"/>
              <a:ext cx="1603375" cy="126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327424</xdr:colOff>
      <xdr:row>0</xdr:row>
      <xdr:rowOff>79375</xdr:rowOff>
    </xdr:from>
    <xdr:to>
      <xdr:col>24</xdr:col>
      <xdr:colOff>218281</xdr:colOff>
      <xdr:row>39</xdr:row>
      <xdr:rowOff>148828</xdr:rowOff>
    </xdr:to>
    <xdr:sp macro="" textlink="">
      <xdr:nvSpPr>
        <xdr:cNvPr id="3" name="Rectangle 2">
          <a:extLst>
            <a:ext uri="{FF2B5EF4-FFF2-40B4-BE49-F238E27FC236}">
              <a16:creationId xmlns:a16="http://schemas.microsoft.com/office/drawing/2014/main" id="{E6635CD4-8123-D63C-2C0C-7F571E1469D6}"/>
            </a:ext>
          </a:extLst>
        </xdr:cNvPr>
        <xdr:cNvSpPr/>
      </xdr:nvSpPr>
      <xdr:spPr>
        <a:xfrm>
          <a:off x="1656955" y="79375"/>
          <a:ext cx="14515701" cy="7808516"/>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492335</xdr:colOff>
      <xdr:row>1</xdr:row>
      <xdr:rowOff>97715</xdr:rowOff>
    </xdr:from>
    <xdr:to>
      <xdr:col>5</xdr:col>
      <xdr:colOff>644621</xdr:colOff>
      <xdr:row>39</xdr:row>
      <xdr:rowOff>96216</xdr:rowOff>
    </xdr:to>
    <xdr:sp macro="" textlink="">
      <xdr:nvSpPr>
        <xdr:cNvPr id="4" name="Rectangle: Top Corners Rounded 3">
          <a:extLst>
            <a:ext uri="{FF2B5EF4-FFF2-40B4-BE49-F238E27FC236}">
              <a16:creationId xmlns:a16="http://schemas.microsoft.com/office/drawing/2014/main" id="{9E23DD76-43D6-207E-222E-3514D2AE2431}"/>
            </a:ext>
          </a:extLst>
        </xdr:cNvPr>
        <xdr:cNvSpPr/>
      </xdr:nvSpPr>
      <xdr:spPr>
        <a:xfrm rot="5400000">
          <a:off x="-763310" y="2873511"/>
          <a:ext cx="7310622" cy="214387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466328</xdr:colOff>
      <xdr:row>1</xdr:row>
      <xdr:rowOff>59530</xdr:rowOff>
    </xdr:from>
    <xdr:ext cx="2172892" cy="625079"/>
    <xdr:sp macro="" textlink="">
      <xdr:nvSpPr>
        <xdr:cNvPr id="7" name="TextBox 6">
          <a:extLst>
            <a:ext uri="{FF2B5EF4-FFF2-40B4-BE49-F238E27FC236}">
              <a16:creationId xmlns:a16="http://schemas.microsoft.com/office/drawing/2014/main" id="{1BEDF917-E992-2DDA-2BA0-FD38BA77EAE6}"/>
            </a:ext>
          </a:extLst>
        </xdr:cNvPr>
        <xdr:cNvSpPr txBox="1"/>
      </xdr:nvSpPr>
      <xdr:spPr>
        <a:xfrm>
          <a:off x="1795859" y="257968"/>
          <a:ext cx="2172892" cy="6250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486172</xdr:colOff>
      <xdr:row>3</xdr:row>
      <xdr:rowOff>162321</xdr:rowOff>
    </xdr:from>
    <xdr:ext cx="2133203" cy="264319"/>
    <xdr:sp macro="" textlink="">
      <xdr:nvSpPr>
        <xdr:cNvPr id="8" name="TextBox 7">
          <a:extLst>
            <a:ext uri="{FF2B5EF4-FFF2-40B4-BE49-F238E27FC236}">
              <a16:creationId xmlns:a16="http://schemas.microsoft.com/office/drawing/2014/main" id="{22487823-AF5E-4689-A9A5-F51FD9533C23}"/>
            </a:ext>
          </a:extLst>
        </xdr:cNvPr>
        <xdr:cNvSpPr txBox="1"/>
      </xdr:nvSpPr>
      <xdr:spPr>
        <a:xfrm>
          <a:off x="1815703" y="757634"/>
          <a:ext cx="2133203" cy="2643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solidFill>
                <a:schemeClr val="accent6">
                  <a:lumMod val="50000"/>
                </a:schemeClr>
              </a:solidFill>
              <a:latin typeface="Aptos Display" panose="020B0004020202020204" pitchFamily="34" charset="0"/>
              <a:ea typeface="Segoe UI Black" panose="020B0A02040204020203" pitchFamily="34" charset="0"/>
            </a:rPr>
            <a:t>India's</a:t>
          </a:r>
          <a:r>
            <a:rPr lang="en-US" sz="1200" b="1" baseline="0">
              <a:solidFill>
                <a:schemeClr val="accent6">
                  <a:lumMod val="50000"/>
                </a:schemeClr>
              </a:solidFill>
              <a:latin typeface="Aptos Display" panose="020B0004020202020204" pitchFamily="34" charset="0"/>
              <a:ea typeface="Segoe UI Black" panose="020B0A02040204020203" pitchFamily="34" charset="0"/>
            </a:rPr>
            <a:t> Last Minute App</a:t>
          </a:r>
          <a:endParaRPr lang="en-US"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6</xdr:col>
      <xdr:colOff>291311</xdr:colOff>
      <xdr:row>1</xdr:row>
      <xdr:rowOff>122634</xdr:rowOff>
    </xdr:from>
    <xdr:to>
      <xdr:col>10</xdr:col>
      <xdr:colOff>370684</xdr:colOff>
      <xdr:row>6</xdr:row>
      <xdr:rowOff>102791</xdr:rowOff>
    </xdr:to>
    <xdr:sp macro="" textlink="">
      <xdr:nvSpPr>
        <xdr:cNvPr id="10" name="Rectangle: Rounded Corners 9">
          <a:extLst>
            <a:ext uri="{FF2B5EF4-FFF2-40B4-BE49-F238E27FC236}">
              <a16:creationId xmlns:a16="http://schemas.microsoft.com/office/drawing/2014/main" id="{79453005-1AEA-75E3-6798-45A8DF254CD0}"/>
            </a:ext>
          </a:extLst>
        </xdr:cNvPr>
        <xdr:cNvSpPr/>
      </xdr:nvSpPr>
      <xdr:spPr>
        <a:xfrm rot="16200000">
          <a:off x="5162951" y="-561974"/>
          <a:ext cx="972344" cy="2738435"/>
        </a:xfrm>
        <a:prstGeom prst="roundRect">
          <a:avLst>
            <a:gd name="adj" fmla="val 16506"/>
          </a:avLst>
        </a:prstGeom>
        <a:gradFill>
          <a:gsLst>
            <a:gs pos="0">
              <a:srgbClr val="FFD200">
                <a:alpha val="60000"/>
              </a:srgbClr>
            </a:gs>
            <a:gs pos="40000">
              <a:schemeClr val="accent6">
                <a:lumMod val="75000"/>
                <a:alpha val="45000"/>
              </a:schemeClr>
            </a:gs>
            <a:gs pos="100000">
              <a:schemeClr val="accent6">
                <a:lumMod val="50000"/>
                <a:alpha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597500</xdr:colOff>
      <xdr:row>1</xdr:row>
      <xdr:rowOff>122634</xdr:rowOff>
    </xdr:from>
    <xdr:to>
      <xdr:col>15</xdr:col>
      <xdr:colOff>12107</xdr:colOff>
      <xdr:row>6</xdr:row>
      <xdr:rowOff>102791</xdr:rowOff>
    </xdr:to>
    <xdr:sp macro="" textlink="">
      <xdr:nvSpPr>
        <xdr:cNvPr id="18" name="Rectangle: Rounded Corners 17">
          <a:extLst>
            <a:ext uri="{FF2B5EF4-FFF2-40B4-BE49-F238E27FC236}">
              <a16:creationId xmlns:a16="http://schemas.microsoft.com/office/drawing/2014/main" id="{0A5BD908-59D3-4532-813A-C14437EE17F2}"/>
            </a:ext>
          </a:extLst>
        </xdr:cNvPr>
        <xdr:cNvSpPr/>
      </xdr:nvSpPr>
      <xdr:spPr>
        <a:xfrm rot="16200000">
          <a:off x="8128202" y="-561974"/>
          <a:ext cx="972344" cy="2738435"/>
        </a:xfrm>
        <a:prstGeom prst="roundRect">
          <a:avLst>
            <a:gd name="adj" fmla="val 165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597500</xdr:colOff>
      <xdr:row>7</xdr:row>
      <xdr:rowOff>98226</xdr:rowOff>
    </xdr:from>
    <xdr:to>
      <xdr:col>15</xdr:col>
      <xdr:colOff>12107</xdr:colOff>
      <xdr:row>12</xdr:row>
      <xdr:rowOff>78383</xdr:rowOff>
    </xdr:to>
    <xdr:sp macro="" textlink="">
      <xdr:nvSpPr>
        <xdr:cNvPr id="20" name="Rectangle: Rounded Corners 19">
          <a:extLst>
            <a:ext uri="{FF2B5EF4-FFF2-40B4-BE49-F238E27FC236}">
              <a16:creationId xmlns:a16="http://schemas.microsoft.com/office/drawing/2014/main" id="{3D655FD3-9960-4C9A-B485-F294A6FC2175}"/>
            </a:ext>
          </a:extLst>
        </xdr:cNvPr>
        <xdr:cNvSpPr/>
      </xdr:nvSpPr>
      <xdr:spPr>
        <a:xfrm rot="16200000">
          <a:off x="8128202" y="604243"/>
          <a:ext cx="972344" cy="2738435"/>
        </a:xfrm>
        <a:prstGeom prst="roundRect">
          <a:avLst>
            <a:gd name="adj" fmla="val 165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320174</xdr:colOff>
      <xdr:row>1</xdr:row>
      <xdr:rowOff>122634</xdr:rowOff>
    </xdr:from>
    <xdr:to>
      <xdr:col>10</xdr:col>
      <xdr:colOff>399547</xdr:colOff>
      <xdr:row>6</xdr:row>
      <xdr:rowOff>102791</xdr:rowOff>
    </xdr:to>
    <xdr:sp macro="" textlink="">
      <xdr:nvSpPr>
        <xdr:cNvPr id="21" name="Rectangle: Rounded Corners 20">
          <a:extLst>
            <a:ext uri="{FF2B5EF4-FFF2-40B4-BE49-F238E27FC236}">
              <a16:creationId xmlns:a16="http://schemas.microsoft.com/office/drawing/2014/main" id="{EA0D817D-A883-DA55-2292-FC64E47C104C}"/>
            </a:ext>
          </a:extLst>
        </xdr:cNvPr>
        <xdr:cNvSpPr/>
      </xdr:nvSpPr>
      <xdr:spPr>
        <a:xfrm rot="16200000">
          <a:off x="5199631" y="-581217"/>
          <a:ext cx="942278" cy="2734827"/>
        </a:xfrm>
        <a:prstGeom prst="roundRect">
          <a:avLst>
            <a:gd name="adj" fmla="val 16506"/>
          </a:avLst>
        </a:prstGeom>
        <a:gradFill>
          <a:gsLst>
            <a:gs pos="0">
              <a:srgbClr val="FFD200">
                <a:alpha val="60000"/>
              </a:srgbClr>
            </a:gs>
            <a:gs pos="40000">
              <a:schemeClr val="accent6">
                <a:lumMod val="75000"/>
                <a:alpha val="45000"/>
              </a:schemeClr>
            </a:gs>
            <a:gs pos="100000">
              <a:schemeClr val="accent6">
                <a:lumMod val="50000"/>
                <a:alpha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626363</xdr:colOff>
      <xdr:row>1</xdr:row>
      <xdr:rowOff>122634</xdr:rowOff>
    </xdr:from>
    <xdr:to>
      <xdr:col>15</xdr:col>
      <xdr:colOff>40970</xdr:colOff>
      <xdr:row>6</xdr:row>
      <xdr:rowOff>102791</xdr:rowOff>
    </xdr:to>
    <xdr:sp macro="" textlink="">
      <xdr:nvSpPr>
        <xdr:cNvPr id="22" name="Rectangle: Rounded Corners 21">
          <a:extLst>
            <a:ext uri="{FF2B5EF4-FFF2-40B4-BE49-F238E27FC236}">
              <a16:creationId xmlns:a16="http://schemas.microsoft.com/office/drawing/2014/main" id="{F3E3D358-2B42-AA7D-F80B-88B4D0B4DD17}"/>
            </a:ext>
          </a:extLst>
        </xdr:cNvPr>
        <xdr:cNvSpPr/>
      </xdr:nvSpPr>
      <xdr:spPr>
        <a:xfrm rot="16200000">
          <a:off x="8160823" y="-580766"/>
          <a:ext cx="942278" cy="2733926"/>
        </a:xfrm>
        <a:prstGeom prst="roundRect">
          <a:avLst>
            <a:gd name="adj" fmla="val 165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291311</xdr:colOff>
      <xdr:row>1</xdr:row>
      <xdr:rowOff>125076</xdr:rowOff>
    </xdr:from>
    <xdr:to>
      <xdr:col>15</xdr:col>
      <xdr:colOff>40970</xdr:colOff>
      <xdr:row>12</xdr:row>
      <xdr:rowOff>78383</xdr:rowOff>
    </xdr:to>
    <xdr:grpSp>
      <xdr:nvGrpSpPr>
        <xdr:cNvPr id="2" name="Group 1">
          <a:extLst>
            <a:ext uri="{FF2B5EF4-FFF2-40B4-BE49-F238E27FC236}">
              <a16:creationId xmlns:a16="http://schemas.microsoft.com/office/drawing/2014/main" id="{46F088D2-807F-02C8-40C8-1CD2C14C942F}"/>
            </a:ext>
          </a:extLst>
        </xdr:cNvPr>
        <xdr:cNvGrpSpPr/>
      </xdr:nvGrpSpPr>
      <xdr:grpSpPr>
        <a:xfrm>
          <a:off x="4274493" y="317500"/>
          <a:ext cx="5724432" cy="2069974"/>
          <a:chOff x="4274493" y="305381"/>
          <a:chExt cx="5724432" cy="2082093"/>
        </a:xfrm>
      </xdr:grpSpPr>
      <xdr:sp macro="" textlink="">
        <xdr:nvSpPr>
          <xdr:cNvPr id="19" name="Rectangle: Rounded Corners 18">
            <a:extLst>
              <a:ext uri="{FF2B5EF4-FFF2-40B4-BE49-F238E27FC236}">
                <a16:creationId xmlns:a16="http://schemas.microsoft.com/office/drawing/2014/main" id="{4B88F641-B25F-4C42-9030-932A4CF657D8}"/>
              </a:ext>
            </a:extLst>
          </xdr:cNvPr>
          <xdr:cNvSpPr/>
        </xdr:nvSpPr>
        <xdr:spPr>
          <a:xfrm rot="16200000">
            <a:off x="5170768" y="548921"/>
            <a:ext cx="942278" cy="2734827"/>
          </a:xfrm>
          <a:prstGeom prst="roundRect">
            <a:avLst>
              <a:gd name="adj" fmla="val 165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24" name="Rectangle: Rounded Corners 23">
            <a:extLst>
              <a:ext uri="{FF2B5EF4-FFF2-40B4-BE49-F238E27FC236}">
                <a16:creationId xmlns:a16="http://schemas.microsoft.com/office/drawing/2014/main" id="{111AC529-960D-1309-5A42-09C568FE4602}"/>
              </a:ext>
            </a:extLst>
          </xdr:cNvPr>
          <xdr:cNvSpPr/>
        </xdr:nvSpPr>
        <xdr:spPr>
          <a:xfrm rot="16200000">
            <a:off x="8141582" y="549372"/>
            <a:ext cx="942278" cy="2733926"/>
          </a:xfrm>
          <a:prstGeom prst="roundRect">
            <a:avLst>
              <a:gd name="adj" fmla="val 165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786857C6-DFB5-C4FB-8BBD-44F99D063630}"/>
              </a:ext>
            </a:extLst>
          </xdr:cNvPr>
          <xdr:cNvSpPr/>
        </xdr:nvSpPr>
        <xdr:spPr>
          <a:xfrm rot="16200000">
            <a:off x="5180390" y="-581217"/>
            <a:ext cx="942278" cy="2734827"/>
          </a:xfrm>
          <a:prstGeom prst="roundRect">
            <a:avLst>
              <a:gd name="adj" fmla="val 16506"/>
            </a:avLst>
          </a:prstGeom>
          <a:gradFill>
            <a:gsLst>
              <a:gs pos="0">
                <a:srgbClr val="FFD200">
                  <a:alpha val="60000"/>
                </a:srgbClr>
              </a:gs>
              <a:gs pos="40000">
                <a:schemeClr val="accent6">
                  <a:lumMod val="75000"/>
                  <a:alpha val="45000"/>
                </a:schemeClr>
              </a:gs>
              <a:gs pos="100000">
                <a:schemeClr val="accent6">
                  <a:lumMod val="50000"/>
                  <a:alpha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F05EA1E3-4AB1-43CE-D918-8A27B1C24A46}"/>
              </a:ext>
            </a:extLst>
          </xdr:cNvPr>
          <xdr:cNvSpPr/>
        </xdr:nvSpPr>
        <xdr:spPr>
          <a:xfrm rot="16200000">
            <a:off x="8160823" y="-590443"/>
            <a:ext cx="942278" cy="2733926"/>
          </a:xfrm>
          <a:prstGeom prst="roundRect">
            <a:avLst>
              <a:gd name="adj" fmla="val 165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14</xdr:col>
      <xdr:colOff>317502</xdr:colOff>
      <xdr:row>2</xdr:row>
      <xdr:rowOff>76970</xdr:rowOff>
    </xdr:from>
    <xdr:to>
      <xdr:col>14</xdr:col>
      <xdr:colOff>579837</xdr:colOff>
      <xdr:row>3</xdr:row>
      <xdr:rowOff>146880</xdr:rowOff>
    </xdr:to>
    <xdr:pic>
      <xdr:nvPicPr>
        <xdr:cNvPr id="5" name="Picture 4">
          <a:extLst>
            <a:ext uri="{FF2B5EF4-FFF2-40B4-BE49-F238E27FC236}">
              <a16:creationId xmlns:a16="http://schemas.microsoft.com/office/drawing/2014/main" id="{7F7B0AE1-5485-AA9A-D9A6-5FB4DBA52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1593" y="461818"/>
          <a:ext cx="262335" cy="262335"/>
        </a:xfrm>
        <a:prstGeom prst="rect">
          <a:avLst/>
        </a:prstGeom>
      </xdr:spPr>
    </xdr:pic>
    <xdr:clientData/>
  </xdr:twoCellAnchor>
  <xdr:twoCellAnchor editAs="oneCell">
    <xdr:from>
      <xdr:col>14</xdr:col>
      <xdr:colOff>250153</xdr:colOff>
      <xdr:row>8</xdr:row>
      <xdr:rowOff>9147</xdr:rowOff>
    </xdr:from>
    <xdr:to>
      <xdr:col>14</xdr:col>
      <xdr:colOff>519546</xdr:colOff>
      <xdr:row>9</xdr:row>
      <xdr:rowOff>86116</xdr:rowOff>
    </xdr:to>
    <xdr:pic>
      <xdr:nvPicPr>
        <xdr:cNvPr id="9" name="Picture 8">
          <a:extLst>
            <a:ext uri="{FF2B5EF4-FFF2-40B4-BE49-F238E27FC236}">
              <a16:creationId xmlns:a16="http://schemas.microsoft.com/office/drawing/2014/main" id="{2470FC35-E0BA-31FF-E169-BA0F35AA1C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44244" y="1548541"/>
          <a:ext cx="269393" cy="269393"/>
        </a:xfrm>
        <a:prstGeom prst="rect">
          <a:avLst/>
        </a:prstGeom>
      </xdr:spPr>
    </xdr:pic>
    <xdr:clientData/>
  </xdr:twoCellAnchor>
  <xdr:twoCellAnchor editAs="oneCell">
    <xdr:from>
      <xdr:col>9</xdr:col>
      <xdr:colOff>647892</xdr:colOff>
      <xdr:row>2</xdr:row>
      <xdr:rowOff>28815</xdr:rowOff>
    </xdr:from>
    <xdr:to>
      <xdr:col>10</xdr:col>
      <xdr:colOff>269394</xdr:colOff>
      <xdr:row>3</xdr:row>
      <xdr:rowOff>143652</xdr:rowOff>
    </xdr:to>
    <xdr:pic>
      <xdr:nvPicPr>
        <xdr:cNvPr id="12" name="Picture 11">
          <a:extLst>
            <a:ext uri="{FF2B5EF4-FFF2-40B4-BE49-F238E27FC236}">
              <a16:creationId xmlns:a16="http://schemas.microsoft.com/office/drawing/2014/main" id="{83C56E83-4C4A-7DA2-6001-3F4738F20C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22665" y="413663"/>
          <a:ext cx="285365" cy="307262"/>
        </a:xfrm>
        <a:prstGeom prst="rect">
          <a:avLst/>
        </a:prstGeom>
      </xdr:spPr>
    </xdr:pic>
    <xdr:clientData/>
  </xdr:twoCellAnchor>
  <xdr:twoCellAnchor editAs="oneCell">
    <xdr:from>
      <xdr:col>9</xdr:col>
      <xdr:colOff>615759</xdr:colOff>
      <xdr:row>7</xdr:row>
      <xdr:rowOff>163560</xdr:rowOff>
    </xdr:from>
    <xdr:to>
      <xdr:col>10</xdr:col>
      <xdr:colOff>229146</xdr:colOff>
      <xdr:row>9</xdr:row>
      <xdr:rowOff>55962</xdr:rowOff>
    </xdr:to>
    <xdr:pic>
      <xdr:nvPicPr>
        <xdr:cNvPr id="14" name="Picture 13">
          <a:extLst>
            <a:ext uri="{FF2B5EF4-FFF2-40B4-BE49-F238E27FC236}">
              <a16:creationId xmlns:a16="http://schemas.microsoft.com/office/drawing/2014/main" id="{E7FC4A84-F964-C537-6EB7-AD908F9F5F0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90532" y="1510530"/>
          <a:ext cx="277250" cy="277250"/>
        </a:xfrm>
        <a:prstGeom prst="rect">
          <a:avLst/>
        </a:prstGeom>
      </xdr:spPr>
    </xdr:pic>
    <xdr:clientData/>
  </xdr:twoCellAnchor>
  <xdr:oneCellAnchor>
    <xdr:from>
      <xdr:col>6</xdr:col>
      <xdr:colOff>490683</xdr:colOff>
      <xdr:row>2</xdr:row>
      <xdr:rowOff>48108</xdr:rowOff>
    </xdr:from>
    <xdr:ext cx="1385454" cy="336742"/>
    <xdr:sp macro="" textlink="'Sheets Design'!A8">
      <xdr:nvSpPr>
        <xdr:cNvPr id="17" name="TextBox 16">
          <a:extLst>
            <a:ext uri="{FF2B5EF4-FFF2-40B4-BE49-F238E27FC236}">
              <a16:creationId xmlns:a16="http://schemas.microsoft.com/office/drawing/2014/main" id="{FE1E5B4C-8CDE-39FE-8B5C-D59CAF0465BF}"/>
            </a:ext>
          </a:extLst>
        </xdr:cNvPr>
        <xdr:cNvSpPr txBox="1"/>
      </xdr:nvSpPr>
      <xdr:spPr>
        <a:xfrm>
          <a:off x="4473865" y="432956"/>
          <a:ext cx="1385454" cy="33674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AEAC1B7-AB63-48F0-85C0-7F4D8463BAB3}" type="TxLink">
            <a:rPr lang="en-US" sz="2400" b="0" i="0" u="none" strike="noStrike">
              <a:solidFill>
                <a:srgbClr val="000000"/>
              </a:solidFill>
              <a:latin typeface="Arial Black" panose="020B0A04020102020204" pitchFamily="34" charset="0"/>
              <a:ea typeface="Calibri"/>
              <a:cs typeface="Calibri"/>
            </a:rPr>
            <a:pPr algn="ctr"/>
            <a:t>$1.20M</a:t>
          </a:fld>
          <a:endParaRPr lang="en-US" sz="2400" b="0">
            <a:latin typeface="Arial Black" panose="020B0A04020102020204" pitchFamily="34" charset="0"/>
          </a:endParaRPr>
        </a:p>
      </xdr:txBody>
    </xdr:sp>
    <xdr:clientData/>
  </xdr:oneCellAnchor>
  <xdr:twoCellAnchor editAs="oneCell">
    <xdr:from>
      <xdr:col>2</xdr:col>
      <xdr:colOff>606136</xdr:colOff>
      <xdr:row>8</xdr:row>
      <xdr:rowOff>57726</xdr:rowOff>
    </xdr:from>
    <xdr:to>
      <xdr:col>5</xdr:col>
      <xdr:colOff>548409</xdr:colOff>
      <xdr:row>14</xdr:row>
      <xdr:rowOff>163560</xdr:rowOff>
    </xdr:to>
    <mc:AlternateContent xmlns:mc="http://schemas.openxmlformats.org/markup-compatibility/2006">
      <mc:Choice xmlns:a14="http://schemas.microsoft.com/office/drawing/2010/main" Requires="a14">
        <xdr:graphicFrame macro="">
          <xdr:nvGraphicFramePr>
            <xdr:cNvPr id="28" name="Outlet Size 1">
              <a:extLst>
                <a:ext uri="{FF2B5EF4-FFF2-40B4-BE49-F238E27FC236}">
                  <a16:creationId xmlns:a16="http://schemas.microsoft.com/office/drawing/2014/main" id="{B0485436-8D99-4386-A6A0-411A07827DD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933863" y="1597120"/>
              <a:ext cx="1933864" cy="1260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644620</xdr:colOff>
      <xdr:row>4</xdr:row>
      <xdr:rowOff>3346</xdr:rowOff>
    </xdr:from>
    <xdr:ext cx="1135304" cy="237184"/>
    <xdr:sp macro="" textlink="">
      <xdr:nvSpPr>
        <xdr:cNvPr id="29" name="TextBox 28">
          <a:extLst>
            <a:ext uri="{FF2B5EF4-FFF2-40B4-BE49-F238E27FC236}">
              <a16:creationId xmlns:a16="http://schemas.microsoft.com/office/drawing/2014/main" id="{0FEFEC7D-CF93-E55F-A97B-0242CE145D47}"/>
            </a:ext>
          </a:extLst>
        </xdr:cNvPr>
        <xdr:cNvSpPr txBox="1"/>
      </xdr:nvSpPr>
      <xdr:spPr>
        <a:xfrm>
          <a:off x="4627802" y="773043"/>
          <a:ext cx="1135304" cy="2371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Segoe UI Semibold" panose="020B0702040204020203" pitchFamily="34" charset="0"/>
              <a:cs typeface="Segoe UI Semibold" panose="020B0702040204020203" pitchFamily="34" charset="0"/>
            </a:rPr>
            <a:t>TOTAL SALES</a:t>
          </a:r>
        </a:p>
      </xdr:txBody>
    </xdr:sp>
    <xdr:clientData/>
  </xdr:oneCellAnchor>
  <xdr:oneCellAnchor>
    <xdr:from>
      <xdr:col>11</xdr:col>
      <xdr:colOff>142779</xdr:colOff>
      <xdr:row>1</xdr:row>
      <xdr:rowOff>181265</xdr:rowOff>
    </xdr:from>
    <xdr:ext cx="1213811" cy="396008"/>
    <xdr:sp macro="" textlink="'Sheets Design'!B8">
      <xdr:nvSpPr>
        <xdr:cNvPr id="30" name="TextBox 29">
          <a:extLst>
            <a:ext uri="{FF2B5EF4-FFF2-40B4-BE49-F238E27FC236}">
              <a16:creationId xmlns:a16="http://schemas.microsoft.com/office/drawing/2014/main" id="{2D07567D-808C-4261-99A5-11DEF7C139F1}"/>
            </a:ext>
          </a:extLst>
        </xdr:cNvPr>
        <xdr:cNvSpPr txBox="1"/>
      </xdr:nvSpPr>
      <xdr:spPr>
        <a:xfrm>
          <a:off x="7445279" y="373689"/>
          <a:ext cx="1213811" cy="39600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0E0D3A3-7AD7-446E-AD9C-42E5B461F2EA}" type="TxLink">
            <a:rPr lang="en-US" sz="2400" b="0" i="0" u="none" strike="noStrike">
              <a:solidFill>
                <a:srgbClr val="000000"/>
              </a:solidFill>
              <a:latin typeface="Arial Black" panose="020B0A04020102020204" pitchFamily="34" charset="0"/>
              <a:ea typeface="Calibri"/>
              <a:cs typeface="Calibri"/>
            </a:rPr>
            <a:pPr marL="0" indent="0" algn="ctr"/>
            <a:t>$141</a:t>
          </a:fld>
          <a:endParaRPr lang="en-US" sz="2400" b="0" i="0" u="none" strike="noStrike">
            <a:solidFill>
              <a:srgbClr val="000000"/>
            </a:solidFill>
            <a:latin typeface="Arial Black" panose="020B0A04020102020204" pitchFamily="34" charset="0"/>
            <a:ea typeface="Calibri"/>
            <a:cs typeface="Calibri"/>
          </a:endParaRPr>
        </a:p>
      </xdr:txBody>
    </xdr:sp>
    <xdr:clientData/>
  </xdr:oneCellAnchor>
  <xdr:oneCellAnchor>
    <xdr:from>
      <xdr:col>11</xdr:col>
      <xdr:colOff>181263</xdr:colOff>
      <xdr:row>3</xdr:row>
      <xdr:rowOff>174990</xdr:rowOff>
    </xdr:from>
    <xdr:ext cx="1135304" cy="237184"/>
    <xdr:sp macro="" textlink="">
      <xdr:nvSpPr>
        <xdr:cNvPr id="33" name="TextBox 32">
          <a:extLst>
            <a:ext uri="{FF2B5EF4-FFF2-40B4-BE49-F238E27FC236}">
              <a16:creationId xmlns:a16="http://schemas.microsoft.com/office/drawing/2014/main" id="{CAA75510-2753-4C6B-87AE-27C0E2222145}"/>
            </a:ext>
          </a:extLst>
        </xdr:cNvPr>
        <xdr:cNvSpPr txBox="1"/>
      </xdr:nvSpPr>
      <xdr:spPr>
        <a:xfrm>
          <a:off x="7483763" y="752263"/>
          <a:ext cx="1135304" cy="2371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Segoe UI Semibold" panose="020B0702040204020203" pitchFamily="34" charset="0"/>
              <a:cs typeface="Segoe UI Semibold" panose="020B0702040204020203" pitchFamily="34" charset="0"/>
            </a:rPr>
            <a:t>AVG SALES</a:t>
          </a:r>
        </a:p>
      </xdr:txBody>
    </xdr:sp>
    <xdr:clientData/>
  </xdr:oneCellAnchor>
  <xdr:oneCellAnchor>
    <xdr:from>
      <xdr:col>6</xdr:col>
      <xdr:colOff>554951</xdr:colOff>
      <xdr:row>8</xdr:row>
      <xdr:rowOff>64271</xdr:rowOff>
    </xdr:from>
    <xdr:ext cx="1213811" cy="396008"/>
    <xdr:sp macro="" textlink="'Sheets Design'!C8">
      <xdr:nvSpPr>
        <xdr:cNvPr id="34" name="TextBox 33">
          <a:extLst>
            <a:ext uri="{FF2B5EF4-FFF2-40B4-BE49-F238E27FC236}">
              <a16:creationId xmlns:a16="http://schemas.microsoft.com/office/drawing/2014/main" id="{36FED705-142F-4FD3-A932-5C73C20A69D0}"/>
            </a:ext>
          </a:extLst>
        </xdr:cNvPr>
        <xdr:cNvSpPr txBox="1"/>
      </xdr:nvSpPr>
      <xdr:spPr>
        <a:xfrm>
          <a:off x="4538133" y="1603665"/>
          <a:ext cx="1213811" cy="39600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5798F87-EFB2-4FB6-BBF8-A3F906F7D2D7}" type="TxLink">
            <a:rPr lang="en-US" sz="2400" b="0" i="0" u="none" strike="noStrike">
              <a:solidFill>
                <a:srgbClr val="000000"/>
              </a:solidFill>
              <a:latin typeface="Arial Black" panose="020B0A04020102020204" pitchFamily="34" charset="0"/>
              <a:ea typeface="Calibri"/>
              <a:cs typeface="Calibri"/>
            </a:rPr>
            <a:pPr marL="0" indent="0" algn="ctr"/>
            <a:t>8523</a:t>
          </a:fld>
          <a:endParaRPr lang="en-US" sz="2400" b="0" i="0" u="none" strike="noStrike">
            <a:solidFill>
              <a:srgbClr val="000000"/>
            </a:solidFill>
            <a:latin typeface="Arial Black" panose="020B0A04020102020204" pitchFamily="34" charset="0"/>
            <a:ea typeface="Calibri"/>
            <a:cs typeface="Calibri"/>
          </a:endParaRPr>
        </a:p>
      </xdr:txBody>
    </xdr:sp>
    <xdr:clientData/>
  </xdr:oneCellAnchor>
  <xdr:oneCellAnchor>
    <xdr:from>
      <xdr:col>11</xdr:col>
      <xdr:colOff>101215</xdr:colOff>
      <xdr:row>8</xdr:row>
      <xdr:rowOff>81974</xdr:rowOff>
    </xdr:from>
    <xdr:ext cx="1213811" cy="396008"/>
    <xdr:sp macro="" textlink="'Sheets Design'!D8">
      <xdr:nvSpPr>
        <xdr:cNvPr id="35" name="TextBox 34">
          <a:extLst>
            <a:ext uri="{FF2B5EF4-FFF2-40B4-BE49-F238E27FC236}">
              <a16:creationId xmlns:a16="http://schemas.microsoft.com/office/drawing/2014/main" id="{F75C8B59-04F2-4F7E-8EFA-E81F3DF4FCF4}"/>
            </a:ext>
          </a:extLst>
        </xdr:cNvPr>
        <xdr:cNvSpPr txBox="1"/>
      </xdr:nvSpPr>
      <xdr:spPr>
        <a:xfrm>
          <a:off x="7403715" y="1621368"/>
          <a:ext cx="1213811" cy="39600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D8EC558-B832-4F7A-A549-410F49FC9144}" type="TxLink">
            <a:rPr lang="en-US" sz="2400" b="0" i="0" u="none" strike="noStrike">
              <a:solidFill>
                <a:srgbClr val="000000"/>
              </a:solidFill>
              <a:latin typeface="Arial Black" panose="020B0A04020102020204" pitchFamily="34" charset="0"/>
              <a:ea typeface="Calibri"/>
              <a:cs typeface="Calibri"/>
            </a:rPr>
            <a:pPr marL="0" indent="0" algn="ctr"/>
            <a:t>4.0</a:t>
          </a:fld>
          <a:endParaRPr lang="en-US" sz="2400" b="0" i="0" u="none" strike="noStrike">
            <a:solidFill>
              <a:srgbClr val="000000"/>
            </a:solidFill>
            <a:latin typeface="Arial Black" panose="020B0A04020102020204" pitchFamily="34" charset="0"/>
            <a:ea typeface="Calibri"/>
            <a:cs typeface="Calibri"/>
          </a:endParaRPr>
        </a:p>
      </xdr:txBody>
    </xdr:sp>
    <xdr:clientData/>
  </xdr:oneCellAnchor>
  <xdr:oneCellAnchor>
    <xdr:from>
      <xdr:col>6</xdr:col>
      <xdr:colOff>545328</xdr:colOff>
      <xdr:row>10</xdr:row>
      <xdr:rowOff>67619</xdr:rowOff>
    </xdr:from>
    <xdr:ext cx="1215351" cy="172913"/>
    <xdr:sp macro="" textlink="">
      <xdr:nvSpPr>
        <xdr:cNvPr id="37" name="TextBox 36">
          <a:extLst>
            <a:ext uri="{FF2B5EF4-FFF2-40B4-BE49-F238E27FC236}">
              <a16:creationId xmlns:a16="http://schemas.microsoft.com/office/drawing/2014/main" id="{A7E4DF46-8736-4772-8A3B-81DE701E1718}"/>
            </a:ext>
          </a:extLst>
        </xdr:cNvPr>
        <xdr:cNvSpPr txBox="1"/>
      </xdr:nvSpPr>
      <xdr:spPr>
        <a:xfrm>
          <a:off x="4528510" y="1991861"/>
          <a:ext cx="1215351" cy="1729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Segoe UI Semibold" panose="020B0702040204020203" pitchFamily="34" charset="0"/>
              <a:cs typeface="Segoe UI Semibold" panose="020B0702040204020203" pitchFamily="34" charset="0"/>
            </a:rPr>
            <a:t>NO</a:t>
          </a:r>
          <a:r>
            <a:rPr lang="en-US" sz="1200" baseline="0">
              <a:latin typeface="Segoe UI Semibold" panose="020B0702040204020203" pitchFamily="34" charset="0"/>
              <a:cs typeface="Segoe UI Semibold" panose="020B0702040204020203" pitchFamily="34" charset="0"/>
            </a:rPr>
            <a:t> OF ITEMS</a:t>
          </a:r>
          <a:endParaRPr lang="en-US" sz="1200">
            <a:latin typeface="Segoe UI Semibold" panose="020B0702040204020203" pitchFamily="34" charset="0"/>
            <a:cs typeface="Segoe UI Semibold" panose="020B0702040204020203" pitchFamily="34" charset="0"/>
          </a:endParaRPr>
        </a:p>
      </xdr:txBody>
    </xdr:sp>
    <xdr:clientData/>
  </xdr:oneCellAnchor>
  <xdr:oneCellAnchor>
    <xdr:from>
      <xdr:col>11</xdr:col>
      <xdr:colOff>187806</xdr:colOff>
      <xdr:row>10</xdr:row>
      <xdr:rowOff>37215</xdr:rowOff>
    </xdr:from>
    <xdr:ext cx="1135304" cy="237184"/>
    <xdr:sp macro="" textlink="">
      <xdr:nvSpPr>
        <xdr:cNvPr id="38" name="TextBox 37">
          <a:extLst>
            <a:ext uri="{FF2B5EF4-FFF2-40B4-BE49-F238E27FC236}">
              <a16:creationId xmlns:a16="http://schemas.microsoft.com/office/drawing/2014/main" id="{DD369DC4-AF21-4C68-9D35-4D39329EBB89}"/>
            </a:ext>
          </a:extLst>
        </xdr:cNvPr>
        <xdr:cNvSpPr txBox="1"/>
      </xdr:nvSpPr>
      <xdr:spPr>
        <a:xfrm>
          <a:off x="7490306" y="1961457"/>
          <a:ext cx="1135304" cy="2371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Segoe UI Semibold" panose="020B0702040204020203" pitchFamily="34" charset="0"/>
              <a:cs typeface="Segoe UI Semibold" panose="020B0702040204020203" pitchFamily="34" charset="0"/>
            </a:rPr>
            <a:t>AVG RATING</a:t>
          </a:r>
        </a:p>
      </xdr:txBody>
    </xdr:sp>
    <xdr:clientData/>
  </xdr:oneCellAnchor>
  <xdr:twoCellAnchor>
    <xdr:from>
      <xdr:col>6</xdr:col>
      <xdr:colOff>434092</xdr:colOff>
      <xdr:row>13</xdr:row>
      <xdr:rowOff>153938</xdr:rowOff>
    </xdr:from>
    <xdr:to>
      <xdr:col>15</xdr:col>
      <xdr:colOff>9622</xdr:colOff>
      <xdr:row>39</xdr:row>
      <xdr:rowOff>28864</xdr:rowOff>
    </xdr:to>
    <xdr:sp macro="" textlink="">
      <xdr:nvSpPr>
        <xdr:cNvPr id="6" name="Rectangle: Rounded Corners 5">
          <a:extLst>
            <a:ext uri="{FF2B5EF4-FFF2-40B4-BE49-F238E27FC236}">
              <a16:creationId xmlns:a16="http://schemas.microsoft.com/office/drawing/2014/main" id="{A3A053BA-0012-47DB-92CD-370394F1E81E}"/>
            </a:ext>
          </a:extLst>
        </xdr:cNvPr>
        <xdr:cNvSpPr/>
      </xdr:nvSpPr>
      <xdr:spPr>
        <a:xfrm rot="16200000">
          <a:off x="4753448" y="2319279"/>
          <a:ext cx="4877956" cy="5550303"/>
        </a:xfrm>
        <a:prstGeom prst="roundRect">
          <a:avLst>
            <a:gd name="adj" fmla="val 442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597650</xdr:colOff>
      <xdr:row>15</xdr:row>
      <xdr:rowOff>86589</xdr:rowOff>
    </xdr:from>
    <xdr:to>
      <xdr:col>10</xdr:col>
      <xdr:colOff>48107</xdr:colOff>
      <xdr:row>26</xdr:row>
      <xdr:rowOff>163561</xdr:rowOff>
    </xdr:to>
    <xdr:graphicFrame macro="">
      <xdr:nvGraphicFramePr>
        <xdr:cNvPr id="11" name="Chart 10">
          <a:extLst>
            <a:ext uri="{FF2B5EF4-FFF2-40B4-BE49-F238E27FC236}">
              <a16:creationId xmlns:a16="http://schemas.microsoft.com/office/drawing/2014/main" id="{96418CBD-8321-48C6-A506-C7E447EF0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524546</xdr:colOff>
      <xdr:row>14</xdr:row>
      <xdr:rowOff>181534</xdr:rowOff>
    </xdr:from>
    <xdr:ext cx="1215351" cy="172913"/>
    <xdr:sp macro="" textlink="">
      <xdr:nvSpPr>
        <xdr:cNvPr id="13" name="TextBox 12">
          <a:extLst>
            <a:ext uri="{FF2B5EF4-FFF2-40B4-BE49-F238E27FC236}">
              <a16:creationId xmlns:a16="http://schemas.microsoft.com/office/drawing/2014/main" id="{94BD90C4-E85E-4B4C-B4A0-9CD96DF1DE4C}"/>
            </a:ext>
          </a:extLst>
        </xdr:cNvPr>
        <xdr:cNvSpPr txBox="1"/>
      </xdr:nvSpPr>
      <xdr:spPr>
        <a:xfrm>
          <a:off x="4507728" y="2875473"/>
          <a:ext cx="1215351" cy="1729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10</xdr:col>
      <xdr:colOff>476818</xdr:colOff>
      <xdr:row>14</xdr:row>
      <xdr:rowOff>76970</xdr:rowOff>
    </xdr:from>
    <xdr:to>
      <xdr:col>10</xdr:col>
      <xdr:colOff>476818</xdr:colOff>
      <xdr:row>39</xdr:row>
      <xdr:rowOff>38485</xdr:rowOff>
    </xdr:to>
    <xdr:cxnSp macro="">
      <xdr:nvCxnSpPr>
        <xdr:cNvPr id="16" name="Straight Connector 15">
          <a:extLst>
            <a:ext uri="{FF2B5EF4-FFF2-40B4-BE49-F238E27FC236}">
              <a16:creationId xmlns:a16="http://schemas.microsoft.com/office/drawing/2014/main" id="{66B60ADB-52A1-3DD8-0C83-2C99EA1BC515}"/>
            </a:ext>
          </a:extLst>
        </xdr:cNvPr>
        <xdr:cNvCxnSpPr/>
      </xdr:nvCxnSpPr>
      <xdr:spPr>
        <a:xfrm>
          <a:off x="7115454" y="2770909"/>
          <a:ext cx="0" cy="477212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533006</xdr:colOff>
      <xdr:row>26</xdr:row>
      <xdr:rowOff>181264</xdr:rowOff>
    </xdr:from>
    <xdr:to>
      <xdr:col>10</xdr:col>
      <xdr:colOff>529167</xdr:colOff>
      <xdr:row>26</xdr:row>
      <xdr:rowOff>182803</xdr:rowOff>
    </xdr:to>
    <xdr:cxnSp macro="">
      <xdr:nvCxnSpPr>
        <xdr:cNvPr id="43" name="Straight Connector 42">
          <a:extLst>
            <a:ext uri="{FF2B5EF4-FFF2-40B4-BE49-F238E27FC236}">
              <a16:creationId xmlns:a16="http://schemas.microsoft.com/office/drawing/2014/main" id="{4693905F-4ADF-45F0-9127-CF7CF7FF739A}"/>
            </a:ext>
          </a:extLst>
        </xdr:cNvPr>
        <xdr:cNvCxnSpPr/>
      </xdr:nvCxnSpPr>
      <xdr:spPr>
        <a:xfrm>
          <a:off x="4516188" y="5184294"/>
          <a:ext cx="2651615" cy="153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471439</xdr:colOff>
      <xdr:row>28</xdr:row>
      <xdr:rowOff>134698</xdr:rowOff>
    </xdr:from>
    <xdr:to>
      <xdr:col>10</xdr:col>
      <xdr:colOff>394470</xdr:colOff>
      <xdr:row>38</xdr:row>
      <xdr:rowOff>134698</xdr:rowOff>
    </xdr:to>
    <xdr:graphicFrame macro="">
      <xdr:nvGraphicFramePr>
        <xdr:cNvPr id="15" name="Chart 14">
          <a:extLst>
            <a:ext uri="{FF2B5EF4-FFF2-40B4-BE49-F238E27FC236}">
              <a16:creationId xmlns:a16="http://schemas.microsoft.com/office/drawing/2014/main" id="{8651B4A3-E935-46C4-8239-1BA06F4BB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532627</xdr:colOff>
      <xdr:row>27</xdr:row>
      <xdr:rowOff>64539</xdr:rowOff>
    </xdr:from>
    <xdr:ext cx="1266539" cy="166370"/>
    <xdr:sp macro="" textlink="">
      <xdr:nvSpPr>
        <xdr:cNvPr id="23" name="TextBox 22">
          <a:extLst>
            <a:ext uri="{FF2B5EF4-FFF2-40B4-BE49-F238E27FC236}">
              <a16:creationId xmlns:a16="http://schemas.microsoft.com/office/drawing/2014/main" id="{0DBA89F9-AE47-4060-A9C1-98FEF4BD2361}"/>
            </a:ext>
          </a:extLst>
        </xdr:cNvPr>
        <xdr:cNvSpPr txBox="1"/>
      </xdr:nvSpPr>
      <xdr:spPr>
        <a:xfrm>
          <a:off x="4515809" y="5259994"/>
          <a:ext cx="1266539" cy="16637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10</xdr:col>
      <xdr:colOff>580734</xdr:colOff>
      <xdr:row>14</xdr:row>
      <xdr:rowOff>170373</xdr:rowOff>
    </xdr:from>
    <xdr:ext cx="1215351" cy="172913"/>
    <xdr:sp macro="" textlink="">
      <xdr:nvSpPr>
        <xdr:cNvPr id="27" name="TextBox 26">
          <a:extLst>
            <a:ext uri="{FF2B5EF4-FFF2-40B4-BE49-F238E27FC236}">
              <a16:creationId xmlns:a16="http://schemas.microsoft.com/office/drawing/2014/main" id="{5717836A-5068-4C1C-831B-ABAD70EA9103}"/>
            </a:ext>
          </a:extLst>
        </xdr:cNvPr>
        <xdr:cNvSpPr txBox="1"/>
      </xdr:nvSpPr>
      <xdr:spPr>
        <a:xfrm>
          <a:off x="7219370" y="2864312"/>
          <a:ext cx="1215351" cy="1729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10</xdr:col>
      <xdr:colOff>577272</xdr:colOff>
      <xdr:row>15</xdr:row>
      <xdr:rowOff>96212</xdr:rowOff>
    </xdr:from>
    <xdr:to>
      <xdr:col>14</xdr:col>
      <xdr:colOff>548408</xdr:colOff>
      <xdr:row>38</xdr:row>
      <xdr:rowOff>125076</xdr:rowOff>
    </xdr:to>
    <xdr:graphicFrame macro="">
      <xdr:nvGraphicFramePr>
        <xdr:cNvPr id="31" name="Chart 30">
          <a:extLst>
            <a:ext uri="{FF2B5EF4-FFF2-40B4-BE49-F238E27FC236}">
              <a16:creationId xmlns:a16="http://schemas.microsoft.com/office/drawing/2014/main" id="{65229394-C512-474A-9710-98C4008AD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269399</xdr:colOff>
      <xdr:row>1</xdr:row>
      <xdr:rowOff>76963</xdr:rowOff>
    </xdr:from>
    <xdr:to>
      <xdr:col>24</xdr:col>
      <xdr:colOff>86591</xdr:colOff>
      <xdr:row>39</xdr:row>
      <xdr:rowOff>28860</xdr:rowOff>
    </xdr:to>
    <xdr:sp macro="" textlink="">
      <xdr:nvSpPr>
        <xdr:cNvPr id="36" name="Rectangle: Rounded Corners 35">
          <a:extLst>
            <a:ext uri="{FF2B5EF4-FFF2-40B4-BE49-F238E27FC236}">
              <a16:creationId xmlns:a16="http://schemas.microsoft.com/office/drawing/2014/main" id="{C0B4AA27-ED2B-437A-9075-155E65469BA5}"/>
            </a:ext>
          </a:extLst>
        </xdr:cNvPr>
        <xdr:cNvSpPr/>
      </xdr:nvSpPr>
      <xdr:spPr>
        <a:xfrm rot="16200000">
          <a:off x="9491327" y="1005414"/>
          <a:ext cx="7264018" cy="5791964"/>
        </a:xfrm>
        <a:prstGeom prst="roundRect">
          <a:avLst>
            <a:gd name="adj" fmla="val 3432"/>
          </a:avLst>
        </a:prstGeom>
        <a:noFill/>
        <a:ln>
          <a:solidFill>
            <a:schemeClr val="bg1">
              <a:lumMod val="8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15</xdr:col>
      <xdr:colOff>384850</xdr:colOff>
      <xdr:row>3</xdr:row>
      <xdr:rowOff>48102</xdr:rowOff>
    </xdr:from>
    <xdr:to>
      <xdr:col>23</xdr:col>
      <xdr:colOff>558031</xdr:colOff>
      <xdr:row>11</xdr:row>
      <xdr:rowOff>28864</xdr:rowOff>
    </xdr:to>
    <xdr:graphicFrame macro="">
      <xdr:nvGraphicFramePr>
        <xdr:cNvPr id="39" name="Chart 38">
          <a:extLst>
            <a:ext uri="{FF2B5EF4-FFF2-40B4-BE49-F238E27FC236}">
              <a16:creationId xmlns:a16="http://schemas.microsoft.com/office/drawing/2014/main" id="{9990C3CD-4A5D-4622-86B4-0F023F934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15</xdr:col>
      <xdr:colOff>454118</xdr:colOff>
      <xdr:row>2</xdr:row>
      <xdr:rowOff>72622</xdr:rowOff>
    </xdr:from>
    <xdr:ext cx="1893457" cy="254500"/>
    <xdr:sp macro="" textlink="">
      <xdr:nvSpPr>
        <xdr:cNvPr id="40" name="TextBox 39">
          <a:extLst>
            <a:ext uri="{FF2B5EF4-FFF2-40B4-BE49-F238E27FC236}">
              <a16:creationId xmlns:a16="http://schemas.microsoft.com/office/drawing/2014/main" id="{F5ABD30D-BA8C-483F-A5AE-F64F74DB90D8}"/>
            </a:ext>
          </a:extLst>
        </xdr:cNvPr>
        <xdr:cNvSpPr txBox="1"/>
      </xdr:nvSpPr>
      <xdr:spPr>
        <a:xfrm>
          <a:off x="10412073" y="457470"/>
          <a:ext cx="1893457" cy="254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STABLISHMENT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15</xdr:col>
      <xdr:colOff>259772</xdr:colOff>
      <xdr:row>12</xdr:row>
      <xdr:rowOff>153940</xdr:rowOff>
    </xdr:from>
    <xdr:to>
      <xdr:col>24</xdr:col>
      <xdr:colOff>28864</xdr:colOff>
      <xdr:row>12</xdr:row>
      <xdr:rowOff>173182</xdr:rowOff>
    </xdr:to>
    <xdr:cxnSp macro="">
      <xdr:nvCxnSpPr>
        <xdr:cNvPr id="41" name="Straight Connector 40">
          <a:extLst>
            <a:ext uri="{FF2B5EF4-FFF2-40B4-BE49-F238E27FC236}">
              <a16:creationId xmlns:a16="http://schemas.microsoft.com/office/drawing/2014/main" id="{6D78DCB5-F123-4F3A-9816-D1CFB568E7D0}"/>
            </a:ext>
          </a:extLst>
        </xdr:cNvPr>
        <xdr:cNvCxnSpPr/>
      </xdr:nvCxnSpPr>
      <xdr:spPr>
        <a:xfrm>
          <a:off x="10217727" y="2463031"/>
          <a:ext cx="5743864" cy="1924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183185</xdr:colOff>
      <xdr:row>12</xdr:row>
      <xdr:rowOff>186536</xdr:rowOff>
    </xdr:from>
    <xdr:ext cx="1163784" cy="323387"/>
    <xdr:sp macro="" textlink="">
      <xdr:nvSpPr>
        <xdr:cNvPr id="46" name="TextBox 45">
          <a:extLst>
            <a:ext uri="{FF2B5EF4-FFF2-40B4-BE49-F238E27FC236}">
              <a16:creationId xmlns:a16="http://schemas.microsoft.com/office/drawing/2014/main" id="{9E9FE9B0-7952-43C5-8034-5AD87B47A971}"/>
            </a:ext>
          </a:extLst>
        </xdr:cNvPr>
        <xdr:cNvSpPr txBox="1"/>
      </xdr:nvSpPr>
      <xdr:spPr>
        <a:xfrm>
          <a:off x="10141140" y="2495627"/>
          <a:ext cx="1163784" cy="3233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15</xdr:col>
      <xdr:colOff>404091</xdr:colOff>
      <xdr:row>14</xdr:row>
      <xdr:rowOff>153940</xdr:rowOff>
    </xdr:from>
    <xdr:to>
      <xdr:col>19</xdr:col>
      <xdr:colOff>404091</xdr:colOff>
      <xdr:row>27</xdr:row>
      <xdr:rowOff>19243</xdr:rowOff>
    </xdr:to>
    <xdr:graphicFrame macro="">
      <xdr:nvGraphicFramePr>
        <xdr:cNvPr id="47" name="Chart 46">
          <a:extLst>
            <a:ext uri="{FF2B5EF4-FFF2-40B4-BE49-F238E27FC236}">
              <a16:creationId xmlns:a16="http://schemas.microsoft.com/office/drawing/2014/main" id="{A2C2362A-AB77-479C-8FBE-8B5F458EA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325582</xdr:colOff>
      <xdr:row>26</xdr:row>
      <xdr:rowOff>162022</xdr:rowOff>
    </xdr:from>
    <xdr:to>
      <xdr:col>24</xdr:col>
      <xdr:colOff>94674</xdr:colOff>
      <xdr:row>26</xdr:row>
      <xdr:rowOff>181264</xdr:rowOff>
    </xdr:to>
    <xdr:cxnSp macro="">
      <xdr:nvCxnSpPr>
        <xdr:cNvPr id="48" name="Straight Connector 47">
          <a:extLst>
            <a:ext uri="{FF2B5EF4-FFF2-40B4-BE49-F238E27FC236}">
              <a16:creationId xmlns:a16="http://schemas.microsoft.com/office/drawing/2014/main" id="{A10C3302-BBED-4B0E-A12D-89A9C09E3020}"/>
            </a:ext>
          </a:extLst>
        </xdr:cNvPr>
        <xdr:cNvCxnSpPr/>
      </xdr:nvCxnSpPr>
      <xdr:spPr>
        <a:xfrm>
          <a:off x="10283537" y="5165052"/>
          <a:ext cx="5743864" cy="1924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500303</xdr:colOff>
      <xdr:row>12</xdr:row>
      <xdr:rowOff>152400</xdr:rowOff>
    </xdr:from>
    <xdr:to>
      <xdr:col>19</xdr:col>
      <xdr:colOff>523384</xdr:colOff>
      <xdr:row>27</xdr:row>
      <xdr:rowOff>9621</xdr:rowOff>
    </xdr:to>
    <xdr:cxnSp macro="">
      <xdr:nvCxnSpPr>
        <xdr:cNvPr id="49" name="Straight Connector 48">
          <a:extLst>
            <a:ext uri="{FF2B5EF4-FFF2-40B4-BE49-F238E27FC236}">
              <a16:creationId xmlns:a16="http://schemas.microsoft.com/office/drawing/2014/main" id="{9C10FA30-CA78-4210-9D88-9ABD37AB2805}"/>
            </a:ext>
          </a:extLst>
        </xdr:cNvPr>
        <xdr:cNvCxnSpPr/>
      </xdr:nvCxnSpPr>
      <xdr:spPr>
        <a:xfrm flipH="1">
          <a:off x="13113712" y="2461491"/>
          <a:ext cx="23081" cy="274358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57726</xdr:colOff>
      <xdr:row>15</xdr:row>
      <xdr:rowOff>38484</xdr:rowOff>
    </xdr:from>
    <xdr:to>
      <xdr:col>24</xdr:col>
      <xdr:colOff>96212</xdr:colOff>
      <xdr:row>26</xdr:row>
      <xdr:rowOff>153940</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05B1048-B694-4759-AF04-2688B39823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34999" y="2924848"/>
              <a:ext cx="2693940" cy="22321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614600</xdr:colOff>
      <xdr:row>12</xdr:row>
      <xdr:rowOff>156133</xdr:rowOff>
    </xdr:from>
    <xdr:ext cx="1598279" cy="363412"/>
    <xdr:sp macro="" textlink="">
      <xdr:nvSpPr>
        <xdr:cNvPr id="52" name="TextBox 51">
          <a:extLst>
            <a:ext uri="{FF2B5EF4-FFF2-40B4-BE49-F238E27FC236}">
              <a16:creationId xmlns:a16="http://schemas.microsoft.com/office/drawing/2014/main" id="{779B2F7E-2485-40BE-B0A7-119329320B18}"/>
            </a:ext>
          </a:extLst>
        </xdr:cNvPr>
        <xdr:cNvSpPr txBox="1"/>
      </xdr:nvSpPr>
      <xdr:spPr>
        <a:xfrm>
          <a:off x="13228009" y="2465224"/>
          <a:ext cx="1598279" cy="3634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15</xdr:col>
      <xdr:colOff>269393</xdr:colOff>
      <xdr:row>28</xdr:row>
      <xdr:rowOff>48106</xdr:rowOff>
    </xdr:from>
    <xdr:to>
      <xdr:col>19</xdr:col>
      <xdr:colOff>28864</xdr:colOff>
      <xdr:row>37</xdr:row>
      <xdr:rowOff>144318</xdr:rowOff>
    </xdr:to>
    <xdr:graphicFrame macro="">
      <xdr:nvGraphicFramePr>
        <xdr:cNvPr id="53" name="Chart 52">
          <a:extLst>
            <a:ext uri="{FF2B5EF4-FFF2-40B4-BE49-F238E27FC236}">
              <a16:creationId xmlns:a16="http://schemas.microsoft.com/office/drawing/2014/main" id="{6BD34F15-DB39-41D0-BDA2-281E2B88C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16</xdr:col>
      <xdr:colOff>556873</xdr:colOff>
      <xdr:row>37</xdr:row>
      <xdr:rowOff>98405</xdr:rowOff>
    </xdr:from>
    <xdr:ext cx="1163784" cy="323387"/>
    <xdr:sp macro="" textlink="">
      <xdr:nvSpPr>
        <xdr:cNvPr id="54" name="TextBox 53">
          <a:extLst>
            <a:ext uri="{FF2B5EF4-FFF2-40B4-BE49-F238E27FC236}">
              <a16:creationId xmlns:a16="http://schemas.microsoft.com/office/drawing/2014/main" id="{AD8BE659-0F7E-4C82-8768-E470D6CDD63E}"/>
            </a:ext>
          </a:extLst>
        </xdr:cNvPr>
        <xdr:cNvSpPr txBox="1"/>
      </xdr:nvSpPr>
      <xdr:spPr>
        <a:xfrm>
          <a:off x="11178691" y="7218102"/>
          <a:ext cx="1163784" cy="3233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accent5">
                  <a:lumMod val="75000"/>
                </a:schemeClr>
              </a:solidFill>
              <a:latin typeface="Segoe UI Semibold" panose="020B0702040204020203" pitchFamily="34" charset="0"/>
              <a:cs typeface="Segoe UI Semibold" panose="020B0702040204020203" pitchFamily="34" charset="0"/>
            </a:rPr>
            <a:t>Total</a:t>
          </a:r>
          <a:r>
            <a:rPr lang="en-US" sz="1200"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US"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15</xdr:col>
      <xdr:colOff>257076</xdr:colOff>
      <xdr:row>27</xdr:row>
      <xdr:rowOff>29517</xdr:rowOff>
    </xdr:from>
    <xdr:ext cx="1163784" cy="323387"/>
    <xdr:sp macro="" textlink="">
      <xdr:nvSpPr>
        <xdr:cNvPr id="55" name="TextBox 54">
          <a:extLst>
            <a:ext uri="{FF2B5EF4-FFF2-40B4-BE49-F238E27FC236}">
              <a16:creationId xmlns:a16="http://schemas.microsoft.com/office/drawing/2014/main" id="{81FDAC7F-3015-4719-AC1E-BD543F564896}"/>
            </a:ext>
          </a:extLst>
        </xdr:cNvPr>
        <xdr:cNvSpPr txBox="1"/>
      </xdr:nvSpPr>
      <xdr:spPr>
        <a:xfrm>
          <a:off x="10215031" y="5224972"/>
          <a:ext cx="1163784" cy="3233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19</xdr:col>
      <xdr:colOff>9621</xdr:colOff>
      <xdr:row>28</xdr:row>
      <xdr:rowOff>28863</xdr:rowOff>
    </xdr:from>
    <xdr:to>
      <xdr:col>22</xdr:col>
      <xdr:colOff>192425</xdr:colOff>
      <xdr:row>38</xdr:row>
      <xdr:rowOff>57727</xdr:rowOff>
    </xdr:to>
    <xdr:graphicFrame macro="">
      <xdr:nvGraphicFramePr>
        <xdr:cNvPr id="56" name="Chart 55">
          <a:extLst>
            <a:ext uri="{FF2B5EF4-FFF2-40B4-BE49-F238E27FC236}">
              <a16:creationId xmlns:a16="http://schemas.microsoft.com/office/drawing/2014/main" id="{FBEE3E19-47FC-4E0A-8663-082CCEC22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548409</xdr:colOff>
      <xdr:row>28</xdr:row>
      <xdr:rowOff>28863</xdr:rowOff>
    </xdr:from>
    <xdr:to>
      <xdr:col>24</xdr:col>
      <xdr:colOff>125075</xdr:colOff>
      <xdr:row>38</xdr:row>
      <xdr:rowOff>19243</xdr:rowOff>
    </xdr:to>
    <xdr:graphicFrame macro="">
      <xdr:nvGraphicFramePr>
        <xdr:cNvPr id="57" name="Chart 56">
          <a:extLst>
            <a:ext uri="{FF2B5EF4-FFF2-40B4-BE49-F238E27FC236}">
              <a16:creationId xmlns:a16="http://schemas.microsoft.com/office/drawing/2014/main" id="{030C5DA0-1FD4-4011-9763-CCE78DD3A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19</xdr:col>
      <xdr:colOff>324425</xdr:colOff>
      <xdr:row>37</xdr:row>
      <xdr:rowOff>96866</xdr:rowOff>
    </xdr:from>
    <xdr:ext cx="1163784" cy="323387"/>
    <xdr:sp macro="" textlink="">
      <xdr:nvSpPr>
        <xdr:cNvPr id="58" name="TextBox 57">
          <a:extLst>
            <a:ext uri="{FF2B5EF4-FFF2-40B4-BE49-F238E27FC236}">
              <a16:creationId xmlns:a16="http://schemas.microsoft.com/office/drawing/2014/main" id="{EA55B528-F015-417D-868B-7AE3520B5252}"/>
            </a:ext>
          </a:extLst>
        </xdr:cNvPr>
        <xdr:cNvSpPr txBox="1"/>
      </xdr:nvSpPr>
      <xdr:spPr>
        <a:xfrm>
          <a:off x="12937834" y="7216563"/>
          <a:ext cx="1163784" cy="3233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aseline="0">
              <a:solidFill>
                <a:schemeClr val="accent5">
                  <a:lumMod val="75000"/>
                </a:schemeClr>
              </a:solidFill>
              <a:latin typeface="Segoe UI Semibold" panose="020B0702040204020203" pitchFamily="34" charset="0"/>
              <a:cs typeface="Segoe UI Semibold" panose="020B0702040204020203" pitchFamily="34" charset="0"/>
            </a:rPr>
            <a:t>Avg sales</a:t>
          </a:r>
          <a:endParaRPr lang="en-US"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22</xdr:col>
      <xdr:colOff>34249</xdr:colOff>
      <xdr:row>37</xdr:row>
      <xdr:rowOff>133811</xdr:rowOff>
    </xdr:from>
    <xdr:ext cx="1163784" cy="323387"/>
    <xdr:sp macro="" textlink="">
      <xdr:nvSpPr>
        <xdr:cNvPr id="59" name="TextBox 58">
          <a:extLst>
            <a:ext uri="{FF2B5EF4-FFF2-40B4-BE49-F238E27FC236}">
              <a16:creationId xmlns:a16="http://schemas.microsoft.com/office/drawing/2014/main" id="{95BB4B4A-17CD-419B-8D30-CC94669EB2D6}"/>
            </a:ext>
          </a:extLst>
        </xdr:cNvPr>
        <xdr:cNvSpPr txBox="1"/>
      </xdr:nvSpPr>
      <xdr:spPr>
        <a:xfrm>
          <a:off x="14639249" y="7253508"/>
          <a:ext cx="1163784" cy="32338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accent5">
                  <a:lumMod val="75000"/>
                </a:schemeClr>
              </a:solidFill>
              <a:latin typeface="Segoe UI Semibold" panose="020B0702040204020203" pitchFamily="34" charset="0"/>
              <a:cs typeface="Segoe UI Semibold" panose="020B0702040204020203" pitchFamily="34" charset="0"/>
            </a:rPr>
            <a:t>No</a:t>
          </a:r>
          <a:r>
            <a:rPr lang="en-US" sz="1200" baseline="0">
              <a:solidFill>
                <a:schemeClr val="accent5">
                  <a:lumMod val="75000"/>
                </a:schemeClr>
              </a:solidFill>
              <a:latin typeface="Segoe UI Semibold" panose="020B0702040204020203" pitchFamily="34" charset="0"/>
              <a:cs typeface="Segoe UI Semibold" panose="020B0702040204020203" pitchFamily="34" charset="0"/>
            </a:rPr>
            <a:t> Of items</a:t>
          </a:r>
          <a:endParaRPr lang="en-US"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xdr:col>
      <xdr:colOff>573027</xdr:colOff>
      <xdr:row>5</xdr:row>
      <xdr:rowOff>92231</xdr:rowOff>
    </xdr:from>
    <xdr:ext cx="2133203" cy="264319"/>
    <xdr:sp macro="" textlink="">
      <xdr:nvSpPr>
        <xdr:cNvPr id="62" name="TextBox 61">
          <a:extLst>
            <a:ext uri="{FF2B5EF4-FFF2-40B4-BE49-F238E27FC236}">
              <a16:creationId xmlns:a16="http://schemas.microsoft.com/office/drawing/2014/main" id="{55589093-9A96-4483-BDFE-3C1F8CC494A5}"/>
            </a:ext>
          </a:extLst>
        </xdr:cNvPr>
        <xdr:cNvSpPr txBox="1"/>
      </xdr:nvSpPr>
      <xdr:spPr>
        <a:xfrm>
          <a:off x="1900754" y="1054352"/>
          <a:ext cx="2133203" cy="2643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6">
                  <a:lumMod val="50000"/>
                </a:schemeClr>
              </a:solidFill>
              <a:latin typeface="Aptos Display" panose="020B0004020202020204" pitchFamily="34" charset="0"/>
              <a:ea typeface="Segoe UI Black" panose="020B0A02040204020203" pitchFamily="34" charset="0"/>
            </a:rPr>
            <a:t>FILTER</a:t>
          </a:r>
          <a:r>
            <a:rPr lang="en-US" sz="1400" b="1" baseline="0">
              <a:solidFill>
                <a:schemeClr val="accent6">
                  <a:lumMod val="50000"/>
                </a:schemeClr>
              </a:solidFill>
              <a:latin typeface="Aptos Display" panose="020B0004020202020204" pitchFamily="34" charset="0"/>
              <a:ea typeface="Segoe UI Black" panose="020B0A02040204020203" pitchFamily="34" charset="0"/>
            </a:rPr>
            <a:t> PANEL</a:t>
          </a:r>
          <a:endParaRPr lang="en-US" sz="14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editAs="oneCell">
    <xdr:from>
      <xdr:col>3</xdr:col>
      <xdr:colOff>105833</xdr:colOff>
      <xdr:row>5</xdr:row>
      <xdr:rowOff>117341</xdr:rowOff>
    </xdr:from>
    <xdr:to>
      <xdr:col>3</xdr:col>
      <xdr:colOff>379075</xdr:colOff>
      <xdr:row>6</xdr:row>
      <xdr:rowOff>190885</xdr:rowOff>
    </xdr:to>
    <xdr:pic>
      <xdr:nvPicPr>
        <xdr:cNvPr id="63" name="Picture 62">
          <a:extLst>
            <a:ext uri="{FF2B5EF4-FFF2-40B4-BE49-F238E27FC236}">
              <a16:creationId xmlns:a16="http://schemas.microsoft.com/office/drawing/2014/main" id="{70B82886-9A4D-2237-2A09-A34351D52F5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97424" y="1079462"/>
          <a:ext cx="273242" cy="26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606137</xdr:colOff>
      <xdr:row>15</xdr:row>
      <xdr:rowOff>184306</xdr:rowOff>
    </xdr:from>
    <xdr:to>
      <xdr:col>5</xdr:col>
      <xdr:colOff>529167</xdr:colOff>
      <xdr:row>22</xdr:row>
      <xdr:rowOff>113687</xdr:rowOff>
    </xdr:to>
    <mc:AlternateContent xmlns:mc="http://schemas.openxmlformats.org/markup-compatibility/2006">
      <mc:Choice xmlns:a14="http://schemas.microsoft.com/office/drawing/2010/main" Requires="a14">
        <xdr:graphicFrame macro="">
          <xdr:nvGraphicFramePr>
            <xdr:cNvPr id="64" name="Outlet Location Type 1">
              <a:extLst>
                <a:ext uri="{FF2B5EF4-FFF2-40B4-BE49-F238E27FC236}">
                  <a16:creationId xmlns:a16="http://schemas.microsoft.com/office/drawing/2014/main" id="{3303E76B-3B1C-4601-885B-2CF06E06B18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933864" y="3070670"/>
              <a:ext cx="1914621"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627030</xdr:colOff>
      <xdr:row>22</xdr:row>
      <xdr:rowOff>97715</xdr:rowOff>
    </xdr:from>
    <xdr:to>
      <xdr:col>5</xdr:col>
      <xdr:colOff>548408</xdr:colOff>
      <xdr:row>37</xdr:row>
      <xdr:rowOff>1</xdr:rowOff>
    </xdr:to>
    <mc:AlternateContent xmlns:mc="http://schemas.openxmlformats.org/markup-compatibility/2006">
      <mc:Choice xmlns:a14="http://schemas.microsoft.com/office/drawing/2010/main" Requires="a14">
        <xdr:graphicFrame macro="">
          <xdr:nvGraphicFramePr>
            <xdr:cNvPr id="65" name="Item Type 1">
              <a:extLst>
                <a:ext uri="{FF2B5EF4-FFF2-40B4-BE49-F238E27FC236}">
                  <a16:creationId xmlns:a16="http://schemas.microsoft.com/office/drawing/2014/main" id="{0A0CACF3-5E48-4213-9B6F-B3B587CD01E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954757" y="4331048"/>
              <a:ext cx="1912969" cy="278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115456</xdr:colOff>
      <xdr:row>37</xdr:row>
      <xdr:rowOff>0</xdr:rowOff>
    </xdr:from>
    <xdr:to>
      <xdr:col>3</xdr:col>
      <xdr:colOff>539865</xdr:colOff>
      <xdr:row>39</xdr:row>
      <xdr:rowOff>39561</xdr:rowOff>
    </xdr:to>
    <xdr:pic>
      <xdr:nvPicPr>
        <xdr:cNvPr id="69" name="Picture 68">
          <a:hlinkClick xmlns:r="http://schemas.openxmlformats.org/officeDocument/2006/relationships" r:id="rId15"/>
          <a:extLst>
            <a:ext uri="{FF2B5EF4-FFF2-40B4-BE49-F238E27FC236}">
              <a16:creationId xmlns:a16="http://schemas.microsoft.com/office/drawing/2014/main" id="{93977688-0F0B-56F1-298E-1BC53423F55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07047" y="7119697"/>
          <a:ext cx="424409" cy="424409"/>
        </a:xfrm>
        <a:prstGeom prst="rect">
          <a:avLst/>
        </a:prstGeom>
      </xdr:spPr>
    </xdr:pic>
    <xdr:clientData/>
  </xdr:twoCellAnchor>
  <xdr:twoCellAnchor editAs="oneCell">
    <xdr:from>
      <xdr:col>4</xdr:col>
      <xdr:colOff>538790</xdr:colOff>
      <xdr:row>37</xdr:row>
      <xdr:rowOff>9621</xdr:rowOff>
    </xdr:from>
    <xdr:to>
      <xdr:col>5</xdr:col>
      <xdr:colOff>247448</xdr:colOff>
      <xdr:row>38</xdr:row>
      <xdr:rowOff>189718</xdr:rowOff>
    </xdr:to>
    <xdr:pic>
      <xdr:nvPicPr>
        <xdr:cNvPr id="71" name="Picture 70">
          <a:hlinkClick xmlns:r="http://schemas.openxmlformats.org/officeDocument/2006/relationships" r:id="rId17"/>
          <a:extLst>
            <a:ext uri="{FF2B5EF4-FFF2-40B4-BE49-F238E27FC236}">
              <a16:creationId xmlns:a16="http://schemas.microsoft.com/office/drawing/2014/main" id="{3CCDC870-52F7-C58D-750F-C85E0D657DD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194245" y="7129318"/>
          <a:ext cx="372521" cy="372521"/>
        </a:xfrm>
        <a:prstGeom prst="rect">
          <a:avLst/>
        </a:prstGeom>
      </xdr:spPr>
    </xdr:pic>
    <xdr:clientData/>
  </xdr:twoCellAnchor>
  <xdr:twoCellAnchor editAs="oneCell">
    <xdr:from>
      <xdr:col>10</xdr:col>
      <xdr:colOff>25785</xdr:colOff>
      <xdr:row>4</xdr:row>
      <xdr:rowOff>163561</xdr:rowOff>
    </xdr:from>
    <xdr:to>
      <xdr:col>10</xdr:col>
      <xdr:colOff>274135</xdr:colOff>
      <xdr:row>6</xdr:row>
      <xdr:rowOff>27181</xdr:rowOff>
    </xdr:to>
    <xdr:pic>
      <xdr:nvPicPr>
        <xdr:cNvPr id="76" name="Graphic 75">
          <a:extLst>
            <a:ext uri="{FF2B5EF4-FFF2-40B4-BE49-F238E27FC236}">
              <a16:creationId xmlns:a16="http://schemas.microsoft.com/office/drawing/2014/main" id="{7AC6F76F-5F18-4613-817A-779ADA36C21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664421" y="933258"/>
          <a:ext cx="248350" cy="248468"/>
        </a:xfrm>
        <a:prstGeom prst="rect">
          <a:avLst/>
        </a:prstGeom>
      </xdr:spPr>
    </xdr:pic>
    <xdr:clientData/>
  </xdr:twoCellAnchor>
  <xdr:twoCellAnchor editAs="oneCell">
    <xdr:from>
      <xdr:col>10</xdr:col>
      <xdr:colOff>14625</xdr:colOff>
      <xdr:row>10</xdr:row>
      <xdr:rowOff>113915</xdr:rowOff>
    </xdr:from>
    <xdr:to>
      <xdr:col>10</xdr:col>
      <xdr:colOff>262975</xdr:colOff>
      <xdr:row>11</xdr:row>
      <xdr:rowOff>169958</xdr:rowOff>
    </xdr:to>
    <xdr:pic>
      <xdr:nvPicPr>
        <xdr:cNvPr id="77" name="Graphic 76">
          <a:extLst>
            <a:ext uri="{FF2B5EF4-FFF2-40B4-BE49-F238E27FC236}">
              <a16:creationId xmlns:a16="http://schemas.microsoft.com/office/drawing/2014/main" id="{4A0CAD66-C007-4EEB-80D2-2BB225C5C6A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653261" y="2038157"/>
          <a:ext cx="248350" cy="248468"/>
        </a:xfrm>
        <a:prstGeom prst="rect">
          <a:avLst/>
        </a:prstGeom>
      </xdr:spPr>
    </xdr:pic>
    <xdr:clientData/>
  </xdr:twoCellAnchor>
  <xdr:twoCellAnchor editAs="oneCell">
    <xdr:from>
      <xdr:col>14</xdr:col>
      <xdr:colOff>359448</xdr:colOff>
      <xdr:row>4</xdr:row>
      <xdr:rowOff>150860</xdr:rowOff>
    </xdr:from>
    <xdr:to>
      <xdr:col>14</xdr:col>
      <xdr:colOff>607798</xdr:colOff>
      <xdr:row>6</xdr:row>
      <xdr:rowOff>14480</xdr:rowOff>
    </xdr:to>
    <xdr:pic>
      <xdr:nvPicPr>
        <xdr:cNvPr id="78" name="Graphic 77">
          <a:extLst>
            <a:ext uri="{FF2B5EF4-FFF2-40B4-BE49-F238E27FC236}">
              <a16:creationId xmlns:a16="http://schemas.microsoft.com/office/drawing/2014/main" id="{072C7205-302D-4A55-A042-1D5C7485426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653539" y="920557"/>
          <a:ext cx="248350" cy="248468"/>
        </a:xfrm>
        <a:prstGeom prst="rect">
          <a:avLst/>
        </a:prstGeom>
      </xdr:spPr>
    </xdr:pic>
    <xdr:clientData/>
  </xdr:twoCellAnchor>
  <xdr:twoCellAnchor editAs="oneCell">
    <xdr:from>
      <xdr:col>14</xdr:col>
      <xdr:colOff>271319</xdr:colOff>
      <xdr:row>10</xdr:row>
      <xdr:rowOff>130079</xdr:rowOff>
    </xdr:from>
    <xdr:to>
      <xdr:col>14</xdr:col>
      <xdr:colOff>519669</xdr:colOff>
      <xdr:row>11</xdr:row>
      <xdr:rowOff>186122</xdr:rowOff>
    </xdr:to>
    <xdr:pic>
      <xdr:nvPicPr>
        <xdr:cNvPr id="79" name="Graphic 78">
          <a:extLst>
            <a:ext uri="{FF2B5EF4-FFF2-40B4-BE49-F238E27FC236}">
              <a16:creationId xmlns:a16="http://schemas.microsoft.com/office/drawing/2014/main" id="{B58C00A8-9AEC-4C4C-A15E-94E085035FD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565410" y="2054321"/>
          <a:ext cx="248350" cy="2484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6.529922222224" createdVersion="8" refreshedVersion="8" minRefreshableVersion="3" recordCount="8523" xr:uid="{A9408552-A121-47F9-8270-5DAB5D572E5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4129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FD1E62-91CD-4C55-80E0-F6B72F7B3529}" name="PivotTable10"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rowHeaderCaption=" ">
  <location ref="A104:B108" firstHeaderRow="1" firstDataRow="1" firstDataCol="1"/>
  <pivotFields count="13">
    <pivotField name="Item Fat Content"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2418">
      <pivotArea type="all" dataOnly="0" outline="0" fieldPosition="0"/>
    </format>
    <format dxfId="2419">
      <pivotArea outline="0" collapsedLevelsAreSubtotals="1" fieldPosition="0"/>
    </format>
    <format dxfId="2420">
      <pivotArea dataOnly="0" labelOnly="1" grandRow="1" outline="0" fieldPosition="0"/>
    </format>
    <format dxfId="2421">
      <pivotArea outline="0" collapsedLevelsAreSubtotals="1" fieldPosition="0"/>
    </format>
    <format dxfId="2422">
      <pivotArea type="all" dataOnly="0" outline="0" fieldPosition="0"/>
    </format>
    <format dxfId="2423">
      <pivotArea outline="0" collapsedLevelsAreSubtotals="1" fieldPosition="0"/>
    </format>
    <format dxfId="2424">
      <pivotArea field="6" type="button" dataOnly="0" labelOnly="1" outline="0"/>
    </format>
    <format dxfId="2417">
      <pivotArea outline="0" collapsedLevelsAreSubtotals="1" fieldPosition="0"/>
    </format>
    <format dxfId="2416">
      <pivotArea type="all" dataOnly="0" outline="0" fieldPosition="0"/>
    </format>
    <format dxfId="2415">
      <pivotArea outline="0" collapsedLevelsAreSubtotals="1" fieldPosition="0"/>
    </format>
    <format dxfId="2414">
      <pivotArea field="8" type="button" dataOnly="0" labelOnly="1" outline="0" axis="axisRow" fieldPosition="0"/>
    </format>
    <format dxfId="2413">
      <pivotArea dataOnly="0" labelOnly="1" fieldPosition="0">
        <references count="1">
          <reference field="8" count="0"/>
        </references>
      </pivotArea>
    </format>
    <format dxfId="2412">
      <pivotArea dataOnly="0" labelOnly="1" outline="0" axis="axisValues" fieldPosition="0"/>
    </format>
  </formats>
  <chartFormats count="3">
    <chartFormat chart="54"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5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FFB4D0-787B-4186-A1C8-0563154FDADF}"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rowHeaderCaption=" ">
  <location ref="A96:B100" firstHeaderRow="1" firstDataRow="1" firstDataCol="1"/>
  <pivotFields count="13">
    <pivotField name="Item Fat Content"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13">
    <format dxfId="2426">
      <pivotArea type="all" dataOnly="0" outline="0" fieldPosition="0"/>
    </format>
    <format dxfId="2427">
      <pivotArea outline="0" collapsedLevelsAreSubtotals="1" fieldPosition="0"/>
    </format>
    <format dxfId="2428">
      <pivotArea dataOnly="0" labelOnly="1" grandRow="1" outline="0" fieldPosition="0"/>
    </format>
    <format dxfId="2429">
      <pivotArea outline="0" collapsedLevelsAreSubtotals="1" fieldPosition="0"/>
    </format>
    <format dxfId="2430">
      <pivotArea type="all" dataOnly="0" outline="0" fieldPosition="0"/>
    </format>
    <format dxfId="2431">
      <pivotArea outline="0" collapsedLevelsAreSubtotals="1" fieldPosition="0"/>
    </format>
    <format dxfId="2432">
      <pivotArea field="6" type="button" dataOnly="0" labelOnly="1" outline="0"/>
    </format>
    <format dxfId="2425">
      <pivotArea outline="0" collapsedLevelsAreSubtotals="1" fieldPosition="0"/>
    </format>
    <format dxfId="2411">
      <pivotArea type="all" dataOnly="0" outline="0" fieldPosition="0"/>
    </format>
    <format dxfId="2410">
      <pivotArea outline="0" collapsedLevelsAreSubtotals="1" fieldPosition="0"/>
    </format>
    <format dxfId="2409">
      <pivotArea field="8" type="button" dataOnly="0" labelOnly="1" outline="0" axis="axisRow" fieldPosition="0"/>
    </format>
    <format dxfId="2408">
      <pivotArea dataOnly="0" labelOnly="1" fieldPosition="0">
        <references count="1">
          <reference field="8" count="0"/>
        </references>
      </pivotArea>
    </format>
    <format dxfId="240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6ED93-D9EB-416F-8974-9DF34DDC6007}"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rowHeaderCaption=" ">
  <location ref="A88:B92" firstHeaderRow="1" firstDataRow="1" firstDataCol="1"/>
  <pivotFields count="13">
    <pivotField name="Item Fat Content"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8" baseItem="1" numFmtId="167"/>
  </dataFields>
  <formats count="9">
    <format dxfId="2505">
      <pivotArea type="all" dataOnly="0" outline="0" fieldPosition="0"/>
    </format>
    <format dxfId="2506">
      <pivotArea outline="0" collapsedLevelsAreSubtotals="1" fieldPosition="0"/>
    </format>
    <format dxfId="2507">
      <pivotArea dataOnly="0" labelOnly="1" grandRow="1" outline="0" fieldPosition="0"/>
    </format>
    <format dxfId="2508">
      <pivotArea outline="0" collapsedLevelsAreSubtotals="1" fieldPosition="0"/>
    </format>
    <format dxfId="2406">
      <pivotArea type="all" dataOnly="0" outline="0" fieldPosition="0"/>
    </format>
    <format dxfId="2405">
      <pivotArea outline="0" collapsedLevelsAreSubtotals="1" fieldPosition="0"/>
    </format>
    <format dxfId="2404">
      <pivotArea field="8" type="button" dataOnly="0" labelOnly="1" outline="0" axis="axisRow" fieldPosition="0"/>
    </format>
    <format dxfId="2403">
      <pivotArea dataOnly="0" labelOnly="1" fieldPosition="0">
        <references count="1">
          <reference field="8" count="0"/>
        </references>
      </pivotArea>
    </format>
    <format dxfId="240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BFAF7E-746B-467C-BD51-9E102B0C9AB9}"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rowHeaderCaption=" ">
  <location ref="A76:B79" firstHeaderRow="1" firstDataRow="1" firstDataCol="1"/>
  <pivotFields count="13">
    <pivotField name="Item Fat Content"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9">
    <format dxfId="2514">
      <pivotArea type="all" dataOnly="0" outline="0" fieldPosition="0"/>
    </format>
    <format dxfId="2515">
      <pivotArea outline="0" collapsedLevelsAreSubtotals="1" fieldPosition="0"/>
    </format>
    <format dxfId="2516">
      <pivotArea dataOnly="0" labelOnly="1" grandRow="1" outline="0" fieldPosition="0"/>
    </format>
    <format dxfId="2517">
      <pivotArea outline="0" collapsedLevelsAreSubtotals="1" fieldPosition="0"/>
    </format>
    <format dxfId="2513">
      <pivotArea type="all" dataOnly="0" outline="0" fieldPosition="0"/>
    </format>
    <format dxfId="2512">
      <pivotArea outline="0" collapsedLevelsAreSubtotals="1" fieldPosition="0"/>
    </format>
    <format dxfId="2511">
      <pivotArea field="6" type="button" dataOnly="0" labelOnly="1" outline="0" axis="axisRow" fieldPosition="0"/>
    </format>
    <format dxfId="2510">
      <pivotArea dataOnly="0" labelOnly="1" fieldPosition="0">
        <references count="1">
          <reference field="6" count="0"/>
        </references>
      </pivotArea>
    </format>
    <format dxfId="250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468C0B-6534-4B0F-9A9A-36F2DA16F4FA}"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rowHeaderCaption=" ">
  <location ref="A66:B69" firstHeaderRow="1" firstDataRow="1" firstDataCol="1"/>
  <pivotFields count="13">
    <pivotField name="Item Fat Content"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9">
    <format dxfId="2523">
      <pivotArea type="all" dataOnly="0" outline="0" fieldPosition="0"/>
    </format>
    <format dxfId="2524">
      <pivotArea outline="0" collapsedLevelsAreSubtotals="1" fieldPosition="0"/>
    </format>
    <format dxfId="2525">
      <pivotArea dataOnly="0" labelOnly="1" grandRow="1" outline="0" fieldPosition="0"/>
    </format>
    <format dxfId="2526">
      <pivotArea outline="0" collapsedLevelsAreSubtotals="1" fieldPosition="0"/>
    </format>
    <format dxfId="2522">
      <pivotArea type="all" dataOnly="0" outline="0" fieldPosition="0"/>
    </format>
    <format dxfId="2521">
      <pivotArea outline="0" collapsedLevelsAreSubtotals="1" fieldPosition="0"/>
    </format>
    <format dxfId="2520">
      <pivotArea field="7" type="button" dataOnly="0" labelOnly="1" outline="0" axis="axisRow" fieldPosition="0"/>
    </format>
    <format dxfId="2519">
      <pivotArea dataOnly="0" labelOnly="1" fieldPosition="0">
        <references count="1">
          <reference field="7" count="0"/>
        </references>
      </pivotArea>
    </format>
    <format dxfId="251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5" format="6">
      <pivotArea type="data" outline="0" fieldPosition="0">
        <references count="2">
          <reference field="4294967294" count="1" selected="0">
            <x v="0"/>
          </reference>
          <reference field="7" count="1" selected="0">
            <x v="0"/>
          </reference>
        </references>
      </pivotArea>
    </chartFormat>
    <chartFormat chart="45" format="7">
      <pivotArea type="data" outline="0" fieldPosition="0">
        <references count="2">
          <reference field="4294967294" count="1" selected="0">
            <x v="0"/>
          </reference>
          <reference field="7" count="1" selected="0">
            <x v="1"/>
          </reference>
        </references>
      </pivotArea>
    </chartFormat>
    <chartFormat chart="4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DD152-BFEC-4264-9F5D-876D6CEE3B0F}"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rowHeaderCaption=" ">
  <location ref="A52:B61" firstHeaderRow="1" firstDataRow="1" firstDataCol="1"/>
  <pivotFields count="13">
    <pivotField name="Item Fat Content"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9">
    <format dxfId="2532">
      <pivotArea type="all" dataOnly="0" outline="0" fieldPosition="0"/>
    </format>
    <format dxfId="2533">
      <pivotArea outline="0" collapsedLevelsAreSubtotals="1" fieldPosition="0"/>
    </format>
    <format dxfId="2534">
      <pivotArea dataOnly="0" labelOnly="1" grandRow="1" outline="0" fieldPosition="0"/>
    </format>
    <format dxfId="2535">
      <pivotArea outline="0" collapsedLevelsAreSubtotals="1" fieldPosition="0"/>
    </format>
    <format dxfId="2531">
      <pivotArea type="all" dataOnly="0" outline="0" fieldPosition="0"/>
    </format>
    <format dxfId="2530">
      <pivotArea outline="0" collapsedLevelsAreSubtotals="1" fieldPosition="0"/>
    </format>
    <format dxfId="2529">
      <pivotArea field="4" type="button" dataOnly="0" labelOnly="1" outline="0" axis="axisRow" fieldPosition="0"/>
    </format>
    <format dxfId="2528">
      <pivotArea dataOnly="0" labelOnly="1" fieldPosition="0">
        <references count="1">
          <reference field="4" count="0"/>
        </references>
      </pivotArea>
    </format>
    <format dxfId="2527">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4" count="1" selected="0">
            <x v="0"/>
          </reference>
        </references>
      </pivotArea>
    </chartFormat>
    <chartFormat chart="38" format="4">
      <pivotArea type="data" outline="0" fieldPosition="0">
        <references count="2">
          <reference field="4294967294" count="1" selected="0">
            <x v="0"/>
          </reference>
          <reference field="4" count="1" selected="0">
            <x v="1"/>
          </reference>
        </references>
      </pivotArea>
    </chartFormat>
    <chartFormat chart="38" format="5">
      <pivotArea type="data" outline="0" fieldPosition="0">
        <references count="2">
          <reference field="4294967294" count="1" selected="0">
            <x v="0"/>
          </reference>
          <reference field="4" count="1" selected="0">
            <x v="2"/>
          </reference>
        </references>
      </pivotArea>
    </chartFormat>
    <chartFormat chart="38" format="6">
      <pivotArea type="data" outline="0" fieldPosition="0">
        <references count="2">
          <reference field="4294967294" count="1" selected="0">
            <x v="0"/>
          </reference>
          <reference field="4" count="1" selected="0">
            <x v="3"/>
          </reference>
        </references>
      </pivotArea>
    </chartFormat>
    <chartFormat chart="38" format="7">
      <pivotArea type="data" outline="0" fieldPosition="0">
        <references count="2">
          <reference field="4294967294" count="1" selected="0">
            <x v="0"/>
          </reference>
          <reference field="4" count="1" selected="0">
            <x v="4"/>
          </reference>
        </references>
      </pivotArea>
    </chartFormat>
    <chartFormat chart="38" format="8">
      <pivotArea type="data" outline="0" fieldPosition="0">
        <references count="2">
          <reference field="4294967294" count="1" selected="0">
            <x v="0"/>
          </reference>
          <reference field="4" count="1" selected="0">
            <x v="5"/>
          </reference>
        </references>
      </pivotArea>
    </chartFormat>
    <chartFormat chart="38" format="9">
      <pivotArea type="data" outline="0" fieldPosition="0">
        <references count="2">
          <reference field="4294967294" count="1" selected="0">
            <x v="0"/>
          </reference>
          <reference field="4" count="1" selected="0">
            <x v="6"/>
          </reference>
        </references>
      </pivotArea>
    </chartFormat>
    <chartFormat chart="38" format="10">
      <pivotArea type="data" outline="0" fieldPosition="0">
        <references count="2">
          <reference field="4294967294" count="1" selected="0">
            <x v="0"/>
          </reference>
          <reference field="4" count="1" selected="0">
            <x v="7"/>
          </reference>
        </references>
      </pivotArea>
    </chartFormat>
    <chartFormat chart="3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AEDA13-C2A2-4CE3-8135-F803B6F9137C}"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 ">
  <location ref="A31:B47" firstHeaderRow="1" firstDataRow="1" firstDataCol="1"/>
  <pivotFields count="13">
    <pivotField name="Item Fat Content"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9">
    <format dxfId="2541">
      <pivotArea type="all" dataOnly="0" outline="0" fieldPosition="0"/>
    </format>
    <format dxfId="2542">
      <pivotArea outline="0" collapsedLevelsAreSubtotals="1" fieldPosition="0"/>
    </format>
    <format dxfId="2543">
      <pivotArea dataOnly="0" labelOnly="1" grandRow="1" outline="0" fieldPosition="0"/>
    </format>
    <format dxfId="2544">
      <pivotArea outline="0" collapsedLevelsAreSubtotals="1" fieldPosition="0"/>
    </format>
    <format dxfId="2540">
      <pivotArea type="all" dataOnly="0" outline="0" fieldPosition="0"/>
    </format>
    <format dxfId="2539">
      <pivotArea outline="0" collapsedLevelsAreSubtotals="1" fieldPosition="0"/>
    </format>
    <format dxfId="2538">
      <pivotArea field="3" type="button" dataOnly="0" labelOnly="1" outline="0" axis="axisRow" fieldPosition="0"/>
    </format>
    <format dxfId="2537">
      <pivotArea dataOnly="0" labelOnly="1" fieldPosition="0">
        <references count="1">
          <reference field="3" count="0"/>
        </references>
      </pivotArea>
    </format>
    <format dxfId="25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76B132-5B4A-4B6D-962E-E5F5C3F80E9A}"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 ">
  <location ref="A22:C26" firstHeaderRow="1" firstDataRow="2" firstDataCol="1"/>
  <pivotFields count="13">
    <pivotField name="Item Fat Content"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2584">
      <pivotArea type="all" dataOnly="0" outline="0" fieldPosition="0"/>
    </format>
    <format dxfId="2585">
      <pivotArea outline="0" collapsedLevelsAreSubtotals="1" fieldPosition="0"/>
    </format>
    <format dxfId="2586">
      <pivotArea dataOnly="0" labelOnly="1" grandRow="1" outline="0" fieldPosition="0"/>
    </format>
    <format dxfId="2587">
      <pivotArea dataOnly="0" labelOnly="1" outline="0" axis="axisValues" fieldPosition="0"/>
    </format>
    <format dxfId="2588">
      <pivotArea outline="0" collapsedLevelsAreSubtotals="1" fieldPosition="0"/>
    </format>
    <format dxfId="2589">
      <pivotArea type="all" dataOnly="0" outline="0" fieldPosition="0"/>
    </format>
    <format dxfId="2590">
      <pivotArea outline="0" collapsedLevelsAreSubtotals="1" fieldPosition="0"/>
    </format>
    <format dxfId="2591">
      <pivotArea type="origin" dataOnly="0" labelOnly="1" outline="0" fieldPosition="0"/>
    </format>
    <format dxfId="2592">
      <pivotArea field="0" type="button" dataOnly="0" labelOnly="1" outline="0" axis="axisCol" fieldPosition="0"/>
    </format>
    <format dxfId="2593">
      <pivotArea type="topRight" dataOnly="0" labelOnly="1" outline="0" fieldPosition="0"/>
    </format>
    <format dxfId="2594">
      <pivotArea field="6" type="button" dataOnly="0" labelOnly="1" outline="0" axis="axisRow" fieldPosition="0"/>
    </format>
    <format dxfId="2595">
      <pivotArea dataOnly="0" labelOnly="1" fieldPosition="0">
        <references count="1">
          <reference field="6" count="0"/>
        </references>
      </pivotArea>
    </format>
    <format dxfId="2596">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22" format="4" series="1">
      <pivotArea type="data" outline="0" fieldPosition="0">
        <references count="2">
          <reference field="4294967294" count="1" selected="0">
            <x v="0"/>
          </reference>
          <reference field="0" count="1" selected="0">
            <x v="0"/>
          </reference>
        </references>
      </pivotArea>
    </chartFormat>
    <chartFormat chart="22" format="5" series="1">
      <pivotArea type="data" outline="0" fieldPosition="0">
        <references count="2">
          <reference field="4294967294" count="1" selected="0">
            <x v="0"/>
          </reference>
          <reference field="0" count="1" selected="0">
            <x v="1"/>
          </reference>
        </references>
      </pivotArea>
    </chartFormat>
    <chartFormat chart="22"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F412D0-8E1C-49B0-9395-AE98965B8EC2}"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 ">
  <location ref="A13:B15" firstHeaderRow="1" firstDataRow="1" firstDataCol="1"/>
  <pivotFields count="13">
    <pivotField name="Item Fat Content"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9">
    <format dxfId="2605">
      <pivotArea type="all" dataOnly="0" outline="0" fieldPosition="0"/>
    </format>
    <format dxfId="2604">
      <pivotArea outline="0" collapsedLevelsAreSubtotals="1" fieldPosition="0"/>
    </format>
    <format dxfId="2603">
      <pivotArea dataOnly="0" labelOnly="1" grandRow="1" outline="0" fieldPosition="0"/>
    </format>
    <format dxfId="2602">
      <pivotArea outline="0" collapsedLevelsAreSubtotals="1" fieldPosition="0"/>
    </format>
    <format dxfId="2601">
      <pivotArea type="all" dataOnly="0" outline="0" fieldPosition="0"/>
    </format>
    <format dxfId="2600">
      <pivotArea outline="0" collapsedLevelsAreSubtotals="1" fieldPosition="0"/>
    </format>
    <format dxfId="2599">
      <pivotArea field="0" type="button" dataOnly="0" labelOnly="1" outline="0" axis="axisRow" fieldPosition="0"/>
    </format>
    <format dxfId="2598">
      <pivotArea dataOnly="0" labelOnly="1" fieldPosition="0">
        <references count="1">
          <reference field="0" count="0"/>
        </references>
      </pivotArea>
    </format>
    <format dxfId="259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98468F-4BE5-49D7-9A42-CC9AEE78DA3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2608">
      <pivotArea type="all" dataOnly="0" outline="0" fieldPosition="0"/>
    </format>
    <format dxfId="2607">
      <pivotArea outline="0" collapsedLevelsAreSubtotals="1" fieldPosition="0"/>
    </format>
    <format dxfId="260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E365049-4CEC-464E-BEF4-42BED5591BCF}" sourceName="Outlet Size">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 tabId="2" name="PivotTable10"/>
  </pivotTables>
  <data>
    <tabular pivotCacheId="2141294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ABC9ADC-B719-4924-AE63-CA77D841FD31}"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21412947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A588DDA-B80E-4B45-A07A-E9796C42851E}" sourceName="Outlet Location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2141294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8D0F1ED-9644-4548-858D-818C5F1DA265}" cache="Slicer_Outlet_Size" caption="Outlet Size" rowHeight="262466"/>
  <slicer name="Item Type" xr10:uid="{51B3FC6A-B268-4FF0-98E0-1656D6C9CD7C}" cache="Slicer_Item_Type" caption="Item Type" rowHeight="262466"/>
  <slicer name="Outlet Location Type" xr10:uid="{44891B24-FD69-4036-9876-53DF23F36184}"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8695FFC-B848-4071-8635-05704C7D1AFE}" cache="Slicer_Outlet_Size" caption="Outlet Size" style="Blinkit Analysis" rowHeight="262466"/>
  <slicer name="Item Type 1" xr10:uid="{23291823-7F71-4BC0-95CD-1943737F5C06}" cache="Slicer_Item_Type" caption="Item Type" startItem="8" style="Blinkit Analysis" rowHeight="262466"/>
  <slicer name="Outlet Location Type 1" xr10:uid="{0B357EAB-A28E-4A36-9711-BB51689CAC1B}" cache="Slicer_Outlet_Location_Type" caption="Outlet Location "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8E5FD2D-E9C9-46B3-AF64-F59BA065AB1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46B1-6716-4D8B-AC17-E71E00415F41}">
  <sheetPr>
    <tabColor theme="7"/>
  </sheetPr>
  <dimension ref="A2:P109"/>
  <sheetViews>
    <sheetView topLeftCell="A36" zoomScale="48" zoomScaleNormal="48" workbookViewId="0">
      <selection activeCell="Q78" sqref="Q78"/>
    </sheetView>
  </sheetViews>
  <sheetFormatPr defaultRowHeight="15.5" x14ac:dyDescent="0.35"/>
  <cols>
    <col min="1" max="1" width="19.33203125" bestFit="1" customWidth="1"/>
    <col min="2" max="2" width="13.4140625" bestFit="1" customWidth="1"/>
    <col min="3" max="3" width="7.9140625" bestFit="1" customWidth="1"/>
    <col min="4" max="4" width="16.75" bestFit="1" customWidth="1"/>
  </cols>
  <sheetData>
    <row r="2" spans="1:7" ht="16" thickBot="1" x14ac:dyDescent="0.4">
      <c r="A2" s="24" t="s">
        <v>1619</v>
      </c>
      <c r="B2" s="24"/>
      <c r="C2" s="24"/>
      <c r="D2" s="24"/>
    </row>
    <row r="3" spans="1:7" ht="16" thickBot="1" x14ac:dyDescent="0.4">
      <c r="A3" s="8" t="s">
        <v>1610</v>
      </c>
      <c r="B3" s="9" t="s">
        <v>1611</v>
      </c>
      <c r="C3" s="9" t="s">
        <v>1613</v>
      </c>
      <c r="D3" s="10" t="s">
        <v>1614</v>
      </c>
    </row>
    <row r="4" spans="1:7" ht="16" thickBot="1" x14ac:dyDescent="0.4">
      <c r="A4" s="44">
        <v>1201681.4928000034</v>
      </c>
      <c r="B4" s="45">
        <v>140.99278338613203</v>
      </c>
      <c r="C4" s="45">
        <v>8523</v>
      </c>
      <c r="D4" s="46">
        <v>3.9658570925731196</v>
      </c>
    </row>
    <row r="5" spans="1:7" x14ac:dyDescent="0.35">
      <c r="A5" s="1"/>
      <c r="D5" s="2"/>
    </row>
    <row r="6" spans="1:7" x14ac:dyDescent="0.35">
      <c r="A6" s="1"/>
      <c r="D6" s="2"/>
    </row>
    <row r="7" spans="1:7" x14ac:dyDescent="0.35">
      <c r="A7" s="1" t="s">
        <v>1616</v>
      </c>
      <c r="B7" t="s">
        <v>1615</v>
      </c>
      <c r="D7" s="2"/>
    </row>
    <row r="8" spans="1:7" x14ac:dyDescent="0.35">
      <c r="A8" s="11">
        <f>GETPIVOTDATA("Sum of Sales",$A$3)</f>
        <v>1201681.4928000034</v>
      </c>
      <c r="B8" s="3">
        <f>GETPIVOTDATA("Average Sales",$A$3)</f>
        <v>140.99278338613203</v>
      </c>
      <c r="C8">
        <f>GETPIVOTDATA("Number of Items",$A$3)</f>
        <v>8523</v>
      </c>
      <c r="D8" s="4">
        <f>GETPIVOTDATA("Average of Rating",$A$3)</f>
        <v>3.9658570925731196</v>
      </c>
    </row>
    <row r="9" spans="1:7" ht="16" thickBot="1" x14ac:dyDescent="0.4">
      <c r="A9" s="5"/>
      <c r="B9" s="6"/>
      <c r="C9" s="6"/>
      <c r="D9" s="7"/>
    </row>
    <row r="11" spans="1:7" ht="16" thickBot="1" x14ac:dyDescent="0.4"/>
    <row r="12" spans="1:7" ht="16" thickBot="1" x14ac:dyDescent="0.4">
      <c r="A12" s="22" t="s">
        <v>1620</v>
      </c>
      <c r="B12" s="23"/>
      <c r="C12" s="23"/>
      <c r="D12" s="23"/>
      <c r="E12" s="23"/>
      <c r="F12" s="23"/>
      <c r="G12" s="47"/>
    </row>
    <row r="13" spans="1:7" ht="16" thickBot="1" x14ac:dyDescent="0.4">
      <c r="A13" s="29" t="s">
        <v>1617</v>
      </c>
      <c r="B13" s="30" t="s">
        <v>1618</v>
      </c>
      <c r="C13" s="12"/>
      <c r="D13" s="13"/>
      <c r="G13" s="2"/>
    </row>
    <row r="14" spans="1:7" x14ac:dyDescent="0.35">
      <c r="A14" s="39" t="s">
        <v>17</v>
      </c>
      <c r="B14" s="26">
        <v>776319.68840000057</v>
      </c>
      <c r="D14" s="14"/>
      <c r="G14" s="2"/>
    </row>
    <row r="15" spans="1:7" ht="16" thickBot="1" x14ac:dyDescent="0.4">
      <c r="A15" s="41" t="s">
        <v>10</v>
      </c>
      <c r="B15" s="28">
        <v>425361.8043999995</v>
      </c>
      <c r="D15" s="14"/>
      <c r="G15" s="2"/>
    </row>
    <row r="16" spans="1:7" x14ac:dyDescent="0.35">
      <c r="A16" s="1"/>
      <c r="D16" s="14"/>
      <c r="G16" s="2"/>
    </row>
    <row r="17" spans="1:7" x14ac:dyDescent="0.35">
      <c r="A17" s="1"/>
      <c r="D17" s="14"/>
      <c r="G17" s="2"/>
    </row>
    <row r="18" spans="1:7" x14ac:dyDescent="0.35">
      <c r="A18" s="21"/>
      <c r="B18" s="15"/>
      <c r="C18" s="15"/>
      <c r="D18" s="16"/>
      <c r="G18" s="2"/>
    </row>
    <row r="19" spans="1:7" ht="16" thickBot="1" x14ac:dyDescent="0.4">
      <c r="A19" s="5"/>
      <c r="B19" s="6"/>
      <c r="C19" s="6"/>
      <c r="D19" s="6"/>
      <c r="E19" s="6"/>
      <c r="F19" s="6"/>
      <c r="G19" s="7"/>
    </row>
    <row r="20" spans="1:7" ht="16" thickBot="1" x14ac:dyDescent="0.4"/>
    <row r="21" spans="1:7" ht="16" thickBot="1" x14ac:dyDescent="0.4">
      <c r="A21" s="22" t="s">
        <v>1623</v>
      </c>
      <c r="B21" s="23"/>
      <c r="C21" s="23"/>
      <c r="D21" s="23"/>
      <c r="E21" s="23"/>
      <c r="F21" s="23"/>
      <c r="G21" s="47"/>
    </row>
    <row r="22" spans="1:7" ht="16" thickBot="1" x14ac:dyDescent="0.4">
      <c r="A22" s="29" t="s">
        <v>1618</v>
      </c>
      <c r="B22" s="29" t="s">
        <v>1621</v>
      </c>
      <c r="C22" s="30"/>
      <c r="G22" s="2"/>
    </row>
    <row r="23" spans="1:7" ht="16" thickBot="1" x14ac:dyDescent="0.4">
      <c r="A23" s="29" t="s">
        <v>1617</v>
      </c>
      <c r="B23" s="8" t="s">
        <v>10</v>
      </c>
      <c r="C23" s="10" t="s">
        <v>17</v>
      </c>
      <c r="G23" s="2"/>
    </row>
    <row r="24" spans="1:7" x14ac:dyDescent="0.35">
      <c r="A24" s="39" t="s">
        <v>14</v>
      </c>
      <c r="B24" s="35">
        <v>121349.89940000001</v>
      </c>
      <c r="C24" s="36">
        <v>215047.9126000001</v>
      </c>
      <c r="G24" s="2"/>
    </row>
    <row r="25" spans="1:7" x14ac:dyDescent="0.35">
      <c r="A25" s="40" t="s">
        <v>34</v>
      </c>
      <c r="B25" s="37">
        <v>138685.86819999994</v>
      </c>
      <c r="C25" s="33">
        <v>254464.77940000014</v>
      </c>
      <c r="G25" s="2"/>
    </row>
    <row r="26" spans="1:7" ht="16" thickBot="1" x14ac:dyDescent="0.4">
      <c r="A26" s="41" t="s">
        <v>21</v>
      </c>
      <c r="B26" s="38">
        <v>165326.0368</v>
      </c>
      <c r="C26" s="34">
        <v>306806.99640000012</v>
      </c>
      <c r="G26" s="2"/>
    </row>
    <row r="27" spans="1:7" ht="16" thickBot="1" x14ac:dyDescent="0.4">
      <c r="A27" s="5"/>
      <c r="B27" s="6"/>
      <c r="C27" s="6"/>
      <c r="D27" s="6"/>
      <c r="E27" s="6"/>
      <c r="F27" s="6"/>
      <c r="G27" s="7"/>
    </row>
    <row r="29" spans="1:7" ht="16" thickBot="1" x14ac:dyDescent="0.4"/>
    <row r="30" spans="1:7" ht="16" thickBot="1" x14ac:dyDescent="0.4">
      <c r="A30" s="22" t="s">
        <v>1622</v>
      </c>
      <c r="B30" s="23"/>
      <c r="C30" s="23"/>
      <c r="D30" s="23"/>
      <c r="E30" s="23"/>
      <c r="F30" s="23"/>
      <c r="G30" s="47"/>
    </row>
    <row r="31" spans="1:7" ht="16" thickBot="1" x14ac:dyDescent="0.4">
      <c r="A31" s="29" t="s">
        <v>1617</v>
      </c>
      <c r="B31" s="30" t="s">
        <v>1618</v>
      </c>
      <c r="C31" s="31"/>
      <c r="D31" s="31"/>
      <c r="E31" s="31"/>
      <c r="F31" s="31"/>
      <c r="G31" s="2"/>
    </row>
    <row r="32" spans="1:7" x14ac:dyDescent="0.35">
      <c r="A32" s="39" t="s">
        <v>153</v>
      </c>
      <c r="B32" s="26">
        <v>9077.869999999999</v>
      </c>
      <c r="C32" s="31"/>
      <c r="D32" s="31"/>
      <c r="E32" s="31"/>
      <c r="F32" s="31"/>
      <c r="G32" s="2"/>
    </row>
    <row r="33" spans="1:7" x14ac:dyDescent="0.35">
      <c r="A33" s="40" t="s">
        <v>74</v>
      </c>
      <c r="B33" s="27">
        <v>15596.696600000001</v>
      </c>
      <c r="C33" s="31"/>
      <c r="D33" s="31"/>
      <c r="E33" s="31"/>
      <c r="F33" s="31"/>
      <c r="G33" s="2"/>
    </row>
    <row r="34" spans="1:7" x14ac:dyDescent="0.35">
      <c r="A34" s="40" t="s">
        <v>159</v>
      </c>
      <c r="B34" s="27">
        <v>21880.027399999992</v>
      </c>
      <c r="C34" s="31"/>
      <c r="D34" s="31"/>
      <c r="E34" s="31"/>
      <c r="F34" s="31"/>
      <c r="G34" s="2"/>
    </row>
    <row r="35" spans="1:7" x14ac:dyDescent="0.35">
      <c r="A35" s="40" t="s">
        <v>64</v>
      </c>
      <c r="B35" s="27">
        <v>22451.891599999999</v>
      </c>
      <c r="C35" s="31"/>
      <c r="D35" s="31"/>
      <c r="E35" s="31"/>
      <c r="F35" s="31"/>
      <c r="G35" s="2"/>
    </row>
    <row r="36" spans="1:7" x14ac:dyDescent="0.35">
      <c r="A36" s="40" t="s">
        <v>61</v>
      </c>
      <c r="B36" s="27">
        <v>29334.680599999996</v>
      </c>
      <c r="C36" s="31"/>
      <c r="D36" s="31"/>
      <c r="E36" s="31"/>
      <c r="F36" s="31"/>
      <c r="G36" s="2"/>
    </row>
    <row r="37" spans="1:7" x14ac:dyDescent="0.35">
      <c r="A37" s="40" t="s">
        <v>57</v>
      </c>
      <c r="B37" s="27">
        <v>35379.119800000015</v>
      </c>
      <c r="C37" s="31"/>
      <c r="D37" s="31"/>
      <c r="E37" s="31"/>
      <c r="F37" s="31"/>
      <c r="G37" s="2"/>
    </row>
    <row r="38" spans="1:7" x14ac:dyDescent="0.35">
      <c r="A38" s="40" t="s">
        <v>32</v>
      </c>
      <c r="B38" s="27">
        <v>58514.166999999987</v>
      </c>
      <c r="C38" s="31"/>
      <c r="D38" s="31"/>
      <c r="E38" s="31"/>
      <c r="F38" s="31"/>
      <c r="G38" s="2"/>
    </row>
    <row r="39" spans="1:7" x14ac:dyDescent="0.35">
      <c r="A39" s="40" t="s">
        <v>54</v>
      </c>
      <c r="B39" s="27">
        <v>59449.863799999992</v>
      </c>
      <c r="C39" s="31"/>
      <c r="D39" s="31"/>
      <c r="E39" s="31"/>
      <c r="F39" s="31"/>
      <c r="G39" s="2"/>
    </row>
    <row r="40" spans="1:7" x14ac:dyDescent="0.35">
      <c r="A40" s="40" t="s">
        <v>19</v>
      </c>
      <c r="B40" s="27">
        <v>68025.838800000012</v>
      </c>
      <c r="C40" s="31"/>
      <c r="D40" s="31"/>
      <c r="E40" s="31"/>
      <c r="F40" s="31"/>
      <c r="G40" s="2"/>
    </row>
    <row r="41" spans="1:7" x14ac:dyDescent="0.35">
      <c r="A41" s="40" t="s">
        <v>95</v>
      </c>
      <c r="B41" s="27">
        <v>81894.736400000009</v>
      </c>
      <c r="C41" s="31"/>
      <c r="D41" s="31"/>
      <c r="E41" s="31"/>
      <c r="F41" s="31"/>
      <c r="G41" s="2"/>
    </row>
    <row r="42" spans="1:7" x14ac:dyDescent="0.35">
      <c r="A42" s="40" t="s">
        <v>28</v>
      </c>
      <c r="B42" s="27">
        <v>90706.728999999992</v>
      </c>
      <c r="C42" s="31"/>
      <c r="D42" s="31"/>
      <c r="E42" s="31"/>
      <c r="F42" s="31"/>
      <c r="G42" s="2"/>
    </row>
    <row r="43" spans="1:7" x14ac:dyDescent="0.35">
      <c r="A43" s="40" t="s">
        <v>67</v>
      </c>
      <c r="B43" s="27">
        <v>101276.46159999995</v>
      </c>
      <c r="C43" s="31"/>
      <c r="D43" s="31"/>
      <c r="E43" s="31"/>
      <c r="F43" s="31"/>
      <c r="G43" s="2"/>
    </row>
    <row r="44" spans="1:7" x14ac:dyDescent="0.35">
      <c r="A44" s="40" t="s">
        <v>24</v>
      </c>
      <c r="B44" s="27">
        <v>118558.88140000009</v>
      </c>
      <c r="C44" s="31"/>
      <c r="D44" s="31"/>
      <c r="E44" s="31"/>
      <c r="F44" s="31"/>
      <c r="G44" s="2"/>
    </row>
    <row r="45" spans="1:7" x14ac:dyDescent="0.35">
      <c r="A45" s="40" t="s">
        <v>42</v>
      </c>
      <c r="B45" s="27">
        <v>135976.52539999998</v>
      </c>
      <c r="C45" s="31"/>
      <c r="D45" s="31"/>
      <c r="E45" s="31"/>
      <c r="F45" s="31"/>
      <c r="G45" s="2"/>
    </row>
    <row r="46" spans="1:7" x14ac:dyDescent="0.35">
      <c r="A46" s="40" t="s">
        <v>48</v>
      </c>
      <c r="B46" s="27">
        <v>175433.92240000021</v>
      </c>
      <c r="C46" s="31"/>
      <c r="D46" s="31"/>
      <c r="E46" s="31"/>
      <c r="F46" s="31"/>
      <c r="G46" s="2"/>
    </row>
    <row r="47" spans="1:7" ht="16" thickBot="1" x14ac:dyDescent="0.4">
      <c r="A47" s="41" t="s">
        <v>12</v>
      </c>
      <c r="B47" s="28">
        <v>178124.08099999995</v>
      </c>
      <c r="C47" s="6"/>
      <c r="D47" s="6"/>
      <c r="E47" s="6"/>
      <c r="F47" s="6"/>
      <c r="G47" s="7"/>
    </row>
    <row r="50" spans="1:7" ht="16" thickBot="1" x14ac:dyDescent="0.4"/>
    <row r="51" spans="1:7" ht="16" thickBot="1" x14ac:dyDescent="0.4">
      <c r="A51" s="22" t="s">
        <v>1624</v>
      </c>
      <c r="B51" s="23"/>
      <c r="C51" s="23"/>
      <c r="D51" s="23"/>
      <c r="E51" s="23"/>
      <c r="F51" s="23"/>
      <c r="G51" s="47"/>
    </row>
    <row r="52" spans="1:7" ht="16" thickBot="1" x14ac:dyDescent="0.4">
      <c r="A52" s="29" t="s">
        <v>1617</v>
      </c>
      <c r="B52" s="30" t="s">
        <v>1618</v>
      </c>
      <c r="C52" s="31"/>
      <c r="D52" s="31"/>
      <c r="E52" s="31"/>
      <c r="F52" s="31"/>
      <c r="G52" s="2"/>
    </row>
    <row r="53" spans="1:7" x14ac:dyDescent="0.35">
      <c r="A53" s="39">
        <v>2011</v>
      </c>
      <c r="B53" s="26">
        <v>78131.566599999976</v>
      </c>
      <c r="C53" s="31"/>
      <c r="D53" s="31"/>
      <c r="E53" s="31"/>
      <c r="F53" s="31"/>
      <c r="G53" s="2"/>
    </row>
    <row r="54" spans="1:7" x14ac:dyDescent="0.35">
      <c r="A54" s="40">
        <v>2012</v>
      </c>
      <c r="B54" s="27">
        <v>130476.85979999998</v>
      </c>
      <c r="C54" s="31"/>
      <c r="D54" s="31"/>
      <c r="E54" s="31"/>
      <c r="F54" s="31"/>
      <c r="G54" s="2"/>
    </row>
    <row r="55" spans="1:7" x14ac:dyDescent="0.35">
      <c r="A55" s="40">
        <v>2014</v>
      </c>
      <c r="B55" s="27">
        <v>131809.01560000007</v>
      </c>
      <c r="C55" s="31"/>
      <c r="D55" s="31"/>
      <c r="E55" s="31"/>
      <c r="F55" s="31"/>
      <c r="G55" s="2"/>
    </row>
    <row r="56" spans="1:7" x14ac:dyDescent="0.35">
      <c r="A56" s="40">
        <v>2015</v>
      </c>
      <c r="B56" s="27">
        <v>130942.78019999999</v>
      </c>
      <c r="C56" s="31"/>
      <c r="D56" s="31"/>
      <c r="E56" s="31"/>
      <c r="F56" s="31"/>
      <c r="G56" s="2"/>
    </row>
    <row r="57" spans="1:7" x14ac:dyDescent="0.35">
      <c r="A57" s="40">
        <v>2016</v>
      </c>
      <c r="B57" s="27">
        <v>132113.36980000007</v>
      </c>
      <c r="C57" s="31"/>
      <c r="D57" s="31"/>
      <c r="E57" s="31"/>
      <c r="F57" s="31"/>
      <c r="G57" s="2"/>
    </row>
    <row r="58" spans="1:7" x14ac:dyDescent="0.35">
      <c r="A58" s="40">
        <v>2017</v>
      </c>
      <c r="B58" s="27">
        <v>133103.90699999989</v>
      </c>
      <c r="C58" s="31"/>
      <c r="D58" s="31"/>
      <c r="E58" s="31"/>
      <c r="F58" s="31"/>
      <c r="G58" s="2"/>
    </row>
    <row r="59" spans="1:7" x14ac:dyDescent="0.35">
      <c r="A59" s="40">
        <v>2018</v>
      </c>
      <c r="B59" s="27">
        <v>204522.25700000025</v>
      </c>
      <c r="C59" s="31"/>
      <c r="D59" s="31"/>
      <c r="E59" s="31"/>
      <c r="F59" s="31"/>
      <c r="G59" s="2"/>
    </row>
    <row r="60" spans="1:7" x14ac:dyDescent="0.35">
      <c r="A60" s="40">
        <v>2020</v>
      </c>
      <c r="B60" s="27">
        <v>129103.96039999987</v>
      </c>
      <c r="C60" s="31"/>
      <c r="D60" s="31"/>
      <c r="E60" s="31"/>
      <c r="F60" s="31"/>
      <c r="G60" s="2"/>
    </row>
    <row r="61" spans="1:7" ht="16" thickBot="1" x14ac:dyDescent="0.4">
      <c r="A61" s="41">
        <v>2022</v>
      </c>
      <c r="B61" s="28">
        <v>131477.77639999994</v>
      </c>
      <c r="C61" s="6"/>
      <c r="D61" s="6"/>
      <c r="E61" s="6"/>
      <c r="F61" s="6"/>
      <c r="G61" s="7"/>
    </row>
    <row r="62" spans="1:7" x14ac:dyDescent="0.35">
      <c r="C62" s="31"/>
      <c r="D62" s="31"/>
      <c r="E62" s="31"/>
      <c r="F62" s="31"/>
      <c r="G62" s="2"/>
    </row>
    <row r="63" spans="1:7" x14ac:dyDescent="0.35">
      <c r="C63" s="31"/>
      <c r="D63" s="31"/>
      <c r="E63" s="31"/>
      <c r="F63" s="31"/>
      <c r="G63" s="2"/>
    </row>
    <row r="64" spans="1:7" ht="16" thickBot="1" x14ac:dyDescent="0.4">
      <c r="C64" s="31"/>
      <c r="D64" s="31"/>
      <c r="E64" s="31"/>
      <c r="F64" s="31"/>
      <c r="G64" s="2"/>
    </row>
    <row r="65" spans="1:16" ht="16" thickBot="1" x14ac:dyDescent="0.4">
      <c r="A65" s="22" t="s">
        <v>1625</v>
      </c>
      <c r="B65" s="23"/>
      <c r="C65" s="23"/>
      <c r="D65" s="23"/>
      <c r="E65" s="23"/>
      <c r="F65" s="23"/>
      <c r="G65" s="47"/>
    </row>
    <row r="66" spans="1:16" ht="16" thickBot="1" x14ac:dyDescent="0.4">
      <c r="A66" s="29" t="s">
        <v>1617</v>
      </c>
      <c r="B66" s="30" t="s">
        <v>1618</v>
      </c>
      <c r="C66" s="31"/>
      <c r="D66" s="31"/>
      <c r="E66" s="31"/>
      <c r="F66" s="31"/>
      <c r="G66" s="2"/>
    </row>
    <row r="67" spans="1:16" x14ac:dyDescent="0.35">
      <c r="A67" s="39" t="s">
        <v>30</v>
      </c>
      <c r="B67" s="26">
        <v>248991.58600000024</v>
      </c>
      <c r="C67" s="31"/>
      <c r="D67" s="31"/>
      <c r="E67" s="31"/>
      <c r="F67" s="31"/>
      <c r="G67" s="2"/>
    </row>
    <row r="68" spans="1:16" ht="16" thickBot="1" x14ac:dyDescent="0.4">
      <c r="A68" s="40" t="s">
        <v>15</v>
      </c>
      <c r="B68" s="27">
        <v>507895.7363999993</v>
      </c>
      <c r="C68" s="6"/>
      <c r="D68" s="6"/>
      <c r="E68" s="6"/>
      <c r="F68" s="6"/>
      <c r="G68" s="7"/>
    </row>
    <row r="69" spans="1:16" ht="16" thickBot="1" x14ac:dyDescent="0.4">
      <c r="A69" s="41" t="s">
        <v>26</v>
      </c>
      <c r="B69" s="28">
        <v>444794.17039999936</v>
      </c>
      <c r="C69" s="31"/>
      <c r="D69" s="31"/>
      <c r="E69" s="31"/>
      <c r="F69" s="31"/>
      <c r="G69" s="2"/>
    </row>
    <row r="70" spans="1:16" x14ac:dyDescent="0.35">
      <c r="A70" s="1"/>
      <c r="B70" s="31"/>
      <c r="C70" s="31"/>
      <c r="D70" s="31"/>
      <c r="E70" s="31"/>
      <c r="F70" s="31"/>
      <c r="G70" s="2"/>
    </row>
    <row r="71" spans="1:16" x14ac:dyDescent="0.35">
      <c r="A71" s="1"/>
      <c r="B71" s="31"/>
      <c r="C71" s="31"/>
      <c r="D71" s="31"/>
      <c r="E71" s="31"/>
      <c r="F71" s="31"/>
      <c r="G71" s="2"/>
    </row>
    <row r="72" spans="1:16" ht="16" thickBot="1" x14ac:dyDescent="0.4">
      <c r="A72" s="5"/>
      <c r="B72" s="6"/>
      <c r="C72" s="6"/>
      <c r="D72" s="6"/>
      <c r="E72" s="6"/>
      <c r="F72" s="6"/>
      <c r="G72" s="7"/>
    </row>
    <row r="75" spans="1:16" ht="16" thickBot="1" x14ac:dyDescent="0.4">
      <c r="A75" s="49" t="s">
        <v>1627</v>
      </c>
      <c r="B75" s="50"/>
      <c r="C75" s="50"/>
      <c r="D75" s="50"/>
      <c r="E75" s="50"/>
      <c r="F75" s="50"/>
      <c r="G75" s="50"/>
      <c r="H75" s="50"/>
      <c r="I75" s="51"/>
      <c r="J75" s="48"/>
      <c r="K75" s="48"/>
      <c r="L75" s="48"/>
      <c r="M75" s="48"/>
      <c r="N75" s="48"/>
      <c r="O75" s="48"/>
      <c r="P75" s="48"/>
    </row>
    <row r="76" spans="1:16" ht="16" thickBot="1" x14ac:dyDescent="0.4">
      <c r="A76" s="17" t="s">
        <v>1617</v>
      </c>
      <c r="B76" s="18" t="s">
        <v>1618</v>
      </c>
      <c r="C76" s="31"/>
      <c r="D76" s="31" t="s">
        <v>1626</v>
      </c>
      <c r="E76" s="31" t="s">
        <v>1608</v>
      </c>
      <c r="F76" s="31"/>
      <c r="G76" s="31"/>
      <c r="H76" s="31"/>
      <c r="I76" s="14"/>
    </row>
    <row r="77" spans="1:16" x14ac:dyDescent="0.35">
      <c r="A77" s="54" t="s">
        <v>21</v>
      </c>
      <c r="B77" s="19">
        <v>472133.03319999954</v>
      </c>
      <c r="C77" s="31"/>
      <c r="D77" s="31" t="str">
        <f>A77</f>
        <v>Tier 3</v>
      </c>
      <c r="E77" s="32">
        <f>GETPIVOTDATA("Sales",$A$76,"Outlet Location Type",A77)</f>
        <v>472133.03319999954</v>
      </c>
      <c r="F77" s="31"/>
      <c r="G77" s="31"/>
      <c r="H77" s="31"/>
      <c r="I77" s="14"/>
    </row>
    <row r="78" spans="1:16" x14ac:dyDescent="0.35">
      <c r="A78" s="52" t="s">
        <v>34</v>
      </c>
      <c r="B78" s="25">
        <v>393150.64759999956</v>
      </c>
      <c r="C78" s="31"/>
      <c r="D78" s="31" t="str">
        <f>A78</f>
        <v>Tier 2</v>
      </c>
      <c r="E78" s="32">
        <f>GETPIVOTDATA("Sales",$A$76,"Outlet Location Type",A78)</f>
        <v>393150.64759999956</v>
      </c>
      <c r="F78" s="31"/>
      <c r="G78" s="31"/>
      <c r="H78" s="31"/>
      <c r="I78" s="14"/>
    </row>
    <row r="79" spans="1:16" ht="16" thickBot="1" x14ac:dyDescent="0.4">
      <c r="A79" s="53" t="s">
        <v>14</v>
      </c>
      <c r="B79" s="20">
        <v>336397.81199999945</v>
      </c>
      <c r="C79" s="31"/>
      <c r="D79" s="31" t="str">
        <f>A79</f>
        <v>Tier 1</v>
      </c>
      <c r="E79" s="32">
        <f>GETPIVOTDATA("Sales",$A$76,"Outlet Location Type",A79)</f>
        <v>336397.81199999945</v>
      </c>
      <c r="F79" s="31"/>
      <c r="G79" s="31"/>
      <c r="H79" s="31"/>
      <c r="I79" s="14"/>
    </row>
    <row r="80" spans="1:16" x14ac:dyDescent="0.35">
      <c r="A80" s="42"/>
      <c r="B80" s="31"/>
      <c r="C80" s="31"/>
      <c r="D80" s="31"/>
      <c r="E80" s="31"/>
      <c r="F80" s="31"/>
      <c r="G80" s="31"/>
      <c r="H80" s="31"/>
      <c r="I80" s="14"/>
    </row>
    <row r="81" spans="1:9" x14ac:dyDescent="0.35">
      <c r="A81" s="42"/>
      <c r="B81" s="31"/>
      <c r="C81" s="31"/>
      <c r="D81" s="31"/>
      <c r="E81" s="31"/>
      <c r="F81" s="31"/>
      <c r="G81" s="31"/>
      <c r="H81" s="31"/>
      <c r="I81" s="14"/>
    </row>
    <row r="82" spans="1:9" x14ac:dyDescent="0.35">
      <c r="A82" s="42"/>
      <c r="B82" s="31"/>
      <c r="C82" s="31"/>
      <c r="D82" s="31"/>
      <c r="E82" s="31"/>
      <c r="F82" s="31"/>
      <c r="G82" s="31"/>
      <c r="H82" s="31"/>
      <c r="I82" s="14"/>
    </row>
    <row r="83" spans="1:9" x14ac:dyDescent="0.35">
      <c r="A83" s="43"/>
      <c r="B83" s="15"/>
      <c r="C83" s="15"/>
      <c r="D83" s="15"/>
      <c r="E83" s="15"/>
      <c r="F83" s="15"/>
      <c r="G83" s="15"/>
      <c r="H83" s="15"/>
      <c r="I83" s="16"/>
    </row>
    <row r="86" spans="1:9" ht="16" thickBot="1" x14ac:dyDescent="0.4"/>
    <row r="87" spans="1:9" ht="16" thickBot="1" x14ac:dyDescent="0.4">
      <c r="A87" s="22" t="s">
        <v>1630</v>
      </c>
      <c r="B87" s="23"/>
      <c r="C87" s="23"/>
      <c r="D87" s="23"/>
      <c r="E87" s="23"/>
      <c r="F87" s="23"/>
      <c r="G87" s="23"/>
      <c r="H87" s="23"/>
      <c r="I87" s="47"/>
    </row>
    <row r="88" spans="1:9" ht="16" thickBot="1" x14ac:dyDescent="0.4">
      <c r="A88" s="29" t="s">
        <v>1617</v>
      </c>
      <c r="B88" s="30" t="s">
        <v>1618</v>
      </c>
      <c r="C88" s="31"/>
      <c r="D88" s="31"/>
      <c r="E88" s="31"/>
      <c r="F88" s="31"/>
      <c r="G88" s="31"/>
      <c r="H88" s="31"/>
      <c r="I88" s="2"/>
    </row>
    <row r="89" spans="1:9" x14ac:dyDescent="0.35">
      <c r="A89" s="39" t="s">
        <v>40</v>
      </c>
      <c r="B89" s="26">
        <v>151939.149</v>
      </c>
      <c r="C89" s="31"/>
      <c r="D89" s="31"/>
      <c r="E89" s="31"/>
      <c r="F89" s="31"/>
      <c r="G89" s="31"/>
      <c r="H89" s="31"/>
      <c r="I89" s="2"/>
    </row>
    <row r="90" spans="1:9" x14ac:dyDescent="0.35">
      <c r="A90" s="40" t="s">
        <v>46</v>
      </c>
      <c r="B90" s="27">
        <v>130714.67460000006</v>
      </c>
      <c r="C90" s="31"/>
      <c r="D90" s="31"/>
      <c r="E90" s="31"/>
      <c r="F90" s="31"/>
      <c r="G90" s="31"/>
      <c r="H90" s="31"/>
      <c r="I90" s="2"/>
    </row>
    <row r="91" spans="1:9" x14ac:dyDescent="0.35">
      <c r="A91" s="40" t="s">
        <v>22</v>
      </c>
      <c r="B91" s="27">
        <v>131477.77639999994</v>
      </c>
      <c r="C91" s="31"/>
      <c r="D91" s="31"/>
      <c r="E91" s="31"/>
      <c r="F91" s="31"/>
      <c r="G91" s="31"/>
      <c r="H91" s="31"/>
      <c r="I91" s="2"/>
    </row>
    <row r="92" spans="1:9" ht="16" thickBot="1" x14ac:dyDescent="0.4">
      <c r="A92" s="41" t="s">
        <v>16</v>
      </c>
      <c r="B92" s="28">
        <v>787549.89280000131</v>
      </c>
      <c r="C92" s="31"/>
      <c r="D92" s="31"/>
      <c r="E92" s="31"/>
      <c r="F92" s="31"/>
      <c r="G92" s="31"/>
      <c r="H92" s="31"/>
      <c r="I92" s="2"/>
    </row>
    <row r="93" spans="1:9" x14ac:dyDescent="0.35">
      <c r="A93" s="1"/>
      <c r="B93" s="31"/>
      <c r="C93" s="31"/>
      <c r="D93" s="31"/>
      <c r="E93" s="31"/>
      <c r="F93" s="31"/>
      <c r="G93" s="31"/>
      <c r="H93" s="31"/>
      <c r="I93" s="2"/>
    </row>
    <row r="94" spans="1:9" x14ac:dyDescent="0.35">
      <c r="A94" s="1"/>
      <c r="B94" s="31"/>
      <c r="C94" s="31"/>
      <c r="D94" s="31"/>
      <c r="E94" s="31"/>
      <c r="F94" s="31"/>
      <c r="G94" s="31"/>
      <c r="H94" s="31"/>
      <c r="I94" s="2"/>
    </row>
    <row r="95" spans="1:9" ht="16" thickBot="1" x14ac:dyDescent="0.4">
      <c r="A95" s="1"/>
      <c r="B95" s="31"/>
      <c r="C95" s="31"/>
      <c r="D95" s="31"/>
      <c r="E95" s="31"/>
      <c r="F95" s="31"/>
      <c r="G95" s="31"/>
      <c r="H95" s="31"/>
      <c r="I95" s="2"/>
    </row>
    <row r="96" spans="1:9" ht="16" thickBot="1" x14ac:dyDescent="0.4">
      <c r="A96" s="29" t="s">
        <v>1617</v>
      </c>
      <c r="B96" s="30" t="s">
        <v>1628</v>
      </c>
      <c r="C96" s="31"/>
      <c r="D96" s="31"/>
      <c r="E96" s="31"/>
      <c r="F96" s="31"/>
      <c r="G96" s="31"/>
      <c r="H96" s="31"/>
      <c r="I96" s="2"/>
    </row>
    <row r="97" spans="1:9" x14ac:dyDescent="0.35">
      <c r="A97" s="39" t="s">
        <v>40</v>
      </c>
      <c r="B97" s="55">
        <v>140.29468975069253</v>
      </c>
      <c r="C97" s="31"/>
      <c r="D97" s="31"/>
      <c r="E97" s="31"/>
      <c r="F97" s="31"/>
      <c r="G97" s="31"/>
      <c r="H97" s="31"/>
      <c r="I97" s="2"/>
    </row>
    <row r="98" spans="1:9" x14ac:dyDescent="0.35">
      <c r="A98" s="40" t="s">
        <v>46</v>
      </c>
      <c r="B98" s="59">
        <v>139.80179101604284</v>
      </c>
      <c r="C98" s="31"/>
      <c r="D98" s="31"/>
      <c r="E98" s="31"/>
      <c r="F98" s="31"/>
      <c r="G98" s="31"/>
      <c r="H98" s="31"/>
      <c r="I98" s="2"/>
    </row>
    <row r="99" spans="1:9" x14ac:dyDescent="0.35">
      <c r="A99" s="40" t="s">
        <v>22</v>
      </c>
      <c r="B99" s="59">
        <v>141.67863836206891</v>
      </c>
      <c r="C99" s="31"/>
      <c r="D99" s="31"/>
      <c r="E99" s="31"/>
      <c r="F99" s="31"/>
      <c r="G99" s="31"/>
      <c r="H99" s="31"/>
      <c r="I99" s="2"/>
    </row>
    <row r="100" spans="1:9" ht="16" thickBot="1" x14ac:dyDescent="0.4">
      <c r="A100" s="41" t="s">
        <v>16</v>
      </c>
      <c r="B100" s="56">
        <v>141.21389506903375</v>
      </c>
      <c r="C100" s="31"/>
      <c r="D100" s="31"/>
      <c r="E100" s="31"/>
      <c r="F100" s="31"/>
      <c r="G100" s="31"/>
      <c r="H100" s="31"/>
      <c r="I100" s="2"/>
    </row>
    <row r="101" spans="1:9" x14ac:dyDescent="0.35">
      <c r="A101" s="1"/>
      <c r="B101" s="31"/>
      <c r="C101" s="31"/>
      <c r="D101" s="31"/>
      <c r="E101" s="31"/>
      <c r="F101" s="31"/>
      <c r="G101" s="31"/>
      <c r="H101" s="31"/>
      <c r="I101" s="2"/>
    </row>
    <row r="102" spans="1:9" x14ac:dyDescent="0.35">
      <c r="A102" s="1"/>
      <c r="B102" s="31"/>
      <c r="C102" s="31"/>
      <c r="D102" s="31"/>
      <c r="E102" s="31"/>
      <c r="F102" s="31"/>
      <c r="G102" s="31"/>
      <c r="H102" s="31"/>
      <c r="I102" s="2"/>
    </row>
    <row r="103" spans="1:9" ht="16" thickBot="1" x14ac:dyDescent="0.4">
      <c r="A103" s="1"/>
      <c r="B103" s="31"/>
      <c r="C103" s="31"/>
      <c r="D103" s="31"/>
      <c r="E103" s="31"/>
      <c r="F103" s="31"/>
      <c r="G103" s="31"/>
      <c r="H103" s="31"/>
      <c r="I103" s="2"/>
    </row>
    <row r="104" spans="1:9" ht="16" thickBot="1" x14ac:dyDescent="0.4">
      <c r="A104" s="29" t="s">
        <v>1617</v>
      </c>
      <c r="B104" s="30" t="s">
        <v>1629</v>
      </c>
      <c r="C104" s="31"/>
      <c r="D104" s="31"/>
      <c r="E104" s="31"/>
      <c r="F104" s="31"/>
      <c r="G104" s="31"/>
      <c r="H104" s="31"/>
      <c r="I104" s="2"/>
    </row>
    <row r="105" spans="1:9" x14ac:dyDescent="0.35">
      <c r="A105" s="39" t="s">
        <v>40</v>
      </c>
      <c r="B105" s="57">
        <v>1083</v>
      </c>
      <c r="C105" s="31"/>
      <c r="D105" s="31"/>
      <c r="E105" s="31"/>
      <c r="F105" s="31"/>
      <c r="G105" s="31"/>
      <c r="H105" s="31"/>
      <c r="I105" s="2"/>
    </row>
    <row r="106" spans="1:9" x14ac:dyDescent="0.35">
      <c r="A106" s="40" t="s">
        <v>46</v>
      </c>
      <c r="B106" s="60">
        <v>935</v>
      </c>
      <c r="C106" s="31"/>
      <c r="D106" s="31"/>
      <c r="E106" s="31"/>
      <c r="F106" s="31"/>
      <c r="G106" s="31"/>
      <c r="H106" s="31"/>
      <c r="I106" s="2"/>
    </row>
    <row r="107" spans="1:9" x14ac:dyDescent="0.35">
      <c r="A107" s="40" t="s">
        <v>22</v>
      </c>
      <c r="B107" s="60">
        <v>928</v>
      </c>
      <c r="C107" s="31"/>
      <c r="D107" s="31"/>
      <c r="E107" s="31"/>
      <c r="F107" s="31"/>
      <c r="G107" s="31"/>
      <c r="H107" s="31"/>
      <c r="I107" s="2"/>
    </row>
    <row r="108" spans="1:9" ht="16" thickBot="1" x14ac:dyDescent="0.4">
      <c r="A108" s="41" t="s">
        <v>16</v>
      </c>
      <c r="B108" s="58">
        <v>5577</v>
      </c>
      <c r="C108" s="31"/>
      <c r="D108" s="31"/>
      <c r="E108" s="31"/>
      <c r="F108" s="31"/>
      <c r="G108" s="31"/>
      <c r="H108" s="31"/>
      <c r="I108" s="2"/>
    </row>
    <row r="109" spans="1:9" ht="16" thickBot="1" x14ac:dyDescent="0.4">
      <c r="A109" s="5"/>
      <c r="B109" s="6"/>
      <c r="C109" s="6"/>
      <c r="D109" s="6"/>
      <c r="E109" s="6"/>
      <c r="F109" s="6"/>
      <c r="G109" s="6"/>
      <c r="H109" s="6"/>
      <c r="I109" s="7"/>
    </row>
  </sheetData>
  <mergeCells count="8">
    <mergeCell ref="A87:I87"/>
    <mergeCell ref="A51:G51"/>
    <mergeCell ref="A65:G65"/>
    <mergeCell ref="A75:I75"/>
    <mergeCell ref="A2:D2"/>
    <mergeCell ref="A30:G30"/>
    <mergeCell ref="A21:G21"/>
    <mergeCell ref="A12:G1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A0A4-3EF8-4D32-BC84-ED9D0F8AD3E5}">
  <sheetPr>
    <tabColor theme="9" tint="-0.499984740745262"/>
  </sheetPr>
  <dimension ref="A1"/>
  <sheetViews>
    <sheetView showGridLines="0" tabSelected="1" zoomScale="66" zoomScaleNormal="66" workbookViewId="0">
      <selection activeCell="AA8" sqref="AA8"/>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theme="4"/>
  </sheetPr>
  <dimension ref="A1:M8524"/>
  <sheetViews>
    <sheetView workbookViewId="0"/>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md shakir anjum</cp:lastModifiedBy>
  <dcterms:created xsi:type="dcterms:W3CDTF">2024-06-23T13:11:17Z</dcterms:created>
  <dcterms:modified xsi:type="dcterms:W3CDTF">2026-08-23T12:13:47Z</dcterms:modified>
</cp:coreProperties>
</file>