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definedNames>
    <definedName name="solver_adj" localSheetId="0" hidden="1">Blad1!$F$3:$F$9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Blad1!$D$13</definedName>
    <definedName name="solver_lhs2" localSheetId="0" hidden="1">Blad1!$D$14</definedName>
    <definedName name="solver_lhs3" localSheetId="0" hidden="1">Blad1!$D$15</definedName>
    <definedName name="solver_lhs4" localSheetId="0" hidden="1">Blad1!$D$16</definedName>
    <definedName name="solver_lhs5" localSheetId="0" hidden="1">Blad1!$D$17</definedName>
    <definedName name="solver_lhs6" localSheetId="0" hidden="1">Blad1!$D$18</definedName>
    <definedName name="solver_lhs7" localSheetId="0" hidden="1">Blad1!$F$3:$F$9</definedName>
    <definedName name="solver_lhs8" localSheetId="0" hidden="1">Blad1!$F$3:$F$9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Blad1!$H$10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5</definedName>
    <definedName name="solver_rhs1" localSheetId="0" hidden="1">Blad1!$F$13</definedName>
    <definedName name="solver_rhs2" localSheetId="0" hidden="1">Blad1!$F$14</definedName>
    <definedName name="solver_rhs3" localSheetId="0" hidden="1">Blad1!$F$15</definedName>
    <definedName name="solver_rhs4" localSheetId="0" hidden="1">Blad1!$F$16</definedName>
    <definedName name="solver_rhs5" localSheetId="0" hidden="1">Blad1!$F$17</definedName>
    <definedName name="solver_rhs6" localSheetId="0" hidden="1">Blad1!$F$18</definedName>
    <definedName name="solver_rhs7" localSheetId="0" hidden="1">1</definedName>
    <definedName name="solver_rhs8" localSheetId="0" hidden="1">binär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17" i="1" l="1"/>
  <c r="D16" i="1"/>
  <c r="D15" i="1"/>
  <c r="D13" i="1"/>
  <c r="D18" i="1"/>
  <c r="D14" i="1"/>
  <c r="H4" i="1"/>
  <c r="H5" i="1"/>
  <c r="H6" i="1"/>
  <c r="H7" i="1"/>
  <c r="H8" i="1"/>
  <c r="H9" i="1"/>
  <c r="H3" i="1"/>
  <c r="D9" i="1"/>
  <c r="D8" i="1"/>
  <c r="D7" i="1"/>
  <c r="D6" i="1"/>
  <c r="D5" i="1"/>
  <c r="D4" i="1"/>
  <c r="D3" i="1"/>
  <c r="H10" i="1" l="1"/>
</calcChain>
</file>

<file path=xl/sharedStrings.xml><?xml version="1.0" encoding="utf-8"?>
<sst xmlns="http://schemas.openxmlformats.org/spreadsheetml/2006/main" count="22" uniqueCount="18">
  <si>
    <t>obj coeff.</t>
  </si>
  <si>
    <t>x1</t>
  </si>
  <si>
    <t>x2</t>
  </si>
  <si>
    <t>x3</t>
  </si>
  <si>
    <t>x4</t>
  </si>
  <si>
    <t>x5</t>
  </si>
  <si>
    <t>x6</t>
  </si>
  <si>
    <t>x7</t>
  </si>
  <si>
    <t>vars</t>
  </si>
  <si>
    <t>objective value</t>
  </si>
  <si>
    <t>c1</t>
  </si>
  <si>
    <t>c2</t>
  </si>
  <si>
    <t>c3</t>
  </si>
  <si>
    <t>c4</t>
  </si>
  <si>
    <t>c5</t>
  </si>
  <si>
    <t>c6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</si>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</sst>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8"/>
  <sheetViews>
    <sheetView tabSelected="1" workbookViewId="0">
      <selection activeCell="E19" sqref="E19"/>
    </sheetView>
  </sheetViews>
  <sheetFormatPr defaultRowHeight="15" x14ac:dyDescent="0.25"/>
  <sheetData>
    <row r="2" spans="3:8" x14ac:dyDescent="0.25">
      <c r="D2" t="s">
        <v>0</v>
      </c>
      <c r="F2" t="s">
        <v>8</v>
      </c>
      <c r="H2" t="s">
        <v>9</v>
      </c>
    </row>
    <row r="3" spans="3:8" x14ac:dyDescent="0.25">
      <c r="C3" t="s">
        <v>1</v>
      </c>
      <c r="D3">
        <f>0.081*6000</f>
        <v>486</v>
      </c>
      <c r="F3" s="1">
        <v>1</v>
      </c>
      <c r="H3">
        <f>F3*D3</f>
        <v>486</v>
      </c>
    </row>
    <row r="4" spans="3:8" x14ac:dyDescent="0.25">
      <c r="C4" t="s">
        <v>2</v>
      </c>
      <c r="D4">
        <f>0.09*12000</f>
        <v>1080</v>
      </c>
      <c r="F4" s="1">
        <v>0</v>
      </c>
      <c r="H4">
        <f t="shared" ref="H4:H9" si="0">F4*D4</f>
        <v>0</v>
      </c>
    </row>
    <row r="5" spans="3:8" x14ac:dyDescent="0.25">
      <c r="C5" t="s">
        <v>3</v>
      </c>
      <c r="D5">
        <f>0.11*20000</f>
        <v>2200</v>
      </c>
      <c r="F5" s="1">
        <v>1</v>
      </c>
      <c r="H5">
        <f t="shared" si="0"/>
        <v>2200</v>
      </c>
    </row>
    <row r="6" spans="3:8" x14ac:dyDescent="0.25">
      <c r="C6" t="s">
        <v>4</v>
      </c>
      <c r="D6">
        <f>0.102*14000</f>
        <v>1428</v>
      </c>
      <c r="F6" s="1">
        <v>0</v>
      </c>
      <c r="H6">
        <f t="shared" si="0"/>
        <v>0</v>
      </c>
    </row>
    <row r="7" spans="3:8" x14ac:dyDescent="0.25">
      <c r="C7" t="s">
        <v>5</v>
      </c>
      <c r="D7">
        <f>0.105*15000</f>
        <v>1575</v>
      </c>
      <c r="F7" s="1">
        <v>1</v>
      </c>
      <c r="H7">
        <f t="shared" si="0"/>
        <v>1575</v>
      </c>
    </row>
    <row r="8" spans="3:8" x14ac:dyDescent="0.25">
      <c r="C8" t="s">
        <v>6</v>
      </c>
      <c r="D8">
        <f>0.141*2000</f>
        <v>282</v>
      </c>
      <c r="F8" s="1">
        <v>0</v>
      </c>
      <c r="H8">
        <f t="shared" si="0"/>
        <v>0</v>
      </c>
    </row>
    <row r="9" spans="3:8" x14ac:dyDescent="0.25">
      <c r="C9" t="s">
        <v>7</v>
      </c>
      <c r="D9">
        <f>0.132*32000</f>
        <v>4224</v>
      </c>
      <c r="F9" s="1">
        <v>0</v>
      </c>
      <c r="H9" s="2">
        <f t="shared" si="0"/>
        <v>0</v>
      </c>
    </row>
    <row r="10" spans="3:8" x14ac:dyDescent="0.25">
      <c r="H10" s="3">
        <f>SUM(H3:H9)</f>
        <v>4261</v>
      </c>
    </row>
    <row r="13" spans="3:8" x14ac:dyDescent="0.25">
      <c r="C13" t="s">
        <v>10</v>
      </c>
      <c r="D13">
        <f>6*F3+12*F4+20*F5+14*F6+15*F7+2*F8+32*F9</f>
        <v>41</v>
      </c>
      <c r="E13" t="s">
        <v>16</v>
      </c>
      <c r="F13">
        <v>45</v>
      </c>
    </row>
    <row r="14" spans="3:8" x14ac:dyDescent="0.25">
      <c r="C14" t="s">
        <v>11</v>
      </c>
      <c r="D14">
        <f>125*F3+150*F4+200*F5+40*F6+40*F7+20*F8+100*F9</f>
        <v>365</v>
      </c>
      <c r="E14" t="s">
        <v>16</v>
      </c>
      <c r="F14">
        <v>420</v>
      </c>
    </row>
    <row r="15" spans="3:8" x14ac:dyDescent="0.25">
      <c r="C15" t="s">
        <v>12</v>
      </c>
      <c r="D15">
        <f>F3+F4-F5</f>
        <v>0</v>
      </c>
      <c r="E15" t="s">
        <v>17</v>
      </c>
      <c r="F15">
        <v>0</v>
      </c>
    </row>
    <row r="16" spans="3:8" x14ac:dyDescent="0.25">
      <c r="C16" t="s">
        <v>13</v>
      </c>
      <c r="D16">
        <f>F6+F7</f>
        <v>1</v>
      </c>
      <c r="E16" t="s">
        <v>16</v>
      </c>
      <c r="F16">
        <v>1</v>
      </c>
    </row>
    <row r="17" spans="3:6" x14ac:dyDescent="0.25">
      <c r="C17" t="s">
        <v>14</v>
      </c>
      <c r="D17">
        <f>F4-F8</f>
        <v>0</v>
      </c>
      <c r="E17" t="s">
        <v>17</v>
      </c>
      <c r="F17">
        <v>0</v>
      </c>
    </row>
    <row r="18" spans="3:6" x14ac:dyDescent="0.25">
      <c r="C18" t="s">
        <v>15</v>
      </c>
      <c r="D18">
        <f>F3+F4+F5+F6+F7+F8+F9</f>
        <v>3</v>
      </c>
      <c r="E18" t="s">
        <v>17</v>
      </c>
      <c r="F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2013-01-28T16:32:33Z</dcterms:modified>
</cp:coreProperties>
</file>