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sloan2000\Documents\Classes - Non-R\Statistics\"/>
    </mc:Choice>
  </mc:AlternateContent>
  <bookViews>
    <workbookView xWindow="0" yWindow="0" windowWidth="25200" windowHeight="11985" activeTab="4"/>
  </bookViews>
  <sheets>
    <sheet name="Data" sheetId="1" r:id="rId1"/>
    <sheet name="Metadata - Countries" sheetId="2" r:id="rId2"/>
    <sheet name="Metadata - Indicators" sheetId="3" r:id="rId3"/>
    <sheet name="Analysis" sheetId="4" r:id="rId4"/>
    <sheet name="Discards" sheetId="5" r:id="rId5"/>
    <sheet name="Final Countries" sheetId="6" r:id="rId6"/>
  </sheets>
  <definedNames>
    <definedName name="_xlnm._FilterDatabase" localSheetId="3" hidden="1">Analysis!$A$3:$BI$3</definedName>
    <definedName name="_xlnm._FilterDatabase" localSheetId="5" hidden="1">'Final Countries'!$A$3:$BI$3</definedName>
  </definedNames>
  <calcPr calcId="152511"/>
</workbook>
</file>

<file path=xl/calcChain.xml><?xml version="1.0" encoding="utf-8"?>
<calcChain xmlns="http://schemas.openxmlformats.org/spreadsheetml/2006/main">
  <c r="BF100" i="5" l="1"/>
  <c r="BC100" i="5"/>
  <c r="BB100" i="5"/>
  <c r="BA100" i="5"/>
  <c r="AX100" i="5"/>
  <c r="AU100" i="5"/>
  <c r="AT100" i="5"/>
  <c r="AS100" i="5"/>
  <c r="AP100" i="5"/>
  <c r="BH99" i="5"/>
  <c r="BH100" i="5" s="1"/>
  <c r="BG99" i="5"/>
  <c r="BG100" i="5" s="1"/>
  <c r="BF99" i="5"/>
  <c r="BE99" i="5"/>
  <c r="BE100" i="5" s="1"/>
  <c r="BD99" i="5"/>
  <c r="BD100" i="5" s="1"/>
  <c r="BC99" i="5"/>
  <c r="BB99" i="5"/>
  <c r="BA99" i="5"/>
  <c r="AZ99" i="5"/>
  <c r="AZ100" i="5" s="1"/>
  <c r="AY99" i="5"/>
  <c r="AY100" i="5" s="1"/>
  <c r="AX99" i="5"/>
  <c r="AW99" i="5"/>
  <c r="AW100" i="5" s="1"/>
  <c r="AV99" i="5"/>
  <c r="AV100" i="5" s="1"/>
  <c r="AU99" i="5"/>
  <c r="AT99" i="5"/>
  <c r="AS99" i="5"/>
  <c r="AR99" i="5"/>
  <c r="AR100" i="5" s="1"/>
  <c r="AQ99" i="5"/>
  <c r="AQ100" i="5" s="1"/>
  <c r="AP99" i="5"/>
  <c r="AO100" i="5"/>
  <c r="AO99" i="5"/>
  <c r="BE10" i="6"/>
  <c r="BE11" i="6"/>
  <c r="BE12" i="6"/>
  <c r="BE13" i="6"/>
  <c r="BE14" i="6"/>
  <c r="BE15" i="6"/>
  <c r="BE16" i="6"/>
  <c r="BE17" i="6"/>
  <c r="BE18" i="6"/>
  <c r="BE19" i="6"/>
  <c r="BE20" i="6"/>
  <c r="BE21" i="6"/>
  <c r="BE22" i="6"/>
  <c r="BE23" i="6"/>
  <c r="BE24" i="6"/>
  <c r="BE25" i="6"/>
  <c r="BE26" i="6"/>
  <c r="BE27" i="6"/>
  <c r="BE28" i="6"/>
  <c r="BE29" i="6"/>
  <c r="BE30" i="6"/>
  <c r="BE31" i="6"/>
  <c r="BE32" i="6"/>
  <c r="BE33" i="6"/>
  <c r="BE34" i="6"/>
  <c r="BE35" i="6"/>
  <c r="BE36" i="6"/>
  <c r="BE37" i="6"/>
  <c r="BE38" i="6"/>
  <c r="BE39" i="6"/>
  <c r="BE40" i="6"/>
  <c r="BE41" i="6"/>
  <c r="BE42" i="6"/>
  <c r="BE43" i="6"/>
  <c r="BE44" i="6"/>
  <c r="BE45" i="6"/>
  <c r="BE46" i="6"/>
  <c r="BE47" i="6"/>
  <c r="BE48" i="6"/>
  <c r="BE49" i="6"/>
  <c r="BE50" i="6"/>
  <c r="BE51" i="6"/>
  <c r="BE52" i="6"/>
  <c r="BE53" i="6"/>
  <c r="BE54" i="6"/>
  <c r="BE55" i="6"/>
  <c r="BE56" i="6"/>
  <c r="BE57" i="6"/>
  <c r="BE58" i="6"/>
  <c r="BE59" i="6"/>
  <c r="BE60" i="6"/>
  <c r="BE61" i="6"/>
  <c r="BE62" i="6"/>
  <c r="BE63" i="6"/>
  <c r="BE64" i="6"/>
  <c r="BE65" i="6"/>
  <c r="BE66" i="6"/>
  <c r="BE67" i="6"/>
  <c r="BE68" i="6"/>
  <c r="BE69" i="6"/>
  <c r="BE70" i="6"/>
  <c r="BE71" i="6"/>
  <c r="BE72" i="6"/>
  <c r="BE73" i="6"/>
  <c r="BE74" i="6"/>
  <c r="BE75" i="6"/>
  <c r="BE76" i="6"/>
  <c r="BE77" i="6"/>
  <c r="BE78" i="6"/>
  <c r="BE79" i="6"/>
  <c r="BE80" i="6"/>
  <c r="BE81" i="6"/>
  <c r="BE82" i="6"/>
  <c r="BE83" i="6"/>
  <c r="BE84" i="6"/>
  <c r="BE85" i="6"/>
  <c r="BE86" i="6"/>
  <c r="BE87" i="6"/>
  <c r="BE88" i="6"/>
  <c r="BE89" i="6"/>
  <c r="BE90" i="6"/>
  <c r="BE91" i="6"/>
  <c r="BE92" i="6"/>
  <c r="BE93" i="6"/>
  <c r="BE94" i="6"/>
  <c r="BE95" i="6"/>
  <c r="BE96" i="6"/>
  <c r="BE97" i="6"/>
  <c r="BE98" i="6"/>
  <c r="BE99" i="6"/>
  <c r="BE100" i="6"/>
  <c r="BE101" i="6"/>
  <c r="BE102" i="6"/>
  <c r="BE103" i="6"/>
  <c r="BE104" i="6"/>
  <c r="BE105" i="6"/>
  <c r="BE106" i="6"/>
  <c r="BE107" i="6"/>
  <c r="BE108" i="6"/>
  <c r="BE109" i="6"/>
  <c r="BE110" i="6"/>
  <c r="BE111" i="6"/>
  <c r="BE112" i="6"/>
  <c r="BE113" i="6"/>
  <c r="BE114" i="6"/>
  <c r="BE115" i="6"/>
  <c r="BE116" i="6"/>
  <c r="BE117" i="6"/>
  <c r="BE118" i="6"/>
  <c r="BE119" i="6"/>
  <c r="BE120" i="6"/>
  <c r="BE121" i="6"/>
  <c r="BE122" i="6"/>
  <c r="BE123" i="6"/>
  <c r="BE124" i="6"/>
  <c r="BE125" i="6"/>
  <c r="BE126" i="6"/>
  <c r="BE127" i="6"/>
  <c r="BE128" i="6"/>
  <c r="BE129" i="6"/>
  <c r="BE130" i="6"/>
  <c r="BE131" i="6"/>
  <c r="BE132" i="6"/>
  <c r="BE133" i="6"/>
  <c r="BE134" i="6"/>
  <c r="BE135" i="6"/>
  <c r="BE136" i="6"/>
  <c r="BE137" i="6"/>
  <c r="BE138" i="6"/>
  <c r="BE139" i="6"/>
  <c r="BE140" i="6"/>
  <c r="BE141" i="6"/>
  <c r="BE142" i="6"/>
  <c r="BE143" i="6"/>
  <c r="BE144" i="6"/>
  <c r="BE145" i="6"/>
  <c r="BE146" i="6"/>
  <c r="BE147" i="6"/>
  <c r="BE148" i="6"/>
  <c r="BE149" i="6"/>
  <c r="BE150" i="6"/>
  <c r="BE151" i="6"/>
  <c r="BE152" i="6"/>
  <c r="BE153" i="6"/>
  <c r="BE154" i="6"/>
  <c r="BE155" i="6"/>
  <c r="BE156" i="6"/>
  <c r="BE157" i="6"/>
  <c r="BE158" i="6"/>
  <c r="BE159" i="6"/>
  <c r="BE160" i="6"/>
  <c r="BE161" i="6"/>
  <c r="BE162" i="6"/>
  <c r="BE163" i="6"/>
  <c r="BE164" i="6"/>
  <c r="BE165" i="6"/>
  <c r="BE9" i="6"/>
  <c r="BD5" i="6"/>
  <c r="BD6" i="6"/>
  <c r="BD7" i="6"/>
  <c r="BD8" i="6"/>
  <c r="BD9" i="6"/>
  <c r="BD10" i="6"/>
  <c r="BD11" i="6"/>
  <c r="BD12" i="6"/>
  <c r="BD13" i="6"/>
  <c r="BD14" i="6"/>
  <c r="BD15" i="6"/>
  <c r="BD16" i="6"/>
  <c r="BD17" i="6"/>
  <c r="BD18" i="6"/>
  <c r="BD19" i="6"/>
  <c r="BD20" i="6"/>
  <c r="BD21" i="6"/>
  <c r="BD22" i="6"/>
  <c r="BD23" i="6"/>
  <c r="BD24" i="6"/>
  <c r="BD25" i="6"/>
  <c r="BD26" i="6"/>
  <c r="BD27" i="6"/>
  <c r="BD28" i="6"/>
  <c r="BD29" i="6"/>
  <c r="BD30" i="6"/>
  <c r="BD31" i="6"/>
  <c r="BD32" i="6"/>
  <c r="BD33" i="6"/>
  <c r="BD34" i="6"/>
  <c r="BD35" i="6"/>
  <c r="BD36" i="6"/>
  <c r="BD37" i="6"/>
  <c r="BD38" i="6"/>
  <c r="BD39" i="6"/>
  <c r="BD40" i="6"/>
  <c r="BD41" i="6"/>
  <c r="BD42" i="6"/>
  <c r="BD43" i="6"/>
  <c r="BD44" i="6"/>
  <c r="BD45" i="6"/>
  <c r="BD46" i="6"/>
  <c r="BD47" i="6"/>
  <c r="BD48" i="6"/>
  <c r="BD49" i="6"/>
  <c r="BD50" i="6"/>
  <c r="BD51" i="6"/>
  <c r="BD52" i="6"/>
  <c r="BD53" i="6"/>
  <c r="BD54" i="6"/>
  <c r="BD55" i="6"/>
  <c r="BD56" i="6"/>
  <c r="BD57" i="6"/>
  <c r="BD58" i="6"/>
  <c r="BD59" i="6"/>
  <c r="BD60" i="6"/>
  <c r="BD61" i="6"/>
  <c r="BD62" i="6"/>
  <c r="BD63" i="6"/>
  <c r="BD64" i="6"/>
  <c r="BD65" i="6"/>
  <c r="BD66" i="6"/>
  <c r="BD67" i="6"/>
  <c r="BD68" i="6"/>
  <c r="BD69" i="6"/>
  <c r="BD70" i="6"/>
  <c r="BD71" i="6"/>
  <c r="BD72" i="6"/>
  <c r="BD73" i="6"/>
  <c r="BD74" i="6"/>
  <c r="BD75" i="6"/>
  <c r="BD76" i="6"/>
  <c r="BD77" i="6"/>
  <c r="BD78" i="6"/>
  <c r="BD79" i="6"/>
  <c r="BD80" i="6"/>
  <c r="BD81" i="6"/>
  <c r="BD82" i="6"/>
  <c r="BD83" i="6"/>
  <c r="BD84" i="6"/>
  <c r="BD85" i="6"/>
  <c r="BD86" i="6"/>
  <c r="BD87" i="6"/>
  <c r="BD88" i="6"/>
  <c r="BD89" i="6"/>
  <c r="BD90" i="6"/>
  <c r="BD91" i="6"/>
  <c r="BD92" i="6"/>
  <c r="BD93" i="6"/>
  <c r="BD94" i="6"/>
  <c r="BD95" i="6"/>
  <c r="BD96" i="6"/>
  <c r="BD97" i="6"/>
  <c r="BD98" i="6"/>
  <c r="BD99" i="6"/>
  <c r="BD100" i="6"/>
  <c r="BD101" i="6"/>
  <c r="BD102" i="6"/>
  <c r="BD103" i="6"/>
  <c r="BD104" i="6"/>
  <c r="BD105" i="6"/>
  <c r="BD106" i="6"/>
  <c r="BD107" i="6"/>
  <c r="BD108" i="6"/>
  <c r="BD109" i="6"/>
  <c r="BD110" i="6"/>
  <c r="BD111" i="6"/>
  <c r="BD112" i="6"/>
  <c r="BD113" i="6"/>
  <c r="BD114" i="6"/>
  <c r="BD115" i="6"/>
  <c r="BD116" i="6"/>
  <c r="BD117" i="6"/>
  <c r="BD118" i="6"/>
  <c r="BD119" i="6"/>
  <c r="BD120" i="6"/>
  <c r="BD121" i="6"/>
  <c r="BD122" i="6"/>
  <c r="BD123" i="6"/>
  <c r="BD124" i="6"/>
  <c r="BD125" i="6"/>
  <c r="BD126" i="6"/>
  <c r="BD127" i="6"/>
  <c r="BD128" i="6"/>
  <c r="BD129" i="6"/>
  <c r="BD130" i="6"/>
  <c r="BD131" i="6"/>
  <c r="BD132" i="6"/>
  <c r="BD133" i="6"/>
  <c r="BD134" i="6"/>
  <c r="BD135" i="6"/>
  <c r="BD136" i="6"/>
  <c r="BD137" i="6"/>
  <c r="BD138" i="6"/>
  <c r="BD139" i="6"/>
  <c r="BD140" i="6"/>
  <c r="BD141" i="6"/>
  <c r="BD142" i="6"/>
  <c r="BD143" i="6"/>
  <c r="BD144" i="6"/>
  <c r="BD145" i="6"/>
  <c r="BD146" i="6"/>
  <c r="BD147" i="6"/>
  <c r="BD148" i="6"/>
  <c r="BD149" i="6"/>
  <c r="BD150" i="6"/>
  <c r="BD151" i="6"/>
  <c r="BD152" i="6"/>
  <c r="BD153" i="6"/>
  <c r="BD154" i="6"/>
  <c r="BD155" i="6"/>
  <c r="BD156" i="6"/>
  <c r="BD157" i="6"/>
  <c r="BD158" i="6"/>
  <c r="BD159" i="6"/>
  <c r="BD160" i="6"/>
  <c r="BD161" i="6"/>
  <c r="BD162" i="6"/>
  <c r="BD163" i="6"/>
  <c r="BD164" i="6"/>
  <c r="BD165" i="6"/>
  <c r="BC5" i="6"/>
  <c r="BC6" i="6"/>
  <c r="BC7" i="6"/>
  <c r="BC8" i="6"/>
  <c r="BC9" i="6"/>
  <c r="BC10" i="6"/>
  <c r="BC11" i="6"/>
  <c r="BC12" i="6"/>
  <c r="BC13" i="6"/>
  <c r="BC14" i="6"/>
  <c r="BC15" i="6"/>
  <c r="BC16" i="6"/>
  <c r="BC17" i="6"/>
  <c r="BC18" i="6"/>
  <c r="BC19" i="6"/>
  <c r="BC20" i="6"/>
  <c r="BC21" i="6"/>
  <c r="BC22" i="6"/>
  <c r="BC23" i="6"/>
  <c r="BC24" i="6"/>
  <c r="BC25" i="6"/>
  <c r="BC26" i="6"/>
  <c r="BC27" i="6"/>
  <c r="BC28" i="6"/>
  <c r="BC29" i="6"/>
  <c r="BC30" i="6"/>
  <c r="BC31" i="6"/>
  <c r="BC32" i="6"/>
  <c r="BC33" i="6"/>
  <c r="BC34" i="6"/>
  <c r="BC35" i="6"/>
  <c r="BC36" i="6"/>
  <c r="BC37" i="6"/>
  <c r="BC38" i="6"/>
  <c r="BC39" i="6"/>
  <c r="BC40" i="6"/>
  <c r="BC41" i="6"/>
  <c r="BC42" i="6"/>
  <c r="BC43" i="6"/>
  <c r="BC44" i="6"/>
  <c r="BC45" i="6"/>
  <c r="BC46" i="6"/>
  <c r="BC47" i="6"/>
  <c r="BC48" i="6"/>
  <c r="BC49" i="6"/>
  <c r="BC50" i="6"/>
  <c r="BC51" i="6"/>
  <c r="BC52" i="6"/>
  <c r="BC53" i="6"/>
  <c r="BC54" i="6"/>
  <c r="BC55" i="6"/>
  <c r="BC56" i="6"/>
  <c r="BC57" i="6"/>
  <c r="BC58" i="6"/>
  <c r="BC59" i="6"/>
  <c r="BC60" i="6"/>
  <c r="BC61" i="6"/>
  <c r="BC62" i="6"/>
  <c r="BC63" i="6"/>
  <c r="BC64" i="6"/>
  <c r="BC65" i="6"/>
  <c r="BC66" i="6"/>
  <c r="BC67" i="6"/>
  <c r="BC68" i="6"/>
  <c r="BC69" i="6"/>
  <c r="BC70" i="6"/>
  <c r="BC71" i="6"/>
  <c r="BC72" i="6"/>
  <c r="BC73" i="6"/>
  <c r="BC74" i="6"/>
  <c r="BC75" i="6"/>
  <c r="BC76" i="6"/>
  <c r="BC77" i="6"/>
  <c r="BC78" i="6"/>
  <c r="BC79" i="6"/>
  <c r="BC80" i="6"/>
  <c r="BC81" i="6"/>
  <c r="BC82" i="6"/>
  <c r="BC83" i="6"/>
  <c r="BC84" i="6"/>
  <c r="BC85" i="6"/>
  <c r="BC86" i="6"/>
  <c r="BC87" i="6"/>
  <c r="BC88" i="6"/>
  <c r="BC89" i="6"/>
  <c r="BC90" i="6"/>
  <c r="BC91" i="6"/>
  <c r="BC92" i="6"/>
  <c r="BC93" i="6"/>
  <c r="BC94" i="6"/>
  <c r="BC95" i="6"/>
  <c r="BC96" i="6"/>
  <c r="BC97" i="6"/>
  <c r="BC98" i="6"/>
  <c r="BC99" i="6"/>
  <c r="BC100" i="6"/>
  <c r="BC101" i="6"/>
  <c r="BC102" i="6"/>
  <c r="BC103" i="6"/>
  <c r="BC104" i="6"/>
  <c r="BC105" i="6"/>
  <c r="BC106" i="6"/>
  <c r="BC107" i="6"/>
  <c r="BC108" i="6"/>
  <c r="BC109" i="6"/>
  <c r="BC110" i="6"/>
  <c r="BC111" i="6"/>
  <c r="BC112" i="6"/>
  <c r="BC113" i="6"/>
  <c r="BC114" i="6"/>
  <c r="BC115" i="6"/>
  <c r="BC116" i="6"/>
  <c r="BC117" i="6"/>
  <c r="BC118" i="6"/>
  <c r="BC119" i="6"/>
  <c r="BC120" i="6"/>
  <c r="BC121" i="6"/>
  <c r="BC122" i="6"/>
  <c r="BC123" i="6"/>
  <c r="BC124" i="6"/>
  <c r="BC125" i="6"/>
  <c r="BC126" i="6"/>
  <c r="BC127" i="6"/>
  <c r="BC128" i="6"/>
  <c r="BC129" i="6"/>
  <c r="BC130" i="6"/>
  <c r="BC131" i="6"/>
  <c r="BC132" i="6"/>
  <c r="BC133" i="6"/>
  <c r="BC134" i="6"/>
  <c r="BC135" i="6"/>
  <c r="BC136" i="6"/>
  <c r="BC137" i="6"/>
  <c r="BC138" i="6"/>
  <c r="BC139" i="6"/>
  <c r="BC140" i="6"/>
  <c r="BC141" i="6"/>
  <c r="BC142" i="6"/>
  <c r="BC143" i="6"/>
  <c r="BC144" i="6"/>
  <c r="BC145" i="6"/>
  <c r="BC146" i="6"/>
  <c r="BC147" i="6"/>
  <c r="BC148" i="6"/>
  <c r="BC149" i="6"/>
  <c r="BC150" i="6"/>
  <c r="BC151" i="6"/>
  <c r="BC152" i="6"/>
  <c r="BC153" i="6"/>
  <c r="BC154" i="6"/>
  <c r="BC155" i="6"/>
  <c r="BC156" i="6"/>
  <c r="BC157" i="6"/>
  <c r="BC158" i="6"/>
  <c r="BC159" i="6"/>
  <c r="BC160" i="6"/>
  <c r="BC161" i="6"/>
  <c r="BC162" i="6"/>
  <c r="BC163" i="6"/>
  <c r="BC164" i="6"/>
  <c r="BC165" i="6"/>
  <c r="BB5" i="6"/>
  <c r="BB6" i="6"/>
  <c r="BI6" i="6"/>
  <c r="BB7" i="6"/>
  <c r="BB8" i="6"/>
  <c r="BB9" i="6"/>
  <c r="BB10" i="6"/>
  <c r="BB11" i="6"/>
  <c r="BB12" i="6"/>
  <c r="BB13" i="6"/>
  <c r="BB14" i="6"/>
  <c r="BI14" i="6"/>
  <c r="BB15" i="6"/>
  <c r="BB16" i="6"/>
  <c r="BB17" i="6"/>
  <c r="BB18" i="6"/>
  <c r="BB19" i="6"/>
  <c r="BB20" i="6"/>
  <c r="BB21" i="6"/>
  <c r="BB22" i="6"/>
  <c r="BI22" i="6"/>
  <c r="BB23" i="6"/>
  <c r="BB24" i="6"/>
  <c r="BB25" i="6"/>
  <c r="BB26" i="6"/>
  <c r="BB27" i="6"/>
  <c r="BB28" i="6"/>
  <c r="BB29" i="6"/>
  <c r="BB30" i="6"/>
  <c r="BI30" i="6"/>
  <c r="BB31" i="6"/>
  <c r="BB32" i="6"/>
  <c r="BB33" i="6"/>
  <c r="BB34" i="6"/>
  <c r="BB35" i="6"/>
  <c r="BB36" i="6"/>
  <c r="BB37" i="6"/>
  <c r="BB38" i="6"/>
  <c r="BI38" i="6"/>
  <c r="BB39" i="6"/>
  <c r="BB40" i="6"/>
  <c r="BB41" i="6"/>
  <c r="BB42" i="6"/>
  <c r="BB43" i="6"/>
  <c r="BB44" i="6"/>
  <c r="BB45" i="6"/>
  <c r="BB46" i="6"/>
  <c r="BI46" i="6"/>
  <c r="BB47" i="6"/>
  <c r="BB48" i="6"/>
  <c r="BB49" i="6"/>
  <c r="BB50" i="6"/>
  <c r="BB51" i="6"/>
  <c r="BB52" i="6"/>
  <c r="BB53" i="6"/>
  <c r="BB54" i="6"/>
  <c r="BI54" i="6"/>
  <c r="BB55" i="6"/>
  <c r="BB56" i="6"/>
  <c r="BB57" i="6"/>
  <c r="BB58" i="6"/>
  <c r="BB59" i="6"/>
  <c r="BB60" i="6"/>
  <c r="BB61" i="6"/>
  <c r="BB62" i="6"/>
  <c r="BI62" i="6"/>
  <c r="BB63" i="6"/>
  <c r="BB64" i="6"/>
  <c r="BB65" i="6"/>
  <c r="BB66" i="6"/>
  <c r="BB67" i="6"/>
  <c r="BB68" i="6"/>
  <c r="BB69" i="6"/>
  <c r="BB70" i="6"/>
  <c r="BI70" i="6"/>
  <c r="BB71" i="6"/>
  <c r="BB72" i="6"/>
  <c r="BB73" i="6"/>
  <c r="BB74" i="6"/>
  <c r="BB75" i="6"/>
  <c r="BB76" i="6"/>
  <c r="BB77" i="6"/>
  <c r="BB78" i="6"/>
  <c r="BI78" i="6"/>
  <c r="BB79" i="6"/>
  <c r="BB80" i="6"/>
  <c r="BB81" i="6"/>
  <c r="BB82" i="6"/>
  <c r="BB83" i="6"/>
  <c r="BB84" i="6"/>
  <c r="BB85" i="6"/>
  <c r="BB86" i="6"/>
  <c r="BI86" i="6"/>
  <c r="BB87" i="6"/>
  <c r="BB88" i="6"/>
  <c r="BB89" i="6"/>
  <c r="BB90" i="6"/>
  <c r="BB91" i="6"/>
  <c r="BB92" i="6"/>
  <c r="BB93" i="6"/>
  <c r="BB94" i="6"/>
  <c r="BI94" i="6"/>
  <c r="BB95" i="6"/>
  <c r="BB96" i="6"/>
  <c r="BB97" i="6"/>
  <c r="BB98" i="6"/>
  <c r="BB99" i="6"/>
  <c r="BB100" i="6"/>
  <c r="BB101" i="6"/>
  <c r="BB102" i="6"/>
  <c r="BI102" i="6"/>
  <c r="BB103" i="6"/>
  <c r="BB104" i="6"/>
  <c r="BB105" i="6"/>
  <c r="BB106" i="6"/>
  <c r="BB107" i="6"/>
  <c r="BB108" i="6"/>
  <c r="BB109" i="6"/>
  <c r="BB110" i="6"/>
  <c r="BI110" i="6"/>
  <c r="BB111" i="6"/>
  <c r="BB112" i="6"/>
  <c r="BB113" i="6"/>
  <c r="BB114" i="6"/>
  <c r="BB115" i="6"/>
  <c r="BB116" i="6"/>
  <c r="BB117" i="6"/>
  <c r="BB118" i="6"/>
  <c r="BI118" i="6"/>
  <c r="BB119" i="6"/>
  <c r="BB120" i="6"/>
  <c r="BB121" i="6"/>
  <c r="BB122" i="6"/>
  <c r="BB123" i="6"/>
  <c r="BB124" i="6"/>
  <c r="BB125" i="6"/>
  <c r="BB126" i="6"/>
  <c r="BI126" i="6"/>
  <c r="BB127" i="6"/>
  <c r="BB128" i="6"/>
  <c r="BB129" i="6"/>
  <c r="BB130" i="6"/>
  <c r="BB131" i="6"/>
  <c r="BB132" i="6"/>
  <c r="BB133" i="6"/>
  <c r="BB134" i="6"/>
  <c r="BI134" i="6"/>
  <c r="BB135" i="6"/>
  <c r="BB136" i="6"/>
  <c r="BB137" i="6"/>
  <c r="BB138" i="6"/>
  <c r="BB139" i="6"/>
  <c r="BB140" i="6"/>
  <c r="BB141" i="6"/>
  <c r="BB142" i="6"/>
  <c r="BI142" i="6"/>
  <c r="BB143" i="6"/>
  <c r="BB144" i="6"/>
  <c r="BB145" i="6"/>
  <c r="BB146" i="6"/>
  <c r="BB147" i="6"/>
  <c r="BB148" i="6"/>
  <c r="BB149" i="6"/>
  <c r="BB150" i="6"/>
  <c r="BI150" i="6"/>
  <c r="BB151" i="6"/>
  <c r="BB152" i="6"/>
  <c r="BB153" i="6"/>
  <c r="BB154" i="6"/>
  <c r="BB155" i="6"/>
  <c r="BB156" i="6"/>
  <c r="BB157" i="6"/>
  <c r="BB158" i="6"/>
  <c r="BI158" i="6"/>
  <c r="BB159" i="6"/>
  <c r="BB160" i="6"/>
  <c r="BB161" i="6"/>
  <c r="BB162" i="6"/>
  <c r="BB163" i="6"/>
  <c r="BB164" i="6"/>
  <c r="BB165" i="6"/>
  <c r="BA5" i="6"/>
  <c r="BA6" i="6"/>
  <c r="BA7" i="6"/>
  <c r="BA8" i="6"/>
  <c r="BA9" i="6"/>
  <c r="BA10" i="6"/>
  <c r="BA11" i="6"/>
  <c r="BA12" i="6"/>
  <c r="BA13" i="6"/>
  <c r="BA14" i="6"/>
  <c r="BA15" i="6"/>
  <c r="BA16" i="6"/>
  <c r="BA17" i="6"/>
  <c r="BA18" i="6"/>
  <c r="BA19" i="6"/>
  <c r="BA20" i="6"/>
  <c r="BA21" i="6"/>
  <c r="BA22" i="6"/>
  <c r="BA23" i="6"/>
  <c r="BA24" i="6"/>
  <c r="BA25" i="6"/>
  <c r="BA26" i="6"/>
  <c r="BA27" i="6"/>
  <c r="BA28" i="6"/>
  <c r="BA29" i="6"/>
  <c r="BA30" i="6"/>
  <c r="BA31" i="6"/>
  <c r="BA32" i="6"/>
  <c r="BA33" i="6"/>
  <c r="BA34" i="6"/>
  <c r="BA35" i="6"/>
  <c r="BA36" i="6"/>
  <c r="BA37" i="6"/>
  <c r="BA38" i="6"/>
  <c r="BA39" i="6"/>
  <c r="BA40" i="6"/>
  <c r="BA41" i="6"/>
  <c r="BA42" i="6"/>
  <c r="BA43" i="6"/>
  <c r="BA44" i="6"/>
  <c r="BA45" i="6"/>
  <c r="BA46" i="6"/>
  <c r="BA47" i="6"/>
  <c r="BA48" i="6"/>
  <c r="BA49" i="6"/>
  <c r="BA50" i="6"/>
  <c r="BA51" i="6"/>
  <c r="BA52" i="6"/>
  <c r="BA53" i="6"/>
  <c r="BA54" i="6"/>
  <c r="BA55" i="6"/>
  <c r="BA56" i="6"/>
  <c r="BA57" i="6"/>
  <c r="BA58" i="6"/>
  <c r="BA59" i="6"/>
  <c r="BA60" i="6"/>
  <c r="BA61" i="6"/>
  <c r="BA62" i="6"/>
  <c r="BA63" i="6"/>
  <c r="BA64" i="6"/>
  <c r="BA65" i="6"/>
  <c r="BA66" i="6"/>
  <c r="BA67" i="6"/>
  <c r="BA68" i="6"/>
  <c r="BA69" i="6"/>
  <c r="BA70" i="6"/>
  <c r="BA71" i="6"/>
  <c r="BA72" i="6"/>
  <c r="BA73" i="6"/>
  <c r="BA74" i="6"/>
  <c r="BA75" i="6"/>
  <c r="BA76" i="6"/>
  <c r="BA77" i="6"/>
  <c r="BA78" i="6"/>
  <c r="BA79" i="6"/>
  <c r="BA80" i="6"/>
  <c r="BA81" i="6"/>
  <c r="BA82" i="6"/>
  <c r="BA83" i="6"/>
  <c r="BA84" i="6"/>
  <c r="BA85" i="6"/>
  <c r="BA86" i="6"/>
  <c r="BA87" i="6"/>
  <c r="BA88" i="6"/>
  <c r="BA89" i="6"/>
  <c r="BA90" i="6"/>
  <c r="BA91" i="6"/>
  <c r="BA92" i="6"/>
  <c r="BA93" i="6"/>
  <c r="BA94" i="6"/>
  <c r="BA95" i="6"/>
  <c r="BA96" i="6"/>
  <c r="BA97" i="6"/>
  <c r="BA98" i="6"/>
  <c r="BA99" i="6"/>
  <c r="BA100" i="6"/>
  <c r="BA101" i="6"/>
  <c r="BA102" i="6"/>
  <c r="BA103" i="6"/>
  <c r="BA104" i="6"/>
  <c r="BA105" i="6"/>
  <c r="BA106" i="6"/>
  <c r="BA107" i="6"/>
  <c r="BA108" i="6"/>
  <c r="BA109" i="6"/>
  <c r="BA110" i="6"/>
  <c r="BA111" i="6"/>
  <c r="BA112" i="6"/>
  <c r="BA113" i="6"/>
  <c r="BA114" i="6"/>
  <c r="BA115" i="6"/>
  <c r="BA116" i="6"/>
  <c r="BA117" i="6"/>
  <c r="BA118" i="6"/>
  <c r="BA119" i="6"/>
  <c r="BA120" i="6"/>
  <c r="BA121" i="6"/>
  <c r="BA122" i="6"/>
  <c r="BA123" i="6"/>
  <c r="BA124" i="6"/>
  <c r="BA125" i="6"/>
  <c r="BA126" i="6"/>
  <c r="BA127" i="6"/>
  <c r="BA128" i="6"/>
  <c r="BA129" i="6"/>
  <c r="BA130" i="6"/>
  <c r="BA131" i="6"/>
  <c r="BA132" i="6"/>
  <c r="BA133" i="6"/>
  <c r="BA134" i="6"/>
  <c r="BA135" i="6"/>
  <c r="BA136" i="6"/>
  <c r="BA137" i="6"/>
  <c r="BA138" i="6"/>
  <c r="BA139" i="6"/>
  <c r="BA140" i="6"/>
  <c r="BA141" i="6"/>
  <c r="BA142" i="6"/>
  <c r="BA143" i="6"/>
  <c r="BA144" i="6"/>
  <c r="BA145" i="6"/>
  <c r="BA146" i="6"/>
  <c r="BA147" i="6"/>
  <c r="BA148" i="6"/>
  <c r="BA149" i="6"/>
  <c r="BA150" i="6"/>
  <c r="BA151" i="6"/>
  <c r="BA152" i="6"/>
  <c r="BA153" i="6"/>
  <c r="BA154" i="6"/>
  <c r="BA155" i="6"/>
  <c r="BA156" i="6"/>
  <c r="BA157" i="6"/>
  <c r="BA158" i="6"/>
  <c r="BA159" i="6"/>
  <c r="BA160" i="6"/>
  <c r="BA161" i="6"/>
  <c r="BA162" i="6"/>
  <c r="BA163" i="6"/>
  <c r="BA164" i="6"/>
  <c r="BA165"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102" i="6"/>
  <c r="AZ103" i="6"/>
  <c r="AZ104" i="6"/>
  <c r="AZ105" i="6"/>
  <c r="AZ106" i="6"/>
  <c r="AZ107" i="6"/>
  <c r="AZ108" i="6"/>
  <c r="AZ109" i="6"/>
  <c r="AZ110" i="6"/>
  <c r="AZ111" i="6"/>
  <c r="AZ112" i="6"/>
  <c r="AZ113" i="6"/>
  <c r="AZ114" i="6"/>
  <c r="AZ115" i="6"/>
  <c r="AZ116" i="6"/>
  <c r="AZ117" i="6"/>
  <c r="AZ118" i="6"/>
  <c r="AZ119" i="6"/>
  <c r="AZ120" i="6"/>
  <c r="AZ121" i="6"/>
  <c r="AZ122" i="6"/>
  <c r="AZ123" i="6"/>
  <c r="AZ124" i="6"/>
  <c r="AZ125" i="6"/>
  <c r="AZ126" i="6"/>
  <c r="AZ127" i="6"/>
  <c r="AZ128" i="6"/>
  <c r="AZ129" i="6"/>
  <c r="AZ130" i="6"/>
  <c r="AZ131" i="6"/>
  <c r="AZ132" i="6"/>
  <c r="AZ133" i="6"/>
  <c r="AZ134" i="6"/>
  <c r="AZ135" i="6"/>
  <c r="AZ136" i="6"/>
  <c r="AZ137" i="6"/>
  <c r="AZ138" i="6"/>
  <c r="AZ139" i="6"/>
  <c r="AZ140" i="6"/>
  <c r="AZ141" i="6"/>
  <c r="AZ142" i="6"/>
  <c r="AZ143" i="6"/>
  <c r="AZ144" i="6"/>
  <c r="AZ145" i="6"/>
  <c r="AZ146" i="6"/>
  <c r="AZ147" i="6"/>
  <c r="AZ148" i="6"/>
  <c r="AZ149" i="6"/>
  <c r="AZ150" i="6"/>
  <c r="AZ151" i="6"/>
  <c r="AZ152" i="6"/>
  <c r="AZ153" i="6"/>
  <c r="AZ154" i="6"/>
  <c r="AZ155" i="6"/>
  <c r="AZ156" i="6"/>
  <c r="AZ157" i="6"/>
  <c r="AZ158" i="6"/>
  <c r="AZ159" i="6"/>
  <c r="AZ160" i="6"/>
  <c r="AZ161" i="6"/>
  <c r="AZ162" i="6"/>
  <c r="AZ163" i="6"/>
  <c r="AZ164" i="6"/>
  <c r="AZ165" i="6"/>
  <c r="AY5" i="6"/>
  <c r="AY6" i="6"/>
  <c r="AY7" i="6"/>
  <c r="AY8" i="6"/>
  <c r="AY9" i="6"/>
  <c r="AY10" i="6"/>
  <c r="AY11" i="6"/>
  <c r="AY12" i="6"/>
  <c r="AY13" i="6"/>
  <c r="AY14" i="6"/>
  <c r="AY15" i="6"/>
  <c r="AY16" i="6"/>
  <c r="AY17" i="6"/>
  <c r="AY18" i="6"/>
  <c r="AY19" i="6"/>
  <c r="AY20" i="6"/>
  <c r="AY21" i="6"/>
  <c r="AY22" i="6"/>
  <c r="AY23" i="6"/>
  <c r="AY24" i="6"/>
  <c r="AY25" i="6"/>
  <c r="AY26" i="6"/>
  <c r="AY27" i="6"/>
  <c r="AY28" i="6"/>
  <c r="AY29" i="6"/>
  <c r="AY30" i="6"/>
  <c r="AY31" i="6"/>
  <c r="AY32" i="6"/>
  <c r="AY33" i="6"/>
  <c r="AY34" i="6"/>
  <c r="AY35" i="6"/>
  <c r="AY36" i="6"/>
  <c r="AY37" i="6"/>
  <c r="AY38" i="6"/>
  <c r="AY39" i="6"/>
  <c r="AY40" i="6"/>
  <c r="AY41" i="6"/>
  <c r="AY42" i="6"/>
  <c r="AY43" i="6"/>
  <c r="AY44" i="6"/>
  <c r="AY45" i="6"/>
  <c r="AY46" i="6"/>
  <c r="AY47" i="6"/>
  <c r="AY48" i="6"/>
  <c r="AY49" i="6"/>
  <c r="AY50" i="6"/>
  <c r="AY51" i="6"/>
  <c r="AY52" i="6"/>
  <c r="AY53" i="6"/>
  <c r="AY54" i="6"/>
  <c r="AY55" i="6"/>
  <c r="AY56" i="6"/>
  <c r="AY57" i="6"/>
  <c r="AY58" i="6"/>
  <c r="AY59" i="6"/>
  <c r="AY60" i="6"/>
  <c r="AY61" i="6"/>
  <c r="AY62" i="6"/>
  <c r="AY63" i="6"/>
  <c r="AY64" i="6"/>
  <c r="AY65" i="6"/>
  <c r="AY66" i="6"/>
  <c r="AY67" i="6"/>
  <c r="AY68" i="6"/>
  <c r="AY69" i="6"/>
  <c r="AY70" i="6"/>
  <c r="AY71" i="6"/>
  <c r="AY72" i="6"/>
  <c r="AY73" i="6"/>
  <c r="AY74" i="6"/>
  <c r="AY75" i="6"/>
  <c r="AY76" i="6"/>
  <c r="AY77" i="6"/>
  <c r="AY78" i="6"/>
  <c r="AY79" i="6"/>
  <c r="AY80" i="6"/>
  <c r="AY81" i="6"/>
  <c r="AY82" i="6"/>
  <c r="AY83" i="6"/>
  <c r="AY84" i="6"/>
  <c r="AY85" i="6"/>
  <c r="AY86" i="6"/>
  <c r="AY87" i="6"/>
  <c r="AY88" i="6"/>
  <c r="AY89" i="6"/>
  <c r="AY90" i="6"/>
  <c r="AY91" i="6"/>
  <c r="AY92" i="6"/>
  <c r="AY93" i="6"/>
  <c r="AY94" i="6"/>
  <c r="AY95" i="6"/>
  <c r="AY96" i="6"/>
  <c r="AY97" i="6"/>
  <c r="AY98" i="6"/>
  <c r="AY99" i="6"/>
  <c r="AY100" i="6"/>
  <c r="AY101" i="6"/>
  <c r="AY102" i="6"/>
  <c r="AY103" i="6"/>
  <c r="AY104" i="6"/>
  <c r="AY105" i="6"/>
  <c r="AY106" i="6"/>
  <c r="AY107" i="6"/>
  <c r="AY108" i="6"/>
  <c r="AY109" i="6"/>
  <c r="AY110" i="6"/>
  <c r="AY111" i="6"/>
  <c r="AY112" i="6"/>
  <c r="AY113" i="6"/>
  <c r="AY114" i="6"/>
  <c r="AY115" i="6"/>
  <c r="AY116" i="6"/>
  <c r="AY117" i="6"/>
  <c r="AY118" i="6"/>
  <c r="AY119" i="6"/>
  <c r="AY120" i="6"/>
  <c r="AY121" i="6"/>
  <c r="AY122" i="6"/>
  <c r="AY123" i="6"/>
  <c r="AY124" i="6"/>
  <c r="AY125" i="6"/>
  <c r="AY126" i="6"/>
  <c r="AY127" i="6"/>
  <c r="AY128" i="6"/>
  <c r="AY129" i="6"/>
  <c r="AY130" i="6"/>
  <c r="AY131" i="6"/>
  <c r="AY132" i="6"/>
  <c r="AY133" i="6"/>
  <c r="AY134" i="6"/>
  <c r="AY135" i="6"/>
  <c r="AY136" i="6"/>
  <c r="AY137" i="6"/>
  <c r="AY138" i="6"/>
  <c r="AY139" i="6"/>
  <c r="AY140" i="6"/>
  <c r="AY141" i="6"/>
  <c r="AY142" i="6"/>
  <c r="AY143" i="6"/>
  <c r="AY144" i="6"/>
  <c r="AY145" i="6"/>
  <c r="AY146" i="6"/>
  <c r="AY147" i="6"/>
  <c r="AY148" i="6"/>
  <c r="AY149" i="6"/>
  <c r="AY150" i="6"/>
  <c r="AY151" i="6"/>
  <c r="AY152" i="6"/>
  <c r="AY153" i="6"/>
  <c r="AY154" i="6"/>
  <c r="AY155" i="6"/>
  <c r="AY156" i="6"/>
  <c r="AY157" i="6"/>
  <c r="AY158" i="6"/>
  <c r="AY159" i="6"/>
  <c r="AY160" i="6"/>
  <c r="AY161" i="6"/>
  <c r="AY162" i="6"/>
  <c r="AY163" i="6"/>
  <c r="AY164" i="6"/>
  <c r="AY165" i="6"/>
  <c r="AX5" i="6"/>
  <c r="AX6" i="6"/>
  <c r="AX7" i="6"/>
  <c r="AX8" i="6"/>
  <c r="AX9" i="6"/>
  <c r="AX10" i="6"/>
  <c r="AX11" i="6"/>
  <c r="AX12" i="6"/>
  <c r="AX13" i="6"/>
  <c r="AX14" i="6"/>
  <c r="AX15" i="6"/>
  <c r="AX16" i="6"/>
  <c r="AX17" i="6"/>
  <c r="AX18" i="6"/>
  <c r="AX19" i="6"/>
  <c r="AX20" i="6"/>
  <c r="AX21" i="6"/>
  <c r="AX22" i="6"/>
  <c r="AX23" i="6"/>
  <c r="AX24" i="6"/>
  <c r="AX25" i="6"/>
  <c r="AX26" i="6"/>
  <c r="AX27" i="6"/>
  <c r="AX28" i="6"/>
  <c r="AX29" i="6"/>
  <c r="AX30" i="6"/>
  <c r="AX31" i="6"/>
  <c r="AX32" i="6"/>
  <c r="AX33" i="6"/>
  <c r="AX34" i="6"/>
  <c r="AX35" i="6"/>
  <c r="AX36" i="6"/>
  <c r="AX37" i="6"/>
  <c r="AX38" i="6"/>
  <c r="AX39" i="6"/>
  <c r="AX40" i="6"/>
  <c r="AX41" i="6"/>
  <c r="AX42" i="6"/>
  <c r="AX43" i="6"/>
  <c r="AX44" i="6"/>
  <c r="AX45" i="6"/>
  <c r="AX46" i="6"/>
  <c r="AX47" i="6"/>
  <c r="AX48" i="6"/>
  <c r="AX49" i="6"/>
  <c r="AX50" i="6"/>
  <c r="AX51" i="6"/>
  <c r="AX52" i="6"/>
  <c r="AX53" i="6"/>
  <c r="AX54" i="6"/>
  <c r="AX55" i="6"/>
  <c r="AX56" i="6"/>
  <c r="AX57" i="6"/>
  <c r="AX58" i="6"/>
  <c r="AX59" i="6"/>
  <c r="AX60" i="6"/>
  <c r="AX61" i="6"/>
  <c r="AX62" i="6"/>
  <c r="AX63" i="6"/>
  <c r="AX64" i="6"/>
  <c r="AX65" i="6"/>
  <c r="AX66" i="6"/>
  <c r="AX67" i="6"/>
  <c r="AX68" i="6"/>
  <c r="AX69" i="6"/>
  <c r="AX70" i="6"/>
  <c r="AX71" i="6"/>
  <c r="AX72" i="6"/>
  <c r="AX73" i="6"/>
  <c r="AX74" i="6"/>
  <c r="AX75" i="6"/>
  <c r="AX76" i="6"/>
  <c r="AX77" i="6"/>
  <c r="AX78" i="6"/>
  <c r="AX79" i="6"/>
  <c r="AX80" i="6"/>
  <c r="AX81" i="6"/>
  <c r="AX82" i="6"/>
  <c r="AX83" i="6"/>
  <c r="AX84" i="6"/>
  <c r="AX85" i="6"/>
  <c r="AX86" i="6"/>
  <c r="AX87" i="6"/>
  <c r="AX88" i="6"/>
  <c r="AX89" i="6"/>
  <c r="AX90" i="6"/>
  <c r="AX91" i="6"/>
  <c r="AX92" i="6"/>
  <c r="AX93" i="6"/>
  <c r="AX94" i="6"/>
  <c r="AX95" i="6"/>
  <c r="AX96" i="6"/>
  <c r="AX97" i="6"/>
  <c r="AX98" i="6"/>
  <c r="AX99" i="6"/>
  <c r="AX100" i="6"/>
  <c r="AX101" i="6"/>
  <c r="AX102" i="6"/>
  <c r="AX103" i="6"/>
  <c r="AX104" i="6"/>
  <c r="AX105" i="6"/>
  <c r="AX106" i="6"/>
  <c r="AX107" i="6"/>
  <c r="AX108" i="6"/>
  <c r="AX109" i="6"/>
  <c r="AX110" i="6"/>
  <c r="AX111" i="6"/>
  <c r="AX112" i="6"/>
  <c r="AX113" i="6"/>
  <c r="AX114" i="6"/>
  <c r="AX115" i="6"/>
  <c r="AX116" i="6"/>
  <c r="AX117" i="6"/>
  <c r="AX118" i="6"/>
  <c r="AX119" i="6"/>
  <c r="AX120" i="6"/>
  <c r="AX121" i="6"/>
  <c r="AX122" i="6"/>
  <c r="AX123" i="6"/>
  <c r="AX124" i="6"/>
  <c r="AX125" i="6"/>
  <c r="AX126" i="6"/>
  <c r="AX127" i="6"/>
  <c r="AX128" i="6"/>
  <c r="AX129" i="6"/>
  <c r="AX130" i="6"/>
  <c r="AX131" i="6"/>
  <c r="AX132" i="6"/>
  <c r="AX133" i="6"/>
  <c r="AX134" i="6"/>
  <c r="AX135" i="6"/>
  <c r="AX136" i="6"/>
  <c r="AX137" i="6"/>
  <c r="AX138" i="6"/>
  <c r="AX139" i="6"/>
  <c r="AX140" i="6"/>
  <c r="AX141" i="6"/>
  <c r="AX142" i="6"/>
  <c r="AX143" i="6"/>
  <c r="AX144" i="6"/>
  <c r="AX145" i="6"/>
  <c r="AX146" i="6"/>
  <c r="AX147" i="6"/>
  <c r="AX148" i="6"/>
  <c r="AX149" i="6"/>
  <c r="AX150" i="6"/>
  <c r="AX151" i="6"/>
  <c r="AX152" i="6"/>
  <c r="AX153" i="6"/>
  <c r="AX154" i="6"/>
  <c r="AX155" i="6"/>
  <c r="AX156" i="6"/>
  <c r="AX157" i="6"/>
  <c r="AX158" i="6"/>
  <c r="AX159" i="6"/>
  <c r="AX160" i="6"/>
  <c r="AX161" i="6"/>
  <c r="AX162" i="6"/>
  <c r="AX163" i="6"/>
  <c r="AX164" i="6"/>
  <c r="AX165" i="6"/>
  <c r="AW5" i="6"/>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V5" i="6"/>
  <c r="AV6" i="6"/>
  <c r="AV7" i="6"/>
  <c r="AV8" i="6"/>
  <c r="AV9" i="6"/>
  <c r="AV10" i="6"/>
  <c r="AV11" i="6"/>
  <c r="AV12" i="6"/>
  <c r="AV13" i="6"/>
  <c r="AV14" i="6"/>
  <c r="AV15" i="6"/>
  <c r="AV16" i="6"/>
  <c r="AV17" i="6"/>
  <c r="AV18" i="6"/>
  <c r="AV19" i="6"/>
  <c r="AV20" i="6"/>
  <c r="AV21" i="6"/>
  <c r="AV22" i="6"/>
  <c r="AV23" i="6"/>
  <c r="AV24" i="6"/>
  <c r="AV25" i="6"/>
  <c r="AV26" i="6"/>
  <c r="AV27" i="6"/>
  <c r="AV28" i="6"/>
  <c r="AV29" i="6"/>
  <c r="AV30" i="6"/>
  <c r="AV31" i="6"/>
  <c r="AV32" i="6"/>
  <c r="AV33" i="6"/>
  <c r="AV34" i="6"/>
  <c r="AV35" i="6"/>
  <c r="AV36" i="6"/>
  <c r="AV37" i="6"/>
  <c r="AV38" i="6"/>
  <c r="AV39" i="6"/>
  <c r="AV40" i="6"/>
  <c r="AV41" i="6"/>
  <c r="AV42" i="6"/>
  <c r="AV43" i="6"/>
  <c r="AV44" i="6"/>
  <c r="AV45" i="6"/>
  <c r="AV46" i="6"/>
  <c r="AV47" i="6"/>
  <c r="AV48" i="6"/>
  <c r="AV49" i="6"/>
  <c r="AV50" i="6"/>
  <c r="AV51" i="6"/>
  <c r="AV52" i="6"/>
  <c r="AV53" i="6"/>
  <c r="AV54" i="6"/>
  <c r="AV55" i="6"/>
  <c r="AV56" i="6"/>
  <c r="AV57" i="6"/>
  <c r="AV58" i="6"/>
  <c r="AV59" i="6"/>
  <c r="AV60" i="6"/>
  <c r="AV61" i="6"/>
  <c r="AV62" i="6"/>
  <c r="AV63" i="6"/>
  <c r="AV64" i="6"/>
  <c r="AV65" i="6"/>
  <c r="AV66" i="6"/>
  <c r="AV67" i="6"/>
  <c r="AV68" i="6"/>
  <c r="AV69" i="6"/>
  <c r="AV70" i="6"/>
  <c r="AV71" i="6"/>
  <c r="AV72" i="6"/>
  <c r="AV73" i="6"/>
  <c r="AV74" i="6"/>
  <c r="AV75" i="6"/>
  <c r="AV76" i="6"/>
  <c r="AV77" i="6"/>
  <c r="AV78" i="6"/>
  <c r="AV79" i="6"/>
  <c r="AV80" i="6"/>
  <c r="AV81" i="6"/>
  <c r="AV82" i="6"/>
  <c r="AV83" i="6"/>
  <c r="AV84" i="6"/>
  <c r="AV85" i="6"/>
  <c r="AV86" i="6"/>
  <c r="AV87" i="6"/>
  <c r="AV88" i="6"/>
  <c r="AV89" i="6"/>
  <c r="AV90" i="6"/>
  <c r="AV91" i="6"/>
  <c r="AV92" i="6"/>
  <c r="AV93" i="6"/>
  <c r="AV94" i="6"/>
  <c r="AV95" i="6"/>
  <c r="AV96" i="6"/>
  <c r="AV97" i="6"/>
  <c r="AV98" i="6"/>
  <c r="AV99" i="6"/>
  <c r="AV100" i="6"/>
  <c r="AV101" i="6"/>
  <c r="AV102" i="6"/>
  <c r="AV103" i="6"/>
  <c r="AV104" i="6"/>
  <c r="AV105" i="6"/>
  <c r="AV106" i="6"/>
  <c r="AV107" i="6"/>
  <c r="AV108" i="6"/>
  <c r="AV109" i="6"/>
  <c r="AV110" i="6"/>
  <c r="AV111" i="6"/>
  <c r="AV112" i="6"/>
  <c r="AV113" i="6"/>
  <c r="AV114" i="6"/>
  <c r="AV115" i="6"/>
  <c r="AV116" i="6"/>
  <c r="AV117" i="6"/>
  <c r="AV118" i="6"/>
  <c r="AV119" i="6"/>
  <c r="AV120" i="6"/>
  <c r="AV121" i="6"/>
  <c r="AV122" i="6"/>
  <c r="AV123" i="6"/>
  <c r="AV124" i="6"/>
  <c r="AV125" i="6"/>
  <c r="AV126" i="6"/>
  <c r="AV127" i="6"/>
  <c r="AV128" i="6"/>
  <c r="AV129" i="6"/>
  <c r="AV130" i="6"/>
  <c r="AV131" i="6"/>
  <c r="AV132" i="6"/>
  <c r="AV133" i="6"/>
  <c r="AV134" i="6"/>
  <c r="AV135" i="6"/>
  <c r="AV136" i="6"/>
  <c r="AV137" i="6"/>
  <c r="AV138" i="6"/>
  <c r="AV139" i="6"/>
  <c r="AV140" i="6"/>
  <c r="AV141" i="6"/>
  <c r="AV142" i="6"/>
  <c r="AV143" i="6"/>
  <c r="AV144" i="6"/>
  <c r="AV145" i="6"/>
  <c r="AV146" i="6"/>
  <c r="AV147" i="6"/>
  <c r="AV148" i="6"/>
  <c r="AV149" i="6"/>
  <c r="AV150" i="6"/>
  <c r="AV151" i="6"/>
  <c r="AV152" i="6"/>
  <c r="AV153" i="6"/>
  <c r="AV154" i="6"/>
  <c r="AV155" i="6"/>
  <c r="AV156" i="6"/>
  <c r="AV157" i="6"/>
  <c r="AV158" i="6"/>
  <c r="AV159" i="6"/>
  <c r="AV160" i="6"/>
  <c r="AV161" i="6"/>
  <c r="AV162" i="6"/>
  <c r="AV163" i="6"/>
  <c r="AV164" i="6"/>
  <c r="AV165" i="6"/>
  <c r="AU5" i="6"/>
  <c r="AU6" i="6"/>
  <c r="AU7" i="6"/>
  <c r="AU8" i="6"/>
  <c r="AU9" i="6"/>
  <c r="AU10" i="6"/>
  <c r="AU11" i="6"/>
  <c r="AU12" i="6"/>
  <c r="AU13" i="6"/>
  <c r="AU14" i="6"/>
  <c r="AU15" i="6"/>
  <c r="AU16" i="6"/>
  <c r="AU17" i="6"/>
  <c r="AU18" i="6"/>
  <c r="AU19" i="6"/>
  <c r="AU20" i="6"/>
  <c r="AU21" i="6"/>
  <c r="AU22" i="6"/>
  <c r="AU23" i="6"/>
  <c r="AU24" i="6"/>
  <c r="AU25" i="6"/>
  <c r="AU26" i="6"/>
  <c r="AU27" i="6"/>
  <c r="AU28" i="6"/>
  <c r="AU29" i="6"/>
  <c r="AU30" i="6"/>
  <c r="AU31" i="6"/>
  <c r="AU32" i="6"/>
  <c r="AU33" i="6"/>
  <c r="AU34" i="6"/>
  <c r="AU35" i="6"/>
  <c r="AU36" i="6"/>
  <c r="AU37" i="6"/>
  <c r="AU38" i="6"/>
  <c r="AU39" i="6"/>
  <c r="AU40" i="6"/>
  <c r="AU41" i="6"/>
  <c r="AU42" i="6"/>
  <c r="AU43" i="6"/>
  <c r="AU44" i="6"/>
  <c r="AU45" i="6"/>
  <c r="AU46" i="6"/>
  <c r="AU47" i="6"/>
  <c r="AU48" i="6"/>
  <c r="AU49" i="6"/>
  <c r="AU50" i="6"/>
  <c r="AU51" i="6"/>
  <c r="AU52" i="6"/>
  <c r="AU53" i="6"/>
  <c r="AU54" i="6"/>
  <c r="AU55" i="6"/>
  <c r="AU56" i="6"/>
  <c r="AU57" i="6"/>
  <c r="AU58" i="6"/>
  <c r="AU59" i="6"/>
  <c r="AU60" i="6"/>
  <c r="AU61" i="6"/>
  <c r="AU62" i="6"/>
  <c r="AU63" i="6"/>
  <c r="AU64" i="6"/>
  <c r="AU65" i="6"/>
  <c r="AU66" i="6"/>
  <c r="AU67" i="6"/>
  <c r="AU68" i="6"/>
  <c r="AU69" i="6"/>
  <c r="AU70" i="6"/>
  <c r="AU71" i="6"/>
  <c r="AU72" i="6"/>
  <c r="AU73" i="6"/>
  <c r="AU74" i="6"/>
  <c r="AU75" i="6"/>
  <c r="AU76" i="6"/>
  <c r="AU77" i="6"/>
  <c r="AU78" i="6"/>
  <c r="AU79" i="6"/>
  <c r="AU80" i="6"/>
  <c r="AU81" i="6"/>
  <c r="AU82" i="6"/>
  <c r="AU83" i="6"/>
  <c r="AU84" i="6"/>
  <c r="AU85" i="6"/>
  <c r="AU86" i="6"/>
  <c r="AU87" i="6"/>
  <c r="AU88" i="6"/>
  <c r="AU89" i="6"/>
  <c r="AU90" i="6"/>
  <c r="AU91" i="6"/>
  <c r="AU92" i="6"/>
  <c r="AU93" i="6"/>
  <c r="AU94" i="6"/>
  <c r="AU95" i="6"/>
  <c r="AU96" i="6"/>
  <c r="AU97" i="6"/>
  <c r="AU98" i="6"/>
  <c r="AU99" i="6"/>
  <c r="AU100" i="6"/>
  <c r="AU101" i="6"/>
  <c r="AU102" i="6"/>
  <c r="AU103" i="6"/>
  <c r="AU104" i="6"/>
  <c r="AU105" i="6"/>
  <c r="AU106" i="6"/>
  <c r="AU107" i="6"/>
  <c r="AU108" i="6"/>
  <c r="AU109" i="6"/>
  <c r="AU110" i="6"/>
  <c r="AU111" i="6"/>
  <c r="AU112" i="6"/>
  <c r="AU113" i="6"/>
  <c r="AU114" i="6"/>
  <c r="AU115" i="6"/>
  <c r="AU116" i="6"/>
  <c r="AU117" i="6"/>
  <c r="AU118" i="6"/>
  <c r="AU119" i="6"/>
  <c r="AU120" i="6"/>
  <c r="AU121" i="6"/>
  <c r="AU122" i="6"/>
  <c r="AU123" i="6"/>
  <c r="AU124" i="6"/>
  <c r="AU125" i="6"/>
  <c r="AU126" i="6"/>
  <c r="AU127" i="6"/>
  <c r="AU128" i="6"/>
  <c r="AU129" i="6"/>
  <c r="AU130" i="6"/>
  <c r="AU131" i="6"/>
  <c r="AU132" i="6"/>
  <c r="AU133" i="6"/>
  <c r="AU134" i="6"/>
  <c r="AU135" i="6"/>
  <c r="AU136" i="6"/>
  <c r="AU137" i="6"/>
  <c r="AU138" i="6"/>
  <c r="AU139" i="6"/>
  <c r="AU140" i="6"/>
  <c r="AU141" i="6"/>
  <c r="AU142" i="6"/>
  <c r="AU143" i="6"/>
  <c r="AU144" i="6"/>
  <c r="AU145" i="6"/>
  <c r="AU146" i="6"/>
  <c r="AU147" i="6"/>
  <c r="AU148" i="6"/>
  <c r="AU149" i="6"/>
  <c r="AU150" i="6"/>
  <c r="AU151" i="6"/>
  <c r="AU152" i="6"/>
  <c r="AU153" i="6"/>
  <c r="AU154" i="6"/>
  <c r="AU155" i="6"/>
  <c r="AU156" i="6"/>
  <c r="AU157" i="6"/>
  <c r="AU158" i="6"/>
  <c r="AU159" i="6"/>
  <c r="AU160" i="6"/>
  <c r="AU161" i="6"/>
  <c r="AU162" i="6"/>
  <c r="AU163" i="6"/>
  <c r="AU164" i="6"/>
  <c r="AU165" i="6"/>
  <c r="AT5" i="6"/>
  <c r="AT6" i="6"/>
  <c r="AT7" i="6"/>
  <c r="AT8" i="6"/>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147" i="6"/>
  <c r="AT148" i="6"/>
  <c r="AT149" i="6"/>
  <c r="AT150" i="6"/>
  <c r="AT151" i="6"/>
  <c r="AT152" i="6"/>
  <c r="AT153" i="6"/>
  <c r="AT154" i="6"/>
  <c r="AT155" i="6"/>
  <c r="AT156" i="6"/>
  <c r="AT157" i="6"/>
  <c r="AT158" i="6"/>
  <c r="AT159" i="6"/>
  <c r="AT160" i="6"/>
  <c r="AT161" i="6"/>
  <c r="AT162" i="6"/>
  <c r="AT163" i="6"/>
  <c r="AT164" i="6"/>
  <c r="AT165" i="6"/>
  <c r="AS5" i="6"/>
  <c r="AS6"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62" i="6"/>
  <c r="AS63" i="6"/>
  <c r="AS64" i="6"/>
  <c r="AS65" i="6"/>
  <c r="AS66" i="6"/>
  <c r="AS67" i="6"/>
  <c r="AS68" i="6"/>
  <c r="AS69" i="6"/>
  <c r="AS70" i="6"/>
  <c r="AS71" i="6"/>
  <c r="AS72" i="6"/>
  <c r="AS73" i="6"/>
  <c r="AS74" i="6"/>
  <c r="AS75" i="6"/>
  <c r="AS76" i="6"/>
  <c r="AS77" i="6"/>
  <c r="AS78" i="6"/>
  <c r="AS79" i="6"/>
  <c r="AS80" i="6"/>
  <c r="AS81" i="6"/>
  <c r="AS82" i="6"/>
  <c r="AS83" i="6"/>
  <c r="AS84" i="6"/>
  <c r="AS85" i="6"/>
  <c r="AS86" i="6"/>
  <c r="AS87" i="6"/>
  <c r="AS88" i="6"/>
  <c r="AS89" i="6"/>
  <c r="AS90" i="6"/>
  <c r="AS91" i="6"/>
  <c r="AS92" i="6"/>
  <c r="AS93" i="6"/>
  <c r="AS94" i="6"/>
  <c r="AS95" i="6"/>
  <c r="AS96" i="6"/>
  <c r="AS97" i="6"/>
  <c r="AS98" i="6"/>
  <c r="AS99" i="6"/>
  <c r="AS100" i="6"/>
  <c r="AS101" i="6"/>
  <c r="AS102" i="6"/>
  <c r="AS103" i="6"/>
  <c r="AS104" i="6"/>
  <c r="AS105" i="6"/>
  <c r="AS106" i="6"/>
  <c r="AS107" i="6"/>
  <c r="AS108" i="6"/>
  <c r="AS109" i="6"/>
  <c r="AS110" i="6"/>
  <c r="AS111" i="6"/>
  <c r="AS112" i="6"/>
  <c r="AS113" i="6"/>
  <c r="AS114" i="6"/>
  <c r="AS115" i="6"/>
  <c r="AS116" i="6"/>
  <c r="AS117" i="6"/>
  <c r="AS118" i="6"/>
  <c r="AS119" i="6"/>
  <c r="AS120" i="6"/>
  <c r="AS121" i="6"/>
  <c r="AS122" i="6"/>
  <c r="AS123" i="6"/>
  <c r="AS124" i="6"/>
  <c r="AS125" i="6"/>
  <c r="AS126" i="6"/>
  <c r="AS127" i="6"/>
  <c r="AS128" i="6"/>
  <c r="AS129" i="6"/>
  <c r="AS130" i="6"/>
  <c r="AS131" i="6"/>
  <c r="AS132" i="6"/>
  <c r="AS133" i="6"/>
  <c r="AS134" i="6"/>
  <c r="AS135" i="6"/>
  <c r="AS136" i="6"/>
  <c r="AS137" i="6"/>
  <c r="AS138" i="6"/>
  <c r="AS139" i="6"/>
  <c r="AS140" i="6"/>
  <c r="AS141" i="6"/>
  <c r="AS142" i="6"/>
  <c r="AS143" i="6"/>
  <c r="AS144" i="6"/>
  <c r="AS145" i="6"/>
  <c r="AS146" i="6"/>
  <c r="AS147" i="6"/>
  <c r="AS148" i="6"/>
  <c r="AS149" i="6"/>
  <c r="AS150" i="6"/>
  <c r="AS151" i="6"/>
  <c r="AS152" i="6"/>
  <c r="AS153" i="6"/>
  <c r="AS154" i="6"/>
  <c r="AS155" i="6"/>
  <c r="AS156" i="6"/>
  <c r="AS157" i="6"/>
  <c r="AS158" i="6"/>
  <c r="AS159" i="6"/>
  <c r="AS160" i="6"/>
  <c r="AS161" i="6"/>
  <c r="AS162" i="6"/>
  <c r="AS163" i="6"/>
  <c r="AS164" i="6"/>
  <c r="AS165"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62" i="6"/>
  <c r="AR63" i="6"/>
  <c r="AR64" i="6"/>
  <c r="AR65" i="6"/>
  <c r="AR66" i="6"/>
  <c r="AR67" i="6"/>
  <c r="AR68" i="6"/>
  <c r="AR69" i="6"/>
  <c r="AR70" i="6"/>
  <c r="AR71" i="6"/>
  <c r="AR72" i="6"/>
  <c r="AR73" i="6"/>
  <c r="AR74" i="6"/>
  <c r="AR75" i="6"/>
  <c r="AR76" i="6"/>
  <c r="AR77" i="6"/>
  <c r="AR78" i="6"/>
  <c r="AR79" i="6"/>
  <c r="AR80" i="6"/>
  <c r="AR81" i="6"/>
  <c r="AR82" i="6"/>
  <c r="AR83" i="6"/>
  <c r="AR84" i="6"/>
  <c r="AR85" i="6"/>
  <c r="AR86" i="6"/>
  <c r="AR87" i="6"/>
  <c r="AR88" i="6"/>
  <c r="AR89" i="6"/>
  <c r="AR90" i="6"/>
  <c r="AR91" i="6"/>
  <c r="AR92" i="6"/>
  <c r="AR93" i="6"/>
  <c r="AR94" i="6"/>
  <c r="AR95" i="6"/>
  <c r="AR96" i="6"/>
  <c r="AR97" i="6"/>
  <c r="AR98" i="6"/>
  <c r="AR99" i="6"/>
  <c r="AR100" i="6"/>
  <c r="AR101" i="6"/>
  <c r="AR102" i="6"/>
  <c r="AR103" i="6"/>
  <c r="AR104" i="6"/>
  <c r="AR105" i="6"/>
  <c r="AR106" i="6"/>
  <c r="AR107" i="6"/>
  <c r="AR108" i="6"/>
  <c r="AR109" i="6"/>
  <c r="AR110" i="6"/>
  <c r="AR111" i="6"/>
  <c r="AR112" i="6"/>
  <c r="AR113" i="6"/>
  <c r="AR114" i="6"/>
  <c r="AR115" i="6"/>
  <c r="AR116" i="6"/>
  <c r="AR117" i="6"/>
  <c r="AR118" i="6"/>
  <c r="AR119" i="6"/>
  <c r="AR120" i="6"/>
  <c r="AR121" i="6"/>
  <c r="AR122" i="6"/>
  <c r="AR123" i="6"/>
  <c r="AR124" i="6"/>
  <c r="AR125" i="6"/>
  <c r="AR126" i="6"/>
  <c r="AR127" i="6"/>
  <c r="AR128" i="6"/>
  <c r="AR129" i="6"/>
  <c r="AR130" i="6"/>
  <c r="AR131" i="6"/>
  <c r="AR132" i="6"/>
  <c r="AR133" i="6"/>
  <c r="AR134" i="6"/>
  <c r="AR135" i="6"/>
  <c r="AR136" i="6"/>
  <c r="AR137" i="6"/>
  <c r="AR138" i="6"/>
  <c r="AR139" i="6"/>
  <c r="AR140" i="6"/>
  <c r="AR141" i="6"/>
  <c r="AR142" i="6"/>
  <c r="AR143" i="6"/>
  <c r="AR144" i="6"/>
  <c r="AR145" i="6"/>
  <c r="AR146" i="6"/>
  <c r="AR147" i="6"/>
  <c r="AR148" i="6"/>
  <c r="AR149" i="6"/>
  <c r="AR150" i="6"/>
  <c r="AR151" i="6"/>
  <c r="AR152" i="6"/>
  <c r="AR153" i="6"/>
  <c r="AR154" i="6"/>
  <c r="AR155" i="6"/>
  <c r="AR156" i="6"/>
  <c r="AR157" i="6"/>
  <c r="AR158" i="6"/>
  <c r="AR159" i="6"/>
  <c r="AR160" i="6"/>
  <c r="AR161" i="6"/>
  <c r="AR162" i="6"/>
  <c r="AR163" i="6"/>
  <c r="AR164" i="6"/>
  <c r="AR165" i="6"/>
  <c r="AQ5" i="6"/>
  <c r="AQ6" i="6"/>
  <c r="AQ7" i="6"/>
  <c r="AQ8" i="6"/>
  <c r="AQ9" i="6"/>
  <c r="AQ10" i="6"/>
  <c r="AQ11" i="6"/>
  <c r="AQ12" i="6"/>
  <c r="AQ13" i="6"/>
  <c r="AQ14" i="6"/>
  <c r="AQ15" i="6"/>
  <c r="AQ16" i="6"/>
  <c r="AQ17" i="6"/>
  <c r="AQ18" i="6"/>
  <c r="AQ19" i="6"/>
  <c r="AQ20" i="6"/>
  <c r="AQ21" i="6"/>
  <c r="AQ22" i="6"/>
  <c r="AQ23" i="6"/>
  <c r="AQ24" i="6"/>
  <c r="AQ25" i="6"/>
  <c r="AQ26" i="6"/>
  <c r="AQ27" i="6"/>
  <c r="AQ28" i="6"/>
  <c r="AQ29" i="6"/>
  <c r="AQ30" i="6"/>
  <c r="AQ31" i="6"/>
  <c r="AQ32" i="6"/>
  <c r="AQ33" i="6"/>
  <c r="AQ34" i="6"/>
  <c r="AQ35" i="6"/>
  <c r="AQ36" i="6"/>
  <c r="AQ37" i="6"/>
  <c r="AQ38" i="6"/>
  <c r="AQ39" i="6"/>
  <c r="AQ40" i="6"/>
  <c r="AQ41" i="6"/>
  <c r="AQ42" i="6"/>
  <c r="AQ43" i="6"/>
  <c r="AQ44" i="6"/>
  <c r="AQ45" i="6"/>
  <c r="AQ46" i="6"/>
  <c r="AQ47" i="6"/>
  <c r="AQ48" i="6"/>
  <c r="AQ49" i="6"/>
  <c r="AQ50" i="6"/>
  <c r="AQ51" i="6"/>
  <c r="AQ52" i="6"/>
  <c r="AQ53" i="6"/>
  <c r="AQ54" i="6"/>
  <c r="AQ55" i="6"/>
  <c r="AQ56" i="6"/>
  <c r="AQ57" i="6"/>
  <c r="AQ58" i="6"/>
  <c r="AQ59" i="6"/>
  <c r="AQ60" i="6"/>
  <c r="AQ61" i="6"/>
  <c r="AQ62" i="6"/>
  <c r="AQ63" i="6"/>
  <c r="AQ64" i="6"/>
  <c r="AQ65" i="6"/>
  <c r="AQ66" i="6"/>
  <c r="AQ67" i="6"/>
  <c r="AQ68" i="6"/>
  <c r="AQ69" i="6"/>
  <c r="AQ70" i="6"/>
  <c r="AQ71" i="6"/>
  <c r="AQ72" i="6"/>
  <c r="AQ73" i="6"/>
  <c r="AQ74" i="6"/>
  <c r="AQ75" i="6"/>
  <c r="AQ76" i="6"/>
  <c r="AQ77" i="6"/>
  <c r="AQ78" i="6"/>
  <c r="AQ79" i="6"/>
  <c r="AQ80" i="6"/>
  <c r="AQ81" i="6"/>
  <c r="AQ82" i="6"/>
  <c r="AQ83" i="6"/>
  <c r="AQ84" i="6"/>
  <c r="AQ85" i="6"/>
  <c r="AQ86" i="6"/>
  <c r="AQ87" i="6"/>
  <c r="AQ88" i="6"/>
  <c r="AQ89" i="6"/>
  <c r="AQ90" i="6"/>
  <c r="AQ91" i="6"/>
  <c r="AQ92" i="6"/>
  <c r="AQ93" i="6"/>
  <c r="AQ94" i="6"/>
  <c r="AQ95" i="6"/>
  <c r="AQ96" i="6"/>
  <c r="AQ97" i="6"/>
  <c r="AQ98" i="6"/>
  <c r="AQ99" i="6"/>
  <c r="AQ100" i="6"/>
  <c r="AQ101" i="6"/>
  <c r="AQ102" i="6"/>
  <c r="AQ103" i="6"/>
  <c r="AQ104" i="6"/>
  <c r="AQ105" i="6"/>
  <c r="AQ106" i="6"/>
  <c r="AQ107" i="6"/>
  <c r="AQ108" i="6"/>
  <c r="AQ109" i="6"/>
  <c r="AQ110" i="6"/>
  <c r="AQ111" i="6"/>
  <c r="AQ112" i="6"/>
  <c r="AQ113" i="6"/>
  <c r="AQ114" i="6"/>
  <c r="AQ115" i="6"/>
  <c r="AQ116" i="6"/>
  <c r="AQ117" i="6"/>
  <c r="AQ118" i="6"/>
  <c r="AQ119" i="6"/>
  <c r="AQ120" i="6"/>
  <c r="AQ121" i="6"/>
  <c r="AQ122" i="6"/>
  <c r="AQ123" i="6"/>
  <c r="AQ124" i="6"/>
  <c r="AQ125" i="6"/>
  <c r="AQ126" i="6"/>
  <c r="AQ127" i="6"/>
  <c r="AQ128" i="6"/>
  <c r="AQ129" i="6"/>
  <c r="AQ130" i="6"/>
  <c r="AQ131" i="6"/>
  <c r="AQ132" i="6"/>
  <c r="AQ133" i="6"/>
  <c r="AQ134" i="6"/>
  <c r="AQ135" i="6"/>
  <c r="AQ136" i="6"/>
  <c r="AQ137" i="6"/>
  <c r="AQ138" i="6"/>
  <c r="AQ139" i="6"/>
  <c r="AQ140" i="6"/>
  <c r="AQ141" i="6"/>
  <c r="AQ142" i="6"/>
  <c r="AQ143" i="6"/>
  <c r="AQ144" i="6"/>
  <c r="AQ145" i="6"/>
  <c r="AQ146" i="6"/>
  <c r="AQ147" i="6"/>
  <c r="AQ148" i="6"/>
  <c r="AQ149" i="6"/>
  <c r="AQ150" i="6"/>
  <c r="AQ151" i="6"/>
  <c r="AQ152" i="6"/>
  <c r="AQ153" i="6"/>
  <c r="AQ154" i="6"/>
  <c r="AQ155" i="6"/>
  <c r="AQ156" i="6"/>
  <c r="AQ157" i="6"/>
  <c r="AQ158" i="6"/>
  <c r="AQ159" i="6"/>
  <c r="AQ160" i="6"/>
  <c r="AQ161" i="6"/>
  <c r="AQ162" i="6"/>
  <c r="AQ163" i="6"/>
  <c r="AQ164" i="6"/>
  <c r="AQ165" i="6"/>
  <c r="AP5" i="6"/>
  <c r="AP6" i="6"/>
  <c r="AP7" i="6"/>
  <c r="AP8" i="6"/>
  <c r="AP9" i="6"/>
  <c r="AP10" i="6"/>
  <c r="AP11" i="6"/>
  <c r="AP12" i="6"/>
  <c r="AP13" i="6"/>
  <c r="AP14" i="6"/>
  <c r="AP15" i="6"/>
  <c r="AP16" i="6"/>
  <c r="AP17" i="6"/>
  <c r="AP18" i="6"/>
  <c r="AP19" i="6"/>
  <c r="AP20" i="6"/>
  <c r="AP21" i="6"/>
  <c r="AP22" i="6"/>
  <c r="AP23" i="6"/>
  <c r="AP24" i="6"/>
  <c r="AP25" i="6"/>
  <c r="AP26" i="6"/>
  <c r="AP27" i="6"/>
  <c r="AP28" i="6"/>
  <c r="AP29" i="6"/>
  <c r="AP30" i="6"/>
  <c r="AP31" i="6"/>
  <c r="AP32" i="6"/>
  <c r="AP33" i="6"/>
  <c r="AP34" i="6"/>
  <c r="AP35" i="6"/>
  <c r="AP36" i="6"/>
  <c r="AP37" i="6"/>
  <c r="AP38" i="6"/>
  <c r="AP39" i="6"/>
  <c r="AP40" i="6"/>
  <c r="AP41" i="6"/>
  <c r="AP42" i="6"/>
  <c r="AP43" i="6"/>
  <c r="AP44" i="6"/>
  <c r="AP45" i="6"/>
  <c r="AP46" i="6"/>
  <c r="AP47" i="6"/>
  <c r="AP48" i="6"/>
  <c r="AP49" i="6"/>
  <c r="AP50" i="6"/>
  <c r="AP51" i="6"/>
  <c r="AP52" i="6"/>
  <c r="AP53" i="6"/>
  <c r="AP54" i="6"/>
  <c r="AP55" i="6"/>
  <c r="AP56" i="6"/>
  <c r="AP57" i="6"/>
  <c r="AP58" i="6"/>
  <c r="AP59" i="6"/>
  <c r="AP60" i="6"/>
  <c r="AP61" i="6"/>
  <c r="AP62" i="6"/>
  <c r="AP63" i="6"/>
  <c r="AP64" i="6"/>
  <c r="AP65" i="6"/>
  <c r="AP66" i="6"/>
  <c r="AP67" i="6"/>
  <c r="AP68" i="6"/>
  <c r="AP69" i="6"/>
  <c r="AP70" i="6"/>
  <c r="AP71" i="6"/>
  <c r="AP72" i="6"/>
  <c r="AP73" i="6"/>
  <c r="AP74" i="6"/>
  <c r="AP75" i="6"/>
  <c r="AP76" i="6"/>
  <c r="AP77" i="6"/>
  <c r="AP78" i="6"/>
  <c r="AP79" i="6"/>
  <c r="AP80" i="6"/>
  <c r="AP81" i="6"/>
  <c r="AP82" i="6"/>
  <c r="AP83" i="6"/>
  <c r="AP84" i="6"/>
  <c r="AP85" i="6"/>
  <c r="AP86" i="6"/>
  <c r="AP87" i="6"/>
  <c r="AP88" i="6"/>
  <c r="AP89" i="6"/>
  <c r="AP90" i="6"/>
  <c r="AP91" i="6"/>
  <c r="AP92" i="6"/>
  <c r="AP93" i="6"/>
  <c r="AP94" i="6"/>
  <c r="AP95" i="6"/>
  <c r="AP96" i="6"/>
  <c r="AP97" i="6"/>
  <c r="AP98" i="6"/>
  <c r="AP99" i="6"/>
  <c r="AP100" i="6"/>
  <c r="AP101" i="6"/>
  <c r="AP102" i="6"/>
  <c r="AP103" i="6"/>
  <c r="AP104" i="6"/>
  <c r="AP105" i="6"/>
  <c r="AP106" i="6"/>
  <c r="AP107" i="6"/>
  <c r="AP108" i="6"/>
  <c r="AP109" i="6"/>
  <c r="AP110" i="6"/>
  <c r="AP111" i="6"/>
  <c r="AP112" i="6"/>
  <c r="AP113" i="6"/>
  <c r="AP114" i="6"/>
  <c r="AP115" i="6"/>
  <c r="AP116" i="6"/>
  <c r="AP117" i="6"/>
  <c r="AP118" i="6"/>
  <c r="AP119" i="6"/>
  <c r="AP120" i="6"/>
  <c r="AP121" i="6"/>
  <c r="AP122" i="6"/>
  <c r="AP123" i="6"/>
  <c r="AP124" i="6"/>
  <c r="AP125" i="6"/>
  <c r="AP126" i="6"/>
  <c r="AP127" i="6"/>
  <c r="AP128" i="6"/>
  <c r="AP129" i="6"/>
  <c r="AP130" i="6"/>
  <c r="AP131" i="6"/>
  <c r="AP132" i="6"/>
  <c r="AP133" i="6"/>
  <c r="AP134" i="6"/>
  <c r="AP135" i="6"/>
  <c r="AP136" i="6"/>
  <c r="AP137" i="6"/>
  <c r="AP138" i="6"/>
  <c r="AP139" i="6"/>
  <c r="AP140" i="6"/>
  <c r="AP141" i="6"/>
  <c r="AP142" i="6"/>
  <c r="AP143" i="6"/>
  <c r="AP144" i="6"/>
  <c r="AP145" i="6"/>
  <c r="AP146" i="6"/>
  <c r="AP147" i="6"/>
  <c r="AP148" i="6"/>
  <c r="AP149" i="6"/>
  <c r="AP150" i="6"/>
  <c r="AP151" i="6"/>
  <c r="AP152" i="6"/>
  <c r="AP153" i="6"/>
  <c r="AP154" i="6"/>
  <c r="AP155" i="6"/>
  <c r="AP156" i="6"/>
  <c r="AP157" i="6"/>
  <c r="AP158" i="6"/>
  <c r="AP159" i="6"/>
  <c r="AP160" i="6"/>
  <c r="AP161" i="6"/>
  <c r="AP162" i="6"/>
  <c r="AP163" i="6"/>
  <c r="AP164" i="6"/>
  <c r="AP165" i="6"/>
  <c r="AP4" i="6"/>
  <c r="AO5" i="6"/>
  <c r="AO6" i="6"/>
  <c r="AO7" i="6"/>
  <c r="AO8" i="6"/>
  <c r="AO9" i="6"/>
  <c r="AO10" i="6"/>
  <c r="AO11" i="6"/>
  <c r="AO12" i="6"/>
  <c r="AO13" i="6"/>
  <c r="AO14" i="6"/>
  <c r="AO15" i="6"/>
  <c r="AO16" i="6"/>
  <c r="AO17" i="6"/>
  <c r="AO18" i="6"/>
  <c r="AO19" i="6"/>
  <c r="AO20" i="6"/>
  <c r="AO21" i="6"/>
  <c r="AO22" i="6"/>
  <c r="AO23" i="6"/>
  <c r="AO24" i="6"/>
  <c r="AO25" i="6"/>
  <c r="AO26" i="6"/>
  <c r="AO27" i="6"/>
  <c r="AO28" i="6"/>
  <c r="AO29" i="6"/>
  <c r="AO30" i="6"/>
  <c r="AO31" i="6"/>
  <c r="AO32" i="6"/>
  <c r="AO33" i="6"/>
  <c r="AO34" i="6"/>
  <c r="AO35" i="6"/>
  <c r="AO36" i="6"/>
  <c r="AO37" i="6"/>
  <c r="AO38" i="6"/>
  <c r="AO39" i="6"/>
  <c r="AO40" i="6"/>
  <c r="AO41" i="6"/>
  <c r="AO42" i="6"/>
  <c r="AO43" i="6"/>
  <c r="AO44" i="6"/>
  <c r="AO45" i="6"/>
  <c r="AO46" i="6"/>
  <c r="AO47" i="6"/>
  <c r="AO48" i="6"/>
  <c r="AO49" i="6"/>
  <c r="AO50" i="6"/>
  <c r="AO51" i="6"/>
  <c r="AO52" i="6"/>
  <c r="AO53" i="6"/>
  <c r="AO54" i="6"/>
  <c r="AO55" i="6"/>
  <c r="AO56" i="6"/>
  <c r="AO57" i="6"/>
  <c r="AO58" i="6"/>
  <c r="AO59" i="6"/>
  <c r="AO60" i="6"/>
  <c r="AO61" i="6"/>
  <c r="AO62" i="6"/>
  <c r="AO63" i="6"/>
  <c r="AO64" i="6"/>
  <c r="AO65" i="6"/>
  <c r="AO66" i="6"/>
  <c r="AO67" i="6"/>
  <c r="AO68" i="6"/>
  <c r="AO69" i="6"/>
  <c r="AO70" i="6"/>
  <c r="AO71" i="6"/>
  <c r="AO72" i="6"/>
  <c r="AO73" i="6"/>
  <c r="AO74" i="6"/>
  <c r="AO75" i="6"/>
  <c r="AO76" i="6"/>
  <c r="AO77" i="6"/>
  <c r="AO78" i="6"/>
  <c r="AO79" i="6"/>
  <c r="AO80" i="6"/>
  <c r="AO81" i="6"/>
  <c r="AO82" i="6"/>
  <c r="AO83" i="6"/>
  <c r="AO84" i="6"/>
  <c r="AO85" i="6"/>
  <c r="AO86" i="6"/>
  <c r="AO87" i="6"/>
  <c r="AO88" i="6"/>
  <c r="AO89" i="6"/>
  <c r="AO90" i="6"/>
  <c r="AO91" i="6"/>
  <c r="AO92" i="6"/>
  <c r="AO93" i="6"/>
  <c r="AO94" i="6"/>
  <c r="AO95" i="6"/>
  <c r="AO96" i="6"/>
  <c r="AO97" i="6"/>
  <c r="AO98" i="6"/>
  <c r="AO99" i="6"/>
  <c r="AO100" i="6"/>
  <c r="AO101" i="6"/>
  <c r="AO102" i="6"/>
  <c r="AO103" i="6"/>
  <c r="AO104" i="6"/>
  <c r="AO105" i="6"/>
  <c r="AO106" i="6"/>
  <c r="AO107" i="6"/>
  <c r="AO108" i="6"/>
  <c r="AO109" i="6"/>
  <c r="AO110" i="6"/>
  <c r="AO111" i="6"/>
  <c r="AO112" i="6"/>
  <c r="AO113" i="6"/>
  <c r="AO114" i="6"/>
  <c r="AO115" i="6"/>
  <c r="AO116" i="6"/>
  <c r="AO117" i="6"/>
  <c r="AO118" i="6"/>
  <c r="AO119" i="6"/>
  <c r="AO120" i="6"/>
  <c r="AO121" i="6"/>
  <c r="AO122" i="6"/>
  <c r="AO123" i="6"/>
  <c r="AO124" i="6"/>
  <c r="AO125" i="6"/>
  <c r="AO126" i="6"/>
  <c r="AO127" i="6"/>
  <c r="AO128" i="6"/>
  <c r="AO129" i="6"/>
  <c r="AO130" i="6"/>
  <c r="AO131" i="6"/>
  <c r="AO132" i="6"/>
  <c r="AO133" i="6"/>
  <c r="AO134" i="6"/>
  <c r="AO135" i="6"/>
  <c r="AO136" i="6"/>
  <c r="AO137" i="6"/>
  <c r="AO138" i="6"/>
  <c r="AO139" i="6"/>
  <c r="AO140" i="6"/>
  <c r="AO141" i="6"/>
  <c r="AO142" i="6"/>
  <c r="AO143" i="6"/>
  <c r="AO144" i="6"/>
  <c r="AO145" i="6"/>
  <c r="AO146" i="6"/>
  <c r="AO147" i="6"/>
  <c r="AO148" i="6"/>
  <c r="AO149" i="6"/>
  <c r="AO150" i="6"/>
  <c r="AO151" i="6"/>
  <c r="AO152" i="6"/>
  <c r="AO153" i="6"/>
  <c r="AO154" i="6"/>
  <c r="AO155" i="6"/>
  <c r="AO156" i="6"/>
  <c r="AO157" i="6"/>
  <c r="AO158" i="6"/>
  <c r="AO159" i="6"/>
  <c r="AO160" i="6"/>
  <c r="AO161" i="6"/>
  <c r="AO162" i="6"/>
  <c r="AO163" i="6"/>
  <c r="AO164" i="6"/>
  <c r="AO165" i="6"/>
  <c r="AQ4" i="6"/>
  <c r="AR4" i="6"/>
  <c r="AS4" i="6"/>
  <c r="AT4" i="6"/>
  <c r="AU4" i="6"/>
  <c r="AV4" i="6"/>
  <c r="AW4" i="6"/>
  <c r="AX4" i="6"/>
  <c r="AY4" i="6"/>
  <c r="AZ4" i="6"/>
  <c r="BA4" i="6"/>
  <c r="BI4" i="6"/>
  <c r="BB4" i="6"/>
  <c r="BC4" i="6"/>
  <c r="BD4" i="6"/>
  <c r="AO4" i="6"/>
  <c r="BI165" i="6"/>
  <c r="C165" i="6"/>
  <c r="C164" i="6"/>
  <c r="C163" i="6"/>
  <c r="BI162" i="6"/>
  <c r="C162" i="6"/>
  <c r="BI161" i="6"/>
  <c r="C161" i="6"/>
  <c r="C160" i="6"/>
  <c r="C159" i="6"/>
  <c r="C158" i="6"/>
  <c r="BI157" i="6"/>
  <c r="C157" i="6"/>
  <c r="C156" i="6"/>
  <c r="C155" i="6"/>
  <c r="BI154" i="6"/>
  <c r="C154" i="6"/>
  <c r="BI153" i="6"/>
  <c r="C153" i="6"/>
  <c r="C152" i="6"/>
  <c r="C151" i="6"/>
  <c r="C150" i="6"/>
  <c r="BI149" i="6"/>
  <c r="C149" i="6"/>
  <c r="C148" i="6"/>
  <c r="C147" i="6"/>
  <c r="BI146" i="6"/>
  <c r="C146" i="6"/>
  <c r="BI145" i="6"/>
  <c r="C145" i="6"/>
  <c r="C144" i="6"/>
  <c r="C143" i="6"/>
  <c r="C142" i="6"/>
  <c r="BI141" i="6"/>
  <c r="C141" i="6"/>
  <c r="C140" i="6"/>
  <c r="C139" i="6"/>
  <c r="BI138" i="6"/>
  <c r="C138" i="6"/>
  <c r="BI137" i="6"/>
  <c r="C137" i="6"/>
  <c r="C136" i="6"/>
  <c r="C135" i="6"/>
  <c r="C134" i="6"/>
  <c r="BI133" i="6"/>
  <c r="C133" i="6"/>
  <c r="C132" i="6"/>
  <c r="C131" i="6"/>
  <c r="BI130" i="6"/>
  <c r="C130" i="6"/>
  <c r="BI129" i="6"/>
  <c r="C129" i="6"/>
  <c r="C128" i="6"/>
  <c r="C127" i="6"/>
  <c r="C126" i="6"/>
  <c r="BI125" i="6"/>
  <c r="C125" i="6"/>
  <c r="C124" i="6"/>
  <c r="C123" i="6"/>
  <c r="BI122" i="6"/>
  <c r="C122" i="6"/>
  <c r="BI121" i="6"/>
  <c r="C121" i="6"/>
  <c r="C120" i="6"/>
  <c r="C119" i="6"/>
  <c r="C118" i="6"/>
  <c r="BI117" i="6"/>
  <c r="C117" i="6"/>
  <c r="C116" i="6"/>
  <c r="C115" i="6"/>
  <c r="BI114" i="6"/>
  <c r="C114" i="6"/>
  <c r="BI113" i="6"/>
  <c r="C113" i="6"/>
  <c r="C112" i="6"/>
  <c r="C111" i="6"/>
  <c r="C110" i="6"/>
  <c r="BI109" i="6"/>
  <c r="C109" i="6"/>
  <c r="C108" i="6"/>
  <c r="C107" i="6"/>
  <c r="BI106" i="6"/>
  <c r="C106" i="6"/>
  <c r="BI105" i="6"/>
  <c r="C105" i="6"/>
  <c r="C104" i="6"/>
  <c r="C103" i="6"/>
  <c r="C102" i="6"/>
  <c r="BI101" i="6"/>
  <c r="C101" i="6"/>
  <c r="C100" i="6"/>
  <c r="C99" i="6"/>
  <c r="BI98" i="6"/>
  <c r="C98" i="6"/>
  <c r="BI97" i="6"/>
  <c r="C97" i="6"/>
  <c r="C96" i="6"/>
  <c r="C95" i="6"/>
  <c r="C94" i="6"/>
  <c r="BI93" i="6"/>
  <c r="C93" i="6"/>
  <c r="C92" i="6"/>
  <c r="C91" i="6"/>
  <c r="BI90" i="6"/>
  <c r="C90" i="6"/>
  <c r="BI89" i="6"/>
  <c r="C89" i="6"/>
  <c r="C88" i="6"/>
  <c r="C87" i="6"/>
  <c r="C86" i="6"/>
  <c r="BI85" i="6"/>
  <c r="C85" i="6"/>
  <c r="C84" i="6"/>
  <c r="C83" i="6"/>
  <c r="BI82" i="6"/>
  <c r="C82" i="6"/>
  <c r="BI81" i="6"/>
  <c r="C81" i="6"/>
  <c r="C80" i="6"/>
  <c r="C79" i="6"/>
  <c r="C78" i="6"/>
  <c r="BI77" i="6"/>
  <c r="C77" i="6"/>
  <c r="C76" i="6"/>
  <c r="C75" i="6"/>
  <c r="BI74" i="6"/>
  <c r="C74" i="6"/>
  <c r="BI73" i="6"/>
  <c r="C73" i="6"/>
  <c r="C72" i="6"/>
  <c r="C71" i="6"/>
  <c r="C70" i="6"/>
  <c r="BI69" i="6"/>
  <c r="C69" i="6"/>
  <c r="C68" i="6"/>
  <c r="C67" i="6"/>
  <c r="BI66" i="6"/>
  <c r="C66" i="6"/>
  <c r="BI65" i="6"/>
  <c r="C65" i="6"/>
  <c r="C64" i="6"/>
  <c r="C63" i="6"/>
  <c r="C62" i="6"/>
  <c r="BI61" i="6"/>
  <c r="C61" i="6"/>
  <c r="C60" i="6"/>
  <c r="C59" i="6"/>
  <c r="BI58" i="6"/>
  <c r="C58" i="6"/>
  <c r="BI57" i="6"/>
  <c r="C57" i="6"/>
  <c r="C56" i="6"/>
  <c r="C55" i="6"/>
  <c r="C54" i="6"/>
  <c r="BI53" i="6"/>
  <c r="C53" i="6"/>
  <c r="C52" i="6"/>
  <c r="C51" i="6"/>
  <c r="BI50" i="6"/>
  <c r="C50" i="6"/>
  <c r="BI49" i="6"/>
  <c r="C49" i="6"/>
  <c r="C48" i="6"/>
  <c r="C47" i="6"/>
  <c r="C46" i="6"/>
  <c r="BI45" i="6"/>
  <c r="C45" i="6"/>
  <c r="C44" i="6"/>
  <c r="C43" i="6"/>
  <c r="BI42" i="6"/>
  <c r="C42" i="6"/>
  <c r="BI41" i="6"/>
  <c r="C41" i="6"/>
  <c r="C40" i="6"/>
  <c r="C39" i="6"/>
  <c r="C38" i="6"/>
  <c r="BI37" i="6"/>
  <c r="C37" i="6"/>
  <c r="C36" i="6"/>
  <c r="C35" i="6"/>
  <c r="BI34" i="6"/>
  <c r="C34" i="6"/>
  <c r="BI33" i="6"/>
  <c r="C33" i="6"/>
  <c r="C32" i="6"/>
  <c r="C31" i="6"/>
  <c r="C30" i="6"/>
  <c r="BI29" i="6"/>
  <c r="C29" i="6"/>
  <c r="C28" i="6"/>
  <c r="C27" i="6"/>
  <c r="BI26" i="6"/>
  <c r="C26" i="6"/>
  <c r="BI25" i="6"/>
  <c r="C25" i="6"/>
  <c r="C24" i="6"/>
  <c r="C23" i="6"/>
  <c r="C22" i="6"/>
  <c r="BI21" i="6"/>
  <c r="C21" i="6"/>
  <c r="C20" i="6"/>
  <c r="C19" i="6"/>
  <c r="BI18" i="6"/>
  <c r="C18" i="6"/>
  <c r="BI17" i="6"/>
  <c r="C17" i="6"/>
  <c r="C16" i="6"/>
  <c r="C15" i="6"/>
  <c r="C14" i="6"/>
  <c r="BI13" i="6"/>
  <c r="C13" i="6"/>
  <c r="C12" i="6"/>
  <c r="C11" i="6"/>
  <c r="BI10" i="6"/>
  <c r="C10" i="6"/>
  <c r="BI9" i="6"/>
  <c r="C9" i="6"/>
  <c r="C8" i="6"/>
  <c r="C7" i="6"/>
  <c r="C6" i="6"/>
  <c r="BI5" i="6"/>
  <c r="C5" i="6"/>
  <c r="C4" i="6"/>
  <c r="BI98" i="5"/>
  <c r="C98" i="5"/>
  <c r="BI97" i="5"/>
  <c r="C97" i="5"/>
  <c r="BI96" i="5"/>
  <c r="C96" i="5"/>
  <c r="BI95" i="5"/>
  <c r="C95" i="5"/>
  <c r="BI94" i="5"/>
  <c r="C94" i="5"/>
  <c r="BI93" i="5"/>
  <c r="C93" i="5"/>
  <c r="BI92" i="5"/>
  <c r="C92" i="5"/>
  <c r="BI91" i="5"/>
  <c r="C91" i="5"/>
  <c r="BI90" i="5"/>
  <c r="C90" i="5"/>
  <c r="BI89" i="5"/>
  <c r="C89" i="5"/>
  <c r="BI88" i="5"/>
  <c r="C88" i="5"/>
  <c r="BI87" i="5"/>
  <c r="C87" i="5"/>
  <c r="BI86" i="5"/>
  <c r="C86" i="5"/>
  <c r="BI85" i="5"/>
  <c r="C85" i="5"/>
  <c r="BI84" i="5"/>
  <c r="C84" i="5"/>
  <c r="BI83" i="5"/>
  <c r="C83" i="5"/>
  <c r="BI82" i="5"/>
  <c r="C82" i="5"/>
  <c r="BI81" i="5"/>
  <c r="C81" i="5"/>
  <c r="BI80" i="5"/>
  <c r="C80" i="5"/>
  <c r="BI79" i="5"/>
  <c r="C79" i="5"/>
  <c r="BI78" i="5"/>
  <c r="C78" i="5"/>
  <c r="BI77" i="5"/>
  <c r="C77" i="5"/>
  <c r="BI76" i="5"/>
  <c r="C76" i="5"/>
  <c r="BI75" i="5"/>
  <c r="C75" i="5"/>
  <c r="BI74" i="5"/>
  <c r="C74" i="5"/>
  <c r="BI73" i="5"/>
  <c r="C73" i="5"/>
  <c r="BI72" i="5"/>
  <c r="C72" i="5"/>
  <c r="BI71" i="5"/>
  <c r="C71" i="5"/>
  <c r="BI70" i="5"/>
  <c r="C70" i="5"/>
  <c r="BI69" i="5"/>
  <c r="C69" i="5"/>
  <c r="BI68" i="5"/>
  <c r="C68" i="5"/>
  <c r="BI67" i="5"/>
  <c r="C67" i="5"/>
  <c r="BI66" i="5"/>
  <c r="C66" i="5"/>
  <c r="BI65" i="5"/>
  <c r="C65" i="5"/>
  <c r="BI64" i="5"/>
  <c r="C64" i="5"/>
  <c r="BI63" i="5"/>
  <c r="C63" i="5"/>
  <c r="BI62" i="5"/>
  <c r="C62" i="5"/>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140" i="4"/>
  <c r="BI141" i="4"/>
  <c r="BI142" i="4"/>
  <c r="BI143" i="4"/>
  <c r="BI144" i="4"/>
  <c r="BI145" i="4"/>
  <c r="BI146" i="4"/>
  <c r="BI147" i="4"/>
  <c r="BI148" i="4"/>
  <c r="BI149" i="4"/>
  <c r="BI150" i="4"/>
  <c r="BI151" i="4"/>
  <c r="BI152" i="4"/>
  <c r="BI153" i="4"/>
  <c r="BI154" i="4"/>
  <c r="BI155" i="4"/>
  <c r="BI156" i="4"/>
  <c r="BI157" i="4"/>
  <c r="BI158" i="4"/>
  <c r="BI159" i="4"/>
  <c r="BI160" i="4"/>
  <c r="BI161" i="4"/>
  <c r="BI162" i="4"/>
  <c r="BI163" i="4"/>
  <c r="BI164" i="4"/>
  <c r="BI165" i="4"/>
  <c r="C44" i="5"/>
  <c r="BI44" i="5"/>
  <c r="C45" i="5"/>
  <c r="BI45" i="5"/>
  <c r="C46" i="5"/>
  <c r="BI46" i="5"/>
  <c r="C47" i="5"/>
  <c r="BI47" i="5"/>
  <c r="C48" i="5"/>
  <c r="BI48" i="5"/>
  <c r="C49" i="5"/>
  <c r="BI49" i="5"/>
  <c r="C50" i="5"/>
  <c r="BI50" i="5"/>
  <c r="C51" i="5"/>
  <c r="BI51" i="5"/>
  <c r="C52" i="5"/>
  <c r="BI52" i="5"/>
  <c r="C53" i="5"/>
  <c r="BI53" i="5"/>
  <c r="C54" i="5"/>
  <c r="BI54" i="5"/>
  <c r="C55" i="5"/>
  <c r="BI55" i="5"/>
  <c r="C56" i="5"/>
  <c r="BI56" i="5"/>
  <c r="C57" i="5"/>
  <c r="BI57" i="5"/>
  <c r="C40" i="5"/>
  <c r="C39" i="5"/>
  <c r="C36"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140" i="4"/>
  <c r="C38" i="4"/>
  <c r="C115" i="4"/>
  <c r="C80" i="4"/>
  <c r="C39" i="4"/>
  <c r="C81" i="4"/>
  <c r="C14" i="4"/>
  <c r="C40" i="4"/>
  <c r="C41" i="4"/>
  <c r="C141" i="4"/>
  <c r="C42" i="4"/>
  <c r="C142" i="4"/>
  <c r="C133" i="4"/>
  <c r="C43" i="4"/>
  <c r="C116" i="4"/>
  <c r="C82" i="4"/>
  <c r="C44" i="4"/>
  <c r="C83" i="4"/>
  <c r="C130" i="4"/>
  <c r="C84" i="4"/>
  <c r="C85" i="4"/>
  <c r="C4" i="4"/>
  <c r="C134" i="4"/>
  <c r="C143" i="4"/>
  <c r="C144" i="4"/>
  <c r="C131" i="4"/>
  <c r="C45" i="4"/>
  <c r="C86" i="4"/>
  <c r="C15" i="4"/>
  <c r="C6" i="4"/>
  <c r="C145" i="4"/>
  <c r="C87" i="4"/>
  <c r="C146" i="4"/>
  <c r="C147" i="4"/>
  <c r="C88" i="4"/>
  <c r="C89" i="4"/>
  <c r="C90" i="4"/>
  <c r="C9" i="4"/>
  <c r="C46" i="4"/>
  <c r="C47" i="4"/>
  <c r="C48" i="4"/>
  <c r="C117" i="4"/>
  <c r="C91" i="4"/>
  <c r="C49" i="4"/>
  <c r="C92" i="4"/>
  <c r="C118" i="4"/>
  <c r="C93" i="4"/>
  <c r="C119" i="4"/>
  <c r="C50" i="4"/>
  <c r="C51" i="4"/>
  <c r="C148" i="4"/>
  <c r="C52" i="4"/>
  <c r="C16" i="4"/>
  <c r="C53" i="4"/>
  <c r="C54" i="4"/>
  <c r="C149" i="4"/>
  <c r="C55" i="4"/>
  <c r="C94" i="4"/>
  <c r="C95" i="4"/>
  <c r="C96" i="4"/>
  <c r="C17" i="4"/>
  <c r="C97" i="4"/>
  <c r="C56" i="4"/>
  <c r="C98" i="4"/>
  <c r="C57" i="4"/>
  <c r="C18" i="4"/>
  <c r="C135" i="4"/>
  <c r="C58" i="4"/>
  <c r="C120" i="4"/>
  <c r="C59" i="4"/>
  <c r="C121" i="4"/>
  <c r="C60" i="4"/>
  <c r="C99" i="4"/>
  <c r="C122" i="4"/>
  <c r="C19" i="4"/>
  <c r="C61" i="4"/>
  <c r="C150" i="4"/>
  <c r="C62" i="4"/>
  <c r="C20" i="4"/>
  <c r="C100" i="4"/>
  <c r="C21" i="4"/>
  <c r="C123" i="4"/>
  <c r="C22" i="4"/>
  <c r="C124" i="4"/>
  <c r="C5" i="4"/>
  <c r="C101" i="4"/>
  <c r="C136" i="4"/>
  <c r="C151" i="4"/>
  <c r="C63" i="4"/>
  <c r="C64" i="4"/>
  <c r="C65" i="4"/>
  <c r="C23" i="4"/>
  <c r="C125" i="4"/>
  <c r="C66" i="4"/>
  <c r="C7" i="4"/>
  <c r="C137" i="4"/>
  <c r="C102" i="4"/>
  <c r="C24" i="4"/>
  <c r="C67" i="4"/>
  <c r="C12" i="4"/>
  <c r="C126" i="4"/>
  <c r="C25" i="4"/>
  <c r="C26" i="4"/>
  <c r="C152" i="4"/>
  <c r="C153" i="4"/>
  <c r="C27" i="4"/>
  <c r="C154" i="4"/>
  <c r="C28" i="4"/>
  <c r="C155" i="4"/>
  <c r="C156" i="4"/>
  <c r="C103" i="4"/>
  <c r="C68" i="4"/>
  <c r="C69" i="4"/>
  <c r="C138" i="4"/>
  <c r="C29" i="4"/>
  <c r="C139" i="4"/>
  <c r="C104" i="4"/>
  <c r="C105" i="4"/>
  <c r="C30" i="4"/>
  <c r="C31" i="4"/>
  <c r="C70" i="4"/>
  <c r="C106" i="4"/>
  <c r="C71" i="4"/>
  <c r="C107" i="4"/>
  <c r="C72" i="4"/>
  <c r="C73" i="4"/>
  <c r="C157" i="4"/>
  <c r="C158" i="4"/>
  <c r="C13" i="4"/>
  <c r="C32" i="4"/>
  <c r="C33" i="4"/>
  <c r="C159" i="4"/>
  <c r="C108" i="4"/>
  <c r="C109" i="4"/>
  <c r="C74" i="4"/>
  <c r="C75" i="4"/>
  <c r="C76" i="4"/>
  <c r="C160" i="4"/>
  <c r="C110" i="4"/>
  <c r="C161" i="4"/>
  <c r="C11" i="4"/>
  <c r="C8" i="4"/>
  <c r="C34" i="4"/>
  <c r="C35" i="4"/>
  <c r="C10" i="4"/>
  <c r="C127" i="4"/>
  <c r="C77" i="4"/>
  <c r="C162" i="4"/>
  <c r="C163" i="4"/>
  <c r="C78" i="4"/>
  <c r="C111" i="4"/>
  <c r="C132" i="4"/>
  <c r="C112" i="4"/>
  <c r="C113" i="4"/>
  <c r="C114" i="4"/>
  <c r="C36" i="4"/>
  <c r="C128" i="4"/>
  <c r="C37" i="4"/>
  <c r="C129" i="4"/>
  <c r="C164" i="4"/>
  <c r="C165" i="4"/>
  <c r="C79" i="4"/>
  <c r="BI163" i="6"/>
  <c r="BI159" i="6"/>
  <c r="BI155" i="6"/>
  <c r="BI151" i="6"/>
  <c r="BI147" i="6"/>
  <c r="BI143" i="6"/>
  <c r="BI139" i="6"/>
  <c r="BI135" i="6"/>
  <c r="BI131" i="6"/>
  <c r="BI127" i="6"/>
  <c r="BI123" i="6"/>
  <c r="BI119" i="6"/>
  <c r="BI115" i="6"/>
  <c r="BI111" i="6"/>
  <c r="BI107" i="6"/>
  <c r="BI103" i="6"/>
  <c r="BI99" i="6"/>
  <c r="BI95" i="6"/>
  <c r="BI91" i="6"/>
  <c r="BI87" i="6"/>
  <c r="BI83" i="6"/>
  <c r="BI79" i="6"/>
  <c r="BI75" i="6"/>
  <c r="BI71" i="6"/>
  <c r="BI67" i="6"/>
  <c r="BI63" i="6"/>
  <c r="BI59" i="6"/>
  <c r="BI55" i="6"/>
  <c r="BI51" i="6"/>
  <c r="BI47" i="6"/>
  <c r="BI43" i="6"/>
  <c r="BI39" i="6"/>
  <c r="BI35" i="6"/>
  <c r="BI31" i="6"/>
  <c r="BI27" i="6"/>
  <c r="BI23" i="6"/>
  <c r="BI19" i="6"/>
  <c r="BI15" i="6"/>
  <c r="BI11" i="6"/>
  <c r="BI7" i="6"/>
  <c r="BI160" i="6"/>
  <c r="BI96" i="6"/>
  <c r="BI32" i="6"/>
  <c r="BI144" i="6"/>
  <c r="BI128" i="6"/>
  <c r="BI112" i="6"/>
  <c r="BI80" i="6"/>
  <c r="BI64" i="6"/>
  <c r="BI48" i="6"/>
  <c r="BI16" i="6"/>
  <c r="BI164" i="6"/>
  <c r="BI156" i="6"/>
  <c r="BI152" i="6"/>
  <c r="BI148" i="6"/>
  <c r="BI140" i="6"/>
  <c r="BI136" i="6"/>
  <c r="BI132" i="6"/>
  <c r="BI124" i="6"/>
  <c r="BI120" i="6"/>
  <c r="BI116" i="6"/>
  <c r="BI108" i="6"/>
  <c r="BI104" i="6"/>
  <c r="BI100" i="6"/>
  <c r="BI92" i="6"/>
  <c r="BI88" i="6"/>
  <c r="BI84" i="6"/>
  <c r="BI76" i="6"/>
  <c r="BI72" i="6"/>
  <c r="BI68" i="6"/>
  <c r="BI60" i="6"/>
  <c r="BI56" i="6"/>
  <c r="BI52" i="6"/>
  <c r="BI44" i="6"/>
  <c r="BI40" i="6"/>
  <c r="BI36" i="6"/>
  <c r="BI28" i="6"/>
  <c r="BI24" i="6"/>
  <c r="BI20" i="6"/>
  <c r="BI12" i="6"/>
  <c r="BI8" i="6"/>
</calcChain>
</file>

<file path=xl/sharedStrings.xml><?xml version="1.0" encoding="utf-8"?>
<sst xmlns="http://schemas.openxmlformats.org/spreadsheetml/2006/main" count="3982" uniqueCount="733">
  <si>
    <t>Iraq</t>
  </si>
  <si>
    <t>Sub-Saharan Africa (developing only)</t>
  </si>
  <si>
    <t>Russian Federation</t>
  </si>
  <si>
    <t>Sri Lanka</t>
  </si>
  <si>
    <t>Haiti</t>
  </si>
  <si>
    <t>MCO</t>
  </si>
  <si>
    <t>Upper middle income group aggregate. Upper-middle-income economies are those in which 2013 GNI per capita was between $4,126 and $12,745.</t>
  </si>
  <si>
    <t>Zambia</t>
  </si>
  <si>
    <t>CRI</t>
  </si>
  <si>
    <t>ABW</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</si>
  <si>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</si>
  <si>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</si>
  <si>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</si>
  <si>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</si>
  <si>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</si>
  <si>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</si>
  <si>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TUN</t>
  </si>
  <si>
    <t>Djibouti</t>
  </si>
  <si>
    <t>Based on official government statistics for chain linked series; the new reference year is 2010.</t>
  </si>
  <si>
    <t>Based on official government statistics; the new base year is 2010.</t>
  </si>
  <si>
    <t>QAT</t>
  </si>
  <si>
    <t>Gambia, The</t>
  </si>
  <si>
    <t>FIN</t>
  </si>
  <si>
    <t>Iceland</t>
  </si>
  <si>
    <t>Central Europe and the Baltics aggregate.</t>
  </si>
  <si>
    <t>Macedonia, FYR</t>
  </si>
  <si>
    <t>DZA</t>
  </si>
  <si>
    <t>SOM</t>
  </si>
  <si>
    <t>Senegal</t>
  </si>
  <si>
    <t>Country joined the euro area on 1 January 2015; local currency data in the WDI database are reported in litas.</t>
  </si>
  <si>
    <t>Morocco</t>
  </si>
  <si>
    <t>Based on official government statistics; the new base year is 2009.</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</si>
  <si>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</si>
  <si>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</si>
  <si>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</si>
  <si>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</si>
  <si>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</si>
  <si>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</si>
  <si>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</si>
  <si>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</si>
  <si>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Middle East and North Africa regional aggregate (does not include high-income economies).</t>
  </si>
  <si>
    <t>United Arab Emirates</t>
  </si>
  <si>
    <t>Tajikistan</t>
  </si>
  <si>
    <t>BEL</t>
  </si>
  <si>
    <t>TJK</t>
  </si>
  <si>
    <t>Botswana</t>
  </si>
  <si>
    <t>Mauritius</t>
  </si>
  <si>
    <t>Hungary</t>
  </si>
  <si>
    <t>Finland</t>
  </si>
  <si>
    <t>St. Vincent and the Grenadines</t>
  </si>
  <si>
    <t>Bolivia</t>
  </si>
  <si>
    <t>The new base year is 2007. Tanzania reports using a blend of SNA 1993 and SNA 2008.</t>
  </si>
  <si>
    <t>IRL</t>
  </si>
  <si>
    <t>Mauritania</t>
  </si>
  <si>
    <t>PRK</t>
  </si>
  <si>
    <t>1980</t>
  </si>
  <si>
    <t>Austria</t>
  </si>
  <si>
    <t>SSD</t>
  </si>
  <si>
    <t>HND</t>
  </si>
  <si>
    <t>1987</t>
  </si>
  <si>
    <t>SUR</t>
  </si>
  <si>
    <t>Fiscal year end: March 31; reporting period for national accounts data: CY. Based on IMF data, national accounts data have been revised for 2000 onward; the new base year is 2009.</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</si>
  <si>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</si>
  <si>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</si>
  <si>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</si>
  <si>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</si>
  <si>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</si>
  <si>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</si>
  <si>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</si>
  <si>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</si>
  <si>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Based on IMF data and official government statistics; the new base year is 2001.</t>
  </si>
  <si>
    <t>Fiscal year ends on September 30; reporting period for national accounts data: FY. National accounts data are revised based on IMF reports.</t>
  </si>
  <si>
    <t>Grenada</t>
  </si>
  <si>
    <t>CMR</t>
  </si>
  <si>
    <t>National accounts have been revised from 1965 onward based on official government data; the new base year is 2007. The large upward changes are due to an improved calculation method for nominal GDP.</t>
  </si>
  <si>
    <t>The new base year is 2004.</t>
  </si>
  <si>
    <t>Venezuela, RB</t>
  </si>
  <si>
    <t>Spain</t>
  </si>
  <si>
    <t>East Asia and Pacific regional aggregate (including high-income economies).</t>
  </si>
  <si>
    <t>SGP</t>
  </si>
  <si>
    <t>Kazakhstan</t>
  </si>
  <si>
    <t>GMB</t>
  </si>
  <si>
    <t>West Bank and Gaza</t>
  </si>
  <si>
    <t>MDA</t>
  </si>
  <si>
    <t>Sub-Saharan Africa regional aggregate (does not include high-income economies).</t>
  </si>
  <si>
    <t>Armenia</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</si>
  <si>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</si>
  <si>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South Asia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</si>
  <si>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</si>
  <si>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</si>
  <si>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</si>
  <si>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</si>
  <si>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</si>
  <si>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</si>
  <si>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Cuba</t>
  </si>
  <si>
    <t>CUW</t>
  </si>
  <si>
    <t>Solomon Islands</t>
  </si>
  <si>
    <t>ETH</t>
  </si>
  <si>
    <t>VCT</t>
  </si>
  <si>
    <t>Ireland</t>
  </si>
  <si>
    <t>2002</t>
  </si>
  <si>
    <t>Based on official statistics from the Ministry of Economic Affairs and Development; the base year has been changed from 2004 to 1998.</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</si>
  <si>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</si>
  <si>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</si>
  <si>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</si>
  <si>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</si>
  <si>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</si>
  <si>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</si>
  <si>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</si>
  <si>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</si>
  <si>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</si>
  <si>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</si>
  <si>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In 2011, the Central Bank revised national accounts data for 2006 onward.</t>
  </si>
  <si>
    <t>ST.INT.RCPT.CD</t>
  </si>
  <si>
    <t>High income: OECD</t>
  </si>
  <si>
    <t>BTN</t>
  </si>
  <si>
    <t>Turks and Caicos Islands</t>
  </si>
  <si>
    <t>VUT</t>
  </si>
  <si>
    <t>SAS</t>
  </si>
  <si>
    <t>Jamaica</t>
  </si>
  <si>
    <t>BRN</t>
  </si>
  <si>
    <t>Pacific island small states</t>
  </si>
  <si>
    <t>Based on IMF data, national accounts data have been revised for 2000 onward; the new base year is 2000.</t>
  </si>
  <si>
    <t>1981</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</si>
  <si>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</si>
  <si>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Middle East &amp; North Africa</t>
  </si>
  <si>
    <t>PAK</t>
  </si>
  <si>
    <t>1961</t>
  </si>
  <si>
    <t>1988</t>
  </si>
  <si>
    <t>VIR</t>
  </si>
  <si>
    <t>SWZ</t>
  </si>
  <si>
    <t>GTM</t>
  </si>
  <si>
    <t>MOZ</t>
  </si>
  <si>
    <t>SNA data for 2000-2011 are updated from official government statistics; 1994-1999 from UN databases. Base year has changed from 1995 to 2000.</t>
  </si>
  <si>
    <t>NER</t>
  </si>
  <si>
    <t>Côte d'Ivoire</t>
  </si>
  <si>
    <t>Euro area</t>
  </si>
  <si>
    <t>ISL</t>
  </si>
  <si>
    <t>1990</t>
  </si>
  <si>
    <t>Fiji</t>
  </si>
  <si>
    <t>SVK</t>
  </si>
  <si>
    <t>BGD</t>
  </si>
  <si>
    <t>The new base year is 2009.</t>
  </si>
  <si>
    <t>BGR</t>
  </si>
  <si>
    <t>SYC</t>
  </si>
  <si>
    <t>The new base year is 2007.</t>
  </si>
  <si>
    <t>Namibia</t>
  </si>
  <si>
    <t>UZB</t>
  </si>
  <si>
    <t>Ethiopia</t>
  </si>
  <si>
    <t>HPC</t>
  </si>
  <si>
    <t>UGA</t>
  </si>
  <si>
    <t>GNB</t>
  </si>
  <si>
    <t>MEA</t>
  </si>
  <si>
    <t>National accounts have been revised based on data from the National Statistical Institute; the new base year is 2000.</t>
  </si>
  <si>
    <t>Upper middle income</t>
  </si>
  <si>
    <t>Europe &amp; Central Asia (all income levels)</t>
  </si>
  <si>
    <t>Chile</t>
  </si>
  <si>
    <t>St. Kitts and Nevis</t>
  </si>
  <si>
    <t>Bahamas, The</t>
  </si>
  <si>
    <t>Ghana</t>
  </si>
  <si>
    <t>ERI</t>
  </si>
  <si>
    <t>Based on IMF data, national accounts data have been revised for 2005 onward; the new base year is 2005.</t>
  </si>
  <si>
    <t>2003</t>
  </si>
  <si>
    <t>Italy</t>
  </si>
  <si>
    <t>TTO</t>
  </si>
  <si>
    <t>LCN</t>
  </si>
  <si>
    <t>Fiscal year end: March 31; reporting period for national accounts data: CY. In 2011, the Central Statistical Office revised national accounts data for 1990 onward.</t>
  </si>
  <si>
    <t>Middle income group aggregate. Middle-income economies are those in which 2013 GNI per capita was between $1,046 and $12,745.</t>
  </si>
  <si>
    <t>Syrian Arab Republic</t>
  </si>
  <si>
    <t>Sub-Saharan Africa regional aggregate (including high-income economies).</t>
  </si>
  <si>
    <t>Fiscal year end: July 7; reporting period for national accounts data: FY. Based on IMF data, national accounts data have been revised for 2000 onward; the new base year is 2010/11.</t>
  </si>
  <si>
    <t>Czech Republic</t>
  </si>
  <si>
    <t>In 2010, national accounts data for 2003-09 were revised. The new data had broader coverage of all sectors of the economy, and GDP in current prices averaged 89 percent higher than previous estimates.</t>
  </si>
  <si>
    <t>Niger</t>
  </si>
  <si>
    <t>IRN</t>
  </si>
  <si>
    <t>Northern Mariana Islands</t>
  </si>
  <si>
    <t>Samoa</t>
  </si>
  <si>
    <t>1982</t>
  </si>
  <si>
    <t>World aggregate.</t>
  </si>
  <si>
    <t>SSF</t>
  </si>
  <si>
    <t>Central African Republic</t>
  </si>
  <si>
    <t>CHN</t>
  </si>
  <si>
    <t>Switzerland</t>
  </si>
  <si>
    <t>PRT</t>
  </si>
  <si>
    <t>1962</t>
  </si>
  <si>
    <t>1989</t>
  </si>
  <si>
    <t>2013 national accounts estimates are based on IMF reports. Based on official government statistics, value added is measured at producer prices through 1997 and at basic prices from 1998 onward.</t>
  </si>
  <si>
    <t>1969</t>
  </si>
  <si>
    <t>Fiscal year end: September 30; reporting period for national accounts data: FY. In 2010, the government revised national accounts data following changes in the methodology. Current price series since 1991 and constant price series since 1996 were revised.</t>
  </si>
  <si>
    <t>SST</t>
  </si>
  <si>
    <t>Korea, Rep.</t>
  </si>
  <si>
    <t>NCL</t>
  </si>
  <si>
    <t>Sub-Saharan Africa (all income levels)</t>
  </si>
  <si>
    <t>PSE</t>
  </si>
  <si>
    <t>Cabo Verde is the new name for the country previously listed as Cape Verde. Based on official government statistics and IMF data, national accounts data have been revised from 1990 onward; the new base year is 2007.</t>
  </si>
  <si>
    <t>MNE</t>
  </si>
  <si>
    <t>Canada</t>
  </si>
  <si>
    <t>1991</t>
  </si>
  <si>
    <t>MAR</t>
  </si>
  <si>
    <t>Albania</t>
  </si>
  <si>
    <t>India</t>
  </si>
  <si>
    <t>PSS</t>
  </si>
  <si>
    <t>1998</t>
  </si>
  <si>
    <t>Tunisia</t>
  </si>
  <si>
    <t>Montenegro declared independence from Serbia and Montenegro on June 3, 2006. Where available, data for each country are shown separately. However, for Serbia, some indicators continue to include data for Montenegro through 2005.</t>
  </si>
  <si>
    <t>The base year has changed to 2004.</t>
  </si>
  <si>
    <t>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t>
  </si>
  <si>
    <t>Nepal</t>
  </si>
  <si>
    <t>ARE</t>
  </si>
  <si>
    <t>NIC</t>
  </si>
  <si>
    <t>Fragile and conflict affected situations</t>
  </si>
  <si>
    <t>SYR</t>
  </si>
  <si>
    <t>April 2012 database update: Based on data from the Organisation for Economic Co-operation and Development, national accounts data were revised for 1991 onward.</t>
  </si>
  <si>
    <t>Latin America &amp; Caribbean (all income levels)</t>
  </si>
  <si>
    <t>LMC</t>
  </si>
  <si>
    <t>BLR</t>
  </si>
  <si>
    <t>North America</t>
  </si>
  <si>
    <t>Maldives</t>
  </si>
  <si>
    <t>INDICATOR_CODE</t>
  </si>
  <si>
    <t>COD</t>
  </si>
  <si>
    <t>The new reference year for chain linked series is 2010. April 2013 database update: Based on official government statistics, the base year for constant price series changed to 2005.</t>
  </si>
  <si>
    <t>Indicator Name</t>
  </si>
  <si>
    <t>Sudan</t>
  </si>
  <si>
    <t>TCA</t>
  </si>
  <si>
    <t>GNQ</t>
  </si>
  <si>
    <t>The new base year is 2008.</t>
  </si>
  <si>
    <t>Based on data from the Bureau of Statistics, national accounts data on the expenditure side have been revised from 2005 onward; the new base year is 2005.</t>
  </si>
  <si>
    <t>2004</t>
  </si>
  <si>
    <t>SOURCE_ORGANIZATION</t>
  </si>
  <si>
    <t>CEB</t>
  </si>
  <si>
    <t>EAP</t>
  </si>
  <si>
    <t>LAO</t>
  </si>
  <si>
    <t>Mexico</t>
  </si>
  <si>
    <t>MWI</t>
  </si>
  <si>
    <t>Liberia</t>
  </si>
  <si>
    <t>In 2010, the Bureau of Statistics introduced a new series of GDP rebased to year 2006. Current price GDP averaged 63 percent higher than previous estimates.</t>
  </si>
  <si>
    <t>Fiscal year end: June 30; reporting period for national accounts data: FY. April 2012 database update: Based on data from the Instituto de Estadísticas de Puerto Rico, national accounts data were revised for 2001 onward.</t>
  </si>
  <si>
    <t>SAU</t>
  </si>
  <si>
    <t>DJI</t>
  </si>
  <si>
    <t>Ecuador</t>
  </si>
  <si>
    <t>Pacific island small states aggregate. Includes Fiji, Kiribati, Marshall Islands, Federated States of Micronesia, Palau, Samoa, Solomon Islands, Tonga, Tuvalu, and Vanuatu.</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</si>
  <si>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</si>
  <si>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</si>
  <si>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</si>
  <si>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Sao Tome and Principe</t>
  </si>
  <si>
    <t>Latin America &amp; Caribbean (developing only)</t>
  </si>
  <si>
    <t>Vietnam</t>
  </si>
  <si>
    <t>ESP</t>
  </si>
  <si>
    <t>CUB</t>
  </si>
  <si>
    <t>Europe &amp; Central Asia (developing only)</t>
  </si>
  <si>
    <t>CYP</t>
  </si>
  <si>
    <t>LSO</t>
  </si>
  <si>
    <t>Togo</t>
  </si>
  <si>
    <t>1963</t>
  </si>
  <si>
    <t>PNG</t>
  </si>
  <si>
    <t>Egypt, Arab Rep.</t>
  </si>
  <si>
    <t>LBN</t>
  </si>
  <si>
    <t>DMA</t>
  </si>
  <si>
    <t>TKM</t>
  </si>
  <si>
    <t>Guatemala</t>
  </si>
  <si>
    <t>NAM</t>
  </si>
  <si>
    <t>Rwanda</t>
  </si>
  <si>
    <t>Hong Kong SAR, China</t>
  </si>
  <si>
    <t>1992</t>
  </si>
  <si>
    <t>Latvia</t>
  </si>
  <si>
    <t>2013 national accounts estimates are based on IMF reports. Value added is measured at producer prices up to 1999 and at basic prices from 2000 onward.</t>
  </si>
  <si>
    <t>1972</t>
  </si>
  <si>
    <t>1999</t>
  </si>
  <si>
    <t>Fiscal year ends on September 30; reporting period for national accounts data: FY.</t>
  </si>
  <si>
    <t>Least developed countries: UN classification</t>
  </si>
  <si>
    <t>Fiscal year end: March 31; reporting period for national accounts data: CY. Country reports using a blend of SNA 1993 and SNA 2008. April 2012 database update: National accounts time series were replaced with official government statistics.</t>
  </si>
  <si>
    <t>Philippines</t>
  </si>
  <si>
    <t>FSM</t>
  </si>
  <si>
    <t>South Sudan</t>
  </si>
  <si>
    <t>TLS</t>
  </si>
  <si>
    <t>Euro area aggregate.</t>
  </si>
  <si>
    <t>SWE</t>
  </si>
  <si>
    <t>KAZ</t>
  </si>
  <si>
    <t>ARM</t>
  </si>
  <si>
    <t>NZL</t>
  </si>
  <si>
    <t>PER</t>
  </si>
  <si>
    <t>Low income group aggregate. Low-income economies are those in which 2013 GNI per capita was $1,045 or less.</t>
  </si>
  <si>
    <t>European Union aggregate.</t>
  </si>
  <si>
    <t>BLZ</t>
  </si>
  <si>
    <t>CSS</t>
  </si>
  <si>
    <t>Luxembourg</t>
  </si>
  <si>
    <t>BHS</t>
  </si>
  <si>
    <t>Isle of Man</t>
  </si>
  <si>
    <t>Nigeria</t>
  </si>
  <si>
    <t>COL</t>
  </si>
  <si>
    <t>LMY</t>
  </si>
  <si>
    <t>MAC</t>
  </si>
  <si>
    <t>East Asia &amp; Pacific (all income levels)</t>
  </si>
  <si>
    <t>2005</t>
  </si>
  <si>
    <t>AUS</t>
  </si>
  <si>
    <t>MEX</t>
  </si>
  <si>
    <t>JOR</t>
  </si>
  <si>
    <t>Based on official government statistics, value added in services in constant and current prices have been revised from 1990 onward. National accounts data in constant prices have been linked back to 1960; the new base year is 2005.</t>
  </si>
  <si>
    <t>Denmark</t>
  </si>
  <si>
    <t>April 2012 database update: National accounts historical expenditure series in constant prices were revised in line with State Statistical Committee data that were not previously available.</t>
  </si>
  <si>
    <t>Sub-Saharan Africa</t>
  </si>
  <si>
    <t>Uzbekistan</t>
  </si>
  <si>
    <t>SLB</t>
  </si>
  <si>
    <t>Europe and Central Asia regional aggregate (including high-income economies).</t>
  </si>
  <si>
    <t>Argentina</t>
  </si>
  <si>
    <t>Europe and Central Asia regional aggregate (does not include high-income economies).</t>
  </si>
  <si>
    <t>2014</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</si>
  <si>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</si>
  <si>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</si>
  <si>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</si>
  <si>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</si>
  <si>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</si>
  <si>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</si>
  <si>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t>
  </si>
  <si>
    <t>VEN</t>
  </si>
  <si>
    <t>Angola</t>
  </si>
  <si>
    <t>Fiscal year end: September 30; reporting period for national accounts data: CY.</t>
  </si>
  <si>
    <t>ECA</t>
  </si>
  <si>
    <t>Low &amp; middle income</t>
  </si>
  <si>
    <t>Fiscal year end: July 14; reporting period for national accounts data: FY.</t>
  </si>
  <si>
    <t>Fiscal year end: March 31; reporting period for national accounts data: CY. The new base year is 2010. South Africa reports using SNA 2008.</t>
  </si>
  <si>
    <t>ROU</t>
  </si>
  <si>
    <t>1993</t>
  </si>
  <si>
    <t>SVN</t>
  </si>
  <si>
    <t>Afghanistan</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</si>
  <si>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</si>
  <si>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1973</t>
  </si>
  <si>
    <t>CIV</t>
  </si>
  <si>
    <t>BRA</t>
  </si>
  <si>
    <t>HKG</t>
  </si>
  <si>
    <t>BEN</t>
  </si>
  <si>
    <t>OECD members</t>
  </si>
  <si>
    <t>Costa Rica</t>
  </si>
  <si>
    <t>Caribbean small states</t>
  </si>
  <si>
    <t>Arab World aggregate. Arab World is composed of members of the League of Arab States.</t>
  </si>
  <si>
    <t>ZWE</t>
  </si>
  <si>
    <t>Andorra</t>
  </si>
  <si>
    <t>High income</t>
  </si>
  <si>
    <t>On January 1, 2009, the Turkmen manat was redenominated (1 new manat = 5,000 old manats).</t>
  </si>
  <si>
    <t>RUS</t>
  </si>
  <si>
    <t>Country joined the euro area on 1 January 2014; local currency data in the WDI database are reported in lats.</t>
  </si>
  <si>
    <t>LIE</t>
  </si>
  <si>
    <t>Mali</t>
  </si>
  <si>
    <t>COM</t>
  </si>
  <si>
    <t>Fiscal year end: March 31; reporting period for national accounts data: FY.</t>
  </si>
  <si>
    <t>FCS</t>
  </si>
  <si>
    <t>ASM</t>
  </si>
  <si>
    <t>AUT</t>
  </si>
  <si>
    <t>Comoros</t>
  </si>
  <si>
    <t>French Polynesia</t>
  </si>
  <si>
    <t>Guyana</t>
  </si>
  <si>
    <t>April 2013 database update: Based on IMF data, national accounts data were revised for 1990 onward; the base year changed to 1990.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</si>
  <si>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</si>
  <si>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</si>
  <si>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</si>
  <si>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</si>
  <si>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April 2013 database update: Based on IMF data, national accounts data were revised for 2000 onward; the base year changed to 2002.</t>
  </si>
  <si>
    <t>Bahrain</t>
  </si>
  <si>
    <t>Turkey</t>
  </si>
  <si>
    <t>April 2013 database update: Based on IMF data, national accounts data were revised for 2000 onward; the base year changed to 2000.</t>
  </si>
  <si>
    <t>GAB</t>
  </si>
  <si>
    <t>Lower middle income</t>
  </si>
  <si>
    <t>Curacao</t>
  </si>
  <si>
    <t>INX</t>
  </si>
  <si>
    <t>April 2013 database update: Based on IMF data, national accounts data have been revised for 2000; the new base year is 2000.</t>
  </si>
  <si>
    <t>Slovenia</t>
  </si>
  <si>
    <t>Bermuda</t>
  </si>
  <si>
    <t>France</t>
  </si>
  <si>
    <t>LCA</t>
  </si>
  <si>
    <t>PLW</t>
  </si>
  <si>
    <t>Slovak Republic</t>
  </si>
  <si>
    <t>Fiscal year end: June 30; reporting period for national accounts data: FY. The new base year is 2005/06.</t>
  </si>
  <si>
    <t>TGO</t>
  </si>
  <si>
    <t>Micronesia, Fed. Sts.</t>
  </si>
  <si>
    <t>1974</t>
  </si>
  <si>
    <t>Fiscal year end: March 20; reporting period for national accounts data: FY (from 2013 are CY). National accounts data are sourced from the IMF and differ from the Central Statistics Organization numbers due to exclusion of the opium economy.</t>
  </si>
  <si>
    <t>FJI</t>
  </si>
  <si>
    <t>KNA</t>
  </si>
  <si>
    <t>Congo, Rep.</t>
  </si>
  <si>
    <t>Faeroe Islands</t>
  </si>
  <si>
    <t>BRB</t>
  </si>
  <si>
    <t>Channel Islands</t>
  </si>
  <si>
    <t>ZAF</t>
  </si>
  <si>
    <t>World Tourism Organization, Yearbook of Tourism Statistics, Compendium of Tourism Statistics and data files.</t>
  </si>
  <si>
    <t>Bosnia and Herzegovina</t>
  </si>
  <si>
    <t>Europe &amp; Central Asia</t>
  </si>
  <si>
    <t>April 2012 database update: The Department of National Planning revised national accounts data for 2000 onward; the base year changed to 2003.</t>
  </si>
  <si>
    <t>BWA</t>
  </si>
  <si>
    <t>1983</t>
  </si>
  <si>
    <t>SOURCE_NOTE</t>
  </si>
  <si>
    <t>Mongolia</t>
  </si>
  <si>
    <t>St. Martin (French part)</t>
  </si>
  <si>
    <t>Malta</t>
  </si>
  <si>
    <t>United States</t>
  </si>
  <si>
    <t>Curaçao</t>
  </si>
  <si>
    <t>EMU</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</si>
  <si>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</si>
  <si>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COG</t>
  </si>
  <si>
    <t>Montenegro</t>
  </si>
  <si>
    <t>World Development Indicators</t>
  </si>
  <si>
    <t>Monaco</t>
  </si>
  <si>
    <t>Antigua and Barbuda</t>
  </si>
  <si>
    <t>SXM</t>
  </si>
  <si>
    <t>MRT</t>
  </si>
  <si>
    <t>Iran, Islamic Rep.</t>
  </si>
  <si>
    <t>April 2012 database update: Based on official statistics, national accounts data were revised for 2003 onward.</t>
  </si>
  <si>
    <t>OSS</t>
  </si>
  <si>
    <t>Fiscal year end: June 30; reporting period for national accounts data: FY. Based on official government statistics; the new base year is 2009/10. Uganda reports using SNA 2008. Price valuation is in producer prices.</t>
  </si>
  <si>
    <t>Dominican Republic</t>
  </si>
  <si>
    <t>KGZ</t>
  </si>
  <si>
    <t>Fiscal year end: March 31; reporting period for national accounts data: CY.</t>
  </si>
  <si>
    <t>Lithuania</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</si>
  <si>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</si>
  <si>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</si>
  <si>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Madagascar</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</si>
  <si>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</si>
  <si>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</si>
  <si>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</si>
  <si>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</si>
  <si>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</si>
  <si>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</si>
  <si>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In 2010, the Ghana Statistical Service revised the base year for Ghana's national accounts series from 1993 to 2006. The new GDP data were about 60 percent higher than previously reported and incorporated improved data sources and methodology.</t>
  </si>
  <si>
    <t>Brunei Darussalam</t>
  </si>
  <si>
    <t>Virgin Islands (U.S.)</t>
  </si>
  <si>
    <t>ZMB</t>
  </si>
  <si>
    <t>Australia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</si>
  <si>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</si>
  <si>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</si>
  <si>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</si>
  <si>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Tuvalu</t>
  </si>
  <si>
    <t>Central Europe and the Baltics</t>
  </si>
  <si>
    <t>SRB</t>
  </si>
  <si>
    <t>Lebanon</t>
  </si>
  <si>
    <t>1975</t>
  </si>
  <si>
    <t>Cyprus</t>
  </si>
  <si>
    <t>STP</t>
  </si>
  <si>
    <t>April 2013 database update: Based on official government statistics, national accounts data were revised for 1976 onward; the base year changed to 2006.</t>
  </si>
  <si>
    <t>THA</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</si>
  <si>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</si>
  <si>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</si>
  <si>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</si>
  <si>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</si>
  <si>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</si>
  <si>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</si>
  <si>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</si>
  <si>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Middle East &amp; North Africa (developing only)</t>
  </si>
  <si>
    <t>ALB</t>
  </si>
  <si>
    <t>BFA</t>
  </si>
  <si>
    <t>East Asia and Pacific regional aggregate (does not include high-income economies).</t>
  </si>
  <si>
    <t>1984</t>
  </si>
  <si>
    <t>PAN</t>
  </si>
  <si>
    <t>SDN</t>
  </si>
  <si>
    <t>TZA</t>
  </si>
  <si>
    <t>GEO</t>
  </si>
  <si>
    <t>April 2013 database update: Data were updated using the government of Bhutan macroeconomic framework.</t>
  </si>
  <si>
    <t>Kyrgyz Republic</t>
  </si>
  <si>
    <t>LVA</t>
  </si>
  <si>
    <t>Indonesia</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</si>
  <si>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</si>
  <si>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</si>
  <si>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FRO</t>
  </si>
  <si>
    <t>MAF</t>
  </si>
  <si>
    <t>Korea, Dem. Rep.</t>
  </si>
  <si>
    <t>Low and middle income group aggregate (all developing economies). Low- and middle-income economies are those in which 2013 GNI per capita was $12,745 or less.</t>
  </si>
  <si>
    <t>Burundi</t>
  </si>
  <si>
    <t>Based on official government statistics, national accounts data are revised for 2006 onward; the new base year is 2011. Rwanda reports using SNA 2008.</t>
  </si>
  <si>
    <t>IDN</t>
  </si>
  <si>
    <t>Saudi Arabia</t>
  </si>
  <si>
    <t>East Asia &amp; Pacific (developing only)</t>
  </si>
  <si>
    <t>MNG</t>
  </si>
  <si>
    <t>Cayman Islands</t>
  </si>
  <si>
    <t>High income nonOECD aggregate. High-income economies are those in which 2013 GNI per capita was $12,746 or more.</t>
  </si>
  <si>
    <t>Moldova</t>
  </si>
  <si>
    <t>Germany</t>
  </si>
  <si>
    <t>Israel</t>
  </si>
  <si>
    <t>Country Code</t>
  </si>
  <si>
    <t>DEU</t>
  </si>
  <si>
    <t>East Asia &amp; Pacific</t>
  </si>
  <si>
    <t>WSM</t>
  </si>
  <si>
    <t>CAF</t>
  </si>
  <si>
    <t>South Africa</t>
  </si>
  <si>
    <t>Paraguay</t>
  </si>
  <si>
    <t>Peru</t>
  </si>
  <si>
    <t>Cabo Verde</t>
  </si>
  <si>
    <t>Congo, Dem. Rep.</t>
  </si>
  <si>
    <t>ATG</t>
  </si>
  <si>
    <t>ARG</t>
  </si>
  <si>
    <t>Gabon</t>
  </si>
  <si>
    <t>Lesotho</t>
  </si>
  <si>
    <t>Lower middle income group aggregate. Lower-middle-income economies are those in which 2013 GNI per capita was between $1,046 and $4,125.</t>
  </si>
  <si>
    <t>Seychelles</t>
  </si>
  <si>
    <t>China</t>
  </si>
  <si>
    <t>Singapore</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</si>
  <si>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</si>
  <si>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KWT</t>
  </si>
  <si>
    <t>UKR</t>
  </si>
  <si>
    <t>National accounts have been revised from 2000 onward based on official government data; the new base year is 1988. The new series raises GDP significantly from previous estimates.</t>
  </si>
  <si>
    <t>Suriname</t>
  </si>
  <si>
    <t>St. Lucia</t>
  </si>
  <si>
    <t>Estonia</t>
  </si>
  <si>
    <t>NLD</t>
  </si>
  <si>
    <t>BOL</t>
  </si>
  <si>
    <t>SMR</t>
  </si>
  <si>
    <t>Not classified</t>
  </si>
  <si>
    <t>Croatia</t>
  </si>
  <si>
    <t>LAC</t>
  </si>
  <si>
    <t>Latin America and Caribbean regional aggregate (including high-income economies).</t>
  </si>
  <si>
    <t>The new reference year for chain linked series is 2010. April 2011 database update: The National Statistical Office revised national accounts data from 1995 onward. GDP in current prices were about 4 percent higher than previous estimates.</t>
  </si>
  <si>
    <t>2006</t>
  </si>
  <si>
    <t>Turkmenistan</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</si>
  <si>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</si>
  <si>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</si>
  <si>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</si>
  <si>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</si>
  <si>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</si>
  <si>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</si>
  <si>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</si>
  <si>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</si>
  <si>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</si>
  <si>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</si>
  <si>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NOC</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</si>
  <si>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</si>
  <si>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</si>
  <si>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</si>
  <si>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High income: nonOECD</t>
  </si>
  <si>
    <t>IRQ</t>
  </si>
  <si>
    <t>Panama</t>
  </si>
  <si>
    <t>Malawi</t>
  </si>
  <si>
    <t>1985</t>
  </si>
  <si>
    <t>GRC</t>
  </si>
  <si>
    <t>LUX</t>
  </si>
  <si>
    <t>Kosovo became a World Bank member on June 29, 2009. Since 1999, Kosovo has been a territory under international administration pursuant to UN Security Council Resolution 1244 (1999).</t>
  </si>
  <si>
    <t>National accounts data from 2005 onward have been revised based on data published by the Tunisian authorities. April 2012 database update: Based on data from the Central Bank and its Statistical Bulletin, national accounts data were revised for 1997 onward.</t>
  </si>
  <si>
    <t>1965</t>
  </si>
  <si>
    <t>OECD members aggregate (all, including developing countries).</t>
  </si>
  <si>
    <t>National accounts data are revised from 2010 to 2013 based on IMF and World Bank staff estimates.</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</si>
  <si>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</si>
  <si>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</si>
  <si>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</si>
  <si>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</si>
  <si>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</si>
  <si>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</si>
  <si>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</si>
  <si>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</si>
  <si>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</si>
  <si>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</si>
  <si>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</si>
  <si>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</si>
  <si>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</si>
  <si>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SEN</t>
  </si>
  <si>
    <t>New Zealand</t>
  </si>
  <si>
    <t>Barbados</t>
  </si>
  <si>
    <t>CAN</t>
  </si>
  <si>
    <t>ITA</t>
  </si>
  <si>
    <t>JPN</t>
  </si>
  <si>
    <t>Fiscal year end: June 30; reporting period for national accounts data: CY. April 2013 database update: Based on official government statistics, national accounts data were revised for 2004 onward; the base year changed to 2004.</t>
  </si>
  <si>
    <t>OMN</t>
  </si>
  <si>
    <t>CPV</t>
  </si>
  <si>
    <t>Tanzania</t>
  </si>
  <si>
    <t>Based on official government statistics, national account data have been revised, and value added is measured at basic prices; the new base year is 2010.</t>
  </si>
  <si>
    <t>Based on data from the Vietnam Statistics Office, national accounts data have been revised from 2000 onward; the new base year is 2010.</t>
  </si>
  <si>
    <t>Middle East &amp; North Africa (all income levels)</t>
  </si>
  <si>
    <t>GIN</t>
  </si>
  <si>
    <t>Bhutan</t>
  </si>
  <si>
    <t>El Salvador</t>
  </si>
  <si>
    <t>Lao PDR</t>
  </si>
  <si>
    <t>Jordan</t>
  </si>
  <si>
    <t>Guinea</t>
  </si>
  <si>
    <t>PYF</t>
  </si>
  <si>
    <t>April 2012 database update: Based on official government statistics, national accounts data were revised for 2000 onward; the base year changed to 2006.</t>
  </si>
  <si>
    <t>Macao SAR, China</t>
  </si>
  <si>
    <t>2000</t>
  </si>
  <si>
    <t>PHL</t>
  </si>
  <si>
    <t>Small states aggregate. Includes 41 members of the Small States Forum. (Does not include the high-income countries Bahrain, Brunei Darussalam, Cyprus, Estonia, Iceland, Malta, Qatar, and San Marino.)</t>
  </si>
  <si>
    <t>Guinea-Bissau</t>
  </si>
  <si>
    <t>TCD</t>
  </si>
  <si>
    <t>April 2013 database update: Based on data from the Central Bureau of Statistics, national accounts data were revised for 2003 onward.</t>
  </si>
  <si>
    <t>International tourism, receipts (current US$)</t>
  </si>
  <si>
    <t>2007</t>
  </si>
  <si>
    <t>Latin America and Caribbean regional aggregate (does not include high-income economies).</t>
  </si>
  <si>
    <t>ECS</t>
  </si>
  <si>
    <t>EAS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</si>
  <si>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</si>
  <si>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GBR</t>
  </si>
  <si>
    <t>MYS</t>
  </si>
  <si>
    <t>Fiscal year end: March 20; reporting period for national accounts data: FY.</t>
  </si>
  <si>
    <t>LDC</t>
  </si>
  <si>
    <t>World</t>
  </si>
  <si>
    <t>Belarus</t>
  </si>
  <si>
    <t>Brazil</t>
  </si>
  <si>
    <t>UMC</t>
  </si>
  <si>
    <t>IND</t>
  </si>
  <si>
    <t>NOR</t>
  </si>
  <si>
    <t>OEC</t>
  </si>
  <si>
    <t>Fiscal year end: June 30; reporting period for national accounts data: FY. Value added current series updated by the Australian Bureau of Statistics; data revised from 1990 onward; Australia reports using SNA 2008.</t>
  </si>
  <si>
    <t>1986</t>
  </si>
  <si>
    <t>The new base year is 2010. National accounts data were rebased to reflect the January 1, 2013, introduction of the new Zambian kwacha at a rate of 1,000 old kwacha = 1 new kwacha. Zambia reports using SNA 2008.</t>
  </si>
  <si>
    <t>Heavily indebted poor countries aggregate.</t>
  </si>
  <si>
    <t>GRD</t>
  </si>
  <si>
    <t>MIC</t>
  </si>
  <si>
    <t>1966</t>
  </si>
  <si>
    <t>Nicaragua</t>
  </si>
  <si>
    <t>Latin America &amp; Caribbean</t>
  </si>
  <si>
    <t>Mozambique</t>
  </si>
  <si>
    <t>Bulgaria</t>
  </si>
  <si>
    <t>Chad</t>
  </si>
  <si>
    <t>1995</t>
  </si>
  <si>
    <t>Based on official government statistics, national accounts data have been revised from 2006 onward; the new base year is 2006.</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</si>
  <si>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</si>
  <si>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</si>
  <si>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</si>
  <si>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</si>
  <si>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</si>
  <si>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Liechtenstein</t>
  </si>
  <si>
    <t>USA</t>
  </si>
  <si>
    <t>National accounts have been revised from 1980 onward based on IMF data and official government statistics; the new base year is 2006.</t>
  </si>
  <si>
    <t>ARB</t>
  </si>
  <si>
    <t>Georgia</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</si>
  <si>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</si>
  <si>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</si>
  <si>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</si>
  <si>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</si>
  <si>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</si>
  <si>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</si>
  <si>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April 2013 database update: Based on official government statistics, national accounts data were revised for 2002 onward; the base year changed to 2007.</t>
  </si>
  <si>
    <t>Benin</t>
  </si>
  <si>
    <t>Region</t>
  </si>
  <si>
    <t>2001</t>
  </si>
  <si>
    <t>Vanuatu</t>
  </si>
  <si>
    <t>Kiribati</t>
  </si>
  <si>
    <t>VNM</t>
  </si>
  <si>
    <t>HUN</t>
  </si>
  <si>
    <t>2008</t>
  </si>
  <si>
    <t>BMU</t>
  </si>
  <si>
    <t>MHL</t>
  </si>
  <si>
    <t>Data Source</t>
  </si>
  <si>
    <t>Belgium</t>
  </si>
  <si>
    <t>SLE</t>
  </si>
  <si>
    <t>Fiscal year end: June 30; reporting period for national accounts data: CY. Based on official government statistics; the new base year is 2010.</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</si>
  <si>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</si>
  <si>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</si>
  <si>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</si>
  <si>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</si>
  <si>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</si>
  <si>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</si>
  <si>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</si>
  <si>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</si>
  <si>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</si>
  <si>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</si>
  <si>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</si>
  <si>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1960</t>
  </si>
  <si>
    <t>1967</t>
  </si>
  <si>
    <t>LBR</t>
  </si>
  <si>
    <t>Fiscal year end: June 30; reporting period for national accounts data: CY. Based on official government statistics; the new base year is 2009.</t>
  </si>
  <si>
    <t>GRL</t>
  </si>
  <si>
    <t>NAC</t>
  </si>
  <si>
    <t>Trinidad and Tobago</t>
  </si>
  <si>
    <t>LBY</t>
  </si>
  <si>
    <t>KOR</t>
  </si>
  <si>
    <t>CZE</t>
  </si>
  <si>
    <t>Fiscal year end: March 31; reporting period for national accounts data: CY. Based on official government statistics, national accounts data have been revised from 1980 onward; the new base year is 2010.</t>
  </si>
  <si>
    <t>United Kingdom</t>
  </si>
  <si>
    <t>SpecialNotes</t>
  </si>
  <si>
    <t>ISR</t>
  </si>
  <si>
    <t>EGY</t>
  </si>
  <si>
    <t>Timor-Leste</t>
  </si>
  <si>
    <t>Cambodia</t>
  </si>
  <si>
    <t>1996</t>
  </si>
  <si>
    <t>1976</t>
  </si>
  <si>
    <t>Palau</t>
  </si>
  <si>
    <t>Norway</t>
  </si>
  <si>
    <t>IncomeGroup</t>
  </si>
  <si>
    <t>Fiscal year end: June 30; reporting period for national accounts data: CY.</t>
  </si>
  <si>
    <t>April 2013 database update: Based on official government statistics, national accounts data were revised for 1994 onward; the base year changed to 2006.</t>
  </si>
  <si>
    <t>Based on official government statistics and International Monetary Fund data, national accounts data have been revised for 1990 onward. The new base year is 2007.</t>
  </si>
  <si>
    <t>Heavily indebted poor countries (HIPC)</t>
  </si>
  <si>
    <t>NGA</t>
  </si>
  <si>
    <t>PRI</t>
  </si>
  <si>
    <t>High income OECD members aggregate. High-income economies are those in which 2013 GNI per capita was $12,746 or more.</t>
  </si>
  <si>
    <t>LKA</t>
  </si>
  <si>
    <t>Cote d'Ivoire</t>
  </si>
  <si>
    <t>Algeria</t>
  </si>
  <si>
    <t>Dominica</t>
  </si>
  <si>
    <t>Greece</t>
  </si>
  <si>
    <t>Based on official government statistics; the new base year 2005.</t>
  </si>
  <si>
    <t>Uganda</t>
  </si>
  <si>
    <t>April 2013 database update: Based on data from the National Bureau of Statistics, national accounts data were revised for 2001 onward; the base year changed to 2007.</t>
  </si>
  <si>
    <t>Other small states</t>
  </si>
  <si>
    <t>The new reference year for chain linked series is 2005.</t>
  </si>
  <si>
    <t>KEN</t>
  </si>
  <si>
    <t>Oman</t>
  </si>
  <si>
    <t>Least developed countries (UN classification) aggregate.</t>
  </si>
  <si>
    <t>Yemen, Rep.</t>
  </si>
  <si>
    <t>2011</t>
  </si>
  <si>
    <t>JAM</t>
  </si>
  <si>
    <t>Fiscal year end: June 30; reporting period for national accounts data: CY. April 2013 database update: Based on official government statistics, national accounts data were revised for 1990 onward; the base year changed to 2006.</t>
  </si>
  <si>
    <t>Sierra Leone</t>
  </si>
  <si>
    <t>EUU</t>
  </si>
  <si>
    <t>Middle East and North Africa regional aggregate (including high-income economies).</t>
  </si>
  <si>
    <t>Marshall Islands</t>
  </si>
  <si>
    <t>KHM</t>
  </si>
  <si>
    <t>Caribbean small states aggregate. Includes Antigua and Barbuda, The Bahamas, Barbados, Belize, Guyana, Suriname, Dominica, Grenada, Jamaica, St. Kitts and Nevis, St. Lucia, St. Vincent and the Grenadines, and Trinidad and Tobago.</t>
  </si>
  <si>
    <t>1968</t>
  </si>
  <si>
    <t>DOM</t>
  </si>
  <si>
    <t>High income group aggregate. High-income economies are those in which 2013 GNI per capita was $12,746 or more.</t>
  </si>
  <si>
    <t>WLD</t>
  </si>
  <si>
    <t>National accounts data have been revised from 2007 to 2013 based on IMF reports.</t>
  </si>
  <si>
    <t>Fiscal year end: June 30; reporting period for national accounts data: FY. The new base year is 2001/02.</t>
  </si>
  <si>
    <t>Country Name</t>
  </si>
  <si>
    <t>NPL</t>
  </si>
  <si>
    <t>Swaziland</t>
  </si>
  <si>
    <t>New Caledonia</t>
  </si>
  <si>
    <t>Kuwait</t>
  </si>
  <si>
    <t>Eritrea</t>
  </si>
  <si>
    <t>1970</t>
  </si>
  <si>
    <t>Indicator Code</t>
  </si>
  <si>
    <t>1997</t>
  </si>
  <si>
    <t>URY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</si>
  <si>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</si>
  <si>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</si>
  <si>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</si>
  <si>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</si>
  <si>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AND</t>
  </si>
  <si>
    <t>Kenya</t>
  </si>
  <si>
    <t>Other small states aggregate. Includes Bhutan, Botswana, Cabo Verde, Comoros, Djibouti, Equatorial Guinea, Gabon, The Gambia, Guinea-Bissau, Lesotho, Maldives, Mauritius, Montenegro, Namibia, Sao Tome and Principe, Seychelles, Swaziland, and Timor-Leste.</t>
  </si>
  <si>
    <t>Pakistan</t>
  </si>
  <si>
    <t>Zimbabwe</t>
  </si>
  <si>
    <t>Cameroon</t>
  </si>
  <si>
    <t>Count</t>
  </si>
  <si>
    <t>Classification/Aggregate</t>
  </si>
  <si>
    <t>N/A</t>
  </si>
  <si>
    <t>No Data Available</t>
  </si>
  <si>
    <t>Insufficient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</si>
</sst>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scheme val="minor"/>
    </font>
    <font>
      <u/>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5" tint="-0.499984740745262"/>
        <bgColor indexed="64"/>
      </patternFill>
    </fill>
    <fill>
      <patternFill patternType="solid">
        <fgColor theme="9" tint="-0.249977111117893"/>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17" fontId="0" fillId="0" borderId="0" xfId="0" applyNumberFormat="1"/>
    <xf numFmtId="0" fontId="0" fillId="3" borderId="0" xfId="0" applyFill="1"/>
    <xf numFmtId="0" fontId="0" fillId="0" borderId="0" xfId="0" applyFill="1"/>
    <xf numFmtId="0" fontId="0" fillId="4" borderId="0" xfId="0" applyFill="1"/>
    <xf numFmtId="0" fontId="0" fillId="2" borderId="0" xfId="0" applyFill="1"/>
    <xf numFmtId="0" fontId="0" fillId="5" borderId="0" xfId="0" applyFill="1"/>
    <xf numFmtId="0" fontId="0" fillId="6" borderId="0" xfId="0" applyFill="1"/>
    <xf numFmtId="0" fontId="1" fillId="0" borderId="0" xfId="0" applyFon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51"/>
  <sheetViews>
    <sheetView workbookViewId="0"/>
  </sheetViews>
  <sheetFormatPr defaultRowHeight="15" x14ac:dyDescent="0.25"/>
  <cols>
    <col min="1" max="1" width="37.28515625" bestFit="1" customWidth="1"/>
    <col min="2" max="2" width="25.7109375" bestFit="1" customWidth="1"/>
    <col min="3" max="3" width="36.5703125" bestFit="1" customWidth="1"/>
    <col min="4" max="4" width="13.42578125" bestFit="1" customWidth="1"/>
    <col min="5" max="39" width="5" bestFit="1" customWidth="1"/>
    <col min="40" max="58" width="12" bestFit="1" customWidth="1"/>
    <col min="59" max="59" width="5" bestFit="1" customWidth="1"/>
  </cols>
  <sheetData>
    <row r="1" spans="1:59" x14ac:dyDescent="0.25">
      <c r="A1" t="s">
        <v>635</v>
      </c>
      <c r="B1" t="s">
        <v>399</v>
      </c>
    </row>
    <row r="3" spans="1:59" x14ac:dyDescent="0.25">
      <c r="A3" t="s">
        <v>708</v>
      </c>
      <c r="B3" t="s">
        <v>475</v>
      </c>
      <c r="C3" t="s">
        <v>221</v>
      </c>
      <c r="D3" t="s">
        <v>715</v>
      </c>
      <c r="E3" t="s">
        <v>650</v>
      </c>
      <c r="F3" t="s">
        <v>127</v>
      </c>
      <c r="G3" t="s">
        <v>184</v>
      </c>
      <c r="H3" t="s">
        <v>253</v>
      </c>
      <c r="I3" t="s">
        <v>312</v>
      </c>
      <c r="J3" t="s">
        <v>533</v>
      </c>
      <c r="K3" t="s">
        <v>600</v>
      </c>
      <c r="L3" t="s">
        <v>651</v>
      </c>
      <c r="M3" t="s">
        <v>702</v>
      </c>
      <c r="N3" t="s">
        <v>187</v>
      </c>
      <c r="O3" t="s">
        <v>714</v>
      </c>
      <c r="P3" t="s">
        <v>32</v>
      </c>
      <c r="Q3" t="s">
        <v>266</v>
      </c>
      <c r="R3" t="s">
        <v>326</v>
      </c>
      <c r="S3" t="s">
        <v>374</v>
      </c>
      <c r="T3" t="s">
        <v>433</v>
      </c>
      <c r="U3" t="s">
        <v>668</v>
      </c>
      <c r="V3" t="s">
        <v>719</v>
      </c>
      <c r="W3" t="s">
        <v>39</v>
      </c>
      <c r="X3" t="s">
        <v>107</v>
      </c>
      <c r="Y3" t="s">
        <v>55</v>
      </c>
      <c r="Z3" t="s">
        <v>123</v>
      </c>
      <c r="AA3" t="s">
        <v>177</v>
      </c>
      <c r="AB3" t="s">
        <v>388</v>
      </c>
      <c r="AC3" t="s">
        <v>449</v>
      </c>
      <c r="AD3" t="s">
        <v>528</v>
      </c>
      <c r="AE3" t="s">
        <v>595</v>
      </c>
      <c r="AF3" t="s">
        <v>59</v>
      </c>
      <c r="AG3" t="s">
        <v>128</v>
      </c>
      <c r="AH3" t="s">
        <v>185</v>
      </c>
      <c r="AI3" t="s">
        <v>138</v>
      </c>
      <c r="AJ3" t="s">
        <v>197</v>
      </c>
      <c r="AK3" t="s">
        <v>263</v>
      </c>
      <c r="AL3" t="s">
        <v>322</v>
      </c>
      <c r="AM3" t="s">
        <v>546</v>
      </c>
      <c r="AN3" t="s">
        <v>606</v>
      </c>
      <c r="AO3" t="s">
        <v>667</v>
      </c>
      <c r="AP3" t="s">
        <v>716</v>
      </c>
      <c r="AQ3" t="s">
        <v>202</v>
      </c>
      <c r="AR3" t="s">
        <v>267</v>
      </c>
      <c r="AS3" t="s">
        <v>571</v>
      </c>
      <c r="AT3" t="s">
        <v>627</v>
      </c>
      <c r="AU3" t="s">
        <v>100</v>
      </c>
      <c r="AV3" t="s">
        <v>162</v>
      </c>
      <c r="AW3" t="s">
        <v>227</v>
      </c>
      <c r="AX3" t="s">
        <v>293</v>
      </c>
      <c r="AY3" t="s">
        <v>508</v>
      </c>
      <c r="AZ3" t="s">
        <v>578</v>
      </c>
      <c r="BA3" t="s">
        <v>632</v>
      </c>
      <c r="BB3" t="s">
        <v>102</v>
      </c>
      <c r="BC3" t="s">
        <v>641</v>
      </c>
      <c r="BD3" t="s">
        <v>693</v>
      </c>
      <c r="BE3" t="s">
        <v>15</v>
      </c>
      <c r="BF3" t="s">
        <v>241</v>
      </c>
      <c r="BG3" t="s">
        <v>306</v>
      </c>
    </row>
    <row r="4" spans="1:59" x14ac:dyDescent="0.25">
      <c r="A4" t="s">
        <v>514</v>
      </c>
      <c r="B4" t="s">
        <v>9</v>
      </c>
      <c r="C4" t="s">
        <v>577</v>
      </c>
      <c r="D4" t="s">
        <v>113</v>
      </c>
      <c r="AN4">
        <v>554000000</v>
      </c>
      <c r="AO4">
        <v>666000000</v>
      </c>
      <c r="AP4">
        <v>726000000</v>
      </c>
      <c r="AQ4">
        <v>786000000</v>
      </c>
      <c r="AR4">
        <v>782000000</v>
      </c>
      <c r="AS4">
        <v>850000000</v>
      </c>
      <c r="AT4">
        <v>825000000</v>
      </c>
      <c r="AU4">
        <v>835000000</v>
      </c>
      <c r="AV4">
        <v>858100000</v>
      </c>
      <c r="AW4">
        <v>1056000000</v>
      </c>
      <c r="AX4">
        <v>1097000000</v>
      </c>
      <c r="AY4">
        <v>1064099999.9999999</v>
      </c>
      <c r="AZ4">
        <v>1213400000</v>
      </c>
      <c r="BA4">
        <v>1352300000</v>
      </c>
      <c r="BB4">
        <v>1223200000</v>
      </c>
      <c r="BC4">
        <v>1254100000</v>
      </c>
      <c r="BD4">
        <v>1357600000</v>
      </c>
      <c r="BE4">
        <v>1412100000</v>
      </c>
      <c r="BF4">
        <v>1511000000</v>
      </c>
    </row>
    <row r="5" spans="1:59" x14ac:dyDescent="0.25">
      <c r="A5" t="s">
        <v>336</v>
      </c>
      <c r="B5" t="s">
        <v>722</v>
      </c>
      <c r="C5" t="s">
        <v>577</v>
      </c>
      <c r="D5" t="s">
        <v>113</v>
      </c>
    </row>
    <row r="6" spans="1:59" x14ac:dyDescent="0.25">
      <c r="A6" t="s">
        <v>324</v>
      </c>
      <c r="B6" t="s">
        <v>623</v>
      </c>
      <c r="C6" t="s">
        <v>577</v>
      </c>
      <c r="D6" t="s">
        <v>113</v>
      </c>
      <c r="BA6">
        <v>43000000</v>
      </c>
      <c r="BB6">
        <v>96000000</v>
      </c>
      <c r="BC6">
        <v>138000000</v>
      </c>
      <c r="BD6">
        <v>137000000</v>
      </c>
      <c r="BE6">
        <v>116000000</v>
      </c>
      <c r="BF6">
        <v>89000000</v>
      </c>
    </row>
    <row r="7" spans="1:59" x14ac:dyDescent="0.25">
      <c r="A7" t="s">
        <v>315</v>
      </c>
      <c r="B7" t="s">
        <v>14</v>
      </c>
      <c r="C7" t="s">
        <v>577</v>
      </c>
      <c r="D7" t="s">
        <v>113</v>
      </c>
      <c r="AN7">
        <v>27000000</v>
      </c>
      <c r="AO7">
        <v>38000000</v>
      </c>
      <c r="AP7">
        <v>24000000</v>
      </c>
      <c r="AQ7">
        <v>39000000</v>
      </c>
      <c r="AR7">
        <v>31000000</v>
      </c>
      <c r="AS7">
        <v>34000000</v>
      </c>
      <c r="AT7">
        <v>35000000</v>
      </c>
      <c r="AU7">
        <v>51000000</v>
      </c>
      <c r="AV7">
        <v>63000000</v>
      </c>
      <c r="AW7">
        <v>82000000</v>
      </c>
      <c r="AX7">
        <v>103000000</v>
      </c>
      <c r="AY7">
        <v>91000000</v>
      </c>
      <c r="AZ7">
        <v>236000000</v>
      </c>
      <c r="BA7">
        <v>293000000</v>
      </c>
      <c r="BB7">
        <v>554000000</v>
      </c>
      <c r="BC7">
        <v>726000000</v>
      </c>
      <c r="BD7">
        <v>653000000</v>
      </c>
      <c r="BE7">
        <v>711000000</v>
      </c>
      <c r="BF7">
        <v>1241000000</v>
      </c>
    </row>
    <row r="8" spans="1:59" x14ac:dyDescent="0.25">
      <c r="A8" t="s">
        <v>199</v>
      </c>
      <c r="B8" t="s">
        <v>446</v>
      </c>
      <c r="C8" t="s">
        <v>577</v>
      </c>
      <c r="D8" t="s">
        <v>113</v>
      </c>
      <c r="AN8">
        <v>70400000</v>
      </c>
      <c r="AO8">
        <v>93800000</v>
      </c>
      <c r="AP8">
        <v>33600000</v>
      </c>
      <c r="AQ8">
        <v>60230000</v>
      </c>
      <c r="AR8">
        <v>218000000</v>
      </c>
      <c r="AS8">
        <v>398000000</v>
      </c>
      <c r="AT8">
        <v>451000000</v>
      </c>
      <c r="AU8">
        <v>492000000</v>
      </c>
      <c r="AV8">
        <v>537000000</v>
      </c>
      <c r="AW8">
        <v>756000000</v>
      </c>
      <c r="AX8">
        <v>880000000</v>
      </c>
      <c r="AY8">
        <v>1057000000</v>
      </c>
      <c r="AZ8">
        <v>1479000000</v>
      </c>
      <c r="BA8">
        <v>1848000000</v>
      </c>
      <c r="BB8">
        <v>2014000000</v>
      </c>
      <c r="BC8">
        <v>1780000000</v>
      </c>
      <c r="BD8">
        <v>1833000000</v>
      </c>
      <c r="BE8">
        <v>1623000000</v>
      </c>
      <c r="BF8">
        <v>1670000000</v>
      </c>
    </row>
    <row r="9" spans="1:59" x14ac:dyDescent="0.25">
      <c r="A9" t="s">
        <v>106</v>
      </c>
      <c r="B9" t="s">
        <v>616</v>
      </c>
      <c r="C9" t="s">
        <v>577</v>
      </c>
      <c r="D9" t="s">
        <v>113</v>
      </c>
      <c r="AN9">
        <v>13068836996.493057</v>
      </c>
      <c r="AO9">
        <v>14521503564.625784</v>
      </c>
      <c r="AP9">
        <v>15038338138.537416</v>
      </c>
      <c r="AQ9">
        <v>15068719786.489754</v>
      </c>
      <c r="AR9">
        <v>16589303938.568169</v>
      </c>
      <c r="AS9">
        <v>17285373898.21711</v>
      </c>
      <c r="AT9">
        <v>17788633052.884975</v>
      </c>
      <c r="AU9">
        <v>22554158680.997589</v>
      </c>
      <c r="AV9">
        <v>27537333757.428928</v>
      </c>
      <c r="AW9">
        <v>34784721046.197487</v>
      </c>
      <c r="AX9">
        <v>37950162067.182571</v>
      </c>
      <c r="AY9">
        <v>43123403955.097519</v>
      </c>
      <c r="AZ9">
        <v>52880260434.119759</v>
      </c>
      <c r="BA9">
        <v>59793795329.975189</v>
      </c>
      <c r="BB9">
        <v>60322432303.932899</v>
      </c>
      <c r="BC9">
        <v>69852262692.504868</v>
      </c>
      <c r="BD9">
        <v>61607688412.874123</v>
      </c>
      <c r="BE9">
        <v>67607414758.221046</v>
      </c>
      <c r="BF9">
        <v>65790546870.591125</v>
      </c>
    </row>
    <row r="10" spans="1:59" x14ac:dyDescent="0.25">
      <c r="A10" t="s">
        <v>41</v>
      </c>
      <c r="B10" t="s">
        <v>208</v>
      </c>
      <c r="C10" t="s">
        <v>577</v>
      </c>
      <c r="D10" t="s">
        <v>113</v>
      </c>
      <c r="AN10">
        <v>632000000</v>
      </c>
      <c r="AO10">
        <v>743000000</v>
      </c>
      <c r="AP10">
        <v>814000000</v>
      </c>
      <c r="AQ10">
        <v>859000000</v>
      </c>
      <c r="AR10">
        <v>893000000</v>
      </c>
      <c r="AS10">
        <v>1063000000</v>
      </c>
      <c r="AT10">
        <v>1200000000</v>
      </c>
      <c r="AU10">
        <v>1332000000</v>
      </c>
      <c r="AV10">
        <v>1438000000</v>
      </c>
      <c r="AW10">
        <v>1593000000</v>
      </c>
      <c r="AX10">
        <v>3218000000</v>
      </c>
      <c r="AY10">
        <v>4972000000</v>
      </c>
      <c r="AZ10">
        <v>6072000000</v>
      </c>
      <c r="BA10">
        <v>7162000000</v>
      </c>
      <c r="BB10">
        <v>7352000000</v>
      </c>
      <c r="BC10">
        <v>8577000000</v>
      </c>
      <c r="BD10">
        <v>9204000000</v>
      </c>
      <c r="BE10">
        <v>10380000000</v>
      </c>
      <c r="BF10">
        <v>11564000000</v>
      </c>
    </row>
    <row r="11" spans="1:59" x14ac:dyDescent="0.25">
      <c r="A11" t="s">
        <v>304</v>
      </c>
      <c r="B11" t="s">
        <v>486</v>
      </c>
      <c r="C11" t="s">
        <v>577</v>
      </c>
      <c r="D11" t="s">
        <v>113</v>
      </c>
      <c r="AN11">
        <v>2550000000</v>
      </c>
      <c r="AO11">
        <v>2975000000</v>
      </c>
      <c r="AP11">
        <v>3153400000</v>
      </c>
      <c r="AQ11">
        <v>3352800000</v>
      </c>
      <c r="AR11">
        <v>3175000000</v>
      </c>
      <c r="AS11">
        <v>3195000000</v>
      </c>
      <c r="AT11">
        <v>2756000000</v>
      </c>
      <c r="AU11">
        <v>1716000000</v>
      </c>
      <c r="AV11">
        <v>2306000000</v>
      </c>
      <c r="AW11">
        <v>2660000000</v>
      </c>
      <c r="AX11">
        <v>3209000000</v>
      </c>
      <c r="AY11">
        <v>3899000000</v>
      </c>
      <c r="AZ11">
        <v>4984000000</v>
      </c>
      <c r="BA11">
        <v>5295000000</v>
      </c>
      <c r="BB11">
        <v>4476000000</v>
      </c>
      <c r="BC11">
        <v>5629000000</v>
      </c>
      <c r="BD11">
        <v>6060000000</v>
      </c>
      <c r="BE11">
        <v>5639000000</v>
      </c>
      <c r="BF11">
        <v>5032000000</v>
      </c>
    </row>
    <row r="12" spans="1:59" x14ac:dyDescent="0.25">
      <c r="A12" t="s">
        <v>85</v>
      </c>
      <c r="B12" t="s">
        <v>278</v>
      </c>
      <c r="C12" t="s">
        <v>577</v>
      </c>
      <c r="D12" t="s">
        <v>113</v>
      </c>
      <c r="AN12">
        <v>14000000</v>
      </c>
      <c r="AO12">
        <v>18000000</v>
      </c>
      <c r="AP12">
        <v>33000000</v>
      </c>
      <c r="AQ12">
        <v>41000000</v>
      </c>
      <c r="AR12">
        <v>47000000</v>
      </c>
      <c r="AS12">
        <v>52000000</v>
      </c>
      <c r="AT12">
        <v>81000000</v>
      </c>
      <c r="AU12">
        <v>81000000</v>
      </c>
      <c r="AV12">
        <v>90000000</v>
      </c>
      <c r="AW12">
        <v>188000000</v>
      </c>
      <c r="AX12">
        <v>243000000</v>
      </c>
      <c r="AY12">
        <v>309000000</v>
      </c>
      <c r="AZ12">
        <v>349000000</v>
      </c>
      <c r="BA12">
        <v>381000000</v>
      </c>
      <c r="BB12">
        <v>377000000</v>
      </c>
      <c r="BC12">
        <v>459000000</v>
      </c>
      <c r="BD12">
        <v>488000000</v>
      </c>
      <c r="BE12">
        <v>490000000</v>
      </c>
      <c r="BF12">
        <v>475000000</v>
      </c>
    </row>
    <row r="13" spans="1:59" x14ac:dyDescent="0.25">
      <c r="A13" t="s">
        <v>104</v>
      </c>
      <c r="B13" t="s">
        <v>346</v>
      </c>
      <c r="C13" t="s">
        <v>577</v>
      </c>
      <c r="D13" t="s">
        <v>113</v>
      </c>
    </row>
    <row r="14" spans="1:59" x14ac:dyDescent="0.25">
      <c r="A14" t="s">
        <v>401</v>
      </c>
      <c r="B14" t="s">
        <v>485</v>
      </c>
      <c r="C14" t="s">
        <v>577</v>
      </c>
      <c r="D14" t="s">
        <v>113</v>
      </c>
      <c r="AN14">
        <v>247000000</v>
      </c>
      <c r="AO14">
        <v>258000000</v>
      </c>
      <c r="AP14">
        <v>278000000</v>
      </c>
      <c r="AQ14">
        <v>282000000</v>
      </c>
      <c r="AR14">
        <v>290000000</v>
      </c>
      <c r="AS14">
        <v>291000000</v>
      </c>
      <c r="AT14">
        <v>272000000</v>
      </c>
      <c r="AU14">
        <v>274000000</v>
      </c>
      <c r="AV14">
        <v>300000000</v>
      </c>
      <c r="AW14">
        <v>337000000</v>
      </c>
      <c r="AX14">
        <v>309000000</v>
      </c>
      <c r="AY14">
        <v>327000000</v>
      </c>
      <c r="AZ14">
        <v>338000000</v>
      </c>
      <c r="BA14">
        <v>334000000</v>
      </c>
      <c r="BB14">
        <v>305000000</v>
      </c>
      <c r="BC14">
        <v>298000000</v>
      </c>
      <c r="BD14">
        <v>312000000</v>
      </c>
      <c r="BE14">
        <v>319000000</v>
      </c>
      <c r="BF14">
        <v>299000000</v>
      </c>
    </row>
    <row r="15" spans="1:59" x14ac:dyDescent="0.25">
      <c r="A15" t="s">
        <v>425</v>
      </c>
      <c r="B15" t="s">
        <v>294</v>
      </c>
      <c r="C15" t="s">
        <v>577</v>
      </c>
      <c r="D15" t="s">
        <v>113</v>
      </c>
      <c r="AN15">
        <v>11915000000</v>
      </c>
      <c r="AO15">
        <v>13779000000</v>
      </c>
      <c r="AP15">
        <v>13698000000</v>
      </c>
      <c r="AQ15">
        <v>11664000000</v>
      </c>
      <c r="AR15">
        <v>12866000000</v>
      </c>
      <c r="AS15">
        <v>13016000000</v>
      </c>
      <c r="AT15">
        <v>12804000000</v>
      </c>
      <c r="AU15">
        <v>13624000000</v>
      </c>
      <c r="AV15">
        <v>16647000000</v>
      </c>
      <c r="AW15">
        <v>20453000000</v>
      </c>
      <c r="AX15">
        <v>19719000000</v>
      </c>
      <c r="AY15">
        <v>20408000000</v>
      </c>
      <c r="AZ15">
        <v>25024000000</v>
      </c>
      <c r="BA15">
        <v>27189000000</v>
      </c>
      <c r="BB15">
        <v>26909000000</v>
      </c>
      <c r="BC15">
        <v>31064000000</v>
      </c>
      <c r="BD15">
        <v>34096000000</v>
      </c>
      <c r="BE15">
        <v>34326000000</v>
      </c>
      <c r="BF15">
        <v>33376000000</v>
      </c>
    </row>
    <row r="16" spans="1:59" x14ac:dyDescent="0.25">
      <c r="A16" t="s">
        <v>56</v>
      </c>
      <c r="B16" t="s">
        <v>347</v>
      </c>
      <c r="C16" t="s">
        <v>577</v>
      </c>
      <c r="D16" t="s">
        <v>113</v>
      </c>
      <c r="AN16">
        <v>14529000000</v>
      </c>
      <c r="AO16">
        <v>13980000000</v>
      </c>
      <c r="AP16">
        <v>12275000000</v>
      </c>
      <c r="AQ16">
        <v>12694000000</v>
      </c>
      <c r="AR16">
        <v>12358000000</v>
      </c>
      <c r="AS16">
        <v>11382000000</v>
      </c>
      <c r="AT16">
        <v>11511000000</v>
      </c>
      <c r="AU16">
        <v>12334000000</v>
      </c>
      <c r="AV16">
        <v>15128000000</v>
      </c>
      <c r="AW16">
        <v>17251000000</v>
      </c>
      <c r="AX16">
        <v>18471000000</v>
      </c>
      <c r="AY16">
        <v>18886000000</v>
      </c>
      <c r="AZ16">
        <v>21088000000</v>
      </c>
      <c r="BA16">
        <v>24346000000</v>
      </c>
      <c r="BB16">
        <v>21220000000</v>
      </c>
      <c r="BC16">
        <v>20980000000</v>
      </c>
      <c r="BD16">
        <v>22453000000</v>
      </c>
      <c r="BE16">
        <v>21446000000</v>
      </c>
      <c r="BF16">
        <v>22618000000</v>
      </c>
    </row>
    <row r="17" spans="1:58" x14ac:dyDescent="0.25">
      <c r="A17" t="s">
        <v>522</v>
      </c>
      <c r="B17" t="s">
        <v>513</v>
      </c>
      <c r="C17" t="s">
        <v>577</v>
      </c>
      <c r="D17" t="s">
        <v>113</v>
      </c>
      <c r="AN17">
        <v>87000000</v>
      </c>
      <c r="AO17">
        <v>57000000</v>
      </c>
      <c r="AP17">
        <v>176000000</v>
      </c>
      <c r="AQ17">
        <v>143000000</v>
      </c>
      <c r="AR17">
        <v>93000000</v>
      </c>
      <c r="AS17">
        <v>68000000</v>
      </c>
      <c r="AT17">
        <v>57000000</v>
      </c>
      <c r="AU17">
        <v>63000000</v>
      </c>
      <c r="AV17">
        <v>70000000</v>
      </c>
      <c r="AW17">
        <v>79000000</v>
      </c>
      <c r="AX17">
        <v>100000000</v>
      </c>
      <c r="AY17">
        <v>201000000</v>
      </c>
      <c r="AZ17">
        <v>317000000</v>
      </c>
      <c r="BA17">
        <v>382000000</v>
      </c>
      <c r="BB17">
        <v>545000000</v>
      </c>
      <c r="BC17">
        <v>792000000</v>
      </c>
      <c r="BD17">
        <v>1500000000</v>
      </c>
      <c r="BE17">
        <v>2634000000</v>
      </c>
      <c r="BF17">
        <v>2618000000</v>
      </c>
    </row>
    <row r="18" spans="1:58" x14ac:dyDescent="0.25">
      <c r="A18" t="s">
        <v>464</v>
      </c>
      <c r="B18" t="s">
        <v>536</v>
      </c>
      <c r="C18" t="s">
        <v>577</v>
      </c>
      <c r="D18" t="s">
        <v>113</v>
      </c>
      <c r="AN18">
        <v>2424994</v>
      </c>
      <c r="AO18">
        <v>2141381</v>
      </c>
      <c r="AP18">
        <v>1440072</v>
      </c>
      <c r="AQ18">
        <v>1300000</v>
      </c>
      <c r="AR18">
        <v>1200000</v>
      </c>
      <c r="AS18">
        <v>1400000</v>
      </c>
      <c r="AT18">
        <v>900000</v>
      </c>
      <c r="AU18">
        <v>1600000</v>
      </c>
      <c r="AV18">
        <v>1200000</v>
      </c>
      <c r="AW18">
        <v>1800000</v>
      </c>
      <c r="AX18">
        <v>1900000</v>
      </c>
      <c r="AY18">
        <v>1600000</v>
      </c>
      <c r="AZ18">
        <v>2300000</v>
      </c>
      <c r="BA18">
        <v>1600000</v>
      </c>
      <c r="BB18">
        <v>1700000</v>
      </c>
      <c r="BC18">
        <v>2100000</v>
      </c>
      <c r="BD18">
        <v>3700000</v>
      </c>
      <c r="BE18">
        <v>2700000</v>
      </c>
      <c r="BF18">
        <v>3090000</v>
      </c>
    </row>
    <row r="19" spans="1:58" x14ac:dyDescent="0.25">
      <c r="A19" t="s">
        <v>636</v>
      </c>
      <c r="B19" t="s">
        <v>43</v>
      </c>
      <c r="C19" t="s">
        <v>577</v>
      </c>
      <c r="D19" t="s">
        <v>113</v>
      </c>
      <c r="AN19">
        <v>4548000000</v>
      </c>
      <c r="AO19">
        <v>4844000000</v>
      </c>
      <c r="AP19">
        <v>4529000000</v>
      </c>
      <c r="AQ19">
        <v>4623000000</v>
      </c>
      <c r="AR19">
        <v>6472000000</v>
      </c>
      <c r="AS19">
        <v>6592000000</v>
      </c>
      <c r="AT19">
        <v>8304000000</v>
      </c>
      <c r="AU19">
        <v>7598000000</v>
      </c>
      <c r="AV19">
        <v>8848000000</v>
      </c>
      <c r="AW19">
        <v>10089000000</v>
      </c>
      <c r="AX19">
        <v>10881000000</v>
      </c>
      <c r="AY19">
        <v>11625000000</v>
      </c>
      <c r="AZ19">
        <v>12371000000</v>
      </c>
      <c r="BA19">
        <v>13106000000</v>
      </c>
      <c r="BB19">
        <v>13072000000</v>
      </c>
      <c r="BC19">
        <v>13400000000</v>
      </c>
      <c r="BD19">
        <v>14475000000</v>
      </c>
      <c r="BE19">
        <v>14272000000</v>
      </c>
      <c r="BF19">
        <v>14716000000</v>
      </c>
    </row>
    <row r="20" spans="1:58" x14ac:dyDescent="0.25">
      <c r="A20" t="s">
        <v>625</v>
      </c>
      <c r="B20" t="s">
        <v>330</v>
      </c>
      <c r="C20" t="s">
        <v>577</v>
      </c>
      <c r="D20" t="s">
        <v>113</v>
      </c>
      <c r="AN20">
        <v>85000000</v>
      </c>
      <c r="AO20">
        <v>79100000</v>
      </c>
      <c r="AP20">
        <v>56200000</v>
      </c>
      <c r="AQ20">
        <v>64200000</v>
      </c>
      <c r="AR20">
        <v>94400000</v>
      </c>
      <c r="AS20">
        <v>77400000</v>
      </c>
      <c r="AT20">
        <v>85500000</v>
      </c>
      <c r="AU20">
        <v>94500000</v>
      </c>
      <c r="AV20">
        <v>107900000</v>
      </c>
      <c r="AW20">
        <v>120900000</v>
      </c>
      <c r="AX20">
        <v>107700000</v>
      </c>
      <c r="AY20">
        <v>121600000</v>
      </c>
      <c r="AZ20">
        <v>206300000</v>
      </c>
      <c r="BA20">
        <v>236400000</v>
      </c>
      <c r="BB20">
        <v>131400000</v>
      </c>
      <c r="BC20">
        <v>149400000</v>
      </c>
      <c r="BD20">
        <v>201000000</v>
      </c>
      <c r="BE20">
        <v>174000000</v>
      </c>
    </row>
    <row r="21" spans="1:58" x14ac:dyDescent="0.25">
      <c r="A21" t="s">
        <v>111</v>
      </c>
      <c r="B21" t="s">
        <v>447</v>
      </c>
      <c r="C21" t="s">
        <v>577</v>
      </c>
      <c r="D21" t="s">
        <v>113</v>
      </c>
      <c r="AS21">
        <v>23000000</v>
      </c>
      <c r="AT21">
        <v>25000000</v>
      </c>
      <c r="AU21">
        <v>37000000</v>
      </c>
      <c r="AV21">
        <v>38000000</v>
      </c>
      <c r="AW21">
        <v>52000000</v>
      </c>
      <c r="AX21">
        <v>46000000</v>
      </c>
      <c r="AY21">
        <v>55000000</v>
      </c>
      <c r="AZ21">
        <v>61000000</v>
      </c>
      <c r="BA21">
        <v>82000000</v>
      </c>
      <c r="BB21">
        <v>99000000</v>
      </c>
      <c r="BC21">
        <v>105000000</v>
      </c>
    </row>
    <row r="22" spans="1:58" x14ac:dyDescent="0.25">
      <c r="A22" t="s">
        <v>33</v>
      </c>
      <c r="B22" t="s">
        <v>141</v>
      </c>
      <c r="C22" t="s">
        <v>577</v>
      </c>
      <c r="D22" t="s">
        <v>113</v>
      </c>
      <c r="AN22">
        <v>25000000</v>
      </c>
      <c r="AO22">
        <v>33000000</v>
      </c>
      <c r="AP22">
        <v>62000000</v>
      </c>
      <c r="AQ22">
        <v>52000000</v>
      </c>
      <c r="AR22">
        <v>50000000</v>
      </c>
      <c r="AS22">
        <v>50000000</v>
      </c>
      <c r="AT22">
        <v>48000000</v>
      </c>
      <c r="AU22">
        <v>59000000</v>
      </c>
      <c r="AV22">
        <v>59000000</v>
      </c>
      <c r="AW22">
        <v>76000000</v>
      </c>
      <c r="AX22">
        <v>82000000</v>
      </c>
      <c r="AY22">
        <v>79000000</v>
      </c>
      <c r="AZ22">
        <v>80000000</v>
      </c>
      <c r="BA22">
        <v>59000000</v>
      </c>
      <c r="BB22">
        <v>95000000</v>
      </c>
      <c r="BC22">
        <v>104000000</v>
      </c>
      <c r="BD22">
        <v>103000000</v>
      </c>
      <c r="BE22">
        <v>107000000</v>
      </c>
      <c r="BF22">
        <v>130000000</v>
      </c>
    </row>
    <row r="23" spans="1:58" x14ac:dyDescent="0.25">
      <c r="A23" t="s">
        <v>604</v>
      </c>
      <c r="B23" t="s">
        <v>143</v>
      </c>
      <c r="C23" t="s">
        <v>577</v>
      </c>
      <c r="D23" t="s">
        <v>113</v>
      </c>
      <c r="AN23">
        <v>662000000</v>
      </c>
      <c r="AO23">
        <v>541000000</v>
      </c>
      <c r="AP23">
        <v>517000000</v>
      </c>
      <c r="AQ23">
        <v>1150000000</v>
      </c>
      <c r="AR23">
        <v>1184000000</v>
      </c>
      <c r="AS23">
        <v>1364000000</v>
      </c>
      <c r="AT23">
        <v>1262000000</v>
      </c>
      <c r="AU23">
        <v>1392000000</v>
      </c>
      <c r="AV23">
        <v>2051000000</v>
      </c>
      <c r="AW23">
        <v>2796000000</v>
      </c>
      <c r="AX23">
        <v>3063000000</v>
      </c>
      <c r="AY23">
        <v>3317000000</v>
      </c>
      <c r="AZ23">
        <v>4181000000</v>
      </c>
      <c r="BA23">
        <v>4852000000</v>
      </c>
      <c r="BB23">
        <v>4273000000</v>
      </c>
      <c r="BC23">
        <v>4035000000</v>
      </c>
      <c r="BD23">
        <v>4554000000</v>
      </c>
      <c r="BE23">
        <v>4202000000</v>
      </c>
      <c r="BF23">
        <v>4632000000</v>
      </c>
    </row>
    <row r="24" spans="1:58" x14ac:dyDescent="0.25">
      <c r="A24" t="s">
        <v>357</v>
      </c>
      <c r="B24" t="s">
        <v>65</v>
      </c>
      <c r="C24" t="s">
        <v>577</v>
      </c>
      <c r="D24" t="s">
        <v>113</v>
      </c>
      <c r="AN24">
        <v>593000000</v>
      </c>
      <c r="AO24">
        <v>589000000</v>
      </c>
      <c r="AP24">
        <v>578000000</v>
      </c>
      <c r="AQ24">
        <v>625000000</v>
      </c>
      <c r="AR24">
        <v>785000000</v>
      </c>
      <c r="AS24">
        <v>854000000</v>
      </c>
      <c r="AT24">
        <v>886000000</v>
      </c>
      <c r="AU24">
        <v>985000000</v>
      </c>
      <c r="AV24">
        <v>1206000000</v>
      </c>
      <c r="AW24">
        <v>1504000000</v>
      </c>
      <c r="AX24">
        <v>1603000000</v>
      </c>
      <c r="AY24">
        <v>1786000000</v>
      </c>
      <c r="AZ24">
        <v>1854000000</v>
      </c>
      <c r="BA24">
        <v>1927000000</v>
      </c>
      <c r="BB24">
        <v>1873000000</v>
      </c>
      <c r="BC24">
        <v>2163000000</v>
      </c>
      <c r="BD24">
        <v>1766000000</v>
      </c>
      <c r="BE24">
        <v>1742000000</v>
      </c>
      <c r="BF24">
        <v>1865000000</v>
      </c>
    </row>
    <row r="25" spans="1:58" x14ac:dyDescent="0.25">
      <c r="A25" t="s">
        <v>158</v>
      </c>
      <c r="B25" t="s">
        <v>286</v>
      </c>
      <c r="C25" t="s">
        <v>577</v>
      </c>
      <c r="D25" t="s">
        <v>113</v>
      </c>
      <c r="AN25">
        <v>1356000000</v>
      </c>
      <c r="AO25">
        <v>1409000000</v>
      </c>
      <c r="AP25">
        <v>1427000000</v>
      </c>
      <c r="AQ25">
        <v>1365000000</v>
      </c>
      <c r="AR25">
        <v>1598000000</v>
      </c>
      <c r="AS25">
        <v>1753000000</v>
      </c>
      <c r="AT25">
        <v>1665000000</v>
      </c>
      <c r="AU25">
        <v>1773000000</v>
      </c>
      <c r="AV25">
        <v>1770000000</v>
      </c>
      <c r="AW25">
        <v>1897000000</v>
      </c>
      <c r="AX25">
        <v>2081000000</v>
      </c>
      <c r="AY25">
        <v>2066000000</v>
      </c>
      <c r="AZ25">
        <v>2198000000</v>
      </c>
      <c r="BA25">
        <v>2155000000</v>
      </c>
      <c r="BB25">
        <v>2025000000</v>
      </c>
      <c r="BC25">
        <v>2159000000</v>
      </c>
      <c r="BD25">
        <v>2157000000</v>
      </c>
      <c r="BE25">
        <v>2333000000</v>
      </c>
      <c r="BF25">
        <v>2182000000</v>
      </c>
    </row>
    <row r="26" spans="1:58" x14ac:dyDescent="0.25">
      <c r="A26" t="s">
        <v>384</v>
      </c>
      <c r="B26" t="s">
        <v>544</v>
      </c>
      <c r="C26" t="s">
        <v>577</v>
      </c>
      <c r="D26" t="s">
        <v>113</v>
      </c>
      <c r="AQ26">
        <v>257000000</v>
      </c>
      <c r="AR26">
        <v>258000000</v>
      </c>
      <c r="AS26">
        <v>246000000</v>
      </c>
      <c r="AT26">
        <v>279000000</v>
      </c>
      <c r="AU26">
        <v>307000000</v>
      </c>
      <c r="AV26">
        <v>404000000</v>
      </c>
      <c r="AW26">
        <v>507000000</v>
      </c>
      <c r="AX26">
        <v>557000000</v>
      </c>
      <c r="AY26">
        <v>658000000</v>
      </c>
      <c r="AZ26">
        <v>804000000</v>
      </c>
      <c r="BA26">
        <v>913000000</v>
      </c>
      <c r="BB26">
        <v>753000000</v>
      </c>
      <c r="BC26">
        <v>662000000</v>
      </c>
      <c r="BD26">
        <v>722000000</v>
      </c>
      <c r="BE26">
        <v>689000000</v>
      </c>
      <c r="BF26">
        <v>754000000</v>
      </c>
    </row>
    <row r="27" spans="1:58" x14ac:dyDescent="0.25">
      <c r="A27" t="s">
        <v>588</v>
      </c>
      <c r="B27" t="s">
        <v>215</v>
      </c>
      <c r="C27" t="s">
        <v>577</v>
      </c>
      <c r="D27" t="s">
        <v>113</v>
      </c>
      <c r="AN27">
        <v>28000000</v>
      </c>
      <c r="AO27">
        <v>61000000</v>
      </c>
      <c r="AP27">
        <v>40000000</v>
      </c>
      <c r="AQ27">
        <v>54000000</v>
      </c>
      <c r="AR27">
        <v>92000000</v>
      </c>
      <c r="AS27">
        <v>188000000</v>
      </c>
      <c r="AT27">
        <v>272000000</v>
      </c>
      <c r="AU27">
        <v>295000000</v>
      </c>
      <c r="AV27">
        <v>339000000</v>
      </c>
      <c r="AW27">
        <v>362000000</v>
      </c>
      <c r="AX27">
        <v>346000000</v>
      </c>
      <c r="AY27">
        <v>401000000</v>
      </c>
      <c r="AZ27">
        <v>479000000</v>
      </c>
      <c r="BA27">
        <v>585000000</v>
      </c>
      <c r="BB27">
        <v>563000000</v>
      </c>
      <c r="BC27">
        <v>665000000</v>
      </c>
      <c r="BD27">
        <v>747000000</v>
      </c>
      <c r="BE27">
        <v>986000000</v>
      </c>
      <c r="BF27">
        <v>1155000000</v>
      </c>
    </row>
    <row r="28" spans="1:58" x14ac:dyDescent="0.25">
      <c r="A28" t="s">
        <v>311</v>
      </c>
      <c r="B28" t="s">
        <v>283</v>
      </c>
      <c r="C28" t="s">
        <v>577</v>
      </c>
      <c r="D28" t="s">
        <v>113</v>
      </c>
      <c r="AN28">
        <v>78000000</v>
      </c>
      <c r="AO28">
        <v>95000000</v>
      </c>
      <c r="AP28">
        <v>97000000</v>
      </c>
      <c r="AQ28">
        <v>101000000</v>
      </c>
      <c r="AR28">
        <v>101000000</v>
      </c>
      <c r="AS28">
        <v>111000000</v>
      </c>
      <c r="AT28">
        <v>111000000</v>
      </c>
      <c r="AU28">
        <v>121000000</v>
      </c>
      <c r="AV28">
        <v>150000000</v>
      </c>
      <c r="AW28">
        <v>168000000</v>
      </c>
      <c r="AX28">
        <v>214000000</v>
      </c>
      <c r="AY28">
        <v>260000000</v>
      </c>
      <c r="AZ28">
        <v>289000000</v>
      </c>
      <c r="BA28">
        <v>278000000</v>
      </c>
      <c r="BB28">
        <v>256000000</v>
      </c>
      <c r="BC28">
        <v>264000000</v>
      </c>
      <c r="BD28">
        <v>248000000</v>
      </c>
      <c r="BE28">
        <v>298000000</v>
      </c>
      <c r="BF28">
        <v>351000000</v>
      </c>
    </row>
    <row r="29" spans="1:58" x14ac:dyDescent="0.25">
      <c r="A29" t="s">
        <v>366</v>
      </c>
      <c r="B29" t="s">
        <v>633</v>
      </c>
      <c r="C29" t="s">
        <v>577</v>
      </c>
      <c r="D29" t="s">
        <v>113</v>
      </c>
      <c r="AN29">
        <v>488000000</v>
      </c>
      <c r="AO29">
        <v>472000000</v>
      </c>
      <c r="AP29">
        <v>478000000</v>
      </c>
      <c r="AQ29">
        <v>487000000</v>
      </c>
      <c r="AR29">
        <v>479000000</v>
      </c>
      <c r="AS29">
        <v>431000000</v>
      </c>
      <c r="AT29">
        <v>351000000</v>
      </c>
      <c r="AU29">
        <v>378000000</v>
      </c>
      <c r="AV29">
        <v>348000000</v>
      </c>
      <c r="AW29">
        <v>426000000</v>
      </c>
      <c r="AX29">
        <v>429000000</v>
      </c>
      <c r="AY29">
        <v>495000000</v>
      </c>
      <c r="AZ29">
        <v>569000000</v>
      </c>
      <c r="BA29">
        <v>431000000</v>
      </c>
      <c r="BB29">
        <v>366000000</v>
      </c>
      <c r="BC29">
        <v>442000000</v>
      </c>
      <c r="BD29">
        <v>500000000</v>
      </c>
      <c r="BE29">
        <v>448000000</v>
      </c>
      <c r="BF29">
        <v>447000000</v>
      </c>
    </row>
    <row r="30" spans="1:58" x14ac:dyDescent="0.25">
      <c r="A30" t="s">
        <v>50</v>
      </c>
      <c r="B30" t="s">
        <v>501</v>
      </c>
      <c r="C30" t="s">
        <v>577</v>
      </c>
      <c r="D30" t="s">
        <v>113</v>
      </c>
      <c r="AN30">
        <v>92000000</v>
      </c>
      <c r="AO30">
        <v>100000000</v>
      </c>
      <c r="AP30">
        <v>129000000</v>
      </c>
      <c r="AQ30">
        <v>137000000</v>
      </c>
      <c r="AR30">
        <v>124000000</v>
      </c>
      <c r="AS30">
        <v>101000000</v>
      </c>
      <c r="AT30">
        <v>119000000</v>
      </c>
      <c r="AU30">
        <v>143000000</v>
      </c>
      <c r="AV30">
        <v>243000000</v>
      </c>
      <c r="AW30">
        <v>283000000</v>
      </c>
      <c r="AX30">
        <v>345000000</v>
      </c>
      <c r="AY30">
        <v>330000000</v>
      </c>
      <c r="AZ30">
        <v>326000000</v>
      </c>
      <c r="BA30">
        <v>302000000</v>
      </c>
      <c r="BB30">
        <v>306000000</v>
      </c>
      <c r="BC30">
        <v>339000000</v>
      </c>
      <c r="BD30">
        <v>499000000</v>
      </c>
      <c r="BE30">
        <v>631000000</v>
      </c>
      <c r="BF30">
        <v>635000000</v>
      </c>
    </row>
    <row r="31" spans="1:58" x14ac:dyDescent="0.25">
      <c r="A31" t="s">
        <v>589</v>
      </c>
      <c r="B31" t="s">
        <v>328</v>
      </c>
      <c r="C31" t="s">
        <v>577</v>
      </c>
      <c r="D31" t="s">
        <v>113</v>
      </c>
      <c r="AN31">
        <v>1085000000</v>
      </c>
      <c r="AO31">
        <v>744000000</v>
      </c>
      <c r="AP31">
        <v>1025000000</v>
      </c>
      <c r="AQ31">
        <v>1398000000</v>
      </c>
      <c r="AR31">
        <v>1718000000</v>
      </c>
      <c r="AS31">
        <v>1969000000</v>
      </c>
      <c r="AT31">
        <v>1844000000</v>
      </c>
      <c r="AU31">
        <v>2142000000</v>
      </c>
      <c r="AV31">
        <v>2673000000</v>
      </c>
      <c r="AW31">
        <v>3389000000</v>
      </c>
      <c r="AX31">
        <v>4168000000</v>
      </c>
      <c r="AY31">
        <v>4577000000</v>
      </c>
      <c r="AZ31">
        <v>5284000000</v>
      </c>
      <c r="BA31">
        <v>6109000000</v>
      </c>
      <c r="BB31">
        <v>5635000000</v>
      </c>
      <c r="BC31">
        <v>5963000000</v>
      </c>
      <c r="BD31">
        <v>6830000000</v>
      </c>
      <c r="BE31">
        <v>6890000000</v>
      </c>
      <c r="BF31">
        <v>7021000000</v>
      </c>
    </row>
    <row r="32" spans="1:58" x14ac:dyDescent="0.25">
      <c r="A32" t="s">
        <v>551</v>
      </c>
      <c r="B32" t="s">
        <v>380</v>
      </c>
      <c r="C32" t="s">
        <v>577</v>
      </c>
      <c r="D32" t="s">
        <v>113</v>
      </c>
      <c r="AN32">
        <v>630000000</v>
      </c>
      <c r="AO32">
        <v>667000000</v>
      </c>
      <c r="AP32">
        <v>672000000</v>
      </c>
      <c r="AQ32">
        <v>721000000</v>
      </c>
      <c r="AR32">
        <v>697000000</v>
      </c>
      <c r="AS32">
        <v>733000000</v>
      </c>
      <c r="AT32">
        <v>706000000</v>
      </c>
      <c r="AU32">
        <v>666000000</v>
      </c>
      <c r="AV32">
        <v>767000000</v>
      </c>
      <c r="AW32">
        <v>784000000</v>
      </c>
      <c r="AX32">
        <v>1081000000</v>
      </c>
      <c r="AY32">
        <v>1235000000</v>
      </c>
      <c r="AZ32">
        <v>1224000000</v>
      </c>
      <c r="BA32">
        <v>1244000000</v>
      </c>
      <c r="BB32">
        <v>1122000000</v>
      </c>
      <c r="BC32">
        <v>1074000000</v>
      </c>
    </row>
    <row r="33" spans="1:58" x14ac:dyDescent="0.25">
      <c r="A33" t="s">
        <v>422</v>
      </c>
      <c r="B33" t="s">
        <v>120</v>
      </c>
      <c r="C33" t="s">
        <v>577</v>
      </c>
      <c r="D33" t="s">
        <v>113</v>
      </c>
      <c r="AT33">
        <v>155000000</v>
      </c>
      <c r="AU33">
        <v>113000000</v>
      </c>
      <c r="AV33">
        <v>124000000</v>
      </c>
      <c r="AW33">
        <v>181000000</v>
      </c>
      <c r="AX33">
        <v>191000000</v>
      </c>
      <c r="AY33">
        <v>224000000</v>
      </c>
      <c r="AZ33">
        <v>233000000</v>
      </c>
      <c r="BA33">
        <v>242000000</v>
      </c>
      <c r="BB33">
        <v>254000000</v>
      </c>
      <c r="BE33">
        <v>92000000</v>
      </c>
    </row>
    <row r="34" spans="1:58" x14ac:dyDescent="0.25">
      <c r="A34" t="s">
        <v>563</v>
      </c>
      <c r="B34" t="s">
        <v>115</v>
      </c>
      <c r="C34" t="s">
        <v>577</v>
      </c>
      <c r="D34" t="s">
        <v>113</v>
      </c>
      <c r="AN34">
        <v>5000000</v>
      </c>
      <c r="AO34">
        <v>6000000</v>
      </c>
      <c r="AP34">
        <v>6000000</v>
      </c>
      <c r="AQ34">
        <v>8000000</v>
      </c>
      <c r="AR34">
        <v>9000000</v>
      </c>
      <c r="AS34">
        <v>10000000</v>
      </c>
      <c r="AT34">
        <v>9000000</v>
      </c>
      <c r="AU34">
        <v>8000000</v>
      </c>
      <c r="AV34">
        <v>8000000</v>
      </c>
      <c r="AW34">
        <v>13000000</v>
      </c>
      <c r="AX34">
        <v>19000000</v>
      </c>
      <c r="AY34">
        <v>36000000</v>
      </c>
      <c r="AZ34">
        <v>47000000</v>
      </c>
      <c r="BA34">
        <v>47000000</v>
      </c>
      <c r="BB34">
        <v>51000000</v>
      </c>
      <c r="BC34">
        <v>64000000</v>
      </c>
      <c r="BD34">
        <v>76000000</v>
      </c>
      <c r="BE34">
        <v>93000000</v>
      </c>
      <c r="BF34">
        <v>118000000</v>
      </c>
    </row>
    <row r="35" spans="1:58" x14ac:dyDescent="0.25">
      <c r="A35" t="s">
        <v>45</v>
      </c>
      <c r="B35" t="s">
        <v>387</v>
      </c>
      <c r="C35" t="s">
        <v>577</v>
      </c>
      <c r="D35" t="s">
        <v>113</v>
      </c>
      <c r="AN35">
        <v>176000000</v>
      </c>
      <c r="AO35">
        <v>105000000</v>
      </c>
      <c r="AP35">
        <v>141000000</v>
      </c>
      <c r="AQ35">
        <v>179000000</v>
      </c>
      <c r="AR35">
        <v>239000000</v>
      </c>
      <c r="AS35">
        <v>227000000</v>
      </c>
      <c r="AT35">
        <v>235000000</v>
      </c>
      <c r="AU35">
        <v>324000000</v>
      </c>
      <c r="AV35">
        <v>459000000</v>
      </c>
      <c r="AW35">
        <v>582000000</v>
      </c>
      <c r="AX35">
        <v>563000000</v>
      </c>
      <c r="AY35">
        <v>539000000</v>
      </c>
      <c r="AZ35">
        <v>548000000</v>
      </c>
      <c r="BA35">
        <v>58700000</v>
      </c>
      <c r="BB35">
        <v>52600000</v>
      </c>
      <c r="BC35">
        <v>80000000</v>
      </c>
      <c r="BD35">
        <v>36000000</v>
      </c>
      <c r="BE35">
        <v>36000000</v>
      </c>
      <c r="BF35">
        <v>113000000</v>
      </c>
    </row>
    <row r="36" spans="1:58" x14ac:dyDescent="0.25">
      <c r="A36" t="s">
        <v>180</v>
      </c>
      <c r="B36" t="s">
        <v>479</v>
      </c>
      <c r="C36" t="s">
        <v>577</v>
      </c>
      <c r="D36" t="s">
        <v>113</v>
      </c>
      <c r="AN36">
        <v>4000000</v>
      </c>
      <c r="AO36">
        <v>3000000</v>
      </c>
      <c r="AP36">
        <v>2000000</v>
      </c>
      <c r="AQ36">
        <v>4000000</v>
      </c>
      <c r="AR36">
        <v>8000000</v>
      </c>
      <c r="AS36">
        <v>5000000</v>
      </c>
      <c r="AT36">
        <v>5000000</v>
      </c>
      <c r="AU36">
        <v>3000000</v>
      </c>
      <c r="AV36">
        <v>4000000</v>
      </c>
      <c r="AW36">
        <v>7800000</v>
      </c>
      <c r="AX36">
        <v>7200000</v>
      </c>
      <c r="AY36">
        <v>10200000</v>
      </c>
      <c r="AZ36">
        <v>10800000</v>
      </c>
      <c r="BA36">
        <v>11800000</v>
      </c>
      <c r="BB36">
        <v>7500000</v>
      </c>
      <c r="BC36">
        <v>14400000</v>
      </c>
      <c r="BD36">
        <v>15000000</v>
      </c>
      <c r="BE36">
        <v>15000000</v>
      </c>
    </row>
    <row r="37" spans="1:58" x14ac:dyDescent="0.25">
      <c r="A37" t="s">
        <v>196</v>
      </c>
      <c r="B37" t="s">
        <v>552</v>
      </c>
      <c r="C37" t="s">
        <v>577</v>
      </c>
      <c r="D37" t="s">
        <v>113</v>
      </c>
      <c r="AN37">
        <v>9176000000</v>
      </c>
      <c r="AO37">
        <v>10073000000</v>
      </c>
      <c r="AP37">
        <v>10390000000</v>
      </c>
      <c r="AQ37">
        <v>11049000000</v>
      </c>
      <c r="AR37">
        <v>12024000000</v>
      </c>
      <c r="AS37">
        <v>13035000000</v>
      </c>
      <c r="AT37">
        <v>12680000000</v>
      </c>
      <c r="AU37">
        <v>12744000000</v>
      </c>
      <c r="AV37">
        <v>12236000000</v>
      </c>
      <c r="AW37">
        <v>15135000000</v>
      </c>
      <c r="AX37">
        <v>15887000000</v>
      </c>
      <c r="AY37">
        <v>16837000000</v>
      </c>
      <c r="AZ37">
        <v>17961000000</v>
      </c>
      <c r="BA37">
        <v>18191000000</v>
      </c>
      <c r="BB37">
        <v>15568000000</v>
      </c>
      <c r="BC37">
        <v>18438000000</v>
      </c>
      <c r="BD37">
        <v>19989000000</v>
      </c>
      <c r="BE37">
        <v>20696000000</v>
      </c>
      <c r="BF37">
        <v>17656000000</v>
      </c>
    </row>
    <row r="38" spans="1:58" x14ac:dyDescent="0.25">
      <c r="A38" t="s">
        <v>430</v>
      </c>
      <c r="B38" t="s">
        <v>229</v>
      </c>
      <c r="C38" t="s">
        <v>577</v>
      </c>
      <c r="D38" t="s">
        <v>113</v>
      </c>
      <c r="AN38">
        <v>17794000000.000004</v>
      </c>
      <c r="AO38">
        <v>22759000000.000004</v>
      </c>
      <c r="AP38">
        <v>23151100000.000004</v>
      </c>
      <c r="AQ38">
        <v>23159400000</v>
      </c>
      <c r="AR38">
        <v>20280000000</v>
      </c>
      <c r="AS38">
        <v>20255000000</v>
      </c>
      <c r="AT38">
        <v>20507000000</v>
      </c>
      <c r="AU38">
        <v>21253000000</v>
      </c>
      <c r="AV38">
        <v>26165000000</v>
      </c>
      <c r="AW38">
        <v>30731000000</v>
      </c>
      <c r="AX38">
        <v>35500000000</v>
      </c>
      <c r="AY38">
        <v>39900000000</v>
      </c>
      <c r="AZ38">
        <v>49249999999.999992</v>
      </c>
      <c r="BA38">
        <v>58449999999.999985</v>
      </c>
      <c r="BB38">
        <v>48854999999.999985</v>
      </c>
      <c r="BC38">
        <v>46983999999.999985</v>
      </c>
      <c r="BD38">
        <v>53218999999.999977</v>
      </c>
      <c r="BE38">
        <v>50063999999.999977</v>
      </c>
      <c r="BF38">
        <v>53292999999.999977</v>
      </c>
    </row>
    <row r="39" spans="1:58" x14ac:dyDescent="0.25">
      <c r="A39" t="s">
        <v>182</v>
      </c>
      <c r="B39" t="s">
        <v>642</v>
      </c>
      <c r="C39" t="s">
        <v>577</v>
      </c>
      <c r="D39" t="s">
        <v>113</v>
      </c>
      <c r="AN39">
        <v>11354000000</v>
      </c>
      <c r="AO39">
        <v>10779000000</v>
      </c>
      <c r="AP39">
        <v>10036000000</v>
      </c>
      <c r="AQ39">
        <v>10188000000</v>
      </c>
      <c r="AR39">
        <v>9135000000</v>
      </c>
      <c r="AS39">
        <v>8988000000</v>
      </c>
      <c r="AT39">
        <v>9290000000</v>
      </c>
      <c r="AU39">
        <v>9117000000</v>
      </c>
      <c r="AV39">
        <v>10493000000</v>
      </c>
      <c r="AW39">
        <v>11404000000</v>
      </c>
      <c r="AX39">
        <v>11937000000</v>
      </c>
      <c r="AY39">
        <v>12852000000</v>
      </c>
      <c r="AZ39">
        <v>14721000000</v>
      </c>
      <c r="BA39">
        <v>17570000000</v>
      </c>
      <c r="BB39">
        <v>16665000000</v>
      </c>
      <c r="BC39">
        <v>17614000000</v>
      </c>
      <c r="BD39">
        <v>20640000000</v>
      </c>
      <c r="BE39">
        <v>19439000000</v>
      </c>
      <c r="BF39">
        <v>19992000000</v>
      </c>
    </row>
    <row r="40" spans="1:58" x14ac:dyDescent="0.25">
      <c r="A40" t="s">
        <v>381</v>
      </c>
      <c r="B40" t="s">
        <v>308</v>
      </c>
      <c r="C40" t="s">
        <v>577</v>
      </c>
      <c r="D40" t="s">
        <v>113</v>
      </c>
    </row>
    <row r="41" spans="1:58" x14ac:dyDescent="0.25">
      <c r="A41" t="s">
        <v>156</v>
      </c>
      <c r="B41" t="s">
        <v>648</v>
      </c>
      <c r="C41" t="s">
        <v>577</v>
      </c>
      <c r="D41" t="s">
        <v>113</v>
      </c>
      <c r="AN41">
        <v>1186000000</v>
      </c>
      <c r="AO41">
        <v>1209000000</v>
      </c>
      <c r="AP41">
        <v>1401000000</v>
      </c>
      <c r="AQ41">
        <v>1431000000</v>
      </c>
      <c r="AR41">
        <v>1243000000</v>
      </c>
      <c r="AS41">
        <v>1179000000</v>
      </c>
      <c r="AT41">
        <v>1184000000</v>
      </c>
      <c r="AU41">
        <v>1221000000</v>
      </c>
      <c r="AV41">
        <v>1309000000</v>
      </c>
      <c r="AW41">
        <v>1571000000</v>
      </c>
      <c r="AX41">
        <v>1682000000</v>
      </c>
      <c r="AY41">
        <v>1891000000</v>
      </c>
      <c r="AZ41">
        <v>2226000000</v>
      </c>
      <c r="BA41">
        <v>2537000000</v>
      </c>
      <c r="BB41">
        <v>2350000000</v>
      </c>
      <c r="BC41">
        <v>2422000000</v>
      </c>
      <c r="BD41">
        <v>2751000000</v>
      </c>
      <c r="BE41">
        <v>3114000000</v>
      </c>
      <c r="BF41">
        <v>3182000000</v>
      </c>
    </row>
    <row r="42" spans="1:58" x14ac:dyDescent="0.25">
      <c r="A42" t="s">
        <v>491</v>
      </c>
      <c r="B42" t="s">
        <v>181</v>
      </c>
      <c r="C42" t="s">
        <v>577</v>
      </c>
      <c r="D42" t="s">
        <v>113</v>
      </c>
      <c r="AN42">
        <v>8730000000</v>
      </c>
      <c r="AO42">
        <v>10200000000</v>
      </c>
      <c r="AP42">
        <v>12626000000</v>
      </c>
      <c r="AQ42">
        <v>13229000000</v>
      </c>
      <c r="AR42">
        <v>15006000000</v>
      </c>
      <c r="AS42">
        <v>17318000000</v>
      </c>
      <c r="AT42">
        <v>19006000000</v>
      </c>
      <c r="AU42">
        <v>21742000000</v>
      </c>
      <c r="AV42">
        <v>18707000000</v>
      </c>
      <c r="AW42">
        <v>27755000000</v>
      </c>
      <c r="AX42">
        <v>31842000000</v>
      </c>
      <c r="AY42">
        <v>37132000000</v>
      </c>
      <c r="AZ42">
        <v>41126000000</v>
      </c>
      <c r="BA42">
        <v>44130000000</v>
      </c>
      <c r="BB42">
        <v>42632000000</v>
      </c>
      <c r="BC42">
        <v>50154000000</v>
      </c>
      <c r="BD42">
        <v>53313000000</v>
      </c>
      <c r="BE42">
        <v>54937000000</v>
      </c>
      <c r="BF42">
        <v>56401000000</v>
      </c>
    </row>
    <row r="43" spans="1:58" x14ac:dyDescent="0.25">
      <c r="A43" t="s">
        <v>680</v>
      </c>
      <c r="B43" t="s">
        <v>327</v>
      </c>
      <c r="C43" t="s">
        <v>577</v>
      </c>
      <c r="D43" t="s">
        <v>113</v>
      </c>
      <c r="AN43">
        <v>103000000</v>
      </c>
      <c r="AO43">
        <v>107000000</v>
      </c>
      <c r="AP43">
        <v>103000000</v>
      </c>
      <c r="AQ43">
        <v>111000000</v>
      </c>
      <c r="AR43">
        <v>107000000</v>
      </c>
      <c r="AS43">
        <v>53000000</v>
      </c>
      <c r="AT43">
        <v>58000000</v>
      </c>
      <c r="AU43">
        <v>56000000</v>
      </c>
      <c r="AV43">
        <v>76000000</v>
      </c>
      <c r="AW43">
        <v>91000000</v>
      </c>
      <c r="AX43">
        <v>93000000</v>
      </c>
      <c r="AY43">
        <v>104000000</v>
      </c>
      <c r="AZ43">
        <v>115000000</v>
      </c>
      <c r="BA43">
        <v>129000000</v>
      </c>
      <c r="BB43">
        <v>164000000</v>
      </c>
      <c r="BC43">
        <v>213000000</v>
      </c>
    </row>
    <row r="44" spans="1:58" x14ac:dyDescent="0.25">
      <c r="A44" t="s">
        <v>727</v>
      </c>
      <c r="B44" t="s">
        <v>73</v>
      </c>
      <c r="C44" t="s">
        <v>577</v>
      </c>
      <c r="D44" t="s">
        <v>113</v>
      </c>
      <c r="AN44">
        <v>75000000</v>
      </c>
      <c r="AO44">
        <v>151000000</v>
      </c>
      <c r="AP44">
        <v>119000000</v>
      </c>
      <c r="AQ44">
        <v>114000000</v>
      </c>
      <c r="AR44">
        <v>92000000</v>
      </c>
      <c r="AS44">
        <v>132000000</v>
      </c>
      <c r="AT44">
        <v>182000000</v>
      </c>
      <c r="AU44">
        <v>124000000</v>
      </c>
      <c r="AV44">
        <v>266000000</v>
      </c>
      <c r="AW44">
        <v>212000000</v>
      </c>
      <c r="AX44">
        <v>229000000</v>
      </c>
      <c r="AY44">
        <v>231000000</v>
      </c>
      <c r="AZ44">
        <v>254000000</v>
      </c>
      <c r="BA44">
        <v>167000000</v>
      </c>
      <c r="BB44">
        <v>271000000</v>
      </c>
      <c r="BC44">
        <v>171000000</v>
      </c>
      <c r="BD44">
        <v>423000000</v>
      </c>
      <c r="BE44">
        <v>377000000</v>
      </c>
      <c r="BF44">
        <v>607000000</v>
      </c>
    </row>
    <row r="45" spans="1:58" x14ac:dyDescent="0.25">
      <c r="A45" t="s">
        <v>378</v>
      </c>
      <c r="B45" t="s">
        <v>397</v>
      </c>
      <c r="C45" t="s">
        <v>577</v>
      </c>
      <c r="D45" t="s">
        <v>113</v>
      </c>
      <c r="AN45">
        <v>14669140</v>
      </c>
      <c r="AO45">
        <v>11017590</v>
      </c>
      <c r="AP45">
        <v>10000000</v>
      </c>
      <c r="AQ45">
        <v>9000000</v>
      </c>
      <c r="AR45">
        <v>13500000</v>
      </c>
      <c r="AS45">
        <v>12400000</v>
      </c>
      <c r="AT45">
        <v>22600000</v>
      </c>
      <c r="AU45">
        <v>25600000</v>
      </c>
      <c r="AV45">
        <v>30000000</v>
      </c>
      <c r="AW45">
        <v>23100000</v>
      </c>
      <c r="AX45">
        <v>40000000</v>
      </c>
      <c r="AY45">
        <v>45000000</v>
      </c>
      <c r="AZ45">
        <v>54000000</v>
      </c>
    </row>
    <row r="46" spans="1:58" x14ac:dyDescent="0.25">
      <c r="A46" t="s">
        <v>547</v>
      </c>
      <c r="B46" t="s">
        <v>289</v>
      </c>
      <c r="C46" t="s">
        <v>577</v>
      </c>
      <c r="D46" t="s">
        <v>113</v>
      </c>
      <c r="AN46">
        <v>887000000</v>
      </c>
      <c r="AO46">
        <v>1362000000</v>
      </c>
      <c r="AP46">
        <v>1315000000</v>
      </c>
      <c r="AQ46">
        <v>1216000000</v>
      </c>
      <c r="AR46">
        <v>1231000000</v>
      </c>
      <c r="AS46">
        <v>1313000000</v>
      </c>
      <c r="AT46">
        <v>1483000000</v>
      </c>
      <c r="AU46">
        <v>1237000000</v>
      </c>
      <c r="AV46">
        <v>1191000000</v>
      </c>
      <c r="AW46">
        <v>1369000000</v>
      </c>
      <c r="AX46">
        <v>1891000000</v>
      </c>
      <c r="AY46">
        <v>2370000000</v>
      </c>
      <c r="AZ46">
        <v>2586000000</v>
      </c>
      <c r="BA46">
        <v>2936000000</v>
      </c>
      <c r="BB46">
        <v>3050000000</v>
      </c>
      <c r="BC46">
        <v>3441000000</v>
      </c>
      <c r="BD46">
        <v>3801000000</v>
      </c>
      <c r="BE46">
        <v>4363000000</v>
      </c>
      <c r="BF46">
        <v>4759000000</v>
      </c>
    </row>
    <row r="47" spans="1:58" x14ac:dyDescent="0.25">
      <c r="A47" t="s">
        <v>348</v>
      </c>
      <c r="B47" t="s">
        <v>343</v>
      </c>
      <c r="C47" t="s">
        <v>577</v>
      </c>
      <c r="D47" t="s">
        <v>113</v>
      </c>
      <c r="AN47">
        <v>22000000</v>
      </c>
      <c r="AO47">
        <v>23000000</v>
      </c>
      <c r="AP47">
        <v>26000000</v>
      </c>
      <c r="AQ47">
        <v>16000000</v>
      </c>
      <c r="AR47">
        <v>19000000</v>
      </c>
      <c r="AS47">
        <v>15000000</v>
      </c>
      <c r="AT47">
        <v>9000000</v>
      </c>
      <c r="AU47">
        <v>11000000</v>
      </c>
      <c r="AV47">
        <v>16000000</v>
      </c>
      <c r="AW47">
        <v>21000000</v>
      </c>
      <c r="AX47">
        <v>24400000</v>
      </c>
      <c r="AY47">
        <v>27400000</v>
      </c>
      <c r="AZ47">
        <v>30400000</v>
      </c>
      <c r="BA47">
        <v>37400000</v>
      </c>
      <c r="BB47">
        <v>32250000</v>
      </c>
      <c r="BC47">
        <v>35200000</v>
      </c>
      <c r="BD47">
        <v>42200000</v>
      </c>
      <c r="BE47">
        <v>39300000</v>
      </c>
    </row>
    <row r="48" spans="1:58" x14ac:dyDescent="0.25">
      <c r="A48" t="s">
        <v>483</v>
      </c>
      <c r="B48" t="s">
        <v>557</v>
      </c>
      <c r="C48" t="s">
        <v>577</v>
      </c>
      <c r="D48" t="s">
        <v>113</v>
      </c>
      <c r="AN48">
        <v>29000000</v>
      </c>
      <c r="AO48">
        <v>37000000</v>
      </c>
      <c r="AP48">
        <v>50000000</v>
      </c>
      <c r="AQ48">
        <v>45000000</v>
      </c>
      <c r="AR48">
        <v>56000000</v>
      </c>
      <c r="AS48">
        <v>64000000</v>
      </c>
      <c r="AT48">
        <v>77000000</v>
      </c>
      <c r="AU48">
        <v>100000000</v>
      </c>
      <c r="AV48">
        <v>135000000</v>
      </c>
      <c r="AW48">
        <v>153000000</v>
      </c>
      <c r="AX48">
        <v>177000000</v>
      </c>
      <c r="AY48">
        <v>280000000</v>
      </c>
      <c r="AZ48">
        <v>375000000</v>
      </c>
      <c r="BA48">
        <v>432000000</v>
      </c>
      <c r="BB48">
        <v>349000000</v>
      </c>
      <c r="BC48">
        <v>387000000</v>
      </c>
      <c r="BD48">
        <v>438000000</v>
      </c>
      <c r="BE48">
        <v>471000000</v>
      </c>
      <c r="BF48">
        <v>512000000</v>
      </c>
    </row>
    <row r="49" spans="1:58" x14ac:dyDescent="0.25">
      <c r="A49" t="s">
        <v>332</v>
      </c>
      <c r="B49" t="s">
        <v>8</v>
      </c>
      <c r="C49" t="s">
        <v>577</v>
      </c>
      <c r="D49" t="s">
        <v>113</v>
      </c>
      <c r="AN49">
        <v>763000000</v>
      </c>
      <c r="AO49">
        <v>797000000</v>
      </c>
      <c r="AP49">
        <v>860000000</v>
      </c>
      <c r="AQ49">
        <v>1038000000</v>
      </c>
      <c r="AR49">
        <v>1256000000</v>
      </c>
      <c r="AS49">
        <v>1477000000</v>
      </c>
      <c r="AT49">
        <v>1339000000</v>
      </c>
      <c r="AU49">
        <v>1292000000</v>
      </c>
      <c r="AV49">
        <v>1424000000</v>
      </c>
      <c r="AW49">
        <v>1586000000</v>
      </c>
      <c r="AX49">
        <v>1810000000</v>
      </c>
      <c r="AY49">
        <v>1865000000</v>
      </c>
      <c r="AZ49">
        <v>2221000000</v>
      </c>
      <c r="BA49">
        <v>2533000000</v>
      </c>
      <c r="BB49">
        <v>2001000000</v>
      </c>
      <c r="BC49">
        <v>2179000000</v>
      </c>
      <c r="BD49">
        <v>2375000000</v>
      </c>
      <c r="BE49">
        <v>2543000000</v>
      </c>
      <c r="BF49">
        <v>2829000000</v>
      </c>
    </row>
    <row r="50" spans="1:58" x14ac:dyDescent="0.25">
      <c r="A50" t="s">
        <v>333</v>
      </c>
      <c r="B50" t="s">
        <v>284</v>
      </c>
      <c r="C50" t="s">
        <v>577</v>
      </c>
      <c r="D50" t="s">
        <v>113</v>
      </c>
      <c r="AN50">
        <v>4291000000</v>
      </c>
      <c r="AO50">
        <v>4557000000</v>
      </c>
      <c r="AP50">
        <v>4783000000</v>
      </c>
      <c r="AQ50">
        <v>4909000000</v>
      </c>
      <c r="AR50">
        <v>5247000000</v>
      </c>
      <c r="AS50">
        <v>5520000000</v>
      </c>
      <c r="AT50">
        <v>5213000000</v>
      </c>
      <c r="AU50">
        <v>5283000000</v>
      </c>
      <c r="AV50">
        <v>5695000000</v>
      </c>
      <c r="AW50">
        <v>6238000000</v>
      </c>
      <c r="AX50">
        <v>6927000000</v>
      </c>
      <c r="AY50">
        <v>7350000000</v>
      </c>
      <c r="AZ50">
        <v>7675000000</v>
      </c>
      <c r="BA50">
        <v>7652000000</v>
      </c>
      <c r="BB50">
        <v>7087000000</v>
      </c>
      <c r="BC50">
        <v>7359999999.999999</v>
      </c>
      <c r="BD50">
        <v>7400979955.4565687</v>
      </c>
      <c r="BE50">
        <v>7651550957.2988644</v>
      </c>
      <c r="BF50">
        <v>7600653722.5496483</v>
      </c>
    </row>
    <row r="51" spans="1:58" x14ac:dyDescent="0.25">
      <c r="A51" t="s">
        <v>94</v>
      </c>
      <c r="B51" t="s">
        <v>248</v>
      </c>
      <c r="C51" t="s">
        <v>577</v>
      </c>
      <c r="D51" t="s">
        <v>113</v>
      </c>
      <c r="AN51">
        <v>1100000000</v>
      </c>
      <c r="AO51">
        <v>1333000000</v>
      </c>
      <c r="AP51">
        <v>1515000000</v>
      </c>
      <c r="AQ51">
        <v>1759000000</v>
      </c>
      <c r="AR51">
        <v>1901000000</v>
      </c>
      <c r="AS51">
        <v>1948000000</v>
      </c>
      <c r="AT51">
        <v>1840000000</v>
      </c>
      <c r="AU51">
        <v>1769000000</v>
      </c>
      <c r="AV51">
        <v>1999000000</v>
      </c>
      <c r="AW51">
        <v>2114000000</v>
      </c>
      <c r="AX51">
        <v>2591000000</v>
      </c>
      <c r="AY51">
        <v>2414000000</v>
      </c>
      <c r="AZ51">
        <v>2415000000</v>
      </c>
      <c r="BA51">
        <v>2347000000</v>
      </c>
      <c r="BB51">
        <v>2082000000</v>
      </c>
      <c r="BC51">
        <v>2218000000</v>
      </c>
      <c r="BD51">
        <v>2503000000</v>
      </c>
      <c r="BE51">
        <v>2614000000</v>
      </c>
      <c r="BF51">
        <v>2627000000</v>
      </c>
    </row>
    <row r="52" spans="1:58" x14ac:dyDescent="0.25">
      <c r="A52" t="s">
        <v>362</v>
      </c>
      <c r="B52" t="s">
        <v>95</v>
      </c>
      <c r="C52" t="s">
        <v>577</v>
      </c>
      <c r="D52" t="s">
        <v>113</v>
      </c>
      <c r="AN52">
        <v>175000000</v>
      </c>
      <c r="AO52">
        <v>186000000</v>
      </c>
      <c r="AP52">
        <v>201000000</v>
      </c>
      <c r="AQ52">
        <v>261000000</v>
      </c>
      <c r="AR52">
        <v>260000000</v>
      </c>
      <c r="AS52">
        <v>227000000</v>
      </c>
      <c r="AT52">
        <v>271000000</v>
      </c>
      <c r="AU52">
        <v>217000000</v>
      </c>
      <c r="AV52">
        <v>223000000</v>
      </c>
      <c r="AW52">
        <v>224000000</v>
      </c>
      <c r="AX52">
        <v>244000000</v>
      </c>
      <c r="AY52">
        <v>277000000</v>
      </c>
      <c r="AZ52">
        <v>329000000</v>
      </c>
      <c r="BA52">
        <v>383000000</v>
      </c>
      <c r="BB52">
        <v>378000000</v>
      </c>
      <c r="BC52">
        <v>438000000</v>
      </c>
      <c r="BD52">
        <v>540000000</v>
      </c>
      <c r="BE52">
        <v>676000000</v>
      </c>
      <c r="BF52">
        <v>778000000</v>
      </c>
    </row>
    <row r="53" spans="1:58" x14ac:dyDescent="0.25">
      <c r="A53" t="s">
        <v>470</v>
      </c>
      <c r="B53" t="s">
        <v>645</v>
      </c>
      <c r="C53" t="s">
        <v>577</v>
      </c>
      <c r="D53" t="s">
        <v>113</v>
      </c>
      <c r="AN53">
        <v>394000000</v>
      </c>
      <c r="AO53">
        <v>368000000</v>
      </c>
      <c r="AP53">
        <v>501000000</v>
      </c>
      <c r="AQ53">
        <v>534000000</v>
      </c>
      <c r="AR53">
        <v>525000000</v>
      </c>
      <c r="AS53">
        <v>559000000</v>
      </c>
      <c r="AT53">
        <v>585000000</v>
      </c>
      <c r="AU53">
        <v>607000000</v>
      </c>
      <c r="AV53">
        <v>518000000</v>
      </c>
      <c r="AW53">
        <v>523000000</v>
      </c>
      <c r="AX53">
        <v>356000000</v>
      </c>
      <c r="AY53">
        <v>509000000</v>
      </c>
      <c r="AZ53">
        <v>481000000</v>
      </c>
      <c r="BA53">
        <v>518000000</v>
      </c>
      <c r="BB53">
        <v>458000000</v>
      </c>
      <c r="BC53">
        <v>465000000</v>
      </c>
      <c r="BD53">
        <v>472000000</v>
      </c>
    </row>
    <row r="54" spans="1:58" x14ac:dyDescent="0.25">
      <c r="A54" t="s">
        <v>434</v>
      </c>
      <c r="B54" t="s">
        <v>250</v>
      </c>
      <c r="C54" t="s">
        <v>577</v>
      </c>
      <c r="D54" t="s">
        <v>113</v>
      </c>
      <c r="AN54">
        <v>2018000000</v>
      </c>
      <c r="AO54">
        <v>1905000000</v>
      </c>
      <c r="AP54">
        <v>1850000000</v>
      </c>
      <c r="AQ54">
        <v>1918000000</v>
      </c>
      <c r="AR54">
        <v>2115000000</v>
      </c>
      <c r="AS54">
        <v>2137000000</v>
      </c>
      <c r="AT54">
        <v>2203000000</v>
      </c>
      <c r="AU54">
        <v>2178000000</v>
      </c>
      <c r="AV54">
        <v>2325000000</v>
      </c>
      <c r="AW54">
        <v>2552000000</v>
      </c>
      <c r="AX54">
        <v>2644000000</v>
      </c>
      <c r="AY54">
        <v>2691000000</v>
      </c>
      <c r="AZ54">
        <v>3108000000</v>
      </c>
      <c r="BA54">
        <v>3231000000</v>
      </c>
      <c r="BB54">
        <v>2474000000</v>
      </c>
      <c r="BC54">
        <v>2371000000</v>
      </c>
      <c r="BD54">
        <v>2751000000</v>
      </c>
      <c r="BE54">
        <v>2696000000</v>
      </c>
      <c r="BF54">
        <v>3005000000</v>
      </c>
    </row>
    <row r="55" spans="1:58" x14ac:dyDescent="0.25">
      <c r="A55" t="s">
        <v>171</v>
      </c>
      <c r="B55" t="s">
        <v>659</v>
      </c>
      <c r="C55" t="s">
        <v>577</v>
      </c>
      <c r="D55" t="s">
        <v>113</v>
      </c>
      <c r="AN55">
        <v>2880000000</v>
      </c>
      <c r="AO55">
        <v>4079000000</v>
      </c>
      <c r="AP55">
        <v>3620000000</v>
      </c>
      <c r="AQ55">
        <v>3894000000</v>
      </c>
      <c r="AR55">
        <v>3153000000</v>
      </c>
      <c r="AS55">
        <v>2973000000</v>
      </c>
      <c r="AT55">
        <v>3104000000</v>
      </c>
      <c r="AU55">
        <v>3376000000</v>
      </c>
      <c r="AV55">
        <v>4069000000</v>
      </c>
      <c r="AW55">
        <v>4931000000</v>
      </c>
      <c r="AX55">
        <v>5772000000</v>
      </c>
      <c r="AY55">
        <v>6702000000</v>
      </c>
      <c r="AZ55">
        <v>7775000000</v>
      </c>
      <c r="BA55">
        <v>8871000000</v>
      </c>
      <c r="BB55">
        <v>7936000000</v>
      </c>
      <c r="BC55">
        <v>8017000000</v>
      </c>
      <c r="BD55">
        <v>8503000000</v>
      </c>
      <c r="BE55">
        <v>7757000000</v>
      </c>
      <c r="BF55">
        <v>7802000000</v>
      </c>
    </row>
    <row r="56" spans="1:58" x14ac:dyDescent="0.25">
      <c r="A56" t="s">
        <v>473</v>
      </c>
      <c r="B56" t="s">
        <v>476</v>
      </c>
      <c r="C56" t="s">
        <v>577</v>
      </c>
      <c r="D56" t="s">
        <v>113</v>
      </c>
      <c r="AN56">
        <v>24052000000</v>
      </c>
      <c r="AO56">
        <v>23982000000</v>
      </c>
      <c r="AP56">
        <v>24501000000</v>
      </c>
      <c r="AQ56">
        <v>25806000000</v>
      </c>
      <c r="AR56">
        <v>25327000000</v>
      </c>
      <c r="AS56">
        <v>24943000000</v>
      </c>
      <c r="AT56">
        <v>24175000000</v>
      </c>
      <c r="AU56">
        <v>26690000000</v>
      </c>
      <c r="AV56">
        <v>30104000000</v>
      </c>
      <c r="AW56">
        <v>36390000000</v>
      </c>
      <c r="AX56">
        <v>40531000000</v>
      </c>
      <c r="AY56">
        <v>45537000000</v>
      </c>
      <c r="AZ56">
        <v>49333000000</v>
      </c>
      <c r="BA56">
        <v>53400000000</v>
      </c>
      <c r="BB56">
        <v>47462000000</v>
      </c>
      <c r="BC56">
        <v>49128000000</v>
      </c>
      <c r="BD56">
        <v>53427000000</v>
      </c>
      <c r="BE56">
        <v>51633000000</v>
      </c>
      <c r="BF56">
        <v>55172000000</v>
      </c>
    </row>
    <row r="57" spans="1:58" x14ac:dyDescent="0.25">
      <c r="A57" t="s">
        <v>17</v>
      </c>
      <c r="B57" t="s">
        <v>238</v>
      </c>
      <c r="C57" t="s">
        <v>577</v>
      </c>
      <c r="D57" t="s">
        <v>113</v>
      </c>
      <c r="AN57">
        <v>5400000</v>
      </c>
      <c r="AO57">
        <v>4600000</v>
      </c>
      <c r="AP57">
        <v>4200000</v>
      </c>
      <c r="AQ57">
        <v>9300000</v>
      </c>
      <c r="AR57">
        <v>7600000</v>
      </c>
      <c r="AS57">
        <v>8100000</v>
      </c>
      <c r="AT57">
        <v>8600000</v>
      </c>
      <c r="AU57">
        <v>8900000</v>
      </c>
      <c r="AV57">
        <v>6900000</v>
      </c>
      <c r="AW57">
        <v>6800000</v>
      </c>
      <c r="AX57">
        <v>7100000</v>
      </c>
      <c r="AY57">
        <v>9800000</v>
      </c>
      <c r="AZ57">
        <v>6800000</v>
      </c>
      <c r="BA57">
        <v>7800000</v>
      </c>
      <c r="BB57">
        <v>16000000</v>
      </c>
      <c r="BC57">
        <v>18000000</v>
      </c>
      <c r="BD57">
        <v>19200000</v>
      </c>
      <c r="BE57">
        <v>20500000</v>
      </c>
      <c r="BF57">
        <v>21600000</v>
      </c>
    </row>
    <row r="58" spans="1:58" x14ac:dyDescent="0.25">
      <c r="A58" t="s">
        <v>682</v>
      </c>
      <c r="B58" t="s">
        <v>257</v>
      </c>
      <c r="C58" t="s">
        <v>577</v>
      </c>
      <c r="D58" t="s">
        <v>113</v>
      </c>
      <c r="AN58">
        <v>42000000</v>
      </c>
      <c r="AO58">
        <v>44000000</v>
      </c>
      <c r="AP58">
        <v>48000000</v>
      </c>
      <c r="AQ58">
        <v>47000000</v>
      </c>
      <c r="AR58">
        <v>51000000</v>
      </c>
      <c r="AS58">
        <v>48000000</v>
      </c>
      <c r="AT58">
        <v>46000000</v>
      </c>
      <c r="AU58">
        <v>46000000</v>
      </c>
      <c r="AV58">
        <v>52000000</v>
      </c>
      <c r="AW58">
        <v>61000000</v>
      </c>
      <c r="AX58">
        <v>57000000</v>
      </c>
      <c r="AY58">
        <v>72000000</v>
      </c>
      <c r="AZ58">
        <v>74000000</v>
      </c>
      <c r="BA58">
        <v>76000000</v>
      </c>
      <c r="BB58">
        <v>77000000</v>
      </c>
      <c r="BC58">
        <v>94000000</v>
      </c>
      <c r="BD58">
        <v>106000000</v>
      </c>
      <c r="BE58">
        <v>76000000</v>
      </c>
      <c r="BF58">
        <v>82000000</v>
      </c>
    </row>
    <row r="59" spans="1:58" x14ac:dyDescent="0.25">
      <c r="A59" t="s">
        <v>298</v>
      </c>
      <c r="B59" t="s">
        <v>516</v>
      </c>
      <c r="C59" t="s">
        <v>577</v>
      </c>
      <c r="D59" t="s">
        <v>113</v>
      </c>
      <c r="AN59">
        <v>3691000000</v>
      </c>
      <c r="AO59">
        <v>3420000000</v>
      </c>
      <c r="AP59">
        <v>3156000000</v>
      </c>
      <c r="AQ59">
        <v>3236000000</v>
      </c>
      <c r="AR59">
        <v>3698000000</v>
      </c>
      <c r="AS59">
        <v>3671000000</v>
      </c>
      <c r="AT59">
        <v>4003000000</v>
      </c>
      <c r="AU59">
        <v>4791000000</v>
      </c>
      <c r="AV59">
        <v>5271000000</v>
      </c>
      <c r="AW59">
        <v>5652000000</v>
      </c>
      <c r="AX59">
        <v>5293000000</v>
      </c>
      <c r="AY59">
        <v>5562000000</v>
      </c>
      <c r="AZ59">
        <v>5978000000</v>
      </c>
      <c r="BA59">
        <v>6281000000</v>
      </c>
      <c r="BB59">
        <v>5617000000</v>
      </c>
      <c r="BC59">
        <v>5704000000</v>
      </c>
      <c r="BD59">
        <v>6366000000</v>
      </c>
      <c r="BE59">
        <v>6135000000</v>
      </c>
      <c r="BF59">
        <v>6396000000</v>
      </c>
    </row>
    <row r="60" spans="1:58" x14ac:dyDescent="0.25">
      <c r="A60" t="s">
        <v>408</v>
      </c>
      <c r="B60" t="s">
        <v>703</v>
      </c>
      <c r="C60" t="s">
        <v>577</v>
      </c>
      <c r="D60" t="s">
        <v>113</v>
      </c>
      <c r="AN60">
        <v>1571000000</v>
      </c>
      <c r="AO60">
        <v>1781000000</v>
      </c>
      <c r="AP60">
        <v>2099000000</v>
      </c>
      <c r="AQ60">
        <v>2153000000</v>
      </c>
      <c r="AR60">
        <v>2483000000</v>
      </c>
      <c r="AS60">
        <v>2860000000</v>
      </c>
      <c r="AT60">
        <v>2798000000</v>
      </c>
      <c r="AU60">
        <v>2730000000</v>
      </c>
      <c r="AV60">
        <v>3128000000</v>
      </c>
      <c r="AW60">
        <v>3152000000</v>
      </c>
      <c r="AX60">
        <v>3518000000</v>
      </c>
      <c r="AY60">
        <v>3917000000</v>
      </c>
      <c r="AZ60">
        <v>4064000000</v>
      </c>
      <c r="BA60">
        <v>4166000000</v>
      </c>
      <c r="BB60">
        <v>4049000000</v>
      </c>
      <c r="BC60">
        <v>4163000000</v>
      </c>
      <c r="BD60">
        <v>4391000000</v>
      </c>
      <c r="BE60">
        <v>4687000000</v>
      </c>
      <c r="BF60">
        <v>5065000000</v>
      </c>
    </row>
    <row r="61" spans="1:58" x14ac:dyDescent="0.25">
      <c r="A61" t="s">
        <v>681</v>
      </c>
      <c r="B61" t="s">
        <v>26</v>
      </c>
      <c r="C61" t="s">
        <v>577</v>
      </c>
      <c r="D61" t="s">
        <v>113</v>
      </c>
      <c r="AN61">
        <v>32000000</v>
      </c>
      <c r="AO61">
        <v>45000000</v>
      </c>
      <c r="AP61">
        <v>28000000</v>
      </c>
      <c r="AQ61">
        <v>74000000</v>
      </c>
      <c r="AR61">
        <v>80000000</v>
      </c>
      <c r="AS61">
        <v>102000000</v>
      </c>
      <c r="AT61">
        <v>100000000</v>
      </c>
      <c r="AU61">
        <v>111000000</v>
      </c>
      <c r="AV61">
        <v>112000000</v>
      </c>
      <c r="AW61">
        <v>178000000</v>
      </c>
      <c r="AX61">
        <v>477000000</v>
      </c>
      <c r="AY61">
        <v>393000000</v>
      </c>
      <c r="AZ61">
        <v>334000000</v>
      </c>
      <c r="BA61">
        <v>473000000</v>
      </c>
      <c r="BB61">
        <v>361000000</v>
      </c>
      <c r="BC61">
        <v>324000000</v>
      </c>
      <c r="BD61">
        <v>300000000</v>
      </c>
      <c r="BE61">
        <v>295000000</v>
      </c>
      <c r="BF61">
        <v>326000000</v>
      </c>
    </row>
    <row r="62" spans="1:58" x14ac:dyDescent="0.25">
      <c r="A62" t="s">
        <v>468</v>
      </c>
      <c r="B62" t="s">
        <v>230</v>
      </c>
      <c r="C62" t="s">
        <v>577</v>
      </c>
      <c r="D62" t="s">
        <v>113</v>
      </c>
      <c r="AN62">
        <v>31318460942.14127</v>
      </c>
      <c r="AO62">
        <v>36223182810.350166</v>
      </c>
      <c r="AP62">
        <v>37792911633.542358</v>
      </c>
      <c r="AQ62">
        <v>32145523147.08073</v>
      </c>
      <c r="AR62">
        <v>38224820308.036591</v>
      </c>
      <c r="AS62">
        <v>43013968645.422394</v>
      </c>
      <c r="AT62">
        <v>46005403525.591896</v>
      </c>
      <c r="AU62">
        <v>51160997062.887024</v>
      </c>
      <c r="AV62">
        <v>45166017496.795311</v>
      </c>
      <c r="AW62">
        <v>61345374347.447189</v>
      </c>
      <c r="AX62">
        <v>67061577942.393822</v>
      </c>
      <c r="AY62">
        <v>80562858364.71727</v>
      </c>
      <c r="AZ62">
        <v>97897873868.920273</v>
      </c>
      <c r="BA62">
        <v>104042659908.53305</v>
      </c>
      <c r="BB62">
        <v>95084093147.615768</v>
      </c>
      <c r="BC62">
        <v>111622792274.03168</v>
      </c>
      <c r="BD62">
        <v>127723070248.95619</v>
      </c>
      <c r="BE62">
        <v>140257124284.63022</v>
      </c>
      <c r="BF62">
        <v>153491449152.2699</v>
      </c>
    </row>
    <row r="63" spans="1:58" x14ac:dyDescent="0.25">
      <c r="A63" t="s">
        <v>292</v>
      </c>
      <c r="B63" t="s">
        <v>581</v>
      </c>
      <c r="C63" t="s">
        <v>577</v>
      </c>
      <c r="D63" t="s">
        <v>113</v>
      </c>
      <c r="AN63">
        <v>82240614735.73877</v>
      </c>
      <c r="AO63">
        <v>92064841619.146439</v>
      </c>
      <c r="AP63">
        <v>89939426054.464691</v>
      </c>
      <c r="AQ63">
        <v>78615394015.340607</v>
      </c>
      <c r="AR63">
        <v>87072946023.547775</v>
      </c>
      <c r="AS63">
        <v>94191761549.218536</v>
      </c>
      <c r="AT63">
        <v>96503274662.946106</v>
      </c>
      <c r="AU63">
        <v>105999785547.1335</v>
      </c>
      <c r="AV63">
        <v>107169989899.89102</v>
      </c>
      <c r="AW63">
        <v>139955418541.31042</v>
      </c>
      <c r="AX63">
        <v>151968434485.68619</v>
      </c>
      <c r="AY63">
        <v>166974898524.82974</v>
      </c>
      <c r="AZ63">
        <v>200048692896.51892</v>
      </c>
      <c r="BA63">
        <v>221685776896.66553</v>
      </c>
      <c r="BB63">
        <v>210589802252.58466</v>
      </c>
      <c r="BC63">
        <v>259824361989.46341</v>
      </c>
      <c r="BD63">
        <v>303421605124.25482</v>
      </c>
      <c r="BE63">
        <v>332355776726.5434</v>
      </c>
      <c r="BF63">
        <v>360761048561.17511</v>
      </c>
    </row>
    <row r="64" spans="1:58" x14ac:dyDescent="0.25">
      <c r="A64" t="s">
        <v>249</v>
      </c>
      <c r="B64" t="s">
        <v>317</v>
      </c>
      <c r="C64" t="s">
        <v>577</v>
      </c>
      <c r="D64" t="s">
        <v>113</v>
      </c>
      <c r="AN64">
        <v>10362417386.764589</v>
      </c>
      <c r="AO64">
        <v>12027296794.550726</v>
      </c>
      <c r="AP64">
        <v>14021041754.721233</v>
      </c>
      <c r="AQ64">
        <v>14772904546.954411</v>
      </c>
      <c r="AR64">
        <v>12604316518.780518</v>
      </c>
      <c r="AS64">
        <v>15838399684.087128</v>
      </c>
      <c r="AT64">
        <v>19149338437.92289</v>
      </c>
      <c r="AU64">
        <v>21286948540.213631</v>
      </c>
      <c r="AV64">
        <v>24282942371.680187</v>
      </c>
      <c r="AW64">
        <v>30344338449.896664</v>
      </c>
      <c r="AX64">
        <v>38131860573.490997</v>
      </c>
      <c r="AY64">
        <v>38859730293.175797</v>
      </c>
      <c r="AZ64">
        <v>46819548600.591187</v>
      </c>
      <c r="BA64">
        <v>57607580805.034782</v>
      </c>
      <c r="BB64">
        <v>52624510525.323036</v>
      </c>
      <c r="BC64">
        <v>52443287845.024162</v>
      </c>
      <c r="BD64">
        <v>60724093626.136032</v>
      </c>
      <c r="BE64">
        <v>62850775282.334572</v>
      </c>
      <c r="BF64">
        <v>68180590900.366058</v>
      </c>
    </row>
    <row r="65" spans="1:58" x14ac:dyDescent="0.25">
      <c r="A65" t="s">
        <v>155</v>
      </c>
      <c r="B65" t="s">
        <v>580</v>
      </c>
      <c r="C65" t="s">
        <v>577</v>
      </c>
      <c r="D65" t="s">
        <v>113</v>
      </c>
      <c r="AN65">
        <v>240112623376.03476</v>
      </c>
      <c r="AO65">
        <v>254828111664.4061</v>
      </c>
      <c r="AP65">
        <v>249036454407.92822</v>
      </c>
      <c r="AQ65">
        <v>261823762664.15112</v>
      </c>
      <c r="AR65">
        <v>265656972969.81622</v>
      </c>
      <c r="AS65">
        <v>263380128038.73047</v>
      </c>
      <c r="AT65">
        <v>265679029591.78186</v>
      </c>
      <c r="AU65">
        <v>283211036333.26001</v>
      </c>
      <c r="AV65">
        <v>329373374840.39893</v>
      </c>
      <c r="AW65">
        <v>384530399481.97003</v>
      </c>
      <c r="AX65">
        <v>409813483777.40778</v>
      </c>
      <c r="AY65">
        <v>445592072443.74414</v>
      </c>
      <c r="AZ65">
        <v>511021393080.8559</v>
      </c>
      <c r="BA65">
        <v>558376287414.83618</v>
      </c>
      <c r="BB65">
        <v>483926676312.25824</v>
      </c>
      <c r="BC65">
        <v>483641294911.68457</v>
      </c>
      <c r="BD65">
        <v>553248746167.7688</v>
      </c>
      <c r="BE65">
        <v>536950197310.48114</v>
      </c>
      <c r="BF65">
        <v>576421493158.13354</v>
      </c>
    </row>
    <row r="66" spans="1:58" x14ac:dyDescent="0.25">
      <c r="A66" t="s">
        <v>239</v>
      </c>
      <c r="B66" t="s">
        <v>103</v>
      </c>
      <c r="C66" t="s">
        <v>577</v>
      </c>
      <c r="D66" t="s">
        <v>113</v>
      </c>
      <c r="AN66">
        <v>315000000</v>
      </c>
      <c r="AO66">
        <v>330000000</v>
      </c>
      <c r="AP66">
        <v>335000000</v>
      </c>
      <c r="AQ66">
        <v>330000000</v>
      </c>
      <c r="AR66">
        <v>377000000</v>
      </c>
      <c r="AS66">
        <v>451000000</v>
      </c>
      <c r="AT66">
        <v>438000000</v>
      </c>
      <c r="AU66">
        <v>449000000</v>
      </c>
      <c r="AV66">
        <v>408000000</v>
      </c>
      <c r="AW66">
        <v>464000000</v>
      </c>
      <c r="AX66">
        <v>488000000</v>
      </c>
      <c r="AY66">
        <v>492000000</v>
      </c>
      <c r="AZ66">
        <v>626000000</v>
      </c>
      <c r="BA66">
        <v>745000000</v>
      </c>
      <c r="BB66">
        <v>674000000</v>
      </c>
      <c r="BC66">
        <v>786000000</v>
      </c>
      <c r="BD66">
        <v>849000000</v>
      </c>
      <c r="BE66">
        <v>1039000000</v>
      </c>
      <c r="BF66">
        <v>1251000000</v>
      </c>
    </row>
    <row r="67" spans="1:58" x14ac:dyDescent="0.25">
      <c r="A67" t="s">
        <v>255</v>
      </c>
      <c r="B67" t="s">
        <v>664</v>
      </c>
      <c r="C67" t="s">
        <v>577</v>
      </c>
      <c r="D67" t="s">
        <v>113</v>
      </c>
      <c r="AN67">
        <v>2954000000</v>
      </c>
      <c r="AO67">
        <v>3583000000</v>
      </c>
      <c r="AP67">
        <v>4045800000</v>
      </c>
      <c r="AQ67">
        <v>2942000000</v>
      </c>
      <c r="AR67">
        <v>4361000000</v>
      </c>
      <c r="AS67">
        <v>4657000000</v>
      </c>
      <c r="AT67">
        <v>4119000000</v>
      </c>
      <c r="AU67">
        <v>4133000000</v>
      </c>
      <c r="AV67">
        <v>4704000000</v>
      </c>
      <c r="AW67">
        <v>6328000000</v>
      </c>
      <c r="AX67">
        <v>7206000000</v>
      </c>
      <c r="AY67">
        <v>8133000000</v>
      </c>
      <c r="AZ67">
        <v>10327000000</v>
      </c>
      <c r="BA67">
        <v>12104000000</v>
      </c>
      <c r="BB67">
        <v>11757000000</v>
      </c>
      <c r="BC67">
        <v>13633000000</v>
      </c>
      <c r="BD67">
        <v>9333000000</v>
      </c>
      <c r="BE67">
        <v>10823000000</v>
      </c>
      <c r="BF67">
        <v>7253000000</v>
      </c>
    </row>
    <row r="68" spans="1:58" x14ac:dyDescent="0.25">
      <c r="A68" t="s">
        <v>136</v>
      </c>
      <c r="B68" t="s">
        <v>395</v>
      </c>
      <c r="C68" t="s">
        <v>577</v>
      </c>
      <c r="D68" t="s">
        <v>113</v>
      </c>
      <c r="AN68">
        <v>164613793000.00003</v>
      </c>
      <c r="AO68">
        <v>170216330000.00003</v>
      </c>
      <c r="AP68">
        <v>162559000000.00003</v>
      </c>
      <c r="AQ68">
        <v>173101000000.00003</v>
      </c>
      <c r="AR68">
        <v>185833000000.00003</v>
      </c>
      <c r="AS68">
        <v>182209000000.00003</v>
      </c>
      <c r="AT68">
        <v>183207000000.00003</v>
      </c>
      <c r="AU68">
        <v>194497000000.00003</v>
      </c>
      <c r="AV68">
        <v>227985000000.00003</v>
      </c>
      <c r="AW68">
        <v>263241000000.00003</v>
      </c>
      <c r="AX68">
        <v>274858000000</v>
      </c>
      <c r="AY68">
        <v>297408000000</v>
      </c>
      <c r="AZ68">
        <v>336364000000</v>
      </c>
      <c r="BA68">
        <v>363922000000</v>
      </c>
      <c r="BB68">
        <v>316367000000</v>
      </c>
      <c r="BC68">
        <v>311871000000</v>
      </c>
      <c r="BD68">
        <v>353993000000</v>
      </c>
      <c r="BE68">
        <v>338173000000</v>
      </c>
      <c r="BF68">
        <v>362353000000</v>
      </c>
    </row>
    <row r="69" spans="1:58" x14ac:dyDescent="0.25">
      <c r="A69" t="s">
        <v>713</v>
      </c>
      <c r="B69" t="s">
        <v>160</v>
      </c>
      <c r="C69" t="s">
        <v>577</v>
      </c>
      <c r="D69" t="s">
        <v>113</v>
      </c>
      <c r="AN69">
        <v>58000000</v>
      </c>
      <c r="AO69">
        <v>69000000</v>
      </c>
      <c r="AP69">
        <v>90000000</v>
      </c>
      <c r="AQ69">
        <v>34000000</v>
      </c>
      <c r="AR69">
        <v>28000000</v>
      </c>
      <c r="AS69">
        <v>36000000</v>
      </c>
      <c r="AT69">
        <v>74000000</v>
      </c>
      <c r="AU69">
        <v>73000000</v>
      </c>
      <c r="AV69">
        <v>74000000</v>
      </c>
      <c r="AW69">
        <v>73000000</v>
      </c>
      <c r="AX69">
        <v>66000000</v>
      </c>
      <c r="AY69">
        <v>60000000</v>
      </c>
      <c r="AZ69">
        <v>61000000</v>
      </c>
      <c r="BA69">
        <v>46000000</v>
      </c>
      <c r="BB69">
        <v>26000000</v>
      </c>
    </row>
    <row r="70" spans="1:58" x14ac:dyDescent="0.25">
      <c r="A70" t="s">
        <v>77</v>
      </c>
      <c r="B70" t="s">
        <v>247</v>
      </c>
      <c r="C70" t="s">
        <v>577</v>
      </c>
      <c r="D70" t="s">
        <v>113</v>
      </c>
      <c r="AN70">
        <v>27369000000</v>
      </c>
      <c r="AO70">
        <v>29751000000</v>
      </c>
      <c r="AP70">
        <v>28649000000</v>
      </c>
      <c r="AQ70">
        <v>31592000000</v>
      </c>
      <c r="AR70">
        <v>33784000000</v>
      </c>
      <c r="AS70">
        <v>32656000000</v>
      </c>
      <c r="AT70">
        <v>33829000000</v>
      </c>
      <c r="AU70">
        <v>35468000000</v>
      </c>
      <c r="AV70">
        <v>43863000000</v>
      </c>
      <c r="AW70">
        <v>49996000000</v>
      </c>
      <c r="AX70">
        <v>53066000000</v>
      </c>
      <c r="AY70">
        <v>57543000000</v>
      </c>
      <c r="AZ70">
        <v>65020000000</v>
      </c>
      <c r="BA70">
        <v>70434000000</v>
      </c>
      <c r="BB70">
        <v>59743000000</v>
      </c>
      <c r="BC70">
        <v>59042000000</v>
      </c>
      <c r="BD70">
        <v>67644000000</v>
      </c>
      <c r="BE70">
        <v>63253000000</v>
      </c>
      <c r="BF70">
        <v>67608000000</v>
      </c>
    </row>
    <row r="71" spans="1:58" x14ac:dyDescent="0.25">
      <c r="A71" t="s">
        <v>499</v>
      </c>
      <c r="B71" t="s">
        <v>649</v>
      </c>
      <c r="C71" t="s">
        <v>577</v>
      </c>
      <c r="D71" t="s">
        <v>113</v>
      </c>
      <c r="AN71">
        <v>452000000</v>
      </c>
      <c r="AO71">
        <v>565000000</v>
      </c>
      <c r="AP71">
        <v>597000000</v>
      </c>
      <c r="AQ71">
        <v>668000000</v>
      </c>
      <c r="AR71">
        <v>702000000</v>
      </c>
      <c r="AS71">
        <v>657000000</v>
      </c>
      <c r="AT71">
        <v>661000000</v>
      </c>
      <c r="AU71">
        <v>737000000</v>
      </c>
      <c r="AV71">
        <v>883000000</v>
      </c>
      <c r="AW71">
        <v>1111000000</v>
      </c>
      <c r="AX71">
        <v>1229000000</v>
      </c>
      <c r="AY71">
        <v>1361000000</v>
      </c>
      <c r="AZ71">
        <v>1416000000</v>
      </c>
      <c r="BA71">
        <v>1643000000</v>
      </c>
      <c r="BB71">
        <v>1445000000</v>
      </c>
      <c r="BC71">
        <v>1412000000</v>
      </c>
      <c r="BD71">
        <v>1683000000</v>
      </c>
      <c r="BE71">
        <v>1588000000</v>
      </c>
      <c r="BF71">
        <v>1791000000</v>
      </c>
    </row>
    <row r="72" spans="1:58" x14ac:dyDescent="0.25">
      <c r="A72" t="s">
        <v>148</v>
      </c>
      <c r="B72" t="s">
        <v>97</v>
      </c>
      <c r="C72" t="s">
        <v>577</v>
      </c>
      <c r="D72" t="s">
        <v>113</v>
      </c>
      <c r="AN72">
        <v>177000000</v>
      </c>
      <c r="AO72">
        <v>170000000</v>
      </c>
      <c r="AP72">
        <v>157000000</v>
      </c>
      <c r="AQ72">
        <v>152000000</v>
      </c>
      <c r="AR72">
        <v>176000000</v>
      </c>
      <c r="AS72">
        <v>205000000</v>
      </c>
      <c r="AT72">
        <v>218000000</v>
      </c>
      <c r="AU72">
        <v>261000000</v>
      </c>
      <c r="AV72">
        <v>336000000</v>
      </c>
      <c r="AW72">
        <v>458000000</v>
      </c>
      <c r="AX72">
        <v>533000000</v>
      </c>
      <c r="AY72">
        <v>639000000</v>
      </c>
      <c r="AZ72">
        <v>790000000</v>
      </c>
      <c r="BA72">
        <v>1184000000</v>
      </c>
      <c r="BB72">
        <v>1119000000</v>
      </c>
      <c r="BC72">
        <v>1434000000</v>
      </c>
      <c r="BD72">
        <v>1998000000</v>
      </c>
      <c r="BE72">
        <v>1980000000</v>
      </c>
    </row>
    <row r="73" spans="1:58" x14ac:dyDescent="0.25">
      <c r="A73" t="s">
        <v>36</v>
      </c>
      <c r="B73" t="s">
        <v>697</v>
      </c>
      <c r="C73" t="s">
        <v>577</v>
      </c>
      <c r="D73" t="s">
        <v>113</v>
      </c>
      <c r="AN73">
        <v>215716793000.00003</v>
      </c>
      <c r="AO73">
        <v>227008330000.00003</v>
      </c>
      <c r="AP73">
        <v>220363100000.00003</v>
      </c>
      <c r="AQ73">
        <v>233129400000.00003</v>
      </c>
      <c r="AR73">
        <v>242639000000.00003</v>
      </c>
      <c r="AS73">
        <v>238222000000.00003</v>
      </c>
      <c r="AT73">
        <v>236107000000.00003</v>
      </c>
      <c r="AU73">
        <v>250643000000</v>
      </c>
      <c r="AV73">
        <v>292548000000</v>
      </c>
      <c r="AW73">
        <v>339532000000</v>
      </c>
      <c r="AX73">
        <v>356975000000</v>
      </c>
      <c r="AY73">
        <v>389900000000.00006</v>
      </c>
      <c r="AZ73">
        <v>443738000000.00006</v>
      </c>
      <c r="BA73">
        <v>476947000000.00006</v>
      </c>
      <c r="BB73">
        <v>410708000000.00006</v>
      </c>
      <c r="BC73">
        <v>407831000000.00006</v>
      </c>
      <c r="BD73">
        <v>462720000000.00006</v>
      </c>
      <c r="BE73">
        <v>443625000000.00006</v>
      </c>
      <c r="BF73">
        <v>475169000000.00012</v>
      </c>
    </row>
    <row r="74" spans="1:58" x14ac:dyDescent="0.25">
      <c r="A74" t="s">
        <v>210</v>
      </c>
      <c r="B74" t="s">
        <v>345</v>
      </c>
      <c r="C74" t="s">
        <v>577</v>
      </c>
      <c r="D74" t="s">
        <v>113</v>
      </c>
      <c r="AN74">
        <v>2937963250.5609746</v>
      </c>
      <c r="AO74">
        <v>2930438964.4339156</v>
      </c>
      <c r="AP74">
        <v>2699929076.4523616</v>
      </c>
      <c r="AQ74">
        <v>2811410420.7659435</v>
      </c>
      <c r="AR74">
        <v>2921979337.1805797</v>
      </c>
      <c r="AS74">
        <v>2782025471.1077375</v>
      </c>
      <c r="AT74">
        <v>2571719316.8021107</v>
      </c>
      <c r="AU74">
        <v>2669975621.043643</v>
      </c>
      <c r="AV74">
        <v>2865441985.5952654</v>
      </c>
      <c r="AW74">
        <v>4413301607.1338654</v>
      </c>
      <c r="AX74">
        <v>4815484792.1708794</v>
      </c>
      <c r="AY74">
        <v>5473089984.1188917</v>
      </c>
      <c r="AZ74">
        <v>7552027430.4839973</v>
      </c>
      <c r="BA74">
        <v>9048628144.2199287</v>
      </c>
      <c r="BB74">
        <v>10398537618.200529</v>
      </c>
      <c r="BC74">
        <v>13737006949.534916</v>
      </c>
      <c r="BD74">
        <v>8919870309.8374271</v>
      </c>
    </row>
    <row r="75" spans="1:58" x14ac:dyDescent="0.25">
      <c r="A75" t="s">
        <v>48</v>
      </c>
      <c r="B75" t="s">
        <v>22</v>
      </c>
      <c r="C75" t="s">
        <v>577</v>
      </c>
      <c r="D75" t="s">
        <v>113</v>
      </c>
      <c r="AN75">
        <v>2383000000</v>
      </c>
      <c r="AO75">
        <v>2408000000</v>
      </c>
      <c r="AP75">
        <v>2358000000</v>
      </c>
      <c r="AQ75">
        <v>2371000000</v>
      </c>
      <c r="AR75">
        <v>2236000000</v>
      </c>
      <c r="AS75">
        <v>2035000000</v>
      </c>
      <c r="AT75">
        <v>2065000000</v>
      </c>
      <c r="AU75">
        <v>2235000000</v>
      </c>
      <c r="AV75">
        <v>2676000000</v>
      </c>
      <c r="AW75">
        <v>2975000000</v>
      </c>
      <c r="AX75">
        <v>3069000000</v>
      </c>
      <c r="AY75">
        <v>3515000000</v>
      </c>
      <c r="AZ75">
        <v>4287000000</v>
      </c>
      <c r="BA75">
        <v>4873000000</v>
      </c>
      <c r="BB75">
        <v>4104000000</v>
      </c>
      <c r="BC75">
        <v>4510000000</v>
      </c>
      <c r="BD75">
        <v>5591000000</v>
      </c>
      <c r="BE75">
        <v>5415000000</v>
      </c>
      <c r="BF75">
        <v>5741000000</v>
      </c>
    </row>
    <row r="76" spans="1:58" x14ac:dyDescent="0.25">
      <c r="A76" t="s">
        <v>139</v>
      </c>
      <c r="B76" t="s">
        <v>376</v>
      </c>
      <c r="C76" t="s">
        <v>577</v>
      </c>
      <c r="D76" t="s">
        <v>113</v>
      </c>
      <c r="AN76">
        <v>369000000</v>
      </c>
      <c r="AO76">
        <v>374000000</v>
      </c>
      <c r="AP76">
        <v>386000000</v>
      </c>
      <c r="AQ76">
        <v>309000000</v>
      </c>
      <c r="AR76">
        <v>365000000</v>
      </c>
      <c r="AS76">
        <v>291000000</v>
      </c>
      <c r="AT76">
        <v>316000000</v>
      </c>
      <c r="AU76">
        <v>384000000</v>
      </c>
      <c r="AV76">
        <v>496000000</v>
      </c>
      <c r="AW76">
        <v>588000000</v>
      </c>
      <c r="AX76">
        <v>722000000</v>
      </c>
      <c r="AY76">
        <v>684000000</v>
      </c>
      <c r="AZ76">
        <v>722000000</v>
      </c>
      <c r="BA76">
        <v>952000000</v>
      </c>
      <c r="BB76">
        <v>688000000</v>
      </c>
      <c r="BC76">
        <v>825000000</v>
      </c>
      <c r="BD76">
        <v>955000000</v>
      </c>
      <c r="BE76">
        <v>989000000</v>
      </c>
      <c r="BF76">
        <v>971000000</v>
      </c>
    </row>
    <row r="77" spans="1:58" x14ac:dyDescent="0.25">
      <c r="A77" t="s">
        <v>367</v>
      </c>
      <c r="B77" t="s">
        <v>622</v>
      </c>
      <c r="C77" t="s">
        <v>577</v>
      </c>
      <c r="D77" t="s">
        <v>113</v>
      </c>
      <c r="AN77">
        <v>31295000000</v>
      </c>
      <c r="AO77">
        <v>32088000000</v>
      </c>
      <c r="AP77">
        <v>27402000000</v>
      </c>
      <c r="AQ77">
        <v>29490000000</v>
      </c>
      <c r="AR77">
        <v>37770000000</v>
      </c>
      <c r="AS77">
        <v>38534000000</v>
      </c>
      <c r="AT77">
        <v>38385000000</v>
      </c>
      <c r="AU77">
        <v>40537000000</v>
      </c>
      <c r="AV77">
        <v>45990000000</v>
      </c>
      <c r="AW77">
        <v>52108000000</v>
      </c>
      <c r="AX77">
        <v>51691000000</v>
      </c>
      <c r="AY77">
        <v>54450000000</v>
      </c>
      <c r="AZ77">
        <v>63701000000</v>
      </c>
      <c r="BA77">
        <v>67779000000</v>
      </c>
      <c r="BB77">
        <v>58857000000</v>
      </c>
      <c r="BC77">
        <v>56139000000</v>
      </c>
      <c r="BD77">
        <v>65959000000</v>
      </c>
      <c r="BE77">
        <v>63884000000</v>
      </c>
      <c r="BF77">
        <v>66064000000</v>
      </c>
    </row>
    <row r="78" spans="1:58" x14ac:dyDescent="0.25">
      <c r="A78" t="s">
        <v>379</v>
      </c>
      <c r="B78" t="s">
        <v>460</v>
      </c>
      <c r="C78" t="s">
        <v>577</v>
      </c>
      <c r="D78" t="s">
        <v>113</v>
      </c>
    </row>
    <row r="79" spans="1:58" x14ac:dyDescent="0.25">
      <c r="A79" t="s">
        <v>373</v>
      </c>
      <c r="B79" t="s">
        <v>272</v>
      </c>
      <c r="C79" t="s">
        <v>577</v>
      </c>
      <c r="D79" t="s">
        <v>113</v>
      </c>
      <c r="AP79">
        <v>16000000</v>
      </c>
      <c r="AQ79">
        <v>13000000</v>
      </c>
      <c r="AR79">
        <v>14000000</v>
      </c>
      <c r="AS79">
        <v>17000000</v>
      </c>
      <c r="AT79">
        <v>15000000</v>
      </c>
      <c r="AU79">
        <v>17000000</v>
      </c>
      <c r="AV79">
        <v>17000000</v>
      </c>
      <c r="AW79">
        <v>19000000</v>
      </c>
      <c r="AX79">
        <v>21000000</v>
      </c>
      <c r="AY79">
        <v>23000000</v>
      </c>
      <c r="AZ79">
        <v>25000000</v>
      </c>
      <c r="BA79">
        <v>27000000</v>
      </c>
      <c r="BB79">
        <v>22000000</v>
      </c>
      <c r="BC79">
        <v>24000000</v>
      </c>
      <c r="BD79">
        <v>22000000</v>
      </c>
      <c r="BE79">
        <v>22000000</v>
      </c>
      <c r="BF79">
        <v>24000000</v>
      </c>
    </row>
    <row r="80" spans="1:58" x14ac:dyDescent="0.25">
      <c r="A80" t="s">
        <v>487</v>
      </c>
      <c r="B80" t="s">
        <v>360</v>
      </c>
      <c r="C80" t="s">
        <v>577</v>
      </c>
      <c r="D80" t="s">
        <v>113</v>
      </c>
      <c r="AN80">
        <v>94000000</v>
      </c>
      <c r="AO80">
        <v>91000000</v>
      </c>
      <c r="AP80">
        <v>103000000</v>
      </c>
      <c r="AQ80">
        <v>110000000</v>
      </c>
      <c r="AR80">
        <v>143000000</v>
      </c>
      <c r="AS80">
        <v>99000000</v>
      </c>
      <c r="AT80">
        <v>46000000</v>
      </c>
      <c r="AU80">
        <v>77000000</v>
      </c>
      <c r="AV80">
        <v>84000000</v>
      </c>
      <c r="AW80">
        <v>74000000</v>
      </c>
      <c r="AX80">
        <v>13000000</v>
      </c>
    </row>
    <row r="81" spans="1:58" x14ac:dyDescent="0.25">
      <c r="A81" t="s">
        <v>661</v>
      </c>
      <c r="B81" t="s">
        <v>583</v>
      </c>
      <c r="C81" t="s">
        <v>577</v>
      </c>
      <c r="D81" t="s">
        <v>113</v>
      </c>
      <c r="AN81">
        <v>27577000000</v>
      </c>
      <c r="AO81">
        <v>29181000000</v>
      </c>
      <c r="AP81">
        <v>30483000000</v>
      </c>
      <c r="AQ81">
        <v>31658000000</v>
      </c>
      <c r="AR81">
        <v>30807000000</v>
      </c>
      <c r="AS81">
        <v>29978000000</v>
      </c>
      <c r="AT81">
        <v>26137000000</v>
      </c>
      <c r="AU81">
        <v>27819000000</v>
      </c>
      <c r="AV81">
        <v>30736000000</v>
      </c>
      <c r="AW81">
        <v>37166000000</v>
      </c>
      <c r="AX81">
        <v>39411000000</v>
      </c>
      <c r="AY81">
        <v>43803000000</v>
      </c>
      <c r="AZ81">
        <v>48193000000</v>
      </c>
      <c r="BA81">
        <v>46285000000</v>
      </c>
      <c r="BB81">
        <v>38564000000</v>
      </c>
      <c r="BC81">
        <v>40746000000</v>
      </c>
      <c r="BD81">
        <v>45940000000</v>
      </c>
      <c r="BE81">
        <v>45730000000</v>
      </c>
      <c r="BF81">
        <v>49404000000</v>
      </c>
    </row>
    <row r="82" spans="1:58" x14ac:dyDescent="0.25">
      <c r="A82" t="s">
        <v>617</v>
      </c>
      <c r="B82" t="s">
        <v>453</v>
      </c>
      <c r="C82" t="s">
        <v>577</v>
      </c>
      <c r="D82" t="s">
        <v>113</v>
      </c>
      <c r="AP82">
        <v>75000000</v>
      </c>
      <c r="AQ82">
        <v>229000000</v>
      </c>
      <c r="AR82">
        <v>131000000</v>
      </c>
      <c r="AS82">
        <v>107000000</v>
      </c>
      <c r="AT82">
        <v>136000000</v>
      </c>
      <c r="AU82">
        <v>144000000</v>
      </c>
      <c r="AV82">
        <v>172000000</v>
      </c>
      <c r="AW82">
        <v>209000000</v>
      </c>
      <c r="AX82">
        <v>287000000</v>
      </c>
      <c r="AY82">
        <v>361000000</v>
      </c>
      <c r="AZ82">
        <v>440000000</v>
      </c>
      <c r="BA82">
        <v>505000000</v>
      </c>
      <c r="BB82">
        <v>537000000</v>
      </c>
      <c r="BC82">
        <v>737000000</v>
      </c>
      <c r="BD82">
        <v>1069000000</v>
      </c>
      <c r="BE82">
        <v>1565000000</v>
      </c>
      <c r="BF82">
        <v>1916000000</v>
      </c>
    </row>
    <row r="83" spans="1:58" x14ac:dyDescent="0.25">
      <c r="A83" t="s">
        <v>159</v>
      </c>
      <c r="B83" t="s">
        <v>538</v>
      </c>
      <c r="C83" t="s">
        <v>577</v>
      </c>
      <c r="D83" t="s">
        <v>113</v>
      </c>
      <c r="AN83">
        <v>30000000</v>
      </c>
      <c r="AO83">
        <v>32000000</v>
      </c>
      <c r="AP83">
        <v>35000000</v>
      </c>
      <c r="AQ83">
        <v>304000000</v>
      </c>
      <c r="AR83">
        <v>325000000</v>
      </c>
      <c r="AS83">
        <v>357000000</v>
      </c>
      <c r="AT83">
        <v>374000000</v>
      </c>
      <c r="AU83">
        <v>383000000</v>
      </c>
      <c r="AV83">
        <v>441000000</v>
      </c>
      <c r="AW83">
        <v>495000000</v>
      </c>
      <c r="AX83">
        <v>867000000</v>
      </c>
      <c r="AY83">
        <v>910000000</v>
      </c>
      <c r="AZ83">
        <v>990000000</v>
      </c>
      <c r="BA83">
        <v>970000000</v>
      </c>
      <c r="BB83">
        <v>849000000</v>
      </c>
      <c r="BC83">
        <v>706000000</v>
      </c>
      <c r="BD83">
        <v>797000000</v>
      </c>
      <c r="BE83">
        <v>1154000000</v>
      </c>
      <c r="BF83">
        <v>1010000000</v>
      </c>
    </row>
    <row r="84" spans="1:58" x14ac:dyDescent="0.25">
      <c r="A84" t="s">
        <v>567</v>
      </c>
      <c r="B84" t="s">
        <v>562</v>
      </c>
      <c r="C84" t="s">
        <v>577</v>
      </c>
      <c r="D84" t="s">
        <v>113</v>
      </c>
      <c r="AN84">
        <v>911000</v>
      </c>
      <c r="AO84">
        <v>9300000</v>
      </c>
      <c r="AP84">
        <v>4800000</v>
      </c>
      <c r="AQ84">
        <v>4300000</v>
      </c>
      <c r="AR84">
        <v>5800000</v>
      </c>
      <c r="AS84">
        <v>7800000</v>
      </c>
      <c r="AT84">
        <v>8199999.9999999991</v>
      </c>
      <c r="AZ84">
        <v>1100000</v>
      </c>
      <c r="BA84">
        <v>2400000</v>
      </c>
      <c r="BB84">
        <v>4900000</v>
      </c>
      <c r="BC84">
        <v>2040000</v>
      </c>
      <c r="BD84">
        <v>2120000</v>
      </c>
      <c r="BE84">
        <v>1710000</v>
      </c>
    </row>
    <row r="85" spans="1:58" x14ac:dyDescent="0.25">
      <c r="A85" t="s">
        <v>21</v>
      </c>
      <c r="B85" t="s">
        <v>81</v>
      </c>
      <c r="C85" t="s">
        <v>577</v>
      </c>
      <c r="D85" t="s">
        <v>113</v>
      </c>
      <c r="AN85">
        <v>28000000</v>
      </c>
      <c r="AO85">
        <v>67000000</v>
      </c>
      <c r="AP85">
        <v>76000000</v>
      </c>
      <c r="AV85">
        <v>58000000</v>
      </c>
      <c r="AW85">
        <v>51000000</v>
      </c>
      <c r="AX85">
        <v>59000000</v>
      </c>
      <c r="AY85">
        <v>69000000</v>
      </c>
      <c r="AZ85">
        <v>87000000</v>
      </c>
      <c r="BA85">
        <v>80200000</v>
      </c>
      <c r="BB85">
        <v>64000000</v>
      </c>
      <c r="BC85">
        <v>80000000</v>
      </c>
      <c r="BD85">
        <v>92000000</v>
      </c>
      <c r="BE85">
        <v>99000000</v>
      </c>
    </row>
    <row r="86" spans="1:58" x14ac:dyDescent="0.25">
      <c r="A86" t="s">
        <v>574</v>
      </c>
      <c r="B86" t="s">
        <v>151</v>
      </c>
      <c r="C86" t="s">
        <v>577</v>
      </c>
      <c r="D86" t="s">
        <v>113</v>
      </c>
      <c r="AP86">
        <v>3100000</v>
      </c>
      <c r="AT86">
        <v>2700000</v>
      </c>
      <c r="AU86">
        <v>2300000</v>
      </c>
      <c r="AV86">
        <v>2400000</v>
      </c>
      <c r="AW86">
        <v>2200000</v>
      </c>
      <c r="AX86">
        <v>1600000</v>
      </c>
      <c r="AY86">
        <v>2800000</v>
      </c>
      <c r="AZ86">
        <v>28400000</v>
      </c>
      <c r="BA86">
        <v>38200000</v>
      </c>
      <c r="BB86">
        <v>12000000</v>
      </c>
      <c r="BC86">
        <v>13600000</v>
      </c>
      <c r="BD86">
        <v>14500000</v>
      </c>
      <c r="BE86">
        <v>6900000</v>
      </c>
    </row>
    <row r="87" spans="1:58" x14ac:dyDescent="0.25">
      <c r="A87" t="s">
        <v>639</v>
      </c>
      <c r="B87" t="s">
        <v>224</v>
      </c>
      <c r="C87" t="s">
        <v>577</v>
      </c>
      <c r="D87" t="s">
        <v>113</v>
      </c>
      <c r="AN87">
        <v>1000000</v>
      </c>
      <c r="AO87">
        <v>4000000</v>
      </c>
      <c r="AP87">
        <v>5000000</v>
      </c>
      <c r="AQ87">
        <v>400000</v>
      </c>
      <c r="AR87">
        <v>10000000</v>
      </c>
      <c r="AS87">
        <v>5000000</v>
      </c>
      <c r="AT87">
        <v>14000000</v>
      </c>
    </row>
    <row r="88" spans="1:58" x14ac:dyDescent="0.25">
      <c r="A88" t="s">
        <v>683</v>
      </c>
      <c r="B88" t="s">
        <v>529</v>
      </c>
      <c r="C88" t="s">
        <v>577</v>
      </c>
      <c r="D88" t="s">
        <v>113</v>
      </c>
      <c r="AN88">
        <v>4182000000</v>
      </c>
      <c r="AO88">
        <v>3759000000</v>
      </c>
      <c r="AP88">
        <v>3794000000</v>
      </c>
      <c r="AQ88">
        <v>6188000000</v>
      </c>
      <c r="AR88">
        <v>8839000000</v>
      </c>
      <c r="AS88">
        <v>9262000000</v>
      </c>
      <c r="AT88">
        <v>9216000000</v>
      </c>
      <c r="AU88">
        <v>10005000000</v>
      </c>
      <c r="AV88">
        <v>10842000000</v>
      </c>
      <c r="AW88">
        <v>12809000000</v>
      </c>
      <c r="AX88">
        <v>13453000000</v>
      </c>
      <c r="AY88">
        <v>14495000000</v>
      </c>
      <c r="AZ88">
        <v>15687000000</v>
      </c>
      <c r="BA88">
        <v>17586000000</v>
      </c>
      <c r="BB88">
        <v>14796000000</v>
      </c>
      <c r="BC88">
        <v>12579000000</v>
      </c>
      <c r="BD88">
        <v>14984000000</v>
      </c>
      <c r="BE88">
        <v>13313000000</v>
      </c>
      <c r="BF88">
        <v>16188000000</v>
      </c>
    </row>
    <row r="89" spans="1:58" x14ac:dyDescent="0.25">
      <c r="A89" t="s">
        <v>72</v>
      </c>
      <c r="B89" t="s">
        <v>598</v>
      </c>
      <c r="C89" t="s">
        <v>577</v>
      </c>
      <c r="D89" t="s">
        <v>113</v>
      </c>
      <c r="AN89">
        <v>76000000</v>
      </c>
      <c r="AO89">
        <v>79000000</v>
      </c>
      <c r="AP89">
        <v>78000000</v>
      </c>
      <c r="AQ89">
        <v>83000000</v>
      </c>
      <c r="AR89">
        <v>88000000</v>
      </c>
      <c r="AS89">
        <v>93000000</v>
      </c>
      <c r="AT89">
        <v>83000000</v>
      </c>
      <c r="AU89">
        <v>91000000</v>
      </c>
      <c r="AV89">
        <v>104000000</v>
      </c>
      <c r="AW89">
        <v>86000000</v>
      </c>
      <c r="AX89">
        <v>71000000</v>
      </c>
      <c r="AY89">
        <v>94000000</v>
      </c>
      <c r="AZ89">
        <v>129000000</v>
      </c>
      <c r="BA89">
        <v>127000000</v>
      </c>
      <c r="BB89">
        <v>112000000</v>
      </c>
      <c r="BC89">
        <v>112000000</v>
      </c>
      <c r="BD89">
        <v>117000000</v>
      </c>
      <c r="BE89">
        <v>122000000</v>
      </c>
      <c r="BF89">
        <v>120000000</v>
      </c>
    </row>
    <row r="90" spans="1:58" x14ac:dyDescent="0.25">
      <c r="A90" t="s">
        <v>510</v>
      </c>
      <c r="B90" t="s">
        <v>654</v>
      </c>
      <c r="C90" t="s">
        <v>577</v>
      </c>
      <c r="D90" t="s">
        <v>113</v>
      </c>
    </row>
    <row r="91" spans="1:58" x14ac:dyDescent="0.25">
      <c r="A91" t="s">
        <v>259</v>
      </c>
      <c r="B91" t="s">
        <v>131</v>
      </c>
      <c r="C91" t="s">
        <v>577</v>
      </c>
      <c r="D91" t="s">
        <v>113</v>
      </c>
      <c r="AN91">
        <v>216000000</v>
      </c>
      <c r="AO91">
        <v>221000000</v>
      </c>
      <c r="AP91">
        <v>270000000</v>
      </c>
      <c r="AQ91">
        <v>329000000</v>
      </c>
      <c r="AR91">
        <v>374000000</v>
      </c>
      <c r="AS91">
        <v>498000000</v>
      </c>
      <c r="AT91">
        <v>588000000</v>
      </c>
      <c r="AU91">
        <v>647000000</v>
      </c>
      <c r="AV91">
        <v>646000000</v>
      </c>
      <c r="AW91">
        <v>630000000</v>
      </c>
      <c r="AX91">
        <v>791000000</v>
      </c>
      <c r="AY91">
        <v>919000000</v>
      </c>
      <c r="AZ91">
        <v>1055000000</v>
      </c>
      <c r="BA91">
        <v>1335000000</v>
      </c>
      <c r="BB91">
        <v>1359000000</v>
      </c>
      <c r="BC91">
        <v>1378000000</v>
      </c>
      <c r="BD91">
        <v>1350000000</v>
      </c>
      <c r="BE91">
        <v>1419000000</v>
      </c>
      <c r="BF91">
        <v>1479000000</v>
      </c>
    </row>
    <row r="92" spans="1:58" x14ac:dyDescent="0.25">
      <c r="A92" t="s">
        <v>721</v>
      </c>
      <c r="B92" t="s">
        <v>35</v>
      </c>
      <c r="C92" t="s">
        <v>577</v>
      </c>
      <c r="D92" t="s">
        <v>113</v>
      </c>
    </row>
    <row r="93" spans="1:58" x14ac:dyDescent="0.25">
      <c r="A93" t="s">
        <v>350</v>
      </c>
      <c r="B93" t="s">
        <v>518</v>
      </c>
      <c r="C93" t="s">
        <v>577</v>
      </c>
      <c r="D93" t="s">
        <v>113</v>
      </c>
      <c r="AN93">
        <v>33000000</v>
      </c>
      <c r="AO93">
        <v>112000000</v>
      </c>
      <c r="AP93">
        <v>115000000</v>
      </c>
      <c r="AQ93">
        <v>111000000</v>
      </c>
      <c r="AR93">
        <v>109000000</v>
      </c>
      <c r="AS93">
        <v>80000000</v>
      </c>
      <c r="AT93">
        <v>65000000</v>
      </c>
      <c r="AU93">
        <v>53000000</v>
      </c>
      <c r="AV93">
        <v>28000000</v>
      </c>
      <c r="AW93">
        <v>27000000</v>
      </c>
      <c r="AX93">
        <v>35000000</v>
      </c>
      <c r="AY93">
        <v>37000000</v>
      </c>
      <c r="AZ93">
        <v>50000000</v>
      </c>
      <c r="BA93">
        <v>59000000</v>
      </c>
      <c r="BB93">
        <v>35000000</v>
      </c>
      <c r="BC93">
        <v>80000000</v>
      </c>
      <c r="BD93">
        <v>95000000</v>
      </c>
      <c r="BE93">
        <v>64000000</v>
      </c>
      <c r="BF93">
        <v>77000000</v>
      </c>
    </row>
    <row r="94" spans="1:58" x14ac:dyDescent="0.25">
      <c r="A94" t="s">
        <v>337</v>
      </c>
      <c r="B94" t="s">
        <v>519</v>
      </c>
      <c r="C94" t="s">
        <v>577</v>
      </c>
      <c r="D94" t="s">
        <v>113</v>
      </c>
      <c r="AN94">
        <v>401442633728.72546</v>
      </c>
      <c r="AO94">
        <v>429673393634.14056</v>
      </c>
      <c r="AP94">
        <v>424664484859.90936</v>
      </c>
      <c r="AQ94">
        <v>430290118483.40833</v>
      </c>
      <c r="AR94">
        <v>447488861634.64081</v>
      </c>
      <c r="AS94">
        <v>455882482039.99414</v>
      </c>
      <c r="AT94">
        <v>440673649587.34589</v>
      </c>
      <c r="AU94">
        <v>455392297991.68884</v>
      </c>
      <c r="AV94">
        <v>503545626417.00763</v>
      </c>
      <c r="AW94">
        <v>592318004504.24817</v>
      </c>
      <c r="AX94">
        <v>624999193522.94873</v>
      </c>
      <c r="AY94">
        <v>670737733533.64026</v>
      </c>
      <c r="AZ94">
        <v>768248795020.99634</v>
      </c>
      <c r="BA94">
        <v>844167177985.52063</v>
      </c>
      <c r="BB94">
        <v>749422423311.25146</v>
      </c>
      <c r="BC94">
        <v>810976573512.78894</v>
      </c>
      <c r="BD94">
        <v>925681004045.31653</v>
      </c>
      <c r="BE94">
        <v>941621198390.93481</v>
      </c>
      <c r="BF94">
        <v>1005369807327.615</v>
      </c>
    </row>
    <row r="95" spans="1:58" x14ac:dyDescent="0.25">
      <c r="A95" t="s">
        <v>262</v>
      </c>
      <c r="B95" t="s">
        <v>329</v>
      </c>
      <c r="C95" t="s">
        <v>577</v>
      </c>
      <c r="D95" t="s">
        <v>113</v>
      </c>
      <c r="AN95">
        <v>9604000000</v>
      </c>
      <c r="AO95">
        <v>11994000000</v>
      </c>
      <c r="AP95">
        <v>9979000000</v>
      </c>
      <c r="AQ95">
        <v>7337000000</v>
      </c>
      <c r="AR95">
        <v>7343000000</v>
      </c>
      <c r="AS95">
        <v>8198000000</v>
      </c>
      <c r="AT95">
        <v>7923000000</v>
      </c>
      <c r="AU95">
        <v>9849000000</v>
      </c>
      <c r="AV95">
        <v>9004000000</v>
      </c>
      <c r="AW95">
        <v>11874000000</v>
      </c>
      <c r="AX95">
        <v>13588000000</v>
      </c>
      <c r="AY95">
        <v>15541000000</v>
      </c>
      <c r="AZ95">
        <v>18237000000</v>
      </c>
      <c r="BA95">
        <v>20236000000</v>
      </c>
      <c r="BB95">
        <v>20291000000</v>
      </c>
      <c r="BC95">
        <v>27208000000</v>
      </c>
      <c r="BD95">
        <v>33169000000</v>
      </c>
      <c r="BE95">
        <v>37098000000</v>
      </c>
      <c r="BF95">
        <v>42570000000</v>
      </c>
    </row>
    <row r="96" spans="1:58" x14ac:dyDescent="0.25">
      <c r="A96" t="s">
        <v>539</v>
      </c>
      <c r="B96" t="s">
        <v>58</v>
      </c>
      <c r="C96" t="s">
        <v>577</v>
      </c>
      <c r="D96" t="s">
        <v>113</v>
      </c>
      <c r="AN96">
        <v>85000000</v>
      </c>
      <c r="AO96">
        <v>119000000</v>
      </c>
      <c r="AP96">
        <v>152000000</v>
      </c>
      <c r="AQ96">
        <v>175000000</v>
      </c>
      <c r="AR96">
        <v>214000000</v>
      </c>
      <c r="AS96">
        <v>263000000</v>
      </c>
      <c r="AT96">
        <v>260000000</v>
      </c>
      <c r="AU96">
        <v>305000000</v>
      </c>
      <c r="AV96">
        <v>372000000</v>
      </c>
      <c r="AW96">
        <v>420000000</v>
      </c>
      <c r="AX96">
        <v>465000000</v>
      </c>
      <c r="AY96">
        <v>515700000.00000006</v>
      </c>
      <c r="AZ96">
        <v>546600000</v>
      </c>
      <c r="BA96">
        <v>619800000</v>
      </c>
      <c r="BB96">
        <v>616100000</v>
      </c>
      <c r="BC96">
        <v>626700000</v>
      </c>
      <c r="BD96">
        <v>641500000</v>
      </c>
      <c r="BE96">
        <v>665700000</v>
      </c>
      <c r="BF96">
        <v>708100000</v>
      </c>
    </row>
    <row r="97" spans="1:58" x14ac:dyDescent="0.25">
      <c r="A97" t="s">
        <v>675</v>
      </c>
      <c r="B97" t="s">
        <v>149</v>
      </c>
      <c r="C97" t="s">
        <v>577</v>
      </c>
      <c r="D97" t="s">
        <v>113</v>
      </c>
      <c r="AN97">
        <v>2251162119.9175849</v>
      </c>
      <c r="AO97">
        <v>2525622236.7750258</v>
      </c>
      <c r="AP97">
        <v>2493487019.9172883</v>
      </c>
      <c r="AQ97">
        <v>2924418248.053401</v>
      </c>
      <c r="AR97">
        <v>3180075574.5983748</v>
      </c>
      <c r="AS97">
        <v>3148025922.6189337</v>
      </c>
      <c r="AT97">
        <v>3694131604.7088308</v>
      </c>
      <c r="AU97">
        <v>3942747937.5297866</v>
      </c>
      <c r="AV97">
        <v>4642460321.355485</v>
      </c>
      <c r="AW97">
        <v>5349638305.2891388</v>
      </c>
      <c r="AX97">
        <v>6542594024.3481503</v>
      </c>
      <c r="AY97">
        <v>7370713033.1487131</v>
      </c>
      <c r="AZ97">
        <v>8935958693.4133797</v>
      </c>
      <c r="BA97">
        <v>10261488203.823446</v>
      </c>
      <c r="BB97">
        <v>9703562343.9270554</v>
      </c>
      <c r="BC97">
        <v>9964518385.0660763</v>
      </c>
      <c r="BD97">
        <v>12477268746.849047</v>
      </c>
      <c r="BE97">
        <v>15130537498.778406</v>
      </c>
      <c r="BF97">
        <v>16137696364.298052</v>
      </c>
    </row>
    <row r="98" spans="1:58" x14ac:dyDescent="0.25">
      <c r="A98" t="s">
        <v>504</v>
      </c>
      <c r="B98" t="s">
        <v>621</v>
      </c>
      <c r="C98" t="s">
        <v>577</v>
      </c>
      <c r="D98" t="s">
        <v>113</v>
      </c>
      <c r="AN98">
        <v>1349000000</v>
      </c>
      <c r="AO98">
        <v>2014000000</v>
      </c>
      <c r="AP98">
        <v>2523100000</v>
      </c>
      <c r="AQ98">
        <v>2733400000</v>
      </c>
      <c r="AR98">
        <v>2595000000</v>
      </c>
      <c r="AS98">
        <v>2871000000</v>
      </c>
      <c r="AT98">
        <v>3463000000</v>
      </c>
      <c r="AU98">
        <v>3952000000</v>
      </c>
      <c r="AV98">
        <v>6513000000</v>
      </c>
      <c r="AW98">
        <v>6945000000</v>
      </c>
      <c r="AX98">
        <v>7625000000</v>
      </c>
      <c r="AY98">
        <v>8296000000</v>
      </c>
      <c r="AZ98">
        <v>9601000000</v>
      </c>
      <c r="BA98">
        <v>11681000000</v>
      </c>
      <c r="BB98">
        <v>9308000000</v>
      </c>
      <c r="BC98">
        <v>8255000000</v>
      </c>
      <c r="BD98">
        <v>9638000000</v>
      </c>
      <c r="BE98">
        <v>8865000000</v>
      </c>
      <c r="BF98">
        <v>9721000000</v>
      </c>
    </row>
    <row r="99" spans="1:58" x14ac:dyDescent="0.25">
      <c r="A99" t="s">
        <v>4</v>
      </c>
      <c r="B99" t="s">
        <v>89</v>
      </c>
      <c r="C99" t="s">
        <v>577</v>
      </c>
      <c r="D99" t="s">
        <v>113</v>
      </c>
      <c r="AN99">
        <v>90000000</v>
      </c>
      <c r="AO99">
        <v>96000000</v>
      </c>
      <c r="AP99">
        <v>107000000</v>
      </c>
      <c r="AQ99">
        <v>131000000</v>
      </c>
      <c r="AR99">
        <v>135000000</v>
      </c>
      <c r="AS99">
        <v>128000000</v>
      </c>
      <c r="AT99">
        <v>105000000</v>
      </c>
      <c r="AU99">
        <v>108000000</v>
      </c>
      <c r="AV99">
        <v>96000000</v>
      </c>
      <c r="AW99">
        <v>93000000</v>
      </c>
      <c r="AX99">
        <v>80000000</v>
      </c>
      <c r="AY99">
        <v>126000000</v>
      </c>
      <c r="AZ99">
        <v>190000000</v>
      </c>
      <c r="BA99">
        <v>276000000</v>
      </c>
      <c r="BB99">
        <v>312000000</v>
      </c>
      <c r="BC99">
        <v>169000000</v>
      </c>
      <c r="BD99">
        <v>162000000</v>
      </c>
      <c r="BE99">
        <v>447000000</v>
      </c>
      <c r="BF99">
        <v>568000000</v>
      </c>
    </row>
    <row r="100" spans="1:58" x14ac:dyDescent="0.25">
      <c r="A100" t="s">
        <v>47</v>
      </c>
      <c r="B100" t="s">
        <v>631</v>
      </c>
      <c r="C100" t="s">
        <v>577</v>
      </c>
      <c r="D100" t="s">
        <v>113</v>
      </c>
      <c r="AN100">
        <v>2938000000</v>
      </c>
      <c r="AO100">
        <v>3589000000</v>
      </c>
      <c r="AP100">
        <v>3824000000</v>
      </c>
      <c r="AQ100">
        <v>3688000000</v>
      </c>
      <c r="AR100">
        <v>3622000000</v>
      </c>
      <c r="AS100">
        <v>3809000000</v>
      </c>
      <c r="AT100">
        <v>4191000000</v>
      </c>
      <c r="AU100">
        <v>3774000000</v>
      </c>
      <c r="AV100">
        <v>4119000000</v>
      </c>
      <c r="AW100">
        <v>4009000000</v>
      </c>
      <c r="AX100">
        <v>4761000000</v>
      </c>
      <c r="AY100">
        <v>4998000000</v>
      </c>
      <c r="AZ100">
        <v>5628000000</v>
      </c>
      <c r="BA100">
        <v>7533000000</v>
      </c>
      <c r="BB100">
        <v>7013000000</v>
      </c>
      <c r="BC100">
        <v>6595000000</v>
      </c>
      <c r="BD100">
        <v>7239000000</v>
      </c>
      <c r="BE100">
        <v>6206000000</v>
      </c>
      <c r="BF100">
        <v>6572000000</v>
      </c>
    </row>
    <row r="101" spans="1:58" x14ac:dyDescent="0.25">
      <c r="A101" t="s">
        <v>457</v>
      </c>
      <c r="B101" t="s">
        <v>466</v>
      </c>
      <c r="C101" t="s">
        <v>577</v>
      </c>
      <c r="D101" t="s">
        <v>113</v>
      </c>
      <c r="AN101">
        <v>5229000000</v>
      </c>
      <c r="AO101">
        <v>6184000000</v>
      </c>
      <c r="AP101">
        <v>6648000000</v>
      </c>
      <c r="AQ101">
        <v>4255000000</v>
      </c>
      <c r="AR101">
        <v>4352000000</v>
      </c>
      <c r="AS101">
        <v>4975000000</v>
      </c>
      <c r="AT101">
        <v>5277000000</v>
      </c>
      <c r="AU101">
        <v>5797000000</v>
      </c>
      <c r="AV101">
        <v>4461000000</v>
      </c>
      <c r="AW101">
        <v>5226000000</v>
      </c>
      <c r="AX101">
        <v>5094000000</v>
      </c>
      <c r="AY101">
        <v>4890000000</v>
      </c>
      <c r="AZ101">
        <v>5831000000</v>
      </c>
      <c r="BA101">
        <v>8150000000</v>
      </c>
      <c r="BB101">
        <v>6053000000</v>
      </c>
      <c r="BC101">
        <v>7618000000</v>
      </c>
      <c r="BD101">
        <v>9038000000</v>
      </c>
      <c r="BE101">
        <v>9463000000</v>
      </c>
      <c r="BF101">
        <v>10302000000</v>
      </c>
    </row>
    <row r="102" spans="1:58" x14ac:dyDescent="0.25">
      <c r="A102" t="s">
        <v>287</v>
      </c>
      <c r="B102" t="s">
        <v>108</v>
      </c>
      <c r="C102" t="s">
        <v>577</v>
      </c>
      <c r="D102" t="s">
        <v>113</v>
      </c>
    </row>
    <row r="103" spans="1:58" x14ac:dyDescent="0.25">
      <c r="A103" t="s">
        <v>200</v>
      </c>
      <c r="B103" t="s">
        <v>591</v>
      </c>
      <c r="C103" t="s">
        <v>577</v>
      </c>
      <c r="D103" t="s">
        <v>113</v>
      </c>
      <c r="AN103">
        <v>2582000000</v>
      </c>
      <c r="AO103">
        <v>2831000000</v>
      </c>
      <c r="AP103">
        <v>2890000000</v>
      </c>
      <c r="AQ103">
        <v>2949000000</v>
      </c>
      <c r="AR103">
        <v>3010000000</v>
      </c>
      <c r="AS103">
        <v>3598000000</v>
      </c>
      <c r="AT103">
        <v>3342000000</v>
      </c>
      <c r="AU103">
        <v>3300000000</v>
      </c>
      <c r="AV103">
        <v>4560000000</v>
      </c>
      <c r="AW103">
        <v>6307000000</v>
      </c>
      <c r="AX103">
        <v>7659000000</v>
      </c>
      <c r="AY103">
        <v>8915000000</v>
      </c>
      <c r="AZ103">
        <v>11234000000</v>
      </c>
      <c r="BA103">
        <v>12462000000</v>
      </c>
      <c r="BB103">
        <v>11136000000</v>
      </c>
      <c r="BC103">
        <v>14490000000</v>
      </c>
      <c r="BD103">
        <v>17708000000</v>
      </c>
      <c r="BE103">
        <v>18340000000</v>
      </c>
      <c r="BF103">
        <v>19042000000</v>
      </c>
    </row>
    <row r="104" spans="1:58" x14ac:dyDescent="0.25">
      <c r="A104" t="s">
        <v>503</v>
      </c>
      <c r="B104" t="s">
        <v>363</v>
      </c>
      <c r="C104" t="s">
        <v>577</v>
      </c>
      <c r="D104" t="s">
        <v>113</v>
      </c>
    </row>
    <row r="105" spans="1:58" x14ac:dyDescent="0.25">
      <c r="A105" t="s">
        <v>99</v>
      </c>
      <c r="B105" t="s">
        <v>52</v>
      </c>
      <c r="C105" t="s">
        <v>577</v>
      </c>
      <c r="D105" t="s">
        <v>113</v>
      </c>
      <c r="AN105">
        <v>2697793000</v>
      </c>
      <c r="AO105">
        <v>3022330000</v>
      </c>
      <c r="AP105">
        <v>3181000000</v>
      </c>
      <c r="AQ105">
        <v>3297000000</v>
      </c>
      <c r="AR105">
        <v>3403000000</v>
      </c>
      <c r="AS105">
        <v>3517000000</v>
      </c>
      <c r="AT105">
        <v>3789000000</v>
      </c>
      <c r="AU105">
        <v>4228000000</v>
      </c>
      <c r="AV105">
        <v>5206000000</v>
      </c>
      <c r="AW105">
        <v>6075000000</v>
      </c>
      <c r="AX105">
        <v>6780000000</v>
      </c>
      <c r="AY105">
        <v>7664000000</v>
      </c>
      <c r="AZ105">
        <v>9263000000</v>
      </c>
      <c r="BA105">
        <v>9967000000</v>
      </c>
      <c r="BB105">
        <v>8458000000</v>
      </c>
      <c r="BC105">
        <v>8187000000</v>
      </c>
      <c r="BD105">
        <v>9526000000</v>
      </c>
      <c r="BE105">
        <v>9064000000</v>
      </c>
      <c r="BF105">
        <v>9538000000</v>
      </c>
    </row>
    <row r="106" spans="1:58" x14ac:dyDescent="0.25">
      <c r="A106" t="s">
        <v>404</v>
      </c>
      <c r="B106" t="s">
        <v>174</v>
      </c>
      <c r="C106" t="s">
        <v>577</v>
      </c>
      <c r="D106" t="s">
        <v>113</v>
      </c>
      <c r="AN106">
        <v>205000000</v>
      </c>
      <c r="AO106">
        <v>142000000</v>
      </c>
      <c r="AP106">
        <v>190000000</v>
      </c>
      <c r="AQ106">
        <v>656000000</v>
      </c>
      <c r="AR106">
        <v>559000000</v>
      </c>
      <c r="AS106">
        <v>677000000</v>
      </c>
      <c r="AT106">
        <v>1122000000</v>
      </c>
      <c r="AU106">
        <v>1607000000</v>
      </c>
      <c r="AV106">
        <v>1266000000</v>
      </c>
      <c r="AW106">
        <v>1305000000</v>
      </c>
      <c r="AX106">
        <v>1025000000</v>
      </c>
      <c r="AY106">
        <v>1464000000</v>
      </c>
      <c r="AZ106">
        <v>1950000000</v>
      </c>
      <c r="BA106">
        <v>1978000000</v>
      </c>
      <c r="BB106">
        <v>2259000000</v>
      </c>
      <c r="BC106">
        <v>2631000000</v>
      </c>
      <c r="BD106">
        <v>2574000000</v>
      </c>
      <c r="BE106">
        <v>1346000000</v>
      </c>
    </row>
    <row r="107" spans="1:58" x14ac:dyDescent="0.25">
      <c r="A107" t="s">
        <v>0</v>
      </c>
      <c r="B107" t="s">
        <v>525</v>
      </c>
      <c r="C107" t="s">
        <v>577</v>
      </c>
      <c r="D107" t="s">
        <v>113</v>
      </c>
      <c r="AN107">
        <v>18000000</v>
      </c>
      <c r="AO107">
        <v>15000000</v>
      </c>
      <c r="AP107">
        <v>14000000</v>
      </c>
      <c r="AQ107">
        <v>15000000</v>
      </c>
      <c r="AR107">
        <v>1000000</v>
      </c>
      <c r="AS107">
        <v>2000000</v>
      </c>
      <c r="AT107">
        <v>15000000</v>
      </c>
      <c r="AU107">
        <v>45000000</v>
      </c>
      <c r="AX107">
        <v>186000000</v>
      </c>
      <c r="AY107">
        <v>170000000</v>
      </c>
      <c r="AZ107">
        <v>555000000</v>
      </c>
      <c r="BA107">
        <v>867000000</v>
      </c>
      <c r="BB107">
        <v>1432000000</v>
      </c>
      <c r="BC107">
        <v>1736000000</v>
      </c>
      <c r="BD107">
        <v>1557000000</v>
      </c>
      <c r="BE107">
        <v>1640000000</v>
      </c>
    </row>
    <row r="108" spans="1:58" x14ac:dyDescent="0.25">
      <c r="A108" t="s">
        <v>23</v>
      </c>
      <c r="B108" t="s">
        <v>137</v>
      </c>
      <c r="C108" t="s">
        <v>577</v>
      </c>
      <c r="D108" t="s">
        <v>113</v>
      </c>
      <c r="AN108">
        <v>309000000</v>
      </c>
      <c r="AO108">
        <v>312000000</v>
      </c>
      <c r="AP108">
        <v>314000000</v>
      </c>
      <c r="AQ108">
        <v>372000000</v>
      </c>
      <c r="AR108">
        <v>380000000</v>
      </c>
      <c r="AS108">
        <v>386000000</v>
      </c>
      <c r="AT108">
        <v>383000000</v>
      </c>
      <c r="AU108">
        <v>415000000</v>
      </c>
      <c r="AV108">
        <v>486000000</v>
      </c>
      <c r="AW108">
        <v>558000000</v>
      </c>
      <c r="AX108">
        <v>635000000</v>
      </c>
      <c r="AY108">
        <v>702000000</v>
      </c>
      <c r="AZ108">
        <v>848000000</v>
      </c>
      <c r="BA108">
        <v>881000000</v>
      </c>
      <c r="BB108">
        <v>550000000</v>
      </c>
      <c r="BC108">
        <v>562000000</v>
      </c>
      <c r="BD108">
        <v>751000000</v>
      </c>
      <c r="BE108">
        <v>865000000</v>
      </c>
      <c r="BF108">
        <v>1082000000</v>
      </c>
    </row>
    <row r="109" spans="1:58" x14ac:dyDescent="0.25">
      <c r="A109" t="s">
        <v>474</v>
      </c>
      <c r="B109" t="s">
        <v>663</v>
      </c>
      <c r="C109" t="s">
        <v>577</v>
      </c>
      <c r="D109" t="s">
        <v>113</v>
      </c>
      <c r="AN109">
        <v>3491000000</v>
      </c>
      <c r="AO109">
        <v>3506000000</v>
      </c>
      <c r="AP109">
        <v>3740000000</v>
      </c>
      <c r="AQ109">
        <v>3598000000</v>
      </c>
      <c r="AR109">
        <v>4800000000</v>
      </c>
      <c r="AS109">
        <v>4611000000</v>
      </c>
      <c r="AT109">
        <v>2854000000</v>
      </c>
      <c r="AU109">
        <v>2426000000</v>
      </c>
      <c r="AV109">
        <v>2473000000</v>
      </c>
      <c r="AW109">
        <v>2908000000</v>
      </c>
      <c r="AX109">
        <v>3427000000</v>
      </c>
      <c r="AY109">
        <v>3802000000</v>
      </c>
      <c r="AZ109">
        <v>4405000000</v>
      </c>
      <c r="BA109">
        <v>5509000000</v>
      </c>
      <c r="BB109">
        <v>5067000000</v>
      </c>
      <c r="BC109">
        <v>5824000000</v>
      </c>
      <c r="BD109">
        <v>6029000000</v>
      </c>
      <c r="BE109">
        <v>6178000000</v>
      </c>
      <c r="BF109">
        <v>6452000000</v>
      </c>
    </row>
    <row r="110" spans="1:58" x14ac:dyDescent="0.25">
      <c r="A110" t="s">
        <v>163</v>
      </c>
      <c r="B110" t="s">
        <v>553</v>
      </c>
      <c r="C110" t="s">
        <v>577</v>
      </c>
      <c r="D110" t="s">
        <v>113</v>
      </c>
      <c r="AN110">
        <v>30426000000</v>
      </c>
      <c r="AO110">
        <v>31886000000</v>
      </c>
      <c r="AP110">
        <v>31416000000</v>
      </c>
      <c r="AQ110">
        <v>31335000000</v>
      </c>
      <c r="AR110">
        <v>29571000000</v>
      </c>
      <c r="AS110">
        <v>28706000000</v>
      </c>
      <c r="AT110">
        <v>26916000000</v>
      </c>
      <c r="AU110">
        <v>28192000000</v>
      </c>
      <c r="AV110">
        <v>32591000000</v>
      </c>
      <c r="AW110">
        <v>37870000000</v>
      </c>
      <c r="AX110">
        <v>38374000000</v>
      </c>
      <c r="AY110">
        <v>41644000000</v>
      </c>
      <c r="AZ110">
        <v>46144000000</v>
      </c>
      <c r="BA110">
        <v>48757000000</v>
      </c>
      <c r="BB110">
        <v>41938000000</v>
      </c>
      <c r="BC110">
        <v>40058000000</v>
      </c>
      <c r="BD110">
        <v>45368000000</v>
      </c>
      <c r="BE110">
        <v>43036000000</v>
      </c>
      <c r="BF110">
        <v>46190000000</v>
      </c>
    </row>
    <row r="111" spans="1:58" x14ac:dyDescent="0.25">
      <c r="A111" t="s">
        <v>119</v>
      </c>
      <c r="B111" t="s">
        <v>694</v>
      </c>
      <c r="C111" t="s">
        <v>577</v>
      </c>
      <c r="D111" t="s">
        <v>113</v>
      </c>
      <c r="AN111">
        <v>1199000000</v>
      </c>
      <c r="AO111">
        <v>1218000000</v>
      </c>
      <c r="AP111">
        <v>1290000000</v>
      </c>
      <c r="AQ111">
        <v>1380000000</v>
      </c>
      <c r="AR111">
        <v>1486000000</v>
      </c>
      <c r="AS111">
        <v>1577000000</v>
      </c>
      <c r="AT111">
        <v>1494000000</v>
      </c>
      <c r="AU111">
        <v>1482000000</v>
      </c>
      <c r="AV111">
        <v>1621000000</v>
      </c>
      <c r="AW111">
        <v>1733000000</v>
      </c>
      <c r="AX111">
        <v>1783000000</v>
      </c>
      <c r="AY111">
        <v>2094000000</v>
      </c>
      <c r="AZ111">
        <v>2142000000</v>
      </c>
      <c r="BA111">
        <v>2222000000</v>
      </c>
      <c r="BB111">
        <v>2070000000</v>
      </c>
      <c r="BC111">
        <v>2095000000</v>
      </c>
      <c r="BD111">
        <v>2060000000</v>
      </c>
      <c r="BE111">
        <v>2046000000</v>
      </c>
      <c r="BF111">
        <v>2074000000</v>
      </c>
    </row>
    <row r="112" spans="1:58" x14ac:dyDescent="0.25">
      <c r="A112" t="s">
        <v>566</v>
      </c>
      <c r="B112" t="s">
        <v>296</v>
      </c>
      <c r="C112" t="s">
        <v>577</v>
      </c>
      <c r="D112" t="s">
        <v>113</v>
      </c>
      <c r="AN112">
        <v>973000000</v>
      </c>
      <c r="AO112">
        <v>1026000000</v>
      </c>
      <c r="AP112">
        <v>1063000000</v>
      </c>
      <c r="AQ112">
        <v>1083000000</v>
      </c>
      <c r="AR112">
        <v>1016000000</v>
      </c>
      <c r="AS112">
        <v>935000000</v>
      </c>
      <c r="AT112">
        <v>884000000</v>
      </c>
      <c r="AU112">
        <v>1254000000</v>
      </c>
      <c r="AV112">
        <v>1266000000</v>
      </c>
      <c r="AW112">
        <v>1621000000</v>
      </c>
      <c r="AX112">
        <v>1759000000</v>
      </c>
      <c r="AY112">
        <v>2426000000</v>
      </c>
      <c r="AZ112">
        <v>2754000000</v>
      </c>
      <c r="BA112">
        <v>3539000000</v>
      </c>
      <c r="BB112">
        <v>3472000000</v>
      </c>
      <c r="BC112">
        <v>4390000000</v>
      </c>
      <c r="BD112">
        <v>4351000000</v>
      </c>
      <c r="BE112">
        <v>5123000000</v>
      </c>
      <c r="BF112">
        <v>5145000000</v>
      </c>
    </row>
    <row r="113" spans="1:58" x14ac:dyDescent="0.25">
      <c r="A113" t="s">
        <v>720</v>
      </c>
      <c r="B113" t="s">
        <v>554</v>
      </c>
      <c r="C113" t="s">
        <v>577</v>
      </c>
      <c r="D113" t="s">
        <v>113</v>
      </c>
      <c r="AN113">
        <v>4894000000</v>
      </c>
      <c r="AO113">
        <v>5775000000</v>
      </c>
      <c r="AP113">
        <v>6175000000</v>
      </c>
      <c r="AQ113">
        <v>5664000000</v>
      </c>
      <c r="AR113">
        <v>5715000000</v>
      </c>
      <c r="AS113">
        <v>5970000000</v>
      </c>
      <c r="AT113">
        <v>5750000000</v>
      </c>
      <c r="AU113">
        <v>6069000000</v>
      </c>
      <c r="AV113">
        <v>11475000000</v>
      </c>
      <c r="AW113">
        <v>14343000000</v>
      </c>
      <c r="AX113">
        <v>15555000000</v>
      </c>
      <c r="AY113">
        <v>11490000000</v>
      </c>
      <c r="AZ113">
        <v>12422000000</v>
      </c>
      <c r="BA113">
        <v>13781000000</v>
      </c>
      <c r="BB113">
        <v>12537000000</v>
      </c>
      <c r="BC113">
        <v>15356000000</v>
      </c>
      <c r="BD113">
        <v>12534000000</v>
      </c>
      <c r="BE113">
        <v>16197000000</v>
      </c>
      <c r="BF113">
        <v>16865000000</v>
      </c>
    </row>
    <row r="114" spans="1:58" x14ac:dyDescent="0.25">
      <c r="A114" t="s">
        <v>80</v>
      </c>
      <c r="B114" t="s">
        <v>277</v>
      </c>
      <c r="C114" t="s">
        <v>577</v>
      </c>
      <c r="D114" t="s">
        <v>113</v>
      </c>
      <c r="AN114">
        <v>155000000</v>
      </c>
      <c r="AO114">
        <v>258000000</v>
      </c>
      <c r="AP114">
        <v>350000000</v>
      </c>
      <c r="AQ114">
        <v>454000000</v>
      </c>
      <c r="AR114">
        <v>394000000</v>
      </c>
      <c r="AS114">
        <v>403000000</v>
      </c>
      <c r="AT114">
        <v>502000000</v>
      </c>
      <c r="AU114">
        <v>680000000</v>
      </c>
      <c r="AV114">
        <v>638000000</v>
      </c>
      <c r="AW114">
        <v>803000000</v>
      </c>
      <c r="AX114">
        <v>801000000</v>
      </c>
      <c r="AY114">
        <v>973000000</v>
      </c>
      <c r="AZ114">
        <v>1214000000</v>
      </c>
      <c r="BA114">
        <v>1255000000</v>
      </c>
      <c r="BB114">
        <v>1185000000</v>
      </c>
      <c r="BC114">
        <v>1236000000</v>
      </c>
      <c r="BD114">
        <v>1524000000</v>
      </c>
      <c r="BE114">
        <v>1572000000</v>
      </c>
      <c r="BF114">
        <v>1717000000</v>
      </c>
    </row>
    <row r="115" spans="1:58" x14ac:dyDescent="0.25">
      <c r="A115" t="s">
        <v>723</v>
      </c>
      <c r="B115" t="s">
        <v>689</v>
      </c>
      <c r="C115" t="s">
        <v>577</v>
      </c>
      <c r="D115" t="s">
        <v>113</v>
      </c>
      <c r="AN115">
        <v>785000000</v>
      </c>
      <c r="AO115">
        <v>823000000</v>
      </c>
      <c r="AP115">
        <v>1077000000</v>
      </c>
      <c r="AQ115">
        <v>1213000000</v>
      </c>
      <c r="AR115">
        <v>1211000000</v>
      </c>
      <c r="AS115">
        <v>500000000</v>
      </c>
      <c r="AT115">
        <v>536000000</v>
      </c>
      <c r="AU115">
        <v>513000000</v>
      </c>
      <c r="AV115">
        <v>619000000</v>
      </c>
      <c r="AW115">
        <v>799000000</v>
      </c>
      <c r="AX115">
        <v>969000000</v>
      </c>
      <c r="AY115">
        <v>1181000000</v>
      </c>
      <c r="AZ115">
        <v>1514000000</v>
      </c>
      <c r="BA115">
        <v>1398000000</v>
      </c>
      <c r="BB115">
        <v>1124000000</v>
      </c>
      <c r="BC115">
        <v>1620000000</v>
      </c>
      <c r="BD115">
        <v>1844000000</v>
      </c>
      <c r="BE115">
        <v>2004000000</v>
      </c>
    </row>
    <row r="116" spans="1:58" x14ac:dyDescent="0.25">
      <c r="A116" t="s">
        <v>455</v>
      </c>
      <c r="B116" t="s">
        <v>409</v>
      </c>
      <c r="C116" t="s">
        <v>577</v>
      </c>
      <c r="D116" t="s">
        <v>113</v>
      </c>
      <c r="AN116">
        <v>5000000</v>
      </c>
      <c r="AO116">
        <v>4000000</v>
      </c>
      <c r="AP116">
        <v>7000000</v>
      </c>
      <c r="AQ116">
        <v>12000000</v>
      </c>
      <c r="AR116">
        <v>18000000</v>
      </c>
      <c r="AS116">
        <v>20000000</v>
      </c>
      <c r="AT116">
        <v>32000000</v>
      </c>
      <c r="AU116">
        <v>48000000</v>
      </c>
      <c r="AV116">
        <v>62000000</v>
      </c>
      <c r="AW116">
        <v>92000000</v>
      </c>
      <c r="AX116">
        <v>94000000</v>
      </c>
      <c r="AY116">
        <v>189000000</v>
      </c>
      <c r="AZ116">
        <v>392000000</v>
      </c>
      <c r="BA116">
        <v>569000000</v>
      </c>
      <c r="BB116">
        <v>300000000</v>
      </c>
      <c r="BC116">
        <v>212000000</v>
      </c>
      <c r="BD116">
        <v>405000000</v>
      </c>
      <c r="BE116">
        <v>486000000</v>
      </c>
      <c r="BF116">
        <v>585000000</v>
      </c>
    </row>
    <row r="117" spans="1:58" x14ac:dyDescent="0.25">
      <c r="A117" t="s">
        <v>666</v>
      </c>
      <c r="B117" t="s">
        <v>700</v>
      </c>
      <c r="C117" t="s">
        <v>577</v>
      </c>
      <c r="D117" t="s">
        <v>113</v>
      </c>
      <c r="AN117">
        <v>71000000</v>
      </c>
      <c r="AO117">
        <v>117000000</v>
      </c>
      <c r="AP117">
        <v>99000000</v>
      </c>
      <c r="AQ117">
        <v>129000000</v>
      </c>
      <c r="AR117">
        <v>240000000</v>
      </c>
      <c r="AS117">
        <v>345000000</v>
      </c>
      <c r="AT117">
        <v>429000000</v>
      </c>
      <c r="AU117">
        <v>509000000</v>
      </c>
      <c r="AV117">
        <v>441000000</v>
      </c>
      <c r="AW117">
        <v>673000000</v>
      </c>
      <c r="AX117">
        <v>929000000</v>
      </c>
      <c r="AY117">
        <v>1109000000</v>
      </c>
      <c r="AZ117">
        <v>1169000000</v>
      </c>
      <c r="BA117">
        <v>1280000000</v>
      </c>
      <c r="BB117">
        <v>1463000000</v>
      </c>
      <c r="BC117">
        <v>1671000000</v>
      </c>
      <c r="BD117">
        <v>2258000000</v>
      </c>
      <c r="BE117">
        <v>2663000000</v>
      </c>
      <c r="BF117">
        <v>2895000000</v>
      </c>
    </row>
    <row r="118" spans="1:58" x14ac:dyDescent="0.25">
      <c r="A118" t="s">
        <v>629</v>
      </c>
      <c r="B118" t="s">
        <v>511</v>
      </c>
      <c r="C118" t="s">
        <v>577</v>
      </c>
      <c r="D118" t="s">
        <v>113</v>
      </c>
      <c r="AN118">
        <v>2000000</v>
      </c>
      <c r="AO118">
        <v>2100000</v>
      </c>
      <c r="AP118">
        <v>2600000</v>
      </c>
      <c r="AQ118">
        <v>3100000</v>
      </c>
      <c r="AR118">
        <v>2800000</v>
      </c>
      <c r="AS118">
        <v>2700000</v>
      </c>
      <c r="AT118">
        <v>3200000</v>
      </c>
      <c r="AX118">
        <v>3100000</v>
      </c>
      <c r="AY118">
        <v>3200000</v>
      </c>
      <c r="AZ118">
        <v>4900000</v>
      </c>
      <c r="BA118">
        <v>5200000</v>
      </c>
      <c r="BB118">
        <v>5200000</v>
      </c>
      <c r="BC118">
        <v>5800000</v>
      </c>
      <c r="BD118">
        <v>6900000</v>
      </c>
      <c r="BE118">
        <v>5000000</v>
      </c>
    </row>
    <row r="119" spans="1:58" x14ac:dyDescent="0.25">
      <c r="A119" t="s">
        <v>157</v>
      </c>
      <c r="B119" t="s">
        <v>377</v>
      </c>
      <c r="C119" t="s">
        <v>577</v>
      </c>
      <c r="D119" t="s">
        <v>113</v>
      </c>
      <c r="AN119">
        <v>63000000</v>
      </c>
      <c r="AO119">
        <v>68000000</v>
      </c>
      <c r="AP119">
        <v>72000000</v>
      </c>
      <c r="AQ119">
        <v>71000000</v>
      </c>
      <c r="AR119">
        <v>69000000</v>
      </c>
      <c r="AS119">
        <v>58000000</v>
      </c>
      <c r="AT119">
        <v>62000000</v>
      </c>
      <c r="AU119">
        <v>57000000</v>
      </c>
      <c r="AV119">
        <v>75000000</v>
      </c>
      <c r="AW119">
        <v>103000000</v>
      </c>
      <c r="AX119">
        <v>121000000</v>
      </c>
      <c r="AY119">
        <v>132000000</v>
      </c>
      <c r="AZ119">
        <v>125000000</v>
      </c>
      <c r="BA119">
        <v>110000000</v>
      </c>
      <c r="BB119">
        <v>83000000</v>
      </c>
      <c r="BC119">
        <v>90000000</v>
      </c>
      <c r="BD119">
        <v>94000000</v>
      </c>
      <c r="BE119">
        <v>95000000</v>
      </c>
      <c r="BF119">
        <v>101000000</v>
      </c>
    </row>
    <row r="120" spans="1:58" x14ac:dyDescent="0.25">
      <c r="A120" t="s">
        <v>190</v>
      </c>
      <c r="B120" t="s">
        <v>658</v>
      </c>
      <c r="C120" t="s">
        <v>577</v>
      </c>
      <c r="D120" t="s">
        <v>113</v>
      </c>
      <c r="AN120">
        <v>6670000000</v>
      </c>
      <c r="AO120">
        <v>6350000000</v>
      </c>
      <c r="AP120">
        <v>6317000000</v>
      </c>
      <c r="AQ120">
        <v>8263000000</v>
      </c>
      <c r="AR120">
        <v>8337000000</v>
      </c>
      <c r="AS120">
        <v>8527000000</v>
      </c>
      <c r="AT120">
        <v>7919000000</v>
      </c>
      <c r="AU120">
        <v>7621000000</v>
      </c>
      <c r="AV120">
        <v>7005000000</v>
      </c>
      <c r="AW120">
        <v>8226000000</v>
      </c>
      <c r="AX120">
        <v>8290000000</v>
      </c>
      <c r="AY120">
        <v>8445000000</v>
      </c>
      <c r="AZ120">
        <v>9266000000</v>
      </c>
      <c r="BA120">
        <v>13456000000</v>
      </c>
      <c r="BB120">
        <v>13289000000</v>
      </c>
      <c r="BC120">
        <v>14367000000</v>
      </c>
      <c r="BD120">
        <v>17418000000</v>
      </c>
      <c r="BE120">
        <v>18851000000</v>
      </c>
      <c r="BF120">
        <v>19287000000</v>
      </c>
    </row>
    <row r="121" spans="1:58" x14ac:dyDescent="0.25">
      <c r="A121" t="s">
        <v>427</v>
      </c>
      <c r="C121" t="s">
        <v>577</v>
      </c>
      <c r="D121" t="s">
        <v>113</v>
      </c>
    </row>
    <row r="122" spans="1:58" x14ac:dyDescent="0.25">
      <c r="A122" t="s">
        <v>712</v>
      </c>
      <c r="B122" t="s">
        <v>494</v>
      </c>
      <c r="C122" t="s">
        <v>577</v>
      </c>
      <c r="D122" t="s">
        <v>113</v>
      </c>
      <c r="AN122">
        <v>307000000</v>
      </c>
      <c r="AO122">
        <v>389000000</v>
      </c>
      <c r="AP122">
        <v>396000000</v>
      </c>
      <c r="AQ122">
        <v>456000000</v>
      </c>
      <c r="AR122">
        <v>342000000</v>
      </c>
      <c r="AS122">
        <v>394000000</v>
      </c>
      <c r="AT122">
        <v>286000000</v>
      </c>
      <c r="AU122">
        <v>320000000</v>
      </c>
      <c r="AV122">
        <v>328000000</v>
      </c>
      <c r="AW122">
        <v>398000000</v>
      </c>
      <c r="AX122">
        <v>413000000</v>
      </c>
      <c r="AY122">
        <v>508000000</v>
      </c>
      <c r="AZ122">
        <v>530000000</v>
      </c>
      <c r="BA122">
        <v>610000000</v>
      </c>
      <c r="BB122">
        <v>660000000</v>
      </c>
      <c r="BC122">
        <v>574000000</v>
      </c>
      <c r="BD122">
        <v>644000000</v>
      </c>
      <c r="BE122">
        <v>780000000</v>
      </c>
      <c r="BF122">
        <v>601000000</v>
      </c>
    </row>
    <row r="123" spans="1:58" x14ac:dyDescent="0.25">
      <c r="A123" t="s">
        <v>245</v>
      </c>
      <c r="B123" t="s">
        <v>505</v>
      </c>
      <c r="C123" t="s">
        <v>577</v>
      </c>
      <c r="D123" t="s">
        <v>113</v>
      </c>
      <c r="AN123">
        <v>19616999999.999996</v>
      </c>
      <c r="AO123">
        <v>21881999999.999996</v>
      </c>
      <c r="AP123">
        <v>23515399999.999996</v>
      </c>
      <c r="AQ123">
        <v>25084800000</v>
      </c>
      <c r="AR123">
        <v>26042000000</v>
      </c>
      <c r="AS123">
        <v>28262000000</v>
      </c>
      <c r="AT123">
        <v>27690000000</v>
      </c>
      <c r="AU123">
        <v>26958000000</v>
      </c>
      <c r="AV123">
        <v>30000000000</v>
      </c>
      <c r="AW123">
        <v>34035000000</v>
      </c>
      <c r="AX123">
        <v>39125000000</v>
      </c>
      <c r="AY123">
        <v>42898700000</v>
      </c>
      <c r="AZ123">
        <v>47475600000</v>
      </c>
      <c r="BA123">
        <v>51482800000</v>
      </c>
      <c r="BB123">
        <v>46989100000</v>
      </c>
      <c r="BC123">
        <v>49716700000</v>
      </c>
      <c r="BD123">
        <v>53644500000</v>
      </c>
      <c r="BE123">
        <v>57498700000.000008</v>
      </c>
      <c r="BF123">
        <v>61304942098.288361</v>
      </c>
    </row>
    <row r="124" spans="1:58" x14ac:dyDescent="0.25">
      <c r="A124" t="s">
        <v>565</v>
      </c>
      <c r="B124" t="s">
        <v>231</v>
      </c>
      <c r="C124" t="s">
        <v>577</v>
      </c>
      <c r="D124" t="s">
        <v>113</v>
      </c>
      <c r="AN124">
        <v>52000000</v>
      </c>
      <c r="AO124">
        <v>63000000</v>
      </c>
      <c r="AP124">
        <v>61000000</v>
      </c>
      <c r="AQ124">
        <v>97000000</v>
      </c>
      <c r="AR124">
        <v>86000000</v>
      </c>
      <c r="AS124">
        <v>114000000</v>
      </c>
      <c r="AT124">
        <v>108000000</v>
      </c>
      <c r="AU124">
        <v>110000000</v>
      </c>
      <c r="AV124">
        <v>77000000</v>
      </c>
      <c r="AW124">
        <v>122000000</v>
      </c>
      <c r="AX124">
        <v>143000000</v>
      </c>
      <c r="AY124">
        <v>160000000</v>
      </c>
      <c r="AZ124">
        <v>190000000</v>
      </c>
      <c r="BA124">
        <v>280000000</v>
      </c>
      <c r="BB124">
        <v>271000000</v>
      </c>
      <c r="BC124">
        <v>385000000</v>
      </c>
      <c r="BD124">
        <v>413000000</v>
      </c>
      <c r="BE124">
        <v>461000000</v>
      </c>
      <c r="BF124">
        <v>613000000</v>
      </c>
    </row>
    <row r="125" spans="1:58" x14ac:dyDescent="0.25">
      <c r="A125" t="s">
        <v>432</v>
      </c>
      <c r="B125" t="s">
        <v>256</v>
      </c>
      <c r="C125" t="s">
        <v>577</v>
      </c>
      <c r="D125" t="s">
        <v>113</v>
      </c>
      <c r="AN125">
        <v>710000000</v>
      </c>
      <c r="AO125">
        <v>715000000</v>
      </c>
      <c r="AP125">
        <v>1000000000</v>
      </c>
      <c r="AQ125">
        <v>1221000000</v>
      </c>
      <c r="AR125">
        <v>673000000</v>
      </c>
      <c r="AS125">
        <v>742000000</v>
      </c>
      <c r="AT125">
        <v>837000000</v>
      </c>
      <c r="AU125">
        <v>4284000000</v>
      </c>
      <c r="AV125">
        <v>6782000000</v>
      </c>
      <c r="AW125">
        <v>5931000000</v>
      </c>
      <c r="AX125">
        <v>5969000000</v>
      </c>
      <c r="AY125">
        <v>5457000000</v>
      </c>
      <c r="AZ125">
        <v>5796000000</v>
      </c>
      <c r="BA125">
        <v>6317000000</v>
      </c>
      <c r="BB125">
        <v>7157000000</v>
      </c>
      <c r="BC125">
        <v>8026000000</v>
      </c>
      <c r="BD125">
        <v>6797000000</v>
      </c>
      <c r="BE125">
        <v>6825000000</v>
      </c>
      <c r="BF125">
        <v>6373000000</v>
      </c>
    </row>
    <row r="126" spans="1:58" x14ac:dyDescent="0.25">
      <c r="A126" t="s">
        <v>234</v>
      </c>
      <c r="B126" t="s">
        <v>652</v>
      </c>
      <c r="C126" t="s">
        <v>577</v>
      </c>
      <c r="D126" t="s">
        <v>113</v>
      </c>
      <c r="AW126">
        <v>59000000</v>
      </c>
      <c r="AX126">
        <v>67000000</v>
      </c>
      <c r="AY126">
        <v>124000000</v>
      </c>
      <c r="AZ126">
        <v>131000000</v>
      </c>
      <c r="BA126">
        <v>158000000</v>
      </c>
      <c r="BB126">
        <v>123000000</v>
      </c>
      <c r="BC126">
        <v>12000000</v>
      </c>
      <c r="BD126">
        <v>232000000</v>
      </c>
    </row>
    <row r="127" spans="1:58" x14ac:dyDescent="0.25">
      <c r="A127" t="s">
        <v>543</v>
      </c>
      <c r="B127" t="s">
        <v>657</v>
      </c>
      <c r="C127" t="s">
        <v>577</v>
      </c>
      <c r="D127" t="s">
        <v>113</v>
      </c>
      <c r="AN127">
        <v>4000000</v>
      </c>
      <c r="AO127">
        <v>4000000</v>
      </c>
      <c r="AP127">
        <v>3000000</v>
      </c>
      <c r="AQ127">
        <v>23000000</v>
      </c>
      <c r="AR127">
        <v>39000000</v>
      </c>
      <c r="AS127">
        <v>84000000</v>
      </c>
      <c r="AT127">
        <v>90000000</v>
      </c>
      <c r="AU127">
        <v>202000000</v>
      </c>
      <c r="AV127">
        <v>243000000</v>
      </c>
      <c r="AW127">
        <v>261000000</v>
      </c>
      <c r="AX127">
        <v>301000000</v>
      </c>
      <c r="AY127">
        <v>244000000</v>
      </c>
      <c r="AZ127">
        <v>99000000</v>
      </c>
      <c r="BA127">
        <v>99000000</v>
      </c>
      <c r="BB127">
        <v>159000000</v>
      </c>
      <c r="BC127">
        <v>170000000</v>
      </c>
    </row>
    <row r="128" spans="1:58" x14ac:dyDescent="0.25">
      <c r="A128" t="s">
        <v>498</v>
      </c>
      <c r="B128" t="s">
        <v>368</v>
      </c>
      <c r="C128" t="s">
        <v>577</v>
      </c>
      <c r="D128" t="s">
        <v>113</v>
      </c>
      <c r="AN128">
        <v>230000000</v>
      </c>
      <c r="AO128">
        <v>237000000</v>
      </c>
      <c r="AP128">
        <v>253000000</v>
      </c>
      <c r="AQ128">
        <v>283000000</v>
      </c>
      <c r="AR128">
        <v>263000000</v>
      </c>
      <c r="AS128">
        <v>281000000</v>
      </c>
      <c r="AT128">
        <v>233000000</v>
      </c>
      <c r="AU128">
        <v>210000000</v>
      </c>
      <c r="AV128">
        <v>282000000</v>
      </c>
      <c r="AW128">
        <v>326000000</v>
      </c>
      <c r="AX128">
        <v>382000000</v>
      </c>
      <c r="AY128">
        <v>294000000</v>
      </c>
      <c r="AZ128">
        <v>302000000</v>
      </c>
      <c r="BA128">
        <v>311000000</v>
      </c>
      <c r="BB128">
        <v>296000000</v>
      </c>
      <c r="BC128">
        <v>309000000</v>
      </c>
      <c r="BD128">
        <v>321000000</v>
      </c>
      <c r="BE128">
        <v>337000000</v>
      </c>
      <c r="BF128">
        <v>354000000</v>
      </c>
    </row>
    <row r="129" spans="1:58" x14ac:dyDescent="0.25">
      <c r="A129" t="s">
        <v>213</v>
      </c>
      <c r="B129" t="s">
        <v>165</v>
      </c>
      <c r="C129" t="s">
        <v>577</v>
      </c>
      <c r="D129" t="s">
        <v>113</v>
      </c>
      <c r="AN129">
        <v>28024947512.737675</v>
      </c>
      <c r="AO129">
        <v>30738992587.294895</v>
      </c>
      <c r="AP129">
        <v>33187390821.343147</v>
      </c>
      <c r="AQ129">
        <v>35089803396.647263</v>
      </c>
      <c r="AR129">
        <v>36034060775.915306</v>
      </c>
      <c r="AS129">
        <v>39211697309.806175</v>
      </c>
      <c r="AT129">
        <v>38792777404.369766</v>
      </c>
      <c r="AU129">
        <v>37604514070.70298</v>
      </c>
      <c r="AV129">
        <v>41165083014.517372</v>
      </c>
      <c r="AW129">
        <v>46714272381.054985</v>
      </c>
      <c r="AX129">
        <v>52739758247.873573</v>
      </c>
      <c r="AY129">
        <v>57138372934.778435</v>
      </c>
      <c r="AZ129">
        <v>62775898745.287506</v>
      </c>
      <c r="BA129">
        <v>67254846574.331757</v>
      </c>
      <c r="BB129">
        <v>61782789029.200699</v>
      </c>
      <c r="BC129">
        <v>65147677243.221008</v>
      </c>
      <c r="BD129">
        <v>70527893104.787369</v>
      </c>
      <c r="BE129">
        <v>75338410699.370361</v>
      </c>
      <c r="BF129">
        <v>79399679808.216415</v>
      </c>
    </row>
    <row r="130" spans="1:58" x14ac:dyDescent="0.25">
      <c r="A130" t="s">
        <v>269</v>
      </c>
      <c r="B130" t="s">
        <v>586</v>
      </c>
      <c r="C130" t="s">
        <v>577</v>
      </c>
      <c r="D130" t="s">
        <v>113</v>
      </c>
      <c r="AN130">
        <v>2675313959.5590749</v>
      </c>
      <c r="AO130">
        <v>2901843404.6998653</v>
      </c>
      <c r="AP130">
        <v>2722606136.7051358</v>
      </c>
      <c r="AQ130">
        <v>2983645171.6287713</v>
      </c>
      <c r="AR130">
        <v>3280639678.0320663</v>
      </c>
      <c r="AS130">
        <v>3357065174.9705935</v>
      </c>
      <c r="AT130">
        <v>3772594950.3883171</v>
      </c>
      <c r="AU130">
        <v>4097829018.0429811</v>
      </c>
      <c r="AV130">
        <v>4442665835.6821508</v>
      </c>
      <c r="AW130">
        <v>5507956506.6382017</v>
      </c>
      <c r="AX130">
        <v>6442031673.2015448</v>
      </c>
      <c r="AY130">
        <v>7441352272.7835293</v>
      </c>
      <c r="AZ130">
        <v>9645974028.2858658</v>
      </c>
      <c r="BA130">
        <v>12009959440.331888</v>
      </c>
      <c r="BB130">
        <v>12106655083.841965</v>
      </c>
      <c r="BC130">
        <v>13448984872.595919</v>
      </c>
      <c r="BD130">
        <v>15815377661.431166</v>
      </c>
      <c r="BE130">
        <v>18908895678.359547</v>
      </c>
      <c r="BF130">
        <v>22140288905.450874</v>
      </c>
    </row>
    <row r="131" spans="1:58" x14ac:dyDescent="0.25">
      <c r="A131" t="s">
        <v>643</v>
      </c>
      <c r="B131" t="s">
        <v>64</v>
      </c>
      <c r="C131" t="s">
        <v>577</v>
      </c>
      <c r="D131" t="s">
        <v>113</v>
      </c>
      <c r="AN131">
        <v>3267221365.8145862</v>
      </c>
      <c r="AO131">
        <v>3583226363.0232739</v>
      </c>
      <c r="AP131">
        <v>3674220618.2157531</v>
      </c>
      <c r="AQ131">
        <v>3930816495.2167506</v>
      </c>
      <c r="AR131">
        <v>4300220834.8305788</v>
      </c>
      <c r="AS131">
        <v>3402685598.7889442</v>
      </c>
      <c r="AT131">
        <v>3817096986.9719925</v>
      </c>
      <c r="AU131">
        <v>3931879904.0648837</v>
      </c>
      <c r="AV131">
        <v>4276051032.7503781</v>
      </c>
      <c r="AW131">
        <v>5569864997.7434492</v>
      </c>
      <c r="AX131">
        <v>6244566638.0347424</v>
      </c>
      <c r="AY131">
        <v>7545392095.8778381</v>
      </c>
      <c r="AZ131">
        <v>9218180869.3404408</v>
      </c>
      <c r="BA131">
        <v>10484888973.670536</v>
      </c>
      <c r="BB131">
        <v>10448857433.6315</v>
      </c>
      <c r="BC131">
        <v>12005748501.726923</v>
      </c>
      <c r="BD131">
        <v>14962724522.674351</v>
      </c>
      <c r="BE131">
        <v>17163197004.684919</v>
      </c>
    </row>
    <row r="132" spans="1:58" x14ac:dyDescent="0.25">
      <c r="A132" t="s">
        <v>613</v>
      </c>
      <c r="B132" t="s">
        <v>341</v>
      </c>
      <c r="C132" t="s">
        <v>577</v>
      </c>
      <c r="D132" t="s">
        <v>113</v>
      </c>
    </row>
    <row r="133" spans="1:58" x14ac:dyDescent="0.25">
      <c r="A133" t="s">
        <v>3</v>
      </c>
      <c r="B133" t="s">
        <v>679</v>
      </c>
      <c r="C133" t="s">
        <v>577</v>
      </c>
      <c r="D133" t="s">
        <v>113</v>
      </c>
      <c r="AN133">
        <v>367000000</v>
      </c>
      <c r="AO133">
        <v>282000000</v>
      </c>
      <c r="AP133">
        <v>351000000</v>
      </c>
      <c r="AQ133">
        <v>369000000</v>
      </c>
      <c r="AR133">
        <v>414000000</v>
      </c>
      <c r="AS133">
        <v>388000000</v>
      </c>
      <c r="AT133">
        <v>347000000</v>
      </c>
      <c r="AU133">
        <v>594000000</v>
      </c>
      <c r="AV133">
        <v>709000000</v>
      </c>
      <c r="AW133">
        <v>808000000</v>
      </c>
      <c r="AX133">
        <v>729000000</v>
      </c>
      <c r="AY133">
        <v>733000000</v>
      </c>
      <c r="AZ133">
        <v>750000000</v>
      </c>
      <c r="BA133">
        <v>803000000</v>
      </c>
      <c r="BB133">
        <v>754000000</v>
      </c>
      <c r="BC133">
        <v>1044000000</v>
      </c>
      <c r="BD133">
        <v>1421000000</v>
      </c>
      <c r="BE133">
        <v>1756000000</v>
      </c>
      <c r="BF133">
        <v>2506000000</v>
      </c>
    </row>
    <row r="134" spans="1:58" x14ac:dyDescent="0.25">
      <c r="A134" t="s">
        <v>361</v>
      </c>
      <c r="B134" t="s">
        <v>214</v>
      </c>
      <c r="C134" t="s">
        <v>577</v>
      </c>
      <c r="D134" t="s">
        <v>113</v>
      </c>
      <c r="AN134">
        <v>18778109515.324184</v>
      </c>
      <c r="AO134">
        <v>21865217487.95612</v>
      </c>
      <c r="AP134">
        <v>23876882195.335819</v>
      </c>
      <c r="AQ134">
        <v>20421357611.198818</v>
      </c>
      <c r="AR134">
        <v>23672998145.148804</v>
      </c>
      <c r="AS134">
        <v>25345533195.36573</v>
      </c>
      <c r="AT134">
        <v>25431333917.083282</v>
      </c>
      <c r="AU134">
        <v>27060815992.901928</v>
      </c>
      <c r="AV134">
        <v>29038010759.802475</v>
      </c>
      <c r="AW134">
        <v>38325415706.550308</v>
      </c>
      <c r="AX134">
        <v>44281532486.795853</v>
      </c>
      <c r="AY134">
        <v>51100399550.534203</v>
      </c>
      <c r="AZ134">
        <v>64447202024.160942</v>
      </c>
      <c r="BA134">
        <v>71963058941.745773</v>
      </c>
      <c r="BB134">
        <v>63567549235.183708</v>
      </c>
      <c r="BC134">
        <v>76481257307.016861</v>
      </c>
      <c r="BD134">
        <v>77545572957.401733</v>
      </c>
      <c r="BE134">
        <v>84944483516.896637</v>
      </c>
      <c r="BF134">
        <v>85182338242.094284</v>
      </c>
    </row>
    <row r="135" spans="1:58" x14ac:dyDescent="0.25">
      <c r="A135" t="s">
        <v>318</v>
      </c>
      <c r="B135" t="s">
        <v>290</v>
      </c>
      <c r="C135" t="s">
        <v>577</v>
      </c>
      <c r="D135" t="s">
        <v>113</v>
      </c>
      <c r="AN135">
        <v>82018017137.430832</v>
      </c>
      <c r="AO135">
        <v>92778854861.536758</v>
      </c>
      <c r="AP135">
        <v>99024160134.39769</v>
      </c>
      <c r="AQ135">
        <v>96492311012.632339</v>
      </c>
      <c r="AR135">
        <v>102806409201.99223</v>
      </c>
      <c r="AS135">
        <v>113124005487.76991</v>
      </c>
      <c r="AT135">
        <v>119483732941.27254</v>
      </c>
      <c r="AU135">
        <v>131333205526.06157</v>
      </c>
      <c r="AV135">
        <v>140741771514.82281</v>
      </c>
      <c r="AW135">
        <v>174763480255.06192</v>
      </c>
      <c r="AX135">
        <v>199643512933.07861</v>
      </c>
      <c r="AY135">
        <v>224684487000.62088</v>
      </c>
      <c r="AZ135">
        <v>267317206156.07095</v>
      </c>
      <c r="BA135">
        <v>295274725630.75037</v>
      </c>
      <c r="BB135">
        <v>274619362593.23239</v>
      </c>
      <c r="BC135">
        <v>308160486707.41589</v>
      </c>
      <c r="BD135">
        <v>332539860500.03247</v>
      </c>
      <c r="BE135">
        <v>355333766138.69537</v>
      </c>
      <c r="BF135">
        <v>375859226086.52197</v>
      </c>
    </row>
    <row r="136" spans="1:58" x14ac:dyDescent="0.25">
      <c r="A136" t="s">
        <v>488</v>
      </c>
      <c r="B136" t="s">
        <v>251</v>
      </c>
      <c r="C136" t="s">
        <v>577</v>
      </c>
      <c r="D136" t="s">
        <v>113</v>
      </c>
      <c r="AN136">
        <v>29000000</v>
      </c>
      <c r="AO136">
        <v>33700000</v>
      </c>
      <c r="AP136">
        <v>33700000</v>
      </c>
      <c r="AQ136">
        <v>24700000</v>
      </c>
      <c r="AR136">
        <v>23100000</v>
      </c>
      <c r="AS136">
        <v>18000000</v>
      </c>
      <c r="AT136">
        <v>16000000</v>
      </c>
      <c r="AU136">
        <v>14000000</v>
      </c>
      <c r="AV136">
        <v>21000000</v>
      </c>
      <c r="AW136">
        <v>26000000</v>
      </c>
      <c r="AX136">
        <v>27000000</v>
      </c>
      <c r="AY136">
        <v>29000000</v>
      </c>
      <c r="AZ136">
        <v>31000000</v>
      </c>
      <c r="BA136">
        <v>30000000</v>
      </c>
      <c r="BB136">
        <v>30000000</v>
      </c>
      <c r="BC136">
        <v>25000000</v>
      </c>
      <c r="BD136">
        <v>29000000</v>
      </c>
      <c r="BE136">
        <v>46000000</v>
      </c>
      <c r="BF136">
        <v>39000000</v>
      </c>
    </row>
    <row r="137" spans="1:58" x14ac:dyDescent="0.25">
      <c r="A137" t="s">
        <v>411</v>
      </c>
      <c r="B137" t="s">
        <v>105</v>
      </c>
      <c r="C137" t="s">
        <v>577</v>
      </c>
      <c r="D137" t="s">
        <v>113</v>
      </c>
      <c r="AN137">
        <v>102000000</v>
      </c>
      <c r="AO137">
        <v>345000000</v>
      </c>
      <c r="AP137">
        <v>399000000</v>
      </c>
      <c r="AQ137">
        <v>504000000</v>
      </c>
      <c r="AR137">
        <v>591000000</v>
      </c>
      <c r="AS137">
        <v>430000000</v>
      </c>
      <c r="AT137">
        <v>425000000</v>
      </c>
      <c r="AU137">
        <v>556000000</v>
      </c>
      <c r="AV137">
        <v>700000000</v>
      </c>
      <c r="AW137">
        <v>834000000</v>
      </c>
      <c r="AX137">
        <v>975000000</v>
      </c>
      <c r="AY137">
        <v>1077000000</v>
      </c>
      <c r="AZ137">
        <v>1192000000</v>
      </c>
      <c r="BA137">
        <v>1316000000</v>
      </c>
      <c r="BB137">
        <v>1063000000</v>
      </c>
      <c r="BC137">
        <v>1034000000</v>
      </c>
      <c r="BD137">
        <v>1417000000</v>
      </c>
      <c r="BE137">
        <v>1430000000</v>
      </c>
      <c r="BF137">
        <v>1595000000</v>
      </c>
    </row>
    <row r="138" spans="1:58" x14ac:dyDescent="0.25">
      <c r="A138" t="s">
        <v>285</v>
      </c>
      <c r="B138" t="s">
        <v>530</v>
      </c>
      <c r="C138" t="s">
        <v>577</v>
      </c>
      <c r="D138" t="s">
        <v>113</v>
      </c>
      <c r="AN138">
        <v>1695000000</v>
      </c>
      <c r="AO138">
        <v>1640000000</v>
      </c>
      <c r="AP138">
        <v>1639000000</v>
      </c>
      <c r="AQ138">
        <v>1634000000</v>
      </c>
      <c r="AR138">
        <v>1697000000</v>
      </c>
      <c r="AS138">
        <v>1686000000</v>
      </c>
      <c r="AT138">
        <v>1780000000</v>
      </c>
      <c r="AU138">
        <v>2547000000</v>
      </c>
      <c r="AV138">
        <v>3149000000</v>
      </c>
      <c r="AW138">
        <v>3880000000</v>
      </c>
      <c r="AX138">
        <v>3612000000</v>
      </c>
      <c r="AY138">
        <v>3636000000</v>
      </c>
      <c r="AZ138">
        <v>4032000000</v>
      </c>
      <c r="BA138">
        <v>4486000000</v>
      </c>
      <c r="BB138">
        <v>4148000000</v>
      </c>
      <c r="BC138">
        <v>4115000000</v>
      </c>
      <c r="BD138">
        <v>4825000000</v>
      </c>
      <c r="BE138">
        <v>4615000000</v>
      </c>
      <c r="BF138">
        <v>4822000000</v>
      </c>
    </row>
    <row r="139" spans="1:58" x14ac:dyDescent="0.25">
      <c r="A139" t="s">
        <v>264</v>
      </c>
      <c r="B139" t="s">
        <v>456</v>
      </c>
      <c r="C139" t="s">
        <v>577</v>
      </c>
      <c r="D139" t="s">
        <v>113</v>
      </c>
      <c r="AN139">
        <v>37000000</v>
      </c>
      <c r="AO139">
        <v>231000000</v>
      </c>
      <c r="AP139">
        <v>235000000</v>
      </c>
      <c r="AQ139">
        <v>222000000</v>
      </c>
      <c r="AR139">
        <v>153000000</v>
      </c>
      <c r="AS139">
        <v>172000000</v>
      </c>
      <c r="AT139">
        <v>153000000</v>
      </c>
      <c r="AU139">
        <v>201000000</v>
      </c>
      <c r="AV139">
        <v>271000000</v>
      </c>
      <c r="AW139">
        <v>343000000</v>
      </c>
      <c r="AX139">
        <v>446000000</v>
      </c>
      <c r="AY139">
        <v>622000000</v>
      </c>
      <c r="AZ139">
        <v>881000000</v>
      </c>
      <c r="BA139">
        <v>1134000000</v>
      </c>
      <c r="BB139">
        <v>1013000000</v>
      </c>
      <c r="BC139">
        <v>963000000</v>
      </c>
      <c r="BD139">
        <v>1102000000</v>
      </c>
      <c r="BE139">
        <v>1068000000</v>
      </c>
      <c r="BF139">
        <v>1191000000</v>
      </c>
    </row>
    <row r="140" spans="1:58" x14ac:dyDescent="0.25">
      <c r="A140" t="s">
        <v>570</v>
      </c>
      <c r="B140" t="s">
        <v>291</v>
      </c>
      <c r="C140" t="s">
        <v>577</v>
      </c>
      <c r="D140" t="s">
        <v>113</v>
      </c>
      <c r="AN140">
        <v>3233000000</v>
      </c>
      <c r="AO140">
        <v>3085000000</v>
      </c>
      <c r="AP140">
        <v>2876000000</v>
      </c>
      <c r="AQ140">
        <v>2648000000</v>
      </c>
      <c r="AR140">
        <v>2598000000</v>
      </c>
      <c r="AS140">
        <v>3205000000</v>
      </c>
      <c r="AT140">
        <v>3745000000</v>
      </c>
      <c r="AU140">
        <v>4428000000</v>
      </c>
      <c r="AV140">
        <v>5225000000</v>
      </c>
      <c r="AW140">
        <v>7431000000</v>
      </c>
      <c r="AX140">
        <v>8190000000</v>
      </c>
      <c r="AY140">
        <v>10055000000</v>
      </c>
      <c r="AZ140">
        <v>13733000000</v>
      </c>
      <c r="BA140">
        <v>17297000000</v>
      </c>
      <c r="BB140">
        <v>18445000000</v>
      </c>
      <c r="BC140">
        <v>28214000000</v>
      </c>
      <c r="BD140">
        <v>38984000000</v>
      </c>
      <c r="BE140">
        <v>44368000000</v>
      </c>
      <c r="BF140">
        <v>52326000000</v>
      </c>
    </row>
    <row r="141" spans="1:58" x14ac:dyDescent="0.25">
      <c r="A141" t="s">
        <v>391</v>
      </c>
      <c r="B141" t="s">
        <v>461</v>
      </c>
      <c r="C141" t="s">
        <v>577</v>
      </c>
      <c r="D141" t="s">
        <v>113</v>
      </c>
    </row>
    <row r="142" spans="1:58" x14ac:dyDescent="0.25">
      <c r="A142" t="s">
        <v>30</v>
      </c>
      <c r="B142" t="s">
        <v>198</v>
      </c>
      <c r="C142" t="s">
        <v>577</v>
      </c>
      <c r="D142" t="s">
        <v>113</v>
      </c>
      <c r="AN142">
        <v>1469000000</v>
      </c>
      <c r="AO142">
        <v>1857000000</v>
      </c>
      <c r="AP142">
        <v>1649000000</v>
      </c>
      <c r="AQ142">
        <v>1934000000</v>
      </c>
      <c r="AR142">
        <v>2177000000</v>
      </c>
      <c r="AS142">
        <v>2280000000</v>
      </c>
      <c r="AT142">
        <v>2966000000</v>
      </c>
      <c r="AU142">
        <v>3157000000</v>
      </c>
      <c r="AV142">
        <v>3802000000</v>
      </c>
      <c r="AW142">
        <v>4540000000</v>
      </c>
      <c r="AX142">
        <v>5426000000</v>
      </c>
      <c r="AY142">
        <v>6900000000</v>
      </c>
      <c r="AZ142">
        <v>8307000000</v>
      </c>
      <c r="BA142">
        <v>8885000000</v>
      </c>
      <c r="BB142">
        <v>7980000000</v>
      </c>
      <c r="BC142">
        <v>8176000000</v>
      </c>
      <c r="BD142">
        <v>9101000000</v>
      </c>
      <c r="BE142">
        <v>8491000000</v>
      </c>
      <c r="BF142">
        <v>8201000000</v>
      </c>
    </row>
    <row r="143" spans="1:58" x14ac:dyDescent="0.25">
      <c r="A143" t="s">
        <v>400</v>
      </c>
      <c r="B143" t="s">
        <v>5</v>
      </c>
      <c r="C143" t="s">
        <v>577</v>
      </c>
      <c r="D143" t="s">
        <v>113</v>
      </c>
    </row>
    <row r="144" spans="1:58" x14ac:dyDescent="0.25">
      <c r="A144" t="s">
        <v>472</v>
      </c>
      <c r="B144" t="s">
        <v>83</v>
      </c>
      <c r="C144" t="s">
        <v>577</v>
      </c>
      <c r="D144" t="s">
        <v>113</v>
      </c>
      <c r="AN144">
        <v>71000000</v>
      </c>
      <c r="AO144">
        <v>50000000</v>
      </c>
      <c r="AP144">
        <v>74000000</v>
      </c>
      <c r="AQ144">
        <v>64000000</v>
      </c>
      <c r="AR144">
        <v>49000000</v>
      </c>
      <c r="AS144">
        <v>57000000</v>
      </c>
      <c r="AT144">
        <v>58000000</v>
      </c>
      <c r="AU144">
        <v>72000000</v>
      </c>
      <c r="AV144">
        <v>79000000</v>
      </c>
      <c r="AW144">
        <v>112000000</v>
      </c>
      <c r="AX144">
        <v>138000000</v>
      </c>
      <c r="AY144">
        <v>150000000</v>
      </c>
      <c r="AZ144">
        <v>229000000</v>
      </c>
      <c r="BA144">
        <v>293000000</v>
      </c>
      <c r="BB144">
        <v>240000000</v>
      </c>
      <c r="BC144">
        <v>222000000</v>
      </c>
      <c r="BD144">
        <v>253000000</v>
      </c>
      <c r="BE144">
        <v>279000000</v>
      </c>
      <c r="BF144">
        <v>318000000</v>
      </c>
    </row>
    <row r="145" spans="1:58" x14ac:dyDescent="0.25">
      <c r="A145" t="s">
        <v>414</v>
      </c>
      <c r="B145" t="s">
        <v>12</v>
      </c>
      <c r="C145" t="s">
        <v>577</v>
      </c>
      <c r="D145" t="s">
        <v>113</v>
      </c>
      <c r="AN145">
        <v>106000000</v>
      </c>
      <c r="AO145">
        <v>102000000</v>
      </c>
      <c r="AP145">
        <v>110000000</v>
      </c>
      <c r="AQ145">
        <v>136000000</v>
      </c>
      <c r="AR145">
        <v>137000000</v>
      </c>
      <c r="AS145">
        <v>152000000</v>
      </c>
      <c r="AT145">
        <v>149000000</v>
      </c>
      <c r="AU145">
        <v>109000000</v>
      </c>
      <c r="AV145">
        <v>119000000</v>
      </c>
      <c r="AW145">
        <v>239000000</v>
      </c>
      <c r="AX145">
        <v>290000000</v>
      </c>
      <c r="AY145">
        <v>386000000</v>
      </c>
      <c r="AZ145">
        <v>506000000</v>
      </c>
      <c r="BA145">
        <v>620000000</v>
      </c>
      <c r="BB145">
        <v>518000000</v>
      </c>
      <c r="BC145">
        <v>633000000</v>
      </c>
    </row>
    <row r="146" spans="1:58" x14ac:dyDescent="0.25">
      <c r="A146" t="s">
        <v>217</v>
      </c>
      <c r="B146" t="s">
        <v>92</v>
      </c>
      <c r="C146" t="s">
        <v>577</v>
      </c>
      <c r="D146" t="s">
        <v>113</v>
      </c>
      <c r="AN146">
        <v>211000000</v>
      </c>
      <c r="AO146">
        <v>266000000</v>
      </c>
      <c r="AP146">
        <v>286000000</v>
      </c>
      <c r="AQ146">
        <v>303000000</v>
      </c>
      <c r="AR146">
        <v>314000000</v>
      </c>
      <c r="AS146">
        <v>321000000</v>
      </c>
      <c r="AT146">
        <v>327000000</v>
      </c>
      <c r="AU146">
        <v>337000000</v>
      </c>
      <c r="AV146">
        <v>402000000</v>
      </c>
      <c r="AW146">
        <v>471000000</v>
      </c>
      <c r="AX146">
        <v>826000000</v>
      </c>
      <c r="AY146">
        <v>1235000000</v>
      </c>
      <c r="AZ146">
        <v>1515000000</v>
      </c>
      <c r="BA146">
        <v>1559000000</v>
      </c>
      <c r="BB146">
        <v>1473000000</v>
      </c>
      <c r="BC146">
        <v>1713000000</v>
      </c>
      <c r="BD146">
        <v>1942000000</v>
      </c>
      <c r="BE146">
        <v>1951000000</v>
      </c>
      <c r="BF146">
        <v>2333000000</v>
      </c>
    </row>
    <row r="147" spans="1:58" x14ac:dyDescent="0.25">
      <c r="A147" t="s">
        <v>561</v>
      </c>
      <c r="B147" t="s">
        <v>152</v>
      </c>
      <c r="C147" t="s">
        <v>577</v>
      </c>
      <c r="D147" t="s">
        <v>113</v>
      </c>
      <c r="AN147">
        <v>17828817000.232864</v>
      </c>
      <c r="AO147">
        <v>19140441465.529289</v>
      </c>
      <c r="AP147">
        <v>19973204144.256809</v>
      </c>
      <c r="AQ147">
        <v>20416237503.173012</v>
      </c>
      <c r="AR147">
        <v>23164218824.23035</v>
      </c>
      <c r="AS147">
        <v>23643027143.114807</v>
      </c>
      <c r="AT147">
        <v>22641066006.879463</v>
      </c>
      <c r="AU147">
        <v>27305994980.995682</v>
      </c>
      <c r="AV147">
        <v>32070335996.46645</v>
      </c>
      <c r="AW147">
        <v>39848812856.879799</v>
      </c>
      <c r="AX147">
        <v>43089100000</v>
      </c>
      <c r="AY147">
        <v>49004800000</v>
      </c>
      <c r="AZ147">
        <v>60039605621.348488</v>
      </c>
      <c r="BA147">
        <v>68149240865.308701</v>
      </c>
      <c r="BB147">
        <v>68330676772.461716</v>
      </c>
      <c r="BC147">
        <v>79299302068.529938</v>
      </c>
      <c r="BD147">
        <v>71378249220.333527</v>
      </c>
      <c r="BE147">
        <v>75778285015.986359</v>
      </c>
      <c r="BF147">
        <v>74332137271.274246</v>
      </c>
    </row>
    <row r="148" spans="1:58" x14ac:dyDescent="0.25">
      <c r="A148" t="s">
        <v>232</v>
      </c>
      <c r="B148" t="s">
        <v>295</v>
      </c>
      <c r="C148" t="s">
        <v>577</v>
      </c>
      <c r="D148" t="s">
        <v>113</v>
      </c>
      <c r="AN148">
        <v>6847000000</v>
      </c>
      <c r="AO148">
        <v>7531000000</v>
      </c>
      <c r="AP148">
        <v>8184000000</v>
      </c>
      <c r="AQ148">
        <v>8307000000</v>
      </c>
      <c r="AR148">
        <v>8135000000</v>
      </c>
      <c r="AS148">
        <v>9133000000</v>
      </c>
      <c r="AT148">
        <v>9190000000</v>
      </c>
      <c r="AU148">
        <v>9547000000</v>
      </c>
      <c r="AV148">
        <v>10058000000</v>
      </c>
      <c r="AW148">
        <v>11610000000</v>
      </c>
      <c r="AX148">
        <v>12801000000</v>
      </c>
      <c r="AY148">
        <v>13329000000</v>
      </c>
      <c r="AZ148">
        <v>14055000000</v>
      </c>
      <c r="BA148">
        <v>14726000000</v>
      </c>
      <c r="BB148">
        <v>12542000000</v>
      </c>
      <c r="BC148">
        <v>12628000000</v>
      </c>
      <c r="BD148">
        <v>12458000000</v>
      </c>
      <c r="BE148">
        <v>13320000000</v>
      </c>
      <c r="BF148">
        <v>14311000000</v>
      </c>
    </row>
    <row r="149" spans="1:58" x14ac:dyDescent="0.25">
      <c r="A149" t="s">
        <v>699</v>
      </c>
      <c r="B149" t="s">
        <v>634</v>
      </c>
      <c r="C149" t="s">
        <v>577</v>
      </c>
      <c r="D149" t="s">
        <v>113</v>
      </c>
      <c r="AN149">
        <v>3000000</v>
      </c>
      <c r="AO149">
        <v>3000000</v>
      </c>
      <c r="AP149">
        <v>3000000</v>
      </c>
      <c r="AQ149">
        <v>3000000</v>
      </c>
      <c r="AR149">
        <v>2900000</v>
      </c>
      <c r="AS149">
        <v>3000000</v>
      </c>
      <c r="AT149">
        <v>3100000</v>
      </c>
      <c r="AU149">
        <v>3400000</v>
      </c>
      <c r="AV149">
        <v>4000000</v>
      </c>
      <c r="AW149">
        <v>5000000</v>
      </c>
      <c r="AX149">
        <v>3690000</v>
      </c>
      <c r="AY149">
        <v>3570000</v>
      </c>
      <c r="AZ149">
        <v>3330000</v>
      </c>
      <c r="BA149">
        <v>2710000</v>
      </c>
      <c r="BB149">
        <v>3080000</v>
      </c>
      <c r="BC149">
        <v>3950000</v>
      </c>
      <c r="BD149">
        <v>4260000</v>
      </c>
      <c r="BE149">
        <v>3840000</v>
      </c>
    </row>
    <row r="150" spans="1:58" x14ac:dyDescent="0.25">
      <c r="A150" t="s">
        <v>443</v>
      </c>
      <c r="B150" t="s">
        <v>599</v>
      </c>
      <c r="C150" t="s">
        <v>577</v>
      </c>
      <c r="D150" t="s">
        <v>113</v>
      </c>
      <c r="AN150">
        <v>79017587133.138565</v>
      </c>
      <c r="AO150">
        <v>89481449785.314911</v>
      </c>
      <c r="AP150">
        <v>95635754048.996933</v>
      </c>
      <c r="AQ150">
        <v>92892536312.854248</v>
      </c>
      <c r="AR150">
        <v>98876037839.651108</v>
      </c>
      <c r="AS150">
        <v>109925482718.76028</v>
      </c>
      <c r="AT150">
        <v>115914791468.04535</v>
      </c>
      <c r="AU150">
        <v>127635273006.86055</v>
      </c>
      <c r="AV150">
        <v>136725960934.00977</v>
      </c>
      <c r="AW150">
        <v>169555173603.75934</v>
      </c>
      <c r="AX150">
        <v>193795776876.96561</v>
      </c>
      <c r="AY150">
        <v>217656765808.70828</v>
      </c>
      <c r="AZ150">
        <v>258748020258.35779</v>
      </c>
      <c r="BA150">
        <v>285548828722.09857</v>
      </c>
      <c r="BB150">
        <v>264970615524.80359</v>
      </c>
      <c r="BC150">
        <v>297091189340.00201</v>
      </c>
      <c r="BD150">
        <v>319002108383.27454</v>
      </c>
      <c r="BE150">
        <v>339964565251.52515</v>
      </c>
      <c r="BF150">
        <v>358939849365.43512</v>
      </c>
    </row>
    <row r="151" spans="1:58" x14ac:dyDescent="0.25">
      <c r="A151" t="s">
        <v>25</v>
      </c>
      <c r="B151" t="s">
        <v>647</v>
      </c>
      <c r="C151" t="s">
        <v>577</v>
      </c>
      <c r="D151" t="s">
        <v>113</v>
      </c>
      <c r="AN151">
        <v>19000000</v>
      </c>
      <c r="AO151">
        <v>35000000</v>
      </c>
      <c r="AP151">
        <v>29000000</v>
      </c>
      <c r="AQ151">
        <v>30000000</v>
      </c>
      <c r="AR151">
        <v>80000000</v>
      </c>
      <c r="AS151">
        <v>88000000</v>
      </c>
      <c r="AT151">
        <v>49000000</v>
      </c>
      <c r="AU151">
        <v>55000000</v>
      </c>
      <c r="AV151">
        <v>86000000</v>
      </c>
      <c r="AW151">
        <v>103000000</v>
      </c>
      <c r="AX151">
        <v>116000000</v>
      </c>
      <c r="AY151">
        <v>156000000</v>
      </c>
      <c r="AZ151">
        <v>219000000</v>
      </c>
      <c r="BA151">
        <v>262000000</v>
      </c>
      <c r="BB151">
        <v>232000000</v>
      </c>
      <c r="BC151">
        <v>209000000</v>
      </c>
      <c r="BD151">
        <v>242000000</v>
      </c>
      <c r="BE151">
        <v>237000000</v>
      </c>
      <c r="BF151">
        <v>270000000</v>
      </c>
    </row>
    <row r="152" spans="1:58" x14ac:dyDescent="0.25">
      <c r="A152" t="s">
        <v>342</v>
      </c>
      <c r="B152" t="s">
        <v>608</v>
      </c>
      <c r="C152" t="s">
        <v>577</v>
      </c>
      <c r="D152" t="s">
        <v>113</v>
      </c>
      <c r="AN152">
        <v>26000000</v>
      </c>
      <c r="AO152">
        <v>27000000</v>
      </c>
      <c r="AP152">
        <v>25000000</v>
      </c>
      <c r="AQ152">
        <v>28000000</v>
      </c>
      <c r="AR152">
        <v>36000000</v>
      </c>
      <c r="AS152">
        <v>47000000</v>
      </c>
      <c r="AT152">
        <v>91000000</v>
      </c>
      <c r="AU152">
        <v>105000000</v>
      </c>
      <c r="AV152">
        <v>136000000</v>
      </c>
      <c r="AW152">
        <v>142300000</v>
      </c>
      <c r="AX152">
        <v>149200000</v>
      </c>
      <c r="AY152">
        <v>175400000</v>
      </c>
      <c r="AZ152">
        <v>227000000</v>
      </c>
      <c r="BA152">
        <v>286000000</v>
      </c>
      <c r="BB152">
        <v>196000000</v>
      </c>
      <c r="BC152">
        <v>208000000</v>
      </c>
      <c r="BD152">
        <v>218000000</v>
      </c>
    </row>
    <row r="153" spans="1:58" x14ac:dyDescent="0.25">
      <c r="A153" t="s">
        <v>392</v>
      </c>
      <c r="B153" t="s">
        <v>110</v>
      </c>
      <c r="C153" t="s">
        <v>577</v>
      </c>
      <c r="D153" t="s">
        <v>113</v>
      </c>
      <c r="AN153">
        <v>813000000</v>
      </c>
      <c r="AO153">
        <v>780000000</v>
      </c>
      <c r="AP153">
        <v>789000000</v>
      </c>
      <c r="AQ153">
        <v>818000000</v>
      </c>
      <c r="AR153">
        <v>841000000</v>
      </c>
      <c r="AS153">
        <v>731000000</v>
      </c>
      <c r="AT153">
        <v>704000000</v>
      </c>
      <c r="AU153">
        <v>757000000</v>
      </c>
      <c r="AV153">
        <v>869000000</v>
      </c>
      <c r="AW153">
        <v>949000000</v>
      </c>
      <c r="AX153">
        <v>924000000</v>
      </c>
      <c r="AY153">
        <v>966000000</v>
      </c>
      <c r="AZ153">
        <v>1185000000</v>
      </c>
      <c r="BA153">
        <v>1336000000</v>
      </c>
      <c r="BB153">
        <v>1117000000</v>
      </c>
      <c r="BC153">
        <v>1238000000</v>
      </c>
      <c r="BD153">
        <v>1469000000</v>
      </c>
      <c r="BE153">
        <v>1496000000</v>
      </c>
      <c r="BF153">
        <v>1616000000</v>
      </c>
    </row>
    <row r="154" spans="1:58" x14ac:dyDescent="0.25">
      <c r="A154" t="s">
        <v>419</v>
      </c>
      <c r="B154" t="s">
        <v>62</v>
      </c>
      <c r="C154" t="s">
        <v>577</v>
      </c>
      <c r="D154" t="s">
        <v>113</v>
      </c>
      <c r="AN154">
        <v>169000000</v>
      </c>
      <c r="AO154">
        <v>215000000</v>
      </c>
      <c r="AP154">
        <v>183000000</v>
      </c>
      <c r="AQ154">
        <v>196000000</v>
      </c>
      <c r="AR154">
        <v>222000000</v>
      </c>
      <c r="AS154">
        <v>195000000</v>
      </c>
      <c r="AT154">
        <v>132000000</v>
      </c>
      <c r="AU154">
        <v>136000000</v>
      </c>
      <c r="AV154">
        <v>70000000</v>
      </c>
      <c r="AW154">
        <v>97000000</v>
      </c>
      <c r="AX154">
        <v>83000000</v>
      </c>
      <c r="AY154">
        <v>59000000</v>
      </c>
      <c r="AZ154">
        <v>97000000</v>
      </c>
      <c r="BA154">
        <v>80000000</v>
      </c>
      <c r="BB154">
        <v>75000000</v>
      </c>
      <c r="BC154">
        <v>91000000</v>
      </c>
      <c r="BD154">
        <v>334000000</v>
      </c>
      <c r="BE154">
        <v>550000000</v>
      </c>
      <c r="BF154">
        <v>934000000</v>
      </c>
    </row>
    <row r="155" spans="1:58" x14ac:dyDescent="0.25">
      <c r="A155" t="s">
        <v>445</v>
      </c>
      <c r="B155" t="s">
        <v>541</v>
      </c>
      <c r="C155" t="s">
        <v>577</v>
      </c>
      <c r="D155" t="s">
        <v>113</v>
      </c>
      <c r="AN155">
        <v>9812920319.4628544</v>
      </c>
      <c r="AO155">
        <v>10794272606.359215</v>
      </c>
      <c r="AP155">
        <v>11224492949.898306</v>
      </c>
      <c r="AQ155">
        <v>11432673802.40917</v>
      </c>
      <c r="AR155">
        <v>12553717148.563906</v>
      </c>
      <c r="AS155">
        <v>12956923189.485813</v>
      </c>
      <c r="AT155">
        <v>13484656127.230429</v>
      </c>
      <c r="AU155">
        <v>17754020614.8302</v>
      </c>
      <c r="AV155">
        <v>21429890913.785339</v>
      </c>
      <c r="AW155">
        <v>24908325396.35453</v>
      </c>
      <c r="AX155">
        <v>27491100000</v>
      </c>
      <c r="AY155">
        <v>30578800000</v>
      </c>
      <c r="AZ155">
        <v>37110800000</v>
      </c>
      <c r="BA155">
        <v>42509800000</v>
      </c>
      <c r="BB155">
        <v>43206999999.999992</v>
      </c>
      <c r="BC155">
        <v>50716999999.999992</v>
      </c>
      <c r="BD155">
        <v>40086567499.554863</v>
      </c>
      <c r="BE155">
        <v>41097030454.367409</v>
      </c>
      <c r="BF155">
        <v>35873451813.698898</v>
      </c>
    </row>
    <row r="156" spans="1:58" x14ac:dyDescent="0.25">
      <c r="A156" t="s">
        <v>398</v>
      </c>
      <c r="B156" t="s">
        <v>195</v>
      </c>
      <c r="C156" t="s">
        <v>577</v>
      </c>
      <c r="D156" t="s">
        <v>113</v>
      </c>
      <c r="AZ156">
        <v>660000000</v>
      </c>
      <c r="BA156">
        <v>859000000</v>
      </c>
      <c r="BB156">
        <v>792000000</v>
      </c>
      <c r="BC156">
        <v>765000000</v>
      </c>
      <c r="BD156">
        <v>926000000</v>
      </c>
      <c r="BE156">
        <v>860000000</v>
      </c>
      <c r="BF156">
        <v>929000000</v>
      </c>
    </row>
    <row r="157" spans="1:58" x14ac:dyDescent="0.25">
      <c r="A157" t="s">
        <v>390</v>
      </c>
      <c r="B157" t="s">
        <v>469</v>
      </c>
      <c r="C157" t="s">
        <v>577</v>
      </c>
      <c r="D157" t="s">
        <v>113</v>
      </c>
      <c r="AN157">
        <v>33000000</v>
      </c>
      <c r="AO157">
        <v>20000000</v>
      </c>
      <c r="AP157">
        <v>25000000</v>
      </c>
      <c r="AQ157">
        <v>47000000</v>
      </c>
      <c r="AR157">
        <v>43000000</v>
      </c>
      <c r="AS157">
        <v>43000000</v>
      </c>
      <c r="AT157">
        <v>49000000</v>
      </c>
      <c r="AU157">
        <v>143000000</v>
      </c>
      <c r="AV157">
        <v>154000000</v>
      </c>
      <c r="AW157">
        <v>205000000</v>
      </c>
      <c r="AX157">
        <v>203000000</v>
      </c>
      <c r="AY157">
        <v>261000000</v>
      </c>
      <c r="AZ157">
        <v>354000000</v>
      </c>
      <c r="BA157">
        <v>272000000</v>
      </c>
      <c r="BB157">
        <v>253000000</v>
      </c>
      <c r="BC157">
        <v>288000000</v>
      </c>
      <c r="BD157">
        <v>258000000</v>
      </c>
      <c r="BE157">
        <v>480000000</v>
      </c>
      <c r="BF157">
        <v>228000000</v>
      </c>
    </row>
    <row r="158" spans="1:58" x14ac:dyDescent="0.25">
      <c r="A158" t="s">
        <v>175</v>
      </c>
      <c r="B158" t="s">
        <v>609</v>
      </c>
      <c r="C158" t="s">
        <v>577</v>
      </c>
      <c r="D158" t="s">
        <v>113</v>
      </c>
      <c r="AN158">
        <v>655000000</v>
      </c>
    </row>
    <row r="159" spans="1:58" x14ac:dyDescent="0.25">
      <c r="A159" t="s">
        <v>603</v>
      </c>
      <c r="B159" t="s">
        <v>132</v>
      </c>
      <c r="C159" t="s">
        <v>577</v>
      </c>
      <c r="D159" t="s">
        <v>113</v>
      </c>
      <c r="AO159">
        <v>49000000</v>
      </c>
      <c r="AP159">
        <v>61000000</v>
      </c>
      <c r="AQ159">
        <v>61000000</v>
      </c>
      <c r="AR159">
        <v>61000000</v>
      </c>
      <c r="AS159">
        <v>74000000</v>
      </c>
      <c r="AT159">
        <v>64000000</v>
      </c>
      <c r="AU159">
        <v>65000000</v>
      </c>
      <c r="AV159">
        <v>106000000</v>
      </c>
      <c r="AW159">
        <v>96000000</v>
      </c>
      <c r="AX159">
        <v>138000000</v>
      </c>
      <c r="AY159">
        <v>145000000</v>
      </c>
      <c r="AZ159">
        <v>182000000</v>
      </c>
      <c r="BA159">
        <v>213000000</v>
      </c>
      <c r="BB159">
        <v>217000000</v>
      </c>
      <c r="BC159">
        <v>224000000</v>
      </c>
      <c r="BD159">
        <v>266000000</v>
      </c>
      <c r="BE159">
        <v>289000000</v>
      </c>
      <c r="BF159">
        <v>273000000</v>
      </c>
    </row>
    <row r="160" spans="1:58" x14ac:dyDescent="0.25">
      <c r="A160" t="s">
        <v>53</v>
      </c>
      <c r="B160" t="s">
        <v>403</v>
      </c>
      <c r="C160" t="s">
        <v>577</v>
      </c>
      <c r="D160" t="s">
        <v>113</v>
      </c>
      <c r="AN160">
        <v>11000000</v>
      </c>
      <c r="AO160">
        <v>19000000</v>
      </c>
      <c r="AP160">
        <v>21000000</v>
      </c>
      <c r="AQ160">
        <v>20000000</v>
      </c>
      <c r="AR160">
        <v>28000000</v>
      </c>
      <c r="BE160">
        <v>50000000</v>
      </c>
      <c r="BF160">
        <v>50000000</v>
      </c>
    </row>
    <row r="161" spans="1:58" x14ac:dyDescent="0.25">
      <c r="A161" t="s">
        <v>46</v>
      </c>
      <c r="B161" t="s">
        <v>415</v>
      </c>
      <c r="C161" t="s">
        <v>577</v>
      </c>
      <c r="D161" t="s">
        <v>113</v>
      </c>
      <c r="AN161">
        <v>616000000</v>
      </c>
      <c r="AO161">
        <v>705000000</v>
      </c>
      <c r="AP161">
        <v>666000000</v>
      </c>
      <c r="AQ161">
        <v>672000000</v>
      </c>
      <c r="AR161">
        <v>718000000</v>
      </c>
      <c r="AS161">
        <v>732000000</v>
      </c>
      <c r="AT161">
        <v>820000000</v>
      </c>
      <c r="AU161">
        <v>829000000</v>
      </c>
      <c r="AV161">
        <v>960000000</v>
      </c>
      <c r="AW161">
        <v>1156000000</v>
      </c>
      <c r="AX161">
        <v>1189000000</v>
      </c>
      <c r="AY161">
        <v>1302000000</v>
      </c>
      <c r="AZ161">
        <v>1663000000</v>
      </c>
      <c r="BA161">
        <v>1823000000</v>
      </c>
      <c r="BB161">
        <v>1390000000</v>
      </c>
      <c r="BC161">
        <v>1585000000</v>
      </c>
      <c r="BD161">
        <v>1808000000</v>
      </c>
      <c r="BE161">
        <v>1778000000</v>
      </c>
      <c r="BF161">
        <v>1595000000</v>
      </c>
    </row>
    <row r="162" spans="1:58" x14ac:dyDescent="0.25">
      <c r="A162" t="s">
        <v>527</v>
      </c>
      <c r="B162" t="s">
        <v>233</v>
      </c>
      <c r="C162" t="s">
        <v>577</v>
      </c>
      <c r="D162" t="s">
        <v>113</v>
      </c>
      <c r="AN162">
        <v>22000000</v>
      </c>
      <c r="AO162">
        <v>31000000</v>
      </c>
      <c r="AP162">
        <v>32000000</v>
      </c>
      <c r="AQ162">
        <v>25000000</v>
      </c>
      <c r="AR162">
        <v>42000000</v>
      </c>
      <c r="AS162">
        <v>29000000</v>
      </c>
      <c r="AT162">
        <v>40000000</v>
      </c>
      <c r="AU162">
        <v>45000000</v>
      </c>
      <c r="AV162">
        <v>66000000</v>
      </c>
      <c r="AW162">
        <v>74000000</v>
      </c>
      <c r="AX162">
        <v>48000000</v>
      </c>
      <c r="AY162">
        <v>45000000</v>
      </c>
      <c r="AZ162">
        <v>43000000</v>
      </c>
      <c r="BA162">
        <v>43000000</v>
      </c>
      <c r="BB162">
        <v>46000000</v>
      </c>
      <c r="BC162">
        <v>47000000</v>
      </c>
      <c r="BD162">
        <v>39000000</v>
      </c>
      <c r="BE162">
        <v>38000000</v>
      </c>
    </row>
    <row r="163" spans="1:58" x14ac:dyDescent="0.25">
      <c r="A163" t="s">
        <v>438</v>
      </c>
      <c r="B163" t="s">
        <v>584</v>
      </c>
      <c r="C163" t="s">
        <v>577</v>
      </c>
      <c r="D163" t="s">
        <v>113</v>
      </c>
      <c r="AN163">
        <v>5044000000</v>
      </c>
      <c r="AO163">
        <v>5732000000</v>
      </c>
      <c r="AP163">
        <v>4925000000</v>
      </c>
      <c r="AQ163">
        <v>3237000000</v>
      </c>
      <c r="AR163">
        <v>4403000000</v>
      </c>
      <c r="AS163">
        <v>5873000000</v>
      </c>
      <c r="AT163">
        <v>7627000000</v>
      </c>
      <c r="AU163">
        <v>8084000000</v>
      </c>
      <c r="AV163">
        <v>6799000000</v>
      </c>
      <c r="AW163">
        <v>9183000000</v>
      </c>
      <c r="AX163">
        <v>10389000000</v>
      </c>
      <c r="AY163">
        <v>12280000000</v>
      </c>
      <c r="AZ163">
        <v>17948000000</v>
      </c>
      <c r="BA163">
        <v>18553000000</v>
      </c>
      <c r="BB163">
        <v>17231000000</v>
      </c>
      <c r="BC163">
        <v>18152000000</v>
      </c>
      <c r="BD163">
        <v>19649000000</v>
      </c>
      <c r="BE163">
        <v>20251000000</v>
      </c>
      <c r="BF163">
        <v>21026000000</v>
      </c>
    </row>
    <row r="164" spans="1:58" x14ac:dyDescent="0.25">
      <c r="A164" t="s">
        <v>216</v>
      </c>
      <c r="B164" t="s">
        <v>655</v>
      </c>
      <c r="C164" t="s">
        <v>577</v>
      </c>
      <c r="D164" t="s">
        <v>113</v>
      </c>
      <c r="AN164">
        <v>103407000000.00003</v>
      </c>
      <c r="AO164">
        <v>112741000000.00003</v>
      </c>
      <c r="AP164">
        <v>117915000000.00003</v>
      </c>
      <c r="AQ164">
        <v>116631000000.00003</v>
      </c>
      <c r="AR164">
        <v>123978000000.00003</v>
      </c>
      <c r="AS164">
        <v>134378000000.00002</v>
      </c>
      <c r="AT164">
        <v>122134000000</v>
      </c>
      <c r="AU164">
        <v>117549000000</v>
      </c>
      <c r="AV164">
        <v>114119000000</v>
      </c>
      <c r="AW164">
        <v>131250000000</v>
      </c>
      <c r="AX164">
        <v>138393000000</v>
      </c>
      <c r="AY164">
        <v>144110000000</v>
      </c>
      <c r="AZ164">
        <v>162753000000</v>
      </c>
      <c r="BA164">
        <v>183343000000</v>
      </c>
      <c r="BB164">
        <v>161936000000</v>
      </c>
      <c r="BC164">
        <v>186876000000</v>
      </c>
      <c r="BD164">
        <v>208118000000</v>
      </c>
      <c r="BE164">
        <v>221758000000</v>
      </c>
      <c r="BF164">
        <v>232875000000.00003</v>
      </c>
    </row>
    <row r="165" spans="1:58" x14ac:dyDescent="0.25">
      <c r="A165" t="s">
        <v>146</v>
      </c>
      <c r="B165" t="s">
        <v>260</v>
      </c>
      <c r="C165" t="s">
        <v>577</v>
      </c>
      <c r="D165" t="s">
        <v>113</v>
      </c>
      <c r="AN165">
        <v>278000000</v>
      </c>
      <c r="AO165">
        <v>293000000</v>
      </c>
      <c r="AP165">
        <v>333000000</v>
      </c>
      <c r="AQ165">
        <v>288000000</v>
      </c>
      <c r="AR165">
        <v>287000000</v>
      </c>
      <c r="AS165">
        <v>193000000</v>
      </c>
      <c r="AT165">
        <v>264000000</v>
      </c>
      <c r="AU165">
        <v>251000000</v>
      </c>
      <c r="AV165">
        <v>383000000</v>
      </c>
      <c r="AW165">
        <v>426000000</v>
      </c>
      <c r="AX165">
        <v>363000000</v>
      </c>
      <c r="AY165">
        <v>473000000</v>
      </c>
      <c r="AZ165">
        <v>542000000</v>
      </c>
      <c r="BA165">
        <v>484000000</v>
      </c>
      <c r="BB165">
        <v>511000000</v>
      </c>
      <c r="BC165">
        <v>560000000</v>
      </c>
      <c r="BD165">
        <v>645000000</v>
      </c>
      <c r="BE165">
        <v>598000000</v>
      </c>
      <c r="BF165">
        <v>524000000</v>
      </c>
    </row>
    <row r="166" spans="1:58" x14ac:dyDescent="0.25">
      <c r="A166" t="s">
        <v>711</v>
      </c>
      <c r="B166" t="s">
        <v>191</v>
      </c>
      <c r="C166" t="s">
        <v>577</v>
      </c>
      <c r="D166" t="s">
        <v>113</v>
      </c>
      <c r="AN166">
        <v>108000000</v>
      </c>
      <c r="AO166">
        <v>114000000</v>
      </c>
      <c r="AP166">
        <v>117000000</v>
      </c>
      <c r="AQ166">
        <v>110000000</v>
      </c>
      <c r="AR166">
        <v>112000000</v>
      </c>
      <c r="AS166">
        <v>111000000</v>
      </c>
      <c r="AT166">
        <v>94000000</v>
      </c>
      <c r="AU166">
        <v>156000000</v>
      </c>
      <c r="AV166">
        <v>196000000</v>
      </c>
      <c r="AW166">
        <v>241000000</v>
      </c>
      <c r="AX166">
        <v>149000000</v>
      </c>
      <c r="AY166">
        <v>122000000</v>
      </c>
      <c r="AZ166">
        <v>142000000</v>
      </c>
      <c r="BA166">
        <v>152000000</v>
      </c>
      <c r="BB166">
        <v>141000000</v>
      </c>
      <c r="BC166">
        <v>129000000</v>
      </c>
      <c r="BD166">
        <v>153000000</v>
      </c>
      <c r="BE166">
        <v>152000000</v>
      </c>
    </row>
    <row r="167" spans="1:58" x14ac:dyDescent="0.25">
      <c r="A167" t="s">
        <v>173</v>
      </c>
      <c r="B167" t="s">
        <v>134</v>
      </c>
      <c r="C167" t="s">
        <v>577</v>
      </c>
      <c r="D167" t="s">
        <v>113</v>
      </c>
      <c r="AN167">
        <v>7000000</v>
      </c>
      <c r="AO167">
        <v>26000000</v>
      </c>
      <c r="AP167">
        <v>29000000</v>
      </c>
      <c r="AQ167">
        <v>27000000</v>
      </c>
      <c r="AR167">
        <v>25000000</v>
      </c>
      <c r="AS167">
        <v>23000000</v>
      </c>
      <c r="AT167">
        <v>30000000</v>
      </c>
      <c r="AU167">
        <v>20200000</v>
      </c>
      <c r="AV167">
        <v>27500000</v>
      </c>
      <c r="AW167">
        <v>32299999.999999996</v>
      </c>
      <c r="AX167">
        <v>43900000</v>
      </c>
      <c r="AY167">
        <v>39000000</v>
      </c>
      <c r="AZ167">
        <v>44000000</v>
      </c>
      <c r="BA167">
        <v>86000000</v>
      </c>
      <c r="BB167">
        <v>69000000</v>
      </c>
      <c r="BC167">
        <v>105500000</v>
      </c>
      <c r="BD167">
        <v>54000000</v>
      </c>
      <c r="BE167">
        <v>51000000</v>
      </c>
    </row>
    <row r="168" spans="1:58" x14ac:dyDescent="0.25">
      <c r="A168" t="s">
        <v>288</v>
      </c>
      <c r="B168" t="s">
        <v>676</v>
      </c>
      <c r="C168" t="s">
        <v>577</v>
      </c>
      <c r="D168" t="s">
        <v>113</v>
      </c>
      <c r="AN168">
        <v>47000000</v>
      </c>
      <c r="AO168">
        <v>58000000</v>
      </c>
      <c r="AP168">
        <v>83000000</v>
      </c>
      <c r="AQ168">
        <v>81000000</v>
      </c>
      <c r="AR168">
        <v>99000000</v>
      </c>
      <c r="AS168">
        <v>186000000</v>
      </c>
      <c r="AT168">
        <v>168000000</v>
      </c>
      <c r="AU168">
        <v>256000000</v>
      </c>
      <c r="AV168">
        <v>58000000</v>
      </c>
      <c r="AW168">
        <v>49000000</v>
      </c>
      <c r="AX168">
        <v>139000000</v>
      </c>
      <c r="AY168">
        <v>209000000</v>
      </c>
      <c r="AZ168">
        <v>337000000</v>
      </c>
      <c r="BA168">
        <v>959000000</v>
      </c>
      <c r="BB168">
        <v>791000000</v>
      </c>
      <c r="BC168">
        <v>738000000</v>
      </c>
      <c r="BD168">
        <v>688000000</v>
      </c>
      <c r="BE168">
        <v>641000000</v>
      </c>
    </row>
    <row r="169" spans="1:58" x14ac:dyDescent="0.25">
      <c r="A169" t="s">
        <v>601</v>
      </c>
      <c r="B169" t="s">
        <v>209</v>
      </c>
      <c r="C169" t="s">
        <v>577</v>
      </c>
      <c r="D169" t="s">
        <v>113</v>
      </c>
      <c r="AN169">
        <v>51000000</v>
      </c>
      <c r="AO169">
        <v>55000000</v>
      </c>
      <c r="AP169">
        <v>82000000</v>
      </c>
      <c r="AQ169">
        <v>103000000</v>
      </c>
      <c r="AR169">
        <v>128000000</v>
      </c>
      <c r="AS169">
        <v>129000000</v>
      </c>
      <c r="AT169">
        <v>135000000</v>
      </c>
      <c r="AU169">
        <v>135000000</v>
      </c>
      <c r="AV169">
        <v>160000000</v>
      </c>
      <c r="AW169">
        <v>192000000</v>
      </c>
      <c r="AX169">
        <v>206000000</v>
      </c>
      <c r="AY169">
        <v>231000000</v>
      </c>
      <c r="AZ169">
        <v>255000000</v>
      </c>
      <c r="BA169">
        <v>301000000</v>
      </c>
      <c r="BB169">
        <v>334000000</v>
      </c>
      <c r="BC169">
        <v>309000000</v>
      </c>
      <c r="BD169">
        <v>378000000</v>
      </c>
      <c r="BE169">
        <v>422000000</v>
      </c>
      <c r="BF169">
        <v>417000000</v>
      </c>
    </row>
    <row r="170" spans="1:58" x14ac:dyDescent="0.25">
      <c r="A170" t="s">
        <v>10</v>
      </c>
      <c r="B170" t="s">
        <v>500</v>
      </c>
      <c r="C170" t="s">
        <v>577</v>
      </c>
      <c r="D170" t="s">
        <v>113</v>
      </c>
      <c r="AN170">
        <v>10611000000</v>
      </c>
      <c r="AO170">
        <v>11497000000</v>
      </c>
      <c r="AP170">
        <v>11750000000</v>
      </c>
      <c r="AQ170">
        <v>11923000000</v>
      </c>
      <c r="AR170">
        <v>12452000000</v>
      </c>
      <c r="AS170">
        <v>11285000000</v>
      </c>
      <c r="AT170">
        <v>11147000000</v>
      </c>
      <c r="AU170">
        <v>11745000000</v>
      </c>
      <c r="AV170">
        <v>14603000000</v>
      </c>
      <c r="AW170">
        <v>16495000000</v>
      </c>
      <c r="AX170">
        <v>16528000000</v>
      </c>
      <c r="AY170">
        <v>17529000000</v>
      </c>
      <c r="AZ170">
        <v>19922000000</v>
      </c>
      <c r="BA170">
        <v>20523000000</v>
      </c>
      <c r="BB170">
        <v>17868000000</v>
      </c>
      <c r="BC170">
        <v>18690000000</v>
      </c>
      <c r="BD170">
        <v>20970000000</v>
      </c>
      <c r="BE170">
        <v>20199000000</v>
      </c>
      <c r="BF170">
        <v>22667000000</v>
      </c>
    </row>
    <row r="171" spans="1:58" x14ac:dyDescent="0.25">
      <c r="A171" t="s">
        <v>524</v>
      </c>
      <c r="B171" t="s">
        <v>520</v>
      </c>
      <c r="C171" t="s">
        <v>577</v>
      </c>
      <c r="D171" t="s">
        <v>113</v>
      </c>
      <c r="AN171">
        <v>46284543862.214821</v>
      </c>
      <c r="AO171">
        <v>53437325607.471062</v>
      </c>
      <c r="AP171">
        <v>51018759786.688942</v>
      </c>
      <c r="AQ171">
        <v>46326018532.134865</v>
      </c>
      <c r="AR171">
        <v>44534504198.732933</v>
      </c>
      <c r="AS171">
        <v>47536466070.616852</v>
      </c>
      <c r="AT171">
        <v>50440091538.490173</v>
      </c>
      <c r="AU171">
        <v>54454354878.923653</v>
      </c>
      <c r="AV171">
        <v>57168430437.731438</v>
      </c>
      <c r="AW171">
        <v>72574896268.351486</v>
      </c>
      <c r="AX171">
        <v>79526615179.476013</v>
      </c>
      <c r="AY171">
        <v>90537891784.731476</v>
      </c>
      <c r="AZ171">
        <v>108495390508.83356</v>
      </c>
      <c r="BA171">
        <v>124240814058.09235</v>
      </c>
      <c r="BB171">
        <v>116747936597.24222</v>
      </c>
      <c r="BC171">
        <v>144114588493.91147</v>
      </c>
      <c r="BD171">
        <v>178191789245.42319</v>
      </c>
      <c r="BE171">
        <v>193332589347.92633</v>
      </c>
      <c r="BF171">
        <v>214913322890.13748</v>
      </c>
    </row>
    <row r="172" spans="1:58" x14ac:dyDescent="0.25">
      <c r="A172" t="s">
        <v>670</v>
      </c>
      <c r="B172" t="s">
        <v>592</v>
      </c>
      <c r="C172" t="s">
        <v>577</v>
      </c>
      <c r="D172" t="s">
        <v>113</v>
      </c>
      <c r="AN172">
        <v>2730000000</v>
      </c>
      <c r="AO172">
        <v>2770000000</v>
      </c>
      <c r="AP172">
        <v>2570000000</v>
      </c>
      <c r="AQ172">
        <v>2545000000</v>
      </c>
      <c r="AR172">
        <v>2751000000</v>
      </c>
      <c r="AS172">
        <v>2521000000</v>
      </c>
      <c r="AT172">
        <v>2380000000</v>
      </c>
      <c r="AU172">
        <v>2581000000</v>
      </c>
      <c r="AV172">
        <v>2989000000</v>
      </c>
      <c r="AW172">
        <v>3531000000</v>
      </c>
      <c r="AX172">
        <v>4243000000</v>
      </c>
      <c r="AY172">
        <v>4289000000</v>
      </c>
      <c r="AZ172">
        <v>5322000000</v>
      </c>
      <c r="BA172">
        <v>5702000000</v>
      </c>
      <c r="BB172">
        <v>4949000000</v>
      </c>
      <c r="BC172">
        <v>5299000000</v>
      </c>
      <c r="BD172">
        <v>6565000000</v>
      </c>
      <c r="BE172">
        <v>5970000000</v>
      </c>
      <c r="BF172">
        <v>6390000000</v>
      </c>
    </row>
    <row r="173" spans="1:58" x14ac:dyDescent="0.25">
      <c r="A173" t="s">
        <v>207</v>
      </c>
      <c r="B173" t="s">
        <v>709</v>
      </c>
      <c r="C173" t="s">
        <v>577</v>
      </c>
      <c r="D173" t="s">
        <v>113</v>
      </c>
      <c r="AN173">
        <v>232000000</v>
      </c>
      <c r="AO173">
        <v>237000000</v>
      </c>
      <c r="AP173">
        <v>201000000</v>
      </c>
      <c r="AQ173">
        <v>248000000</v>
      </c>
      <c r="AR173">
        <v>229000000</v>
      </c>
      <c r="AS173">
        <v>219000000</v>
      </c>
      <c r="AT173">
        <v>191000000</v>
      </c>
      <c r="AU173">
        <v>134000000</v>
      </c>
      <c r="AV173">
        <v>232000000</v>
      </c>
      <c r="AW173">
        <v>260000000</v>
      </c>
      <c r="AX173">
        <v>160000000</v>
      </c>
      <c r="AY173">
        <v>157000000</v>
      </c>
      <c r="AZ173">
        <v>234000000</v>
      </c>
      <c r="BA173">
        <v>353000000</v>
      </c>
      <c r="BB173">
        <v>439000000</v>
      </c>
      <c r="BC173">
        <v>378000000</v>
      </c>
      <c r="BD173">
        <v>415000000</v>
      </c>
      <c r="BE173">
        <v>379000000</v>
      </c>
      <c r="BF173">
        <v>457000000</v>
      </c>
    </row>
    <row r="174" spans="1:58" x14ac:dyDescent="0.25">
      <c r="A174" t="s">
        <v>550</v>
      </c>
      <c r="B174" t="s">
        <v>279</v>
      </c>
      <c r="C174" t="s">
        <v>577</v>
      </c>
      <c r="D174" t="s">
        <v>113</v>
      </c>
      <c r="AN174">
        <v>2318000000</v>
      </c>
      <c r="AO174">
        <v>2553000000</v>
      </c>
      <c r="AP174">
        <v>2211000000</v>
      </c>
      <c r="AQ174">
        <v>1857000000</v>
      </c>
      <c r="AR174">
        <v>2234000000</v>
      </c>
      <c r="AS174">
        <v>2272000000</v>
      </c>
      <c r="AT174">
        <v>2340000000</v>
      </c>
      <c r="AU174">
        <v>3159000000</v>
      </c>
      <c r="AV174">
        <v>4232000000</v>
      </c>
      <c r="AW174">
        <v>5098000000</v>
      </c>
      <c r="AX174">
        <v>6486000000</v>
      </c>
      <c r="AY174">
        <v>6148000000</v>
      </c>
      <c r="AZ174">
        <v>7190000000</v>
      </c>
      <c r="BA174">
        <v>6961000000</v>
      </c>
      <c r="BB174">
        <v>5979000000</v>
      </c>
      <c r="BC174">
        <v>6523000000</v>
      </c>
      <c r="BD174">
        <v>7295000000</v>
      </c>
      <c r="BE174">
        <v>7142000000</v>
      </c>
      <c r="BF174">
        <v>7496000000</v>
      </c>
    </row>
    <row r="175" spans="1:58" x14ac:dyDescent="0.25">
      <c r="A175" t="s">
        <v>114</v>
      </c>
      <c r="B175" t="s">
        <v>593</v>
      </c>
      <c r="C175" t="s">
        <v>577</v>
      </c>
      <c r="D175" t="s">
        <v>113</v>
      </c>
      <c r="AN175">
        <v>354894792999.99994</v>
      </c>
      <c r="AO175">
        <v>376235329999.99994</v>
      </c>
      <c r="AP175">
        <v>373521999999.99994</v>
      </c>
      <c r="AQ175">
        <v>383471000000</v>
      </c>
      <c r="AR175">
        <v>402192000000</v>
      </c>
      <c r="AS175">
        <v>407731000000</v>
      </c>
      <c r="AT175">
        <v>389974000000</v>
      </c>
      <c r="AU175">
        <v>400837000000.00006</v>
      </c>
      <c r="AV175">
        <v>446057000000</v>
      </c>
      <c r="AW175">
        <v>519413000000</v>
      </c>
      <c r="AX175">
        <v>545150000000</v>
      </c>
      <c r="AY175">
        <v>579899000000</v>
      </c>
      <c r="AZ175">
        <v>659497000000</v>
      </c>
      <c r="BA175">
        <v>719737000000</v>
      </c>
      <c r="BB175">
        <v>632625000000</v>
      </c>
      <c r="BC175">
        <v>667174000000</v>
      </c>
      <c r="BD175">
        <v>748229000000.00012</v>
      </c>
      <c r="BE175">
        <v>749153000000.00012</v>
      </c>
      <c r="BF175">
        <v>791484000000.00012</v>
      </c>
    </row>
    <row r="176" spans="1:58" x14ac:dyDescent="0.25">
      <c r="A176" t="s">
        <v>331</v>
      </c>
      <c r="B176" t="s">
        <v>646</v>
      </c>
      <c r="C176" t="s">
        <v>577</v>
      </c>
      <c r="D176" t="s">
        <v>113</v>
      </c>
      <c r="AN176">
        <v>369636793000</v>
      </c>
      <c r="AO176">
        <v>393005330000</v>
      </c>
      <c r="AP176">
        <v>392532000000</v>
      </c>
      <c r="AQ176">
        <v>402643000000</v>
      </c>
      <c r="AR176">
        <v>419152000000</v>
      </c>
      <c r="AS176">
        <v>428309000000</v>
      </c>
      <c r="AT176">
        <v>413422000000</v>
      </c>
      <c r="AU176">
        <v>426059000000</v>
      </c>
      <c r="AV176">
        <v>473437000000</v>
      </c>
      <c r="AW176">
        <v>550920000000</v>
      </c>
      <c r="AX176">
        <v>583472000000</v>
      </c>
      <c r="AY176">
        <v>617363000000</v>
      </c>
      <c r="AZ176">
        <v>700842000000</v>
      </c>
      <c r="BA176">
        <v>768441999999.99988</v>
      </c>
      <c r="BB176">
        <v>678510999999.99988</v>
      </c>
      <c r="BC176">
        <v>712714999999.99988</v>
      </c>
      <c r="BD176">
        <v>798018999999.99976</v>
      </c>
      <c r="BE176">
        <v>800133999999.99988</v>
      </c>
      <c r="BF176">
        <v>847229999999.99988</v>
      </c>
    </row>
    <row r="177" spans="1:58" x14ac:dyDescent="0.25">
      <c r="A177" t="s">
        <v>690</v>
      </c>
      <c r="B177" t="s">
        <v>556</v>
      </c>
      <c r="C177" t="s">
        <v>577</v>
      </c>
      <c r="D177" t="s">
        <v>113</v>
      </c>
      <c r="AO177">
        <v>193000000</v>
      </c>
      <c r="AP177">
        <v>192000000</v>
      </c>
      <c r="AQ177">
        <v>338000000</v>
      </c>
      <c r="AR177">
        <v>350000000</v>
      </c>
      <c r="AS177">
        <v>377000000</v>
      </c>
      <c r="AT177">
        <v>538000000</v>
      </c>
      <c r="AU177">
        <v>539000000</v>
      </c>
      <c r="AV177">
        <v>546000000</v>
      </c>
      <c r="AW177">
        <v>601000000</v>
      </c>
      <c r="AX177">
        <v>627000000</v>
      </c>
      <c r="AY177">
        <v>749000000</v>
      </c>
      <c r="AZ177">
        <v>905000000</v>
      </c>
      <c r="BA177">
        <v>1105000000</v>
      </c>
      <c r="BB177">
        <v>1092000000</v>
      </c>
      <c r="BC177">
        <v>1256000000</v>
      </c>
      <c r="BD177">
        <v>1571000000</v>
      </c>
      <c r="BE177">
        <v>1781000000</v>
      </c>
      <c r="BF177">
        <v>1913000000</v>
      </c>
    </row>
    <row r="178" spans="1:58" x14ac:dyDescent="0.25">
      <c r="A178" t="s">
        <v>687</v>
      </c>
      <c r="B178" t="s">
        <v>406</v>
      </c>
      <c r="C178" t="s">
        <v>577</v>
      </c>
      <c r="D178" t="s">
        <v>113</v>
      </c>
      <c r="AN178">
        <v>2510304976.2213521</v>
      </c>
      <c r="AO178">
        <v>2633384135.7979918</v>
      </c>
      <c r="AP178">
        <v>2788614007.9452839</v>
      </c>
      <c r="AQ178">
        <v>2795243393.034699</v>
      </c>
      <c r="AR178">
        <v>3016334429.7490921</v>
      </c>
      <c r="AS178">
        <v>2868009392.4852471</v>
      </c>
      <c r="AT178">
        <v>3051467912.3120842</v>
      </c>
      <c r="AU178">
        <v>3342055750.3167129</v>
      </c>
      <c r="AV178">
        <v>4157416253.6578789</v>
      </c>
      <c r="AW178">
        <v>4809194805.2234211</v>
      </c>
      <c r="AX178">
        <v>5246407498.4590731</v>
      </c>
      <c r="AY178">
        <v>6432389519.5704317</v>
      </c>
      <c r="AZ178">
        <v>7747108457.9170685</v>
      </c>
      <c r="BA178">
        <v>7643043207.8065481</v>
      </c>
      <c r="BB178">
        <v>6704452215.9712315</v>
      </c>
      <c r="BC178">
        <v>7451718275.9263382</v>
      </c>
      <c r="BD178">
        <v>8406791652.0959301</v>
      </c>
      <c r="BE178">
        <v>8294194344.2123737</v>
      </c>
      <c r="BF178">
        <v>8803025205.3813629</v>
      </c>
    </row>
    <row r="179" spans="1:58" x14ac:dyDescent="0.25">
      <c r="A179" t="s">
        <v>725</v>
      </c>
      <c r="B179" t="s">
        <v>126</v>
      </c>
      <c r="C179" t="s">
        <v>577</v>
      </c>
      <c r="D179" t="s">
        <v>113</v>
      </c>
      <c r="AN179">
        <v>582000000</v>
      </c>
      <c r="AO179">
        <v>590000000</v>
      </c>
      <c r="AP179">
        <v>618000000</v>
      </c>
      <c r="AQ179">
        <v>556000000</v>
      </c>
      <c r="AR179">
        <v>492000000</v>
      </c>
      <c r="AS179">
        <v>551000000</v>
      </c>
      <c r="AT179">
        <v>533000000</v>
      </c>
      <c r="AU179">
        <v>562000000</v>
      </c>
      <c r="AV179">
        <v>620000000</v>
      </c>
      <c r="AW179">
        <v>765000000</v>
      </c>
      <c r="AX179">
        <v>828000000</v>
      </c>
      <c r="AY179">
        <v>919000000</v>
      </c>
      <c r="AZ179">
        <v>912000000</v>
      </c>
      <c r="BA179">
        <v>986000000</v>
      </c>
      <c r="BB179">
        <v>950000000</v>
      </c>
      <c r="BC179">
        <v>998000000</v>
      </c>
      <c r="BD179">
        <v>1123000000</v>
      </c>
      <c r="BE179">
        <v>1016000000</v>
      </c>
      <c r="BF179">
        <v>929000000</v>
      </c>
    </row>
    <row r="180" spans="1:58" x14ac:dyDescent="0.25">
      <c r="A180" t="s">
        <v>526</v>
      </c>
      <c r="B180" t="s">
        <v>450</v>
      </c>
      <c r="C180" t="s">
        <v>577</v>
      </c>
      <c r="D180" t="s">
        <v>113</v>
      </c>
      <c r="AN180">
        <v>372000000</v>
      </c>
      <c r="AO180">
        <v>432000000</v>
      </c>
      <c r="AP180">
        <v>471000000</v>
      </c>
      <c r="AQ180">
        <v>492000000</v>
      </c>
      <c r="AR180">
        <v>506000000</v>
      </c>
      <c r="AS180">
        <v>628000000</v>
      </c>
      <c r="AT180">
        <v>665000000</v>
      </c>
      <c r="AU180">
        <v>710000000</v>
      </c>
      <c r="AV180">
        <v>804000000</v>
      </c>
      <c r="AW180">
        <v>903000000</v>
      </c>
      <c r="AX180">
        <v>1108000000</v>
      </c>
      <c r="AY180">
        <v>1425000000</v>
      </c>
      <c r="AZ180">
        <v>1806000000</v>
      </c>
      <c r="BA180">
        <v>2208000000</v>
      </c>
      <c r="BB180">
        <v>2280000000</v>
      </c>
      <c r="BC180">
        <v>2621000000</v>
      </c>
      <c r="BD180">
        <v>3630000000</v>
      </c>
      <c r="BE180">
        <v>4534000000</v>
      </c>
      <c r="BF180">
        <v>5119000000</v>
      </c>
    </row>
    <row r="181" spans="1:58" x14ac:dyDescent="0.25">
      <c r="A181" t="s">
        <v>482</v>
      </c>
      <c r="B181" t="s">
        <v>280</v>
      </c>
      <c r="C181" t="s">
        <v>577</v>
      </c>
      <c r="D181" t="s">
        <v>113</v>
      </c>
      <c r="AN181">
        <v>521000000</v>
      </c>
      <c r="AO181">
        <v>773000000</v>
      </c>
      <c r="AP181">
        <v>911000000</v>
      </c>
      <c r="AQ181">
        <v>947000000</v>
      </c>
      <c r="AR181">
        <v>911000000</v>
      </c>
      <c r="AS181">
        <v>861000000</v>
      </c>
      <c r="AT181">
        <v>763000000</v>
      </c>
      <c r="AU181">
        <v>836000000</v>
      </c>
      <c r="AV181">
        <v>1023000000</v>
      </c>
      <c r="AW181">
        <v>1232000000</v>
      </c>
      <c r="AX181">
        <v>1438000000</v>
      </c>
      <c r="AY181">
        <v>1775000000</v>
      </c>
      <c r="AZ181">
        <v>2007000000</v>
      </c>
      <c r="BA181">
        <v>2396000000</v>
      </c>
      <c r="BB181">
        <v>2440000000</v>
      </c>
      <c r="BC181">
        <v>2475000000</v>
      </c>
      <c r="BD181">
        <v>2814000000</v>
      </c>
      <c r="BE181">
        <v>3074000000</v>
      </c>
      <c r="BF181">
        <v>3925000000</v>
      </c>
    </row>
    <row r="182" spans="1:58" x14ac:dyDescent="0.25">
      <c r="A182" t="s">
        <v>271</v>
      </c>
      <c r="B182" t="s">
        <v>572</v>
      </c>
      <c r="C182" t="s">
        <v>577</v>
      </c>
      <c r="D182" t="s">
        <v>113</v>
      </c>
      <c r="AN182">
        <v>1141000000</v>
      </c>
      <c r="AO182">
        <v>1551000000</v>
      </c>
      <c r="AP182">
        <v>2347000000</v>
      </c>
      <c r="AQ182">
        <v>1431000000</v>
      </c>
      <c r="AR182">
        <v>2652000000</v>
      </c>
      <c r="AS182">
        <v>2334000000</v>
      </c>
      <c r="AT182">
        <v>2011000000</v>
      </c>
      <c r="AU182">
        <v>2018000000</v>
      </c>
      <c r="AV182">
        <v>1821000000</v>
      </c>
      <c r="AW182">
        <v>2390000000</v>
      </c>
      <c r="AX182">
        <v>2863000000</v>
      </c>
      <c r="AY182">
        <v>4051000000</v>
      </c>
      <c r="AZ182">
        <v>5523000000</v>
      </c>
      <c r="BA182">
        <v>3293000000</v>
      </c>
      <c r="BB182">
        <v>2916000000</v>
      </c>
      <c r="BC182">
        <v>3441000000</v>
      </c>
      <c r="BD182">
        <v>4053000000</v>
      </c>
      <c r="BE182">
        <v>4963000000</v>
      </c>
      <c r="BF182">
        <v>5600000000</v>
      </c>
    </row>
    <row r="183" spans="1:58" x14ac:dyDescent="0.25">
      <c r="A183" t="s">
        <v>669</v>
      </c>
      <c r="B183" t="s">
        <v>369</v>
      </c>
      <c r="C183" t="s">
        <v>577</v>
      </c>
      <c r="D183" t="s">
        <v>113</v>
      </c>
      <c r="AQ183">
        <v>58000000</v>
      </c>
      <c r="AR183">
        <v>54000000</v>
      </c>
      <c r="AS183">
        <v>45000000</v>
      </c>
      <c r="AT183">
        <v>41000000</v>
      </c>
      <c r="AU183">
        <v>40000000</v>
      </c>
      <c r="AV183">
        <v>41000000</v>
      </c>
      <c r="AW183">
        <v>49000000</v>
      </c>
      <c r="AX183">
        <v>57000000</v>
      </c>
      <c r="AY183">
        <v>58000000</v>
      </c>
      <c r="AZ183">
        <v>66000000</v>
      </c>
      <c r="BA183">
        <v>71000000</v>
      </c>
      <c r="BB183">
        <v>66000000</v>
      </c>
      <c r="BC183">
        <v>71000000</v>
      </c>
      <c r="BD183">
        <v>89000000</v>
      </c>
      <c r="BE183">
        <v>104000000</v>
      </c>
      <c r="BF183">
        <v>112000000</v>
      </c>
    </row>
    <row r="184" spans="1:58" x14ac:dyDescent="0.25">
      <c r="A184" t="s">
        <v>440</v>
      </c>
      <c r="B184" t="s">
        <v>254</v>
      </c>
      <c r="C184" t="s">
        <v>577</v>
      </c>
      <c r="D184" t="s">
        <v>113</v>
      </c>
      <c r="AN184">
        <v>25000000</v>
      </c>
      <c r="AO184">
        <v>14000000</v>
      </c>
      <c r="AP184">
        <v>8000000</v>
      </c>
      <c r="AQ184">
        <v>15000000</v>
      </c>
      <c r="AR184">
        <v>6000000</v>
      </c>
      <c r="AS184">
        <v>7000000</v>
      </c>
      <c r="AT184">
        <v>5200000</v>
      </c>
      <c r="AU184">
        <v>2800000</v>
      </c>
      <c r="AV184">
        <v>4900000</v>
      </c>
      <c r="AW184">
        <v>7100000</v>
      </c>
      <c r="AX184">
        <v>9400000</v>
      </c>
      <c r="AY184">
        <v>3930000</v>
      </c>
      <c r="AZ184">
        <v>4500000</v>
      </c>
      <c r="BA184">
        <v>3800000</v>
      </c>
      <c r="BB184">
        <v>2100000</v>
      </c>
      <c r="BC184">
        <v>2500000</v>
      </c>
      <c r="BD184">
        <v>5100000</v>
      </c>
      <c r="BE184">
        <v>2300000</v>
      </c>
    </row>
    <row r="185" spans="1:58" x14ac:dyDescent="0.25">
      <c r="A185" t="s">
        <v>69</v>
      </c>
      <c r="B185" t="s">
        <v>37</v>
      </c>
      <c r="C185" t="s">
        <v>577</v>
      </c>
      <c r="D185" t="s">
        <v>113</v>
      </c>
      <c r="AN185">
        <v>6927000000</v>
      </c>
      <c r="AO185">
        <v>8764000000</v>
      </c>
      <c r="AP185">
        <v>9053000000</v>
      </c>
      <c r="AQ185">
        <v>8321000000</v>
      </c>
      <c r="AR185">
        <v>6498000000</v>
      </c>
      <c r="AS185">
        <v>6128000000</v>
      </c>
      <c r="AT185">
        <v>5121000000</v>
      </c>
      <c r="AU185">
        <v>4971000000</v>
      </c>
      <c r="AV185">
        <v>4733000000</v>
      </c>
      <c r="AW185">
        <v>6499000000</v>
      </c>
      <c r="AX185">
        <v>7128000000</v>
      </c>
      <c r="AY185">
        <v>8122000000</v>
      </c>
      <c r="AZ185">
        <v>11686000000</v>
      </c>
      <c r="BA185">
        <v>12837000000</v>
      </c>
      <c r="BB185">
        <v>9843000000</v>
      </c>
      <c r="BC185">
        <v>9986000000</v>
      </c>
      <c r="BD185">
        <v>11598000000</v>
      </c>
      <c r="BE185">
        <v>11841000000</v>
      </c>
      <c r="BF185">
        <v>12476000000</v>
      </c>
    </row>
    <row r="186" spans="1:58" x14ac:dyDescent="0.25">
      <c r="A186" t="s">
        <v>548</v>
      </c>
      <c r="B186" t="s">
        <v>677</v>
      </c>
      <c r="C186" t="s">
        <v>577</v>
      </c>
      <c r="D186" t="s">
        <v>113</v>
      </c>
      <c r="AN186">
        <v>1828000000</v>
      </c>
      <c r="AO186">
        <v>1898000000</v>
      </c>
      <c r="AP186">
        <v>2046000000</v>
      </c>
      <c r="AQ186">
        <v>2233000000</v>
      </c>
      <c r="AR186">
        <v>2139000000</v>
      </c>
      <c r="AS186">
        <v>2388000000</v>
      </c>
      <c r="AT186">
        <v>2728000000</v>
      </c>
      <c r="AU186">
        <v>2486000000</v>
      </c>
      <c r="AV186">
        <v>2677000000</v>
      </c>
      <c r="AW186">
        <v>3024000000</v>
      </c>
      <c r="AX186">
        <v>3239000000</v>
      </c>
      <c r="AY186">
        <v>3369000000</v>
      </c>
      <c r="AZ186">
        <v>3414000000</v>
      </c>
      <c r="BA186">
        <v>3535000000</v>
      </c>
      <c r="BB186">
        <v>3176000000</v>
      </c>
      <c r="BC186">
        <v>3211000000</v>
      </c>
      <c r="BD186">
        <v>3143000000</v>
      </c>
      <c r="BE186">
        <v>3193000000</v>
      </c>
      <c r="BF186">
        <v>3334000000</v>
      </c>
    </row>
    <row r="187" spans="1:58" x14ac:dyDescent="0.25">
      <c r="A187" t="s">
        <v>462</v>
      </c>
      <c r="B187" t="s">
        <v>54</v>
      </c>
      <c r="C187" t="s">
        <v>577</v>
      </c>
      <c r="D187" t="s">
        <v>113</v>
      </c>
    </row>
    <row r="188" spans="1:58" x14ac:dyDescent="0.25">
      <c r="A188" t="s">
        <v>420</v>
      </c>
      <c r="B188" t="s">
        <v>183</v>
      </c>
      <c r="C188" t="s">
        <v>577</v>
      </c>
      <c r="D188" t="s">
        <v>113</v>
      </c>
      <c r="AN188">
        <v>5646000000</v>
      </c>
      <c r="AO188">
        <v>5572000000</v>
      </c>
      <c r="AP188">
        <v>5415000000</v>
      </c>
      <c r="AQ188">
        <v>6390000000</v>
      </c>
      <c r="AR188">
        <v>6046000000</v>
      </c>
      <c r="AS188">
        <v>6027000000</v>
      </c>
      <c r="AT188">
        <v>6236000000</v>
      </c>
      <c r="AU188">
        <v>6595000000</v>
      </c>
      <c r="AV188">
        <v>7634000000</v>
      </c>
      <c r="AW188">
        <v>8858000000</v>
      </c>
      <c r="AX188">
        <v>9008000000</v>
      </c>
      <c r="AY188">
        <v>10438000000</v>
      </c>
      <c r="AZ188">
        <v>12917000000</v>
      </c>
      <c r="BA188">
        <v>14047000000</v>
      </c>
      <c r="BB188">
        <v>12315000000</v>
      </c>
      <c r="BC188">
        <v>12969000000</v>
      </c>
      <c r="BD188">
        <v>14882000000</v>
      </c>
      <c r="BE188">
        <v>14559000000</v>
      </c>
      <c r="BF188">
        <v>16221000000</v>
      </c>
    </row>
    <row r="189" spans="1:58" x14ac:dyDescent="0.25">
      <c r="A189" t="s">
        <v>481</v>
      </c>
      <c r="B189" t="s">
        <v>66</v>
      </c>
      <c r="C189" t="s">
        <v>577</v>
      </c>
      <c r="D189" t="s">
        <v>113</v>
      </c>
      <c r="AN189">
        <v>162000000</v>
      </c>
      <c r="AO189">
        <v>159000000</v>
      </c>
      <c r="AP189">
        <v>145000000</v>
      </c>
      <c r="AQ189">
        <v>128000000</v>
      </c>
      <c r="AR189">
        <v>95000000</v>
      </c>
      <c r="AS189">
        <v>88000000</v>
      </c>
      <c r="AT189">
        <v>91000000</v>
      </c>
      <c r="AU189">
        <v>76000000</v>
      </c>
      <c r="AV189">
        <v>81000000</v>
      </c>
      <c r="AW189">
        <v>87000000</v>
      </c>
      <c r="AX189">
        <v>96000000</v>
      </c>
      <c r="AY189">
        <v>112000000</v>
      </c>
      <c r="AZ189">
        <v>121000000</v>
      </c>
      <c r="BA189">
        <v>128000000</v>
      </c>
      <c r="BB189">
        <v>225000000</v>
      </c>
      <c r="BC189">
        <v>243000000</v>
      </c>
      <c r="BD189">
        <v>261000000</v>
      </c>
      <c r="BE189">
        <v>291000000</v>
      </c>
      <c r="BF189">
        <v>299000000</v>
      </c>
    </row>
    <row r="190" spans="1:58" x14ac:dyDescent="0.25">
      <c r="A190" t="s">
        <v>121</v>
      </c>
      <c r="B190" t="s">
        <v>201</v>
      </c>
      <c r="C190" t="s">
        <v>577</v>
      </c>
      <c r="D190" t="s">
        <v>113</v>
      </c>
      <c r="AN190">
        <v>559053965.06213224</v>
      </c>
      <c r="AO190">
        <v>585392167.42758131</v>
      </c>
      <c r="AP190">
        <v>590397690.42188847</v>
      </c>
      <c r="AQ190">
        <v>511636984.20140332</v>
      </c>
      <c r="AR190">
        <v>557631919.62395108</v>
      </c>
      <c r="AS190">
        <v>478611615.39382595</v>
      </c>
      <c r="AT190">
        <v>489786203.87081337</v>
      </c>
      <c r="AU190">
        <v>570530125.93604481</v>
      </c>
      <c r="AV190">
        <v>709923862.03870809</v>
      </c>
      <c r="AW190">
        <v>844215867.74222493</v>
      </c>
      <c r="AX190">
        <v>1007180000</v>
      </c>
      <c r="AY190">
        <v>1016949999.9999999</v>
      </c>
      <c r="AZ190">
        <v>1115439999.9999998</v>
      </c>
      <c r="BA190">
        <v>1410079999.9999998</v>
      </c>
      <c r="BB190">
        <v>1171109999.9999998</v>
      </c>
      <c r="BC190">
        <v>1376599999.9999998</v>
      </c>
      <c r="BD190">
        <v>1564099999.9999998</v>
      </c>
      <c r="BE190">
        <v>1673909999.9999998</v>
      </c>
      <c r="BF190">
        <v>1662435446.0343239</v>
      </c>
    </row>
    <row r="191" spans="1:58" x14ac:dyDescent="0.25">
      <c r="A191" t="s">
        <v>349</v>
      </c>
      <c r="B191" t="s">
        <v>568</v>
      </c>
      <c r="C191" t="s">
        <v>577</v>
      </c>
      <c r="D191" t="s">
        <v>113</v>
      </c>
      <c r="AN191">
        <v>326000000</v>
      </c>
      <c r="AO191">
        <v>322000000</v>
      </c>
      <c r="AP191">
        <v>345000000</v>
      </c>
      <c r="AQ191">
        <v>354000000</v>
      </c>
      <c r="AR191">
        <v>394000000</v>
      </c>
      <c r="AU191">
        <v>471000000</v>
      </c>
      <c r="AV191">
        <v>651000000</v>
      </c>
      <c r="AW191">
        <v>737000000</v>
      </c>
      <c r="AX191">
        <v>759000000</v>
      </c>
      <c r="AY191">
        <v>463000000</v>
      </c>
      <c r="AZ191">
        <v>537000000</v>
      </c>
      <c r="BA191">
        <v>522000000</v>
      </c>
      <c r="BB191">
        <v>440000000</v>
      </c>
      <c r="BC191">
        <v>405000000</v>
      </c>
      <c r="BD191">
        <v>460000000</v>
      </c>
      <c r="BE191">
        <v>438000000</v>
      </c>
    </row>
    <row r="192" spans="1:58" x14ac:dyDescent="0.25">
      <c r="A192" t="s">
        <v>610</v>
      </c>
      <c r="B192" t="s">
        <v>20</v>
      </c>
      <c r="C192" t="s">
        <v>577</v>
      </c>
      <c r="D192" t="s">
        <v>113</v>
      </c>
      <c r="AR192">
        <v>122000000</v>
      </c>
      <c r="AS192">
        <v>128000000</v>
      </c>
      <c r="AT192">
        <v>272000000</v>
      </c>
      <c r="AU192">
        <v>285000000</v>
      </c>
      <c r="AV192">
        <v>369000000</v>
      </c>
      <c r="AW192">
        <v>498000000</v>
      </c>
      <c r="AX192">
        <v>760000000</v>
      </c>
      <c r="AY192">
        <v>874000000</v>
      </c>
      <c r="BD192">
        <v>4463000000</v>
      </c>
      <c r="BE192">
        <v>7220000000</v>
      </c>
      <c r="BF192">
        <v>8452000000</v>
      </c>
    </row>
    <row r="193" spans="1:58" x14ac:dyDescent="0.25">
      <c r="A193" t="s">
        <v>542</v>
      </c>
      <c r="B193" t="s">
        <v>321</v>
      </c>
      <c r="C193" t="s">
        <v>577</v>
      </c>
      <c r="D193" t="s">
        <v>113</v>
      </c>
      <c r="AN193">
        <v>689000000</v>
      </c>
      <c r="AO193">
        <v>670000000</v>
      </c>
      <c r="AP193">
        <v>603000000</v>
      </c>
      <c r="AQ193">
        <v>351000000</v>
      </c>
      <c r="AR193">
        <v>306000000</v>
      </c>
      <c r="AS193">
        <v>394000000</v>
      </c>
      <c r="AT193">
        <v>419000000</v>
      </c>
      <c r="AU193">
        <v>400000000</v>
      </c>
      <c r="AV193">
        <v>523000000</v>
      </c>
      <c r="AW193">
        <v>607000000</v>
      </c>
      <c r="AX193">
        <v>1325000000</v>
      </c>
      <c r="AY193">
        <v>1676000000</v>
      </c>
      <c r="AZ193">
        <v>2073000000</v>
      </c>
      <c r="BA193">
        <v>2625000000</v>
      </c>
      <c r="BB193">
        <v>1687000000</v>
      </c>
      <c r="BC193">
        <v>1631000000</v>
      </c>
      <c r="BD193">
        <v>2018000000</v>
      </c>
      <c r="BE193">
        <v>1901000000</v>
      </c>
      <c r="BF193">
        <v>1903000000</v>
      </c>
    </row>
    <row r="194" spans="1:58" x14ac:dyDescent="0.25">
      <c r="A194" t="s">
        <v>2</v>
      </c>
      <c r="B194" t="s">
        <v>339</v>
      </c>
      <c r="C194" t="s">
        <v>577</v>
      </c>
      <c r="D194" t="s">
        <v>113</v>
      </c>
      <c r="AN194">
        <v>4312000000</v>
      </c>
      <c r="AO194">
        <v>7102000000</v>
      </c>
      <c r="AP194">
        <v>7164000000</v>
      </c>
      <c r="AQ194">
        <v>6508000000</v>
      </c>
      <c r="AR194">
        <v>3723000000</v>
      </c>
      <c r="AS194">
        <v>3429000000</v>
      </c>
      <c r="AT194">
        <v>4726000000</v>
      </c>
      <c r="AU194">
        <v>5278000000</v>
      </c>
      <c r="AV194">
        <v>5879000000</v>
      </c>
      <c r="AW194">
        <v>7262000000</v>
      </c>
      <c r="AX194">
        <v>7805000000</v>
      </c>
      <c r="AY194">
        <v>9720000000</v>
      </c>
      <c r="AZ194">
        <v>12426000000</v>
      </c>
      <c r="BA194">
        <v>15821000000</v>
      </c>
      <c r="BB194">
        <v>12369000000</v>
      </c>
      <c r="BC194">
        <v>13239000000</v>
      </c>
      <c r="BD194">
        <v>16961000000</v>
      </c>
      <c r="BE194">
        <v>17876000000</v>
      </c>
      <c r="BF194">
        <v>20198000000</v>
      </c>
    </row>
    <row r="195" spans="1:58" x14ac:dyDescent="0.25">
      <c r="A195" t="s">
        <v>261</v>
      </c>
      <c r="B195" t="s">
        <v>90</v>
      </c>
      <c r="C195" t="s">
        <v>577</v>
      </c>
      <c r="D195" t="s">
        <v>113</v>
      </c>
      <c r="AN195">
        <v>4000000</v>
      </c>
      <c r="AO195">
        <v>6000000</v>
      </c>
      <c r="AP195">
        <v>19000000</v>
      </c>
      <c r="AQ195">
        <v>20000000</v>
      </c>
      <c r="AR195">
        <v>21000000</v>
      </c>
      <c r="AS195">
        <v>27000000</v>
      </c>
      <c r="AT195">
        <v>29000000</v>
      </c>
      <c r="AU195">
        <v>31000000</v>
      </c>
      <c r="AV195">
        <v>30000000</v>
      </c>
      <c r="AW195">
        <v>44000000</v>
      </c>
      <c r="AX195">
        <v>67000000</v>
      </c>
      <c r="AY195">
        <v>148000000</v>
      </c>
      <c r="AZ195">
        <v>177000000</v>
      </c>
      <c r="BA195">
        <v>224000000</v>
      </c>
      <c r="BB195">
        <v>223000000</v>
      </c>
      <c r="BC195">
        <v>224000000</v>
      </c>
      <c r="BD195">
        <v>298000000</v>
      </c>
      <c r="BE195">
        <v>337000000</v>
      </c>
      <c r="BF195">
        <v>351000000</v>
      </c>
    </row>
    <row r="196" spans="1:58" x14ac:dyDescent="0.25">
      <c r="A196" t="s">
        <v>87</v>
      </c>
      <c r="B196" t="s">
        <v>118</v>
      </c>
      <c r="C196" t="s">
        <v>577</v>
      </c>
      <c r="D196" t="s">
        <v>113</v>
      </c>
      <c r="AN196">
        <v>4015595833.3326426</v>
      </c>
      <c r="AO196">
        <v>4257293784.3399267</v>
      </c>
      <c r="AP196">
        <v>4426783218.8637066</v>
      </c>
      <c r="AQ196">
        <v>4497988839.2849398</v>
      </c>
      <c r="AR196">
        <v>4531084409.339879</v>
      </c>
      <c r="AS196">
        <v>5151877071.88556</v>
      </c>
      <c r="AT196">
        <v>4810892410.7134581</v>
      </c>
      <c r="AU196">
        <v>5008462934.9808226</v>
      </c>
      <c r="AV196">
        <v>6609085050.3651628</v>
      </c>
      <c r="AW196">
        <v>8725195741.7567406</v>
      </c>
      <c r="AX196">
        <v>10332838129.576977</v>
      </c>
      <c r="AY196">
        <v>12108967055.858723</v>
      </c>
      <c r="AZ196">
        <v>14814780631.865582</v>
      </c>
      <c r="BA196">
        <v>16316116037.085102</v>
      </c>
      <c r="BB196">
        <v>14997783463.711012</v>
      </c>
      <c r="BC196">
        <v>18933776389.528194</v>
      </c>
      <c r="BD196">
        <v>22930784707.588036</v>
      </c>
      <c r="BE196">
        <v>23763994900.016426</v>
      </c>
      <c r="BF196">
        <v>25610460704.605629</v>
      </c>
    </row>
    <row r="197" spans="1:58" x14ac:dyDescent="0.25">
      <c r="A197" t="s">
        <v>467</v>
      </c>
      <c r="B197" t="s">
        <v>237</v>
      </c>
      <c r="C197" t="s">
        <v>577</v>
      </c>
      <c r="D197" t="s">
        <v>113</v>
      </c>
      <c r="AV197">
        <v>3418000000</v>
      </c>
      <c r="AW197">
        <v>6486000000</v>
      </c>
      <c r="AX197">
        <v>4626000000</v>
      </c>
      <c r="AY197">
        <v>4769000000</v>
      </c>
      <c r="AZ197">
        <v>6907000000</v>
      </c>
      <c r="BA197">
        <v>6775000000</v>
      </c>
      <c r="BB197">
        <v>6744000000</v>
      </c>
      <c r="BC197">
        <v>7536000000</v>
      </c>
      <c r="BD197">
        <v>9317000000</v>
      </c>
      <c r="BE197">
        <v>8400000000</v>
      </c>
      <c r="BF197">
        <v>8690000000</v>
      </c>
    </row>
    <row r="198" spans="1:58" x14ac:dyDescent="0.25">
      <c r="A198" t="s">
        <v>222</v>
      </c>
      <c r="B198" t="s">
        <v>451</v>
      </c>
      <c r="C198" t="s">
        <v>577</v>
      </c>
      <c r="D198" t="s">
        <v>113</v>
      </c>
      <c r="AN198">
        <v>8000000</v>
      </c>
      <c r="AO198">
        <v>8000000</v>
      </c>
      <c r="AP198">
        <v>4000000</v>
      </c>
      <c r="AQ198">
        <v>2000000</v>
      </c>
      <c r="AR198">
        <v>2000000</v>
      </c>
      <c r="AS198">
        <v>5000000</v>
      </c>
      <c r="AT198">
        <v>3000000</v>
      </c>
      <c r="AU198">
        <v>108000000</v>
      </c>
      <c r="AV198">
        <v>17000000</v>
      </c>
      <c r="AW198">
        <v>21000000</v>
      </c>
      <c r="AX198">
        <v>150000000</v>
      </c>
      <c r="AY198">
        <v>252000000</v>
      </c>
      <c r="AZ198">
        <v>262000000</v>
      </c>
      <c r="BA198">
        <v>335000000</v>
      </c>
      <c r="BB198">
        <v>299000000</v>
      </c>
      <c r="BC198">
        <v>94000000</v>
      </c>
      <c r="BD198">
        <v>185000000</v>
      </c>
      <c r="BE198">
        <v>772000000</v>
      </c>
      <c r="BF198">
        <v>773000000</v>
      </c>
    </row>
    <row r="199" spans="1:58" x14ac:dyDescent="0.25">
      <c r="A199" t="s">
        <v>28</v>
      </c>
      <c r="B199" t="s">
        <v>549</v>
      </c>
      <c r="C199" t="s">
        <v>577</v>
      </c>
      <c r="D199" t="s">
        <v>113</v>
      </c>
      <c r="AN199">
        <v>168180300</v>
      </c>
      <c r="AO199">
        <v>164000000</v>
      </c>
      <c r="AP199">
        <v>171000000</v>
      </c>
      <c r="AQ199">
        <v>181000000</v>
      </c>
      <c r="AR199">
        <v>183000000</v>
      </c>
      <c r="AS199">
        <v>152000000</v>
      </c>
      <c r="AT199">
        <v>175000000</v>
      </c>
      <c r="AU199">
        <v>210000000</v>
      </c>
      <c r="AV199">
        <v>269000000</v>
      </c>
      <c r="AW199">
        <v>286000000</v>
      </c>
      <c r="AX199">
        <v>334000000</v>
      </c>
      <c r="AY199">
        <v>329000000</v>
      </c>
      <c r="AZ199">
        <v>622000000</v>
      </c>
      <c r="BA199">
        <v>637000000</v>
      </c>
      <c r="BB199">
        <v>474000000</v>
      </c>
      <c r="BC199">
        <v>464000000</v>
      </c>
      <c r="BD199">
        <v>524000000</v>
      </c>
    </row>
    <row r="200" spans="1:58" x14ac:dyDescent="0.25">
      <c r="A200" t="s">
        <v>492</v>
      </c>
      <c r="B200" t="s">
        <v>79</v>
      </c>
      <c r="C200" t="s">
        <v>577</v>
      </c>
      <c r="D200" t="s">
        <v>113</v>
      </c>
      <c r="AN200">
        <v>7611000000</v>
      </c>
      <c r="AO200">
        <v>7402000000</v>
      </c>
      <c r="AP200">
        <v>6326000000</v>
      </c>
      <c r="AQ200">
        <v>4603000000</v>
      </c>
      <c r="AR200">
        <v>5089000000</v>
      </c>
      <c r="AS200">
        <v>5142000000</v>
      </c>
      <c r="AT200">
        <v>4641000000</v>
      </c>
      <c r="AU200">
        <v>4458000000</v>
      </c>
      <c r="AV200">
        <v>3842000000</v>
      </c>
      <c r="AW200">
        <v>5327000000</v>
      </c>
      <c r="AX200">
        <v>6209000000</v>
      </c>
      <c r="AY200">
        <v>7536000000</v>
      </c>
      <c r="AZ200">
        <v>9066000000</v>
      </c>
      <c r="BA200">
        <v>10615000000</v>
      </c>
      <c r="BB200">
        <v>9225000000</v>
      </c>
      <c r="BC200">
        <v>14178000000</v>
      </c>
      <c r="BD200">
        <v>18086000000</v>
      </c>
      <c r="BE200">
        <v>18934000000</v>
      </c>
      <c r="BF200">
        <v>19057000000</v>
      </c>
    </row>
    <row r="201" spans="1:58" x14ac:dyDescent="0.25">
      <c r="A201" t="s">
        <v>96</v>
      </c>
      <c r="B201" t="s">
        <v>302</v>
      </c>
      <c r="C201" t="s">
        <v>577</v>
      </c>
      <c r="D201" t="s">
        <v>113</v>
      </c>
      <c r="AN201">
        <v>17100000</v>
      </c>
      <c r="AO201">
        <v>16000000</v>
      </c>
      <c r="AP201">
        <v>9700000</v>
      </c>
      <c r="AQ201">
        <v>7100000</v>
      </c>
      <c r="AR201">
        <v>9700000</v>
      </c>
      <c r="AS201">
        <v>4000000</v>
      </c>
      <c r="AT201">
        <v>8800000</v>
      </c>
      <c r="AU201">
        <v>800000</v>
      </c>
      <c r="AV201">
        <v>1600000</v>
      </c>
      <c r="AW201">
        <v>3520000</v>
      </c>
      <c r="AX201">
        <v>6400000</v>
      </c>
      <c r="AY201">
        <v>30900000</v>
      </c>
      <c r="AZ201">
        <v>33100000</v>
      </c>
      <c r="BA201">
        <v>31200000</v>
      </c>
      <c r="BB201">
        <v>39300000</v>
      </c>
      <c r="BC201">
        <v>50800000</v>
      </c>
      <c r="BD201">
        <v>65900000.000000007</v>
      </c>
      <c r="BE201">
        <v>65400000.000000007</v>
      </c>
      <c r="BF201">
        <v>69600000</v>
      </c>
    </row>
    <row r="202" spans="1:58" x14ac:dyDescent="0.25">
      <c r="A202" t="s">
        <v>696</v>
      </c>
      <c r="B202" t="s">
        <v>637</v>
      </c>
      <c r="C202" t="s">
        <v>577</v>
      </c>
      <c r="D202" t="s">
        <v>113</v>
      </c>
      <c r="AN202">
        <v>57000000</v>
      </c>
      <c r="AO202">
        <v>29000000</v>
      </c>
      <c r="AP202">
        <v>10000000</v>
      </c>
      <c r="AQ202">
        <v>6000000</v>
      </c>
      <c r="AR202">
        <v>6000000</v>
      </c>
      <c r="AS202">
        <v>10000000</v>
      </c>
      <c r="AT202">
        <v>14000000</v>
      </c>
      <c r="AU202">
        <v>38000000</v>
      </c>
      <c r="AV202">
        <v>60000000</v>
      </c>
      <c r="AW202">
        <v>58000000</v>
      </c>
      <c r="AX202">
        <v>64000000</v>
      </c>
      <c r="AY202">
        <v>23000000</v>
      </c>
      <c r="AZ202">
        <v>22000000</v>
      </c>
      <c r="BA202">
        <v>34000000</v>
      </c>
      <c r="BB202">
        <v>25000000</v>
      </c>
      <c r="BC202">
        <v>26000000</v>
      </c>
      <c r="BD202">
        <v>44000000</v>
      </c>
      <c r="BE202">
        <v>47000000</v>
      </c>
      <c r="BF202">
        <v>66000000</v>
      </c>
    </row>
    <row r="203" spans="1:58" x14ac:dyDescent="0.25">
      <c r="A203" t="s">
        <v>564</v>
      </c>
      <c r="B203" t="s">
        <v>91</v>
      </c>
      <c r="C203" t="s">
        <v>577</v>
      </c>
      <c r="D203" t="s">
        <v>113</v>
      </c>
      <c r="AN203">
        <v>152000000</v>
      </c>
      <c r="AO203">
        <v>155000000</v>
      </c>
      <c r="AP203">
        <v>149000000</v>
      </c>
      <c r="AQ203">
        <v>206000000</v>
      </c>
      <c r="AR203">
        <v>408000000</v>
      </c>
      <c r="AS203">
        <v>437000000</v>
      </c>
      <c r="AT203">
        <v>452000000</v>
      </c>
      <c r="AU203">
        <v>521000000</v>
      </c>
      <c r="AV203">
        <v>664000000</v>
      </c>
      <c r="AW203">
        <v>748000000</v>
      </c>
      <c r="AX203">
        <v>656000000</v>
      </c>
      <c r="AY203">
        <v>686000000</v>
      </c>
      <c r="AZ203">
        <v>793000000</v>
      </c>
      <c r="BA203">
        <v>711000000</v>
      </c>
      <c r="BB203">
        <v>549000000</v>
      </c>
      <c r="BC203">
        <v>646000000</v>
      </c>
      <c r="BD203">
        <v>729000000</v>
      </c>
      <c r="BE203">
        <v>900000000</v>
      </c>
      <c r="BF203">
        <v>1054000000</v>
      </c>
    </row>
    <row r="204" spans="1:58" x14ac:dyDescent="0.25">
      <c r="A204" t="s">
        <v>442</v>
      </c>
      <c r="B204" t="s">
        <v>502</v>
      </c>
      <c r="C204" t="s">
        <v>577</v>
      </c>
      <c r="D204" t="s">
        <v>113</v>
      </c>
    </row>
    <row r="205" spans="1:58" x14ac:dyDescent="0.25">
      <c r="A205" t="s">
        <v>523</v>
      </c>
      <c r="B205" t="s">
        <v>27</v>
      </c>
      <c r="C205" t="s">
        <v>577</v>
      </c>
      <c r="D205" t="s">
        <v>113</v>
      </c>
    </row>
    <row r="206" spans="1:58" x14ac:dyDescent="0.25">
      <c r="A206" t="s">
        <v>309</v>
      </c>
      <c r="B206" t="s">
        <v>431</v>
      </c>
      <c r="C206" t="s">
        <v>577</v>
      </c>
      <c r="D206" t="s">
        <v>113</v>
      </c>
      <c r="AU206">
        <v>77000000</v>
      </c>
      <c r="AV206">
        <v>159000000</v>
      </c>
      <c r="AW206">
        <v>220000000</v>
      </c>
      <c r="AX206">
        <v>308000000</v>
      </c>
      <c r="AY206">
        <v>416000000</v>
      </c>
      <c r="AZ206">
        <v>1016000000</v>
      </c>
      <c r="BA206">
        <v>1133000000</v>
      </c>
      <c r="BB206">
        <v>989000000</v>
      </c>
      <c r="BC206">
        <v>951000000</v>
      </c>
      <c r="BD206">
        <v>1149000000</v>
      </c>
      <c r="BE206">
        <v>1083000000</v>
      </c>
      <c r="BF206">
        <v>1221000000</v>
      </c>
    </row>
    <row r="207" spans="1:58" x14ac:dyDescent="0.25">
      <c r="A207" t="s">
        <v>1</v>
      </c>
      <c r="B207" t="s">
        <v>444</v>
      </c>
      <c r="C207" t="s">
        <v>577</v>
      </c>
      <c r="D207" t="s">
        <v>113</v>
      </c>
      <c r="AN207">
        <v>7021524489.2736683</v>
      </c>
      <c r="AO207">
        <v>7776060844.8242874</v>
      </c>
      <c r="AP207">
        <v>8255837669.4629955</v>
      </c>
      <c r="AQ207">
        <v>8672913069.8900642</v>
      </c>
      <c r="AR207">
        <v>9019928563.2363529</v>
      </c>
      <c r="AS207">
        <v>8102235744.1105881</v>
      </c>
      <c r="AT207">
        <v>8632801271.2707787</v>
      </c>
      <c r="AU207">
        <v>9520444639.4137306</v>
      </c>
      <c r="AV207">
        <v>13480620986.395477</v>
      </c>
      <c r="AW207">
        <v>15657020128.959604</v>
      </c>
      <c r="AX207">
        <v>17848132781.917847</v>
      </c>
      <c r="AY207">
        <v>19990068883.532406</v>
      </c>
      <c r="AZ207">
        <v>23583782210.572613</v>
      </c>
      <c r="BA207">
        <v>23705420240.405651</v>
      </c>
      <c r="BB207">
        <v>22071590984.361473</v>
      </c>
      <c r="BC207">
        <v>25101488490.0182</v>
      </c>
      <c r="BD207">
        <v>27889547122.067551</v>
      </c>
      <c r="BE207">
        <v>30314317872.897072</v>
      </c>
      <c r="BF207">
        <v>30579047827.963112</v>
      </c>
    </row>
    <row r="208" spans="1:58" x14ac:dyDescent="0.25">
      <c r="A208" t="s">
        <v>273</v>
      </c>
      <c r="B208" t="s">
        <v>57</v>
      </c>
      <c r="C208" t="s">
        <v>577</v>
      </c>
      <c r="D208" t="s">
        <v>113</v>
      </c>
    </row>
    <row r="209" spans="1:58" x14ac:dyDescent="0.25">
      <c r="A209" t="s">
        <v>192</v>
      </c>
      <c r="B209" t="s">
        <v>179</v>
      </c>
      <c r="C209" t="s">
        <v>577</v>
      </c>
      <c r="D209" t="s">
        <v>113</v>
      </c>
      <c r="AN209">
        <v>7268654966.2895298</v>
      </c>
      <c r="AO209">
        <v>8052838071.2464495</v>
      </c>
      <c r="AP209">
        <v>8550491254.7548399</v>
      </c>
      <c r="AQ209">
        <v>8977271625.3860474</v>
      </c>
      <c r="AR209">
        <v>9346691741.4812164</v>
      </c>
      <c r="AS209">
        <v>8391490504.4320488</v>
      </c>
      <c r="AT209">
        <v>8950254324.764307</v>
      </c>
      <c r="AU209">
        <v>9870538905.0440445</v>
      </c>
      <c r="AV209">
        <v>13976342382.109966</v>
      </c>
      <c r="AW209">
        <v>16232774011.432123</v>
      </c>
      <c r="AX209">
        <v>18504460209.450962</v>
      </c>
      <c r="AY209">
        <v>20725161492.201847</v>
      </c>
      <c r="AZ209">
        <v>24451026044.92194</v>
      </c>
      <c r="BA209">
        <v>24577137056.673367</v>
      </c>
      <c r="BB209">
        <v>22883227176.74823</v>
      </c>
      <c r="BC209">
        <v>26024542770.777279</v>
      </c>
      <c r="BD209">
        <v>28915126376.847347</v>
      </c>
      <c r="BE209">
        <v>31429062956.320961</v>
      </c>
      <c r="BF209">
        <v>31703527796.964245</v>
      </c>
    </row>
    <row r="210" spans="1:58" x14ac:dyDescent="0.25">
      <c r="A210" t="s">
        <v>38</v>
      </c>
      <c r="B210" t="s">
        <v>189</v>
      </c>
      <c r="C210" t="s">
        <v>577</v>
      </c>
      <c r="D210" t="s">
        <v>113</v>
      </c>
      <c r="AN210">
        <v>8125921598.9671459</v>
      </c>
      <c r="AO210">
        <v>8592230477.9771633</v>
      </c>
      <c r="AP210">
        <v>9014236419.4378929</v>
      </c>
      <c r="AQ210">
        <v>9089959323.4539928</v>
      </c>
      <c r="AR210">
        <v>9753400487.1763496</v>
      </c>
      <c r="AS210">
        <v>9868711503.6515312</v>
      </c>
      <c r="AT210">
        <v>9656459794.1008739</v>
      </c>
      <c r="AU210">
        <v>10087973669.925451</v>
      </c>
      <c r="AV210">
        <v>11458919368.092731</v>
      </c>
      <c r="AW210">
        <v>12851368677.629124</v>
      </c>
      <c r="AX210">
        <v>14276430153.940454</v>
      </c>
      <c r="AY210">
        <v>15819451668.760048</v>
      </c>
      <c r="AZ210">
        <v>17461999068.860168</v>
      </c>
      <c r="BA210">
        <v>17687774102.07494</v>
      </c>
      <c r="BB210">
        <v>15880510754.166265</v>
      </c>
      <c r="BC210">
        <v>17128498373.674137</v>
      </c>
      <c r="BD210">
        <v>18354814610.97485</v>
      </c>
      <c r="BE210">
        <v>18641676226.406448</v>
      </c>
      <c r="BF210">
        <v>19095211681.788818</v>
      </c>
    </row>
    <row r="211" spans="1:58" x14ac:dyDescent="0.25">
      <c r="A211" t="s">
        <v>244</v>
      </c>
      <c r="B211" t="s">
        <v>435</v>
      </c>
      <c r="C211" t="s">
        <v>577</v>
      </c>
      <c r="D211" t="s">
        <v>113</v>
      </c>
      <c r="AQ211">
        <v>4099999.9999999995</v>
      </c>
      <c r="AR211">
        <v>9200000</v>
      </c>
      <c r="AS211">
        <v>9900000</v>
      </c>
      <c r="AT211">
        <v>6200000</v>
      </c>
      <c r="AU211">
        <v>6900000</v>
      </c>
      <c r="AV211">
        <v>7400000</v>
      </c>
      <c r="AW211">
        <v>7700000</v>
      </c>
      <c r="AX211">
        <v>7300000</v>
      </c>
      <c r="AY211">
        <v>6700000</v>
      </c>
      <c r="AZ211">
        <v>5000000</v>
      </c>
      <c r="BA211">
        <v>7700000</v>
      </c>
      <c r="BB211">
        <v>8300000.0000000009</v>
      </c>
      <c r="BC211">
        <v>11100000</v>
      </c>
      <c r="BD211">
        <v>15900000</v>
      </c>
      <c r="BE211">
        <v>15000000</v>
      </c>
      <c r="BF211">
        <v>30600000</v>
      </c>
    </row>
    <row r="212" spans="1:58" x14ac:dyDescent="0.25">
      <c r="A212" t="s">
        <v>497</v>
      </c>
      <c r="B212" t="s">
        <v>60</v>
      </c>
      <c r="C212" t="s">
        <v>577</v>
      </c>
      <c r="D212" t="s">
        <v>113</v>
      </c>
      <c r="AN212">
        <v>52000000</v>
      </c>
      <c r="AO212">
        <v>44000000</v>
      </c>
      <c r="AP212">
        <v>38000000</v>
      </c>
      <c r="AQ212">
        <v>36000000</v>
      </c>
      <c r="AR212">
        <v>45000000</v>
      </c>
      <c r="AS212">
        <v>42000000</v>
      </c>
      <c r="AT212">
        <v>26000000</v>
      </c>
      <c r="AU212">
        <v>17000000</v>
      </c>
      <c r="AV212">
        <v>18000000</v>
      </c>
      <c r="AW212">
        <v>52000000</v>
      </c>
      <c r="AX212">
        <v>96000000</v>
      </c>
      <c r="AY212">
        <v>109000000</v>
      </c>
      <c r="AZ212">
        <v>73000000</v>
      </c>
      <c r="BA212">
        <v>83000000</v>
      </c>
      <c r="BB212">
        <v>70000000</v>
      </c>
      <c r="BC212">
        <v>69000000</v>
      </c>
      <c r="BD212">
        <v>69000000</v>
      </c>
      <c r="BE212">
        <v>79000000</v>
      </c>
      <c r="BF212">
        <v>92000000</v>
      </c>
    </row>
    <row r="213" spans="1:58" x14ac:dyDescent="0.25">
      <c r="A213" t="s">
        <v>370</v>
      </c>
      <c r="B213" t="s">
        <v>140</v>
      </c>
      <c r="C213" t="s">
        <v>577</v>
      </c>
      <c r="D213" t="s">
        <v>113</v>
      </c>
      <c r="AN213">
        <v>630000000</v>
      </c>
      <c r="AO213">
        <v>681000000</v>
      </c>
      <c r="AP213">
        <v>555000000</v>
      </c>
      <c r="AQ213">
        <v>493000000</v>
      </c>
      <c r="AR213">
        <v>465000000</v>
      </c>
      <c r="AS213">
        <v>441000000</v>
      </c>
      <c r="AT213">
        <v>649000000</v>
      </c>
      <c r="AU213">
        <v>742000000</v>
      </c>
      <c r="AV213">
        <v>876000000</v>
      </c>
      <c r="AW213">
        <v>931000000</v>
      </c>
      <c r="AX213">
        <v>1282000000</v>
      </c>
      <c r="AY213">
        <v>1655000000</v>
      </c>
      <c r="AZ213">
        <v>2352000000</v>
      </c>
      <c r="BA213">
        <v>3004000000</v>
      </c>
      <c r="BB213">
        <v>2539000000</v>
      </c>
      <c r="BC213">
        <v>2335000000</v>
      </c>
      <c r="BD213">
        <v>2514000000</v>
      </c>
      <c r="BE213">
        <v>2365000000</v>
      </c>
      <c r="BF213">
        <v>2634000000</v>
      </c>
    </row>
    <row r="214" spans="1:58" x14ac:dyDescent="0.25">
      <c r="A214" t="s">
        <v>365</v>
      </c>
      <c r="B214" t="s">
        <v>323</v>
      </c>
      <c r="C214" t="s">
        <v>577</v>
      </c>
      <c r="D214" t="s">
        <v>113</v>
      </c>
      <c r="AN214">
        <v>1128000000</v>
      </c>
      <c r="AO214">
        <v>1280000000</v>
      </c>
      <c r="AP214">
        <v>1225000000</v>
      </c>
      <c r="AQ214">
        <v>1135000000</v>
      </c>
      <c r="AR214">
        <v>1011000000</v>
      </c>
      <c r="AS214">
        <v>1016000000</v>
      </c>
      <c r="AT214">
        <v>1059000000</v>
      </c>
      <c r="AU214">
        <v>1152000000</v>
      </c>
      <c r="AV214">
        <v>1427000000</v>
      </c>
      <c r="AW214">
        <v>1725000000</v>
      </c>
      <c r="AX214">
        <v>1894000000</v>
      </c>
      <c r="AY214">
        <v>2074000000</v>
      </c>
      <c r="AZ214">
        <v>2465000000</v>
      </c>
      <c r="BA214">
        <v>2954000000</v>
      </c>
      <c r="BB214">
        <v>2735000000</v>
      </c>
      <c r="BC214">
        <v>2721000000</v>
      </c>
      <c r="BD214">
        <v>2953000000</v>
      </c>
      <c r="BE214">
        <v>2841000000</v>
      </c>
      <c r="BF214">
        <v>2976000000</v>
      </c>
    </row>
    <row r="215" spans="1:58" x14ac:dyDescent="0.25">
      <c r="A215" t="s">
        <v>67</v>
      </c>
      <c r="B215" t="s">
        <v>276</v>
      </c>
      <c r="C215" t="s">
        <v>577</v>
      </c>
      <c r="D215" t="s">
        <v>113</v>
      </c>
      <c r="AN215">
        <v>4390000000</v>
      </c>
      <c r="AO215">
        <v>4534000000</v>
      </c>
      <c r="AP215">
        <v>4025000000</v>
      </c>
      <c r="AQ215">
        <v>4997000000</v>
      </c>
      <c r="AR215">
        <v>4943000000</v>
      </c>
      <c r="AS215">
        <v>4825000000</v>
      </c>
      <c r="AT215">
        <v>5200000000</v>
      </c>
      <c r="AU215">
        <v>5671000000</v>
      </c>
      <c r="AV215">
        <v>6548000000</v>
      </c>
      <c r="AW215">
        <v>7686000000</v>
      </c>
      <c r="AX215">
        <v>7739000000</v>
      </c>
      <c r="AY215">
        <v>10016000000</v>
      </c>
      <c r="AZ215">
        <v>12259000000</v>
      </c>
      <c r="BA215">
        <v>12060000000</v>
      </c>
      <c r="BB215">
        <v>10100000000</v>
      </c>
      <c r="BC215">
        <v>10991000000</v>
      </c>
      <c r="BD215">
        <v>12871000000</v>
      </c>
      <c r="BE215">
        <v>12815000000</v>
      </c>
      <c r="BF215">
        <v>13910000000</v>
      </c>
    </row>
    <row r="216" spans="1:58" x14ac:dyDescent="0.25">
      <c r="A216" t="s">
        <v>710</v>
      </c>
      <c r="B216" t="s">
        <v>130</v>
      </c>
      <c r="C216" t="s">
        <v>577</v>
      </c>
      <c r="D216" t="s">
        <v>113</v>
      </c>
      <c r="AN216">
        <v>54000000</v>
      </c>
      <c r="AO216">
        <v>42000000</v>
      </c>
      <c r="AP216">
        <v>44000000</v>
      </c>
      <c r="AQ216">
        <v>51000000</v>
      </c>
      <c r="AR216">
        <v>15000000</v>
      </c>
      <c r="AS216">
        <v>24000000</v>
      </c>
      <c r="AT216">
        <v>23000000</v>
      </c>
      <c r="AU216">
        <v>45000000</v>
      </c>
      <c r="AV216">
        <v>70040000</v>
      </c>
      <c r="AW216">
        <v>75100000</v>
      </c>
      <c r="AX216">
        <v>77300000</v>
      </c>
      <c r="AY216">
        <v>75100000</v>
      </c>
      <c r="AZ216">
        <v>32200000.000000004</v>
      </c>
      <c r="BA216">
        <v>26300000</v>
      </c>
      <c r="BB216">
        <v>40100000</v>
      </c>
      <c r="BC216">
        <v>51400000</v>
      </c>
      <c r="BD216">
        <v>21300000</v>
      </c>
      <c r="BE216">
        <v>30300000</v>
      </c>
      <c r="BF216">
        <v>13300000</v>
      </c>
    </row>
    <row r="217" spans="1:58" x14ac:dyDescent="0.25">
      <c r="A217" t="s">
        <v>355</v>
      </c>
      <c r="B217" t="s">
        <v>402</v>
      </c>
      <c r="C217" t="s">
        <v>577</v>
      </c>
      <c r="D217" t="s">
        <v>113</v>
      </c>
      <c r="AN217">
        <v>349000000</v>
      </c>
      <c r="AO217">
        <v>322000000</v>
      </c>
      <c r="AP217">
        <v>379000000</v>
      </c>
      <c r="AQ217">
        <v>430000000</v>
      </c>
      <c r="AR217">
        <v>443000000</v>
      </c>
      <c r="AS217">
        <v>511000000</v>
      </c>
      <c r="AT217">
        <v>484000000</v>
      </c>
      <c r="AU217">
        <v>489000000</v>
      </c>
      <c r="AV217">
        <v>538000000</v>
      </c>
      <c r="AW217">
        <v>626000000</v>
      </c>
      <c r="AX217">
        <v>659000000</v>
      </c>
      <c r="AY217">
        <v>651000000</v>
      </c>
      <c r="AZ217">
        <v>665000000</v>
      </c>
      <c r="BA217">
        <v>667000000</v>
      </c>
      <c r="BB217">
        <v>619000000</v>
      </c>
      <c r="BC217">
        <v>681000000</v>
      </c>
      <c r="BD217">
        <v>729000000</v>
      </c>
      <c r="BE217">
        <v>854000000</v>
      </c>
      <c r="BF217">
        <v>871000000</v>
      </c>
    </row>
    <row r="218" spans="1:58" x14ac:dyDescent="0.25">
      <c r="A218" t="s">
        <v>490</v>
      </c>
      <c r="B218" t="s">
        <v>144</v>
      </c>
      <c r="C218" t="s">
        <v>577</v>
      </c>
      <c r="D218" t="s">
        <v>113</v>
      </c>
      <c r="AN218">
        <v>224000000</v>
      </c>
      <c r="AO218">
        <v>182000000</v>
      </c>
      <c r="AP218">
        <v>195000000</v>
      </c>
      <c r="AQ218">
        <v>191000000</v>
      </c>
      <c r="AR218">
        <v>202000000</v>
      </c>
      <c r="AS218">
        <v>225000000</v>
      </c>
      <c r="AT218">
        <v>221000000</v>
      </c>
      <c r="AU218">
        <v>247000000</v>
      </c>
      <c r="AV218">
        <v>258000000</v>
      </c>
      <c r="AW218">
        <v>256000000</v>
      </c>
      <c r="AX218">
        <v>269000000</v>
      </c>
      <c r="AY218">
        <v>323000000</v>
      </c>
      <c r="AZ218">
        <v>396000000</v>
      </c>
      <c r="BA218">
        <v>408000000</v>
      </c>
      <c r="BB218">
        <v>349000000</v>
      </c>
      <c r="BC218">
        <v>352000000</v>
      </c>
      <c r="BD218">
        <v>380000000</v>
      </c>
      <c r="BE218">
        <v>351000000</v>
      </c>
      <c r="BF218">
        <v>398000000</v>
      </c>
    </row>
    <row r="219" spans="1:58" x14ac:dyDescent="0.25">
      <c r="A219" t="s">
        <v>168</v>
      </c>
      <c r="B219" t="s">
        <v>211</v>
      </c>
      <c r="C219" t="s">
        <v>577</v>
      </c>
      <c r="D219" t="s">
        <v>113</v>
      </c>
      <c r="AN219">
        <v>1258000000</v>
      </c>
      <c r="AO219">
        <v>1165000000</v>
      </c>
      <c r="AP219">
        <v>1013000000</v>
      </c>
      <c r="AQ219">
        <v>1017000000</v>
      </c>
      <c r="AR219">
        <v>1031000000</v>
      </c>
      <c r="AS219">
        <v>1082000000</v>
      </c>
      <c r="AT219">
        <v>1150000000</v>
      </c>
      <c r="AU219">
        <v>970000000</v>
      </c>
      <c r="AV219">
        <v>877000000</v>
      </c>
      <c r="AW219">
        <v>1883000000</v>
      </c>
      <c r="AX219">
        <v>2035000000</v>
      </c>
      <c r="AY219">
        <v>2113000000</v>
      </c>
      <c r="AZ219">
        <v>2972000000</v>
      </c>
      <c r="BA219">
        <v>3176000000</v>
      </c>
      <c r="BB219">
        <v>3781000000</v>
      </c>
      <c r="BC219">
        <v>6308000000</v>
      </c>
      <c r="BD219">
        <v>1816000000</v>
      </c>
    </row>
    <row r="220" spans="1:58" x14ac:dyDescent="0.25">
      <c r="A220" t="s">
        <v>116</v>
      </c>
      <c r="B220" t="s">
        <v>223</v>
      </c>
      <c r="C220" t="s">
        <v>577</v>
      </c>
      <c r="D220" t="s">
        <v>113</v>
      </c>
      <c r="AN220">
        <v>53000000</v>
      </c>
      <c r="AO220">
        <v>99000000</v>
      </c>
      <c r="AP220">
        <v>113000000</v>
      </c>
      <c r="AQ220">
        <v>157000000</v>
      </c>
      <c r="AR220">
        <v>238000000</v>
      </c>
      <c r="AS220">
        <v>285000000</v>
      </c>
      <c r="AT220">
        <v>311000000</v>
      </c>
      <c r="AU220">
        <v>292000000</v>
      </c>
    </row>
    <row r="221" spans="1:58" x14ac:dyDescent="0.25">
      <c r="A221" t="s">
        <v>605</v>
      </c>
      <c r="B221" t="s">
        <v>575</v>
      </c>
      <c r="C221" t="s">
        <v>577</v>
      </c>
      <c r="D221" t="s">
        <v>113</v>
      </c>
      <c r="AN221">
        <v>43000000</v>
      </c>
      <c r="AO221">
        <v>22000000</v>
      </c>
      <c r="AP221">
        <v>22000000</v>
      </c>
      <c r="AQ221">
        <v>15000000</v>
      </c>
      <c r="AR221">
        <v>15000000</v>
      </c>
      <c r="AS221">
        <v>14000000</v>
      </c>
      <c r="AT221">
        <v>23000000</v>
      </c>
      <c r="AU221">
        <v>25000000</v>
      </c>
    </row>
    <row r="222" spans="1:58" x14ac:dyDescent="0.25">
      <c r="A222" t="s">
        <v>252</v>
      </c>
      <c r="B222" t="s">
        <v>372</v>
      </c>
      <c r="C222" t="s">
        <v>577</v>
      </c>
      <c r="D222" t="s">
        <v>113</v>
      </c>
      <c r="AN222">
        <v>13000000</v>
      </c>
      <c r="AO222">
        <v>10000000</v>
      </c>
      <c r="AP222">
        <v>12000000</v>
      </c>
      <c r="AQ222">
        <v>15000000</v>
      </c>
      <c r="AR222">
        <v>10000000</v>
      </c>
      <c r="AS222">
        <v>11000000</v>
      </c>
      <c r="AT222">
        <v>14000000</v>
      </c>
      <c r="AU222">
        <v>16000000</v>
      </c>
      <c r="AV222">
        <v>26000000</v>
      </c>
      <c r="AW222">
        <v>25000000</v>
      </c>
      <c r="AX222">
        <v>27000000</v>
      </c>
      <c r="AY222">
        <v>23000000</v>
      </c>
      <c r="AZ222">
        <v>38000000</v>
      </c>
      <c r="BA222">
        <v>44000000</v>
      </c>
      <c r="BB222">
        <v>73000000</v>
      </c>
      <c r="BC222">
        <v>105000000</v>
      </c>
    </row>
    <row r="223" spans="1:58" x14ac:dyDescent="0.25">
      <c r="A223" t="s">
        <v>545</v>
      </c>
      <c r="B223" t="s">
        <v>437</v>
      </c>
      <c r="C223" t="s">
        <v>577</v>
      </c>
      <c r="D223" t="s">
        <v>113</v>
      </c>
      <c r="AN223">
        <v>9257000000</v>
      </c>
      <c r="AO223">
        <v>10367000000</v>
      </c>
      <c r="AP223">
        <v>9052000000</v>
      </c>
      <c r="AQ223">
        <v>7954000000</v>
      </c>
      <c r="AR223">
        <v>9416000000</v>
      </c>
      <c r="AS223">
        <v>9935000000</v>
      </c>
      <c r="AT223">
        <v>9378000000</v>
      </c>
      <c r="AU223">
        <v>10388000000</v>
      </c>
      <c r="AV223">
        <v>10456000000</v>
      </c>
      <c r="AW223">
        <v>13054000000</v>
      </c>
      <c r="AX223">
        <v>12102000000</v>
      </c>
      <c r="AY223">
        <v>16614000000</v>
      </c>
      <c r="AZ223">
        <v>20623000000</v>
      </c>
      <c r="BA223">
        <v>22497000000</v>
      </c>
      <c r="BB223">
        <v>19814000000</v>
      </c>
      <c r="BC223">
        <v>23809000000</v>
      </c>
      <c r="BD223">
        <v>30926000000</v>
      </c>
      <c r="BE223">
        <v>37740000000</v>
      </c>
      <c r="BF223">
        <v>46042000000</v>
      </c>
    </row>
    <row r="224" spans="1:58" x14ac:dyDescent="0.25">
      <c r="A224" t="s">
        <v>42</v>
      </c>
      <c r="B224" t="s">
        <v>44</v>
      </c>
      <c r="C224" t="s">
        <v>577</v>
      </c>
      <c r="D224" t="s">
        <v>113</v>
      </c>
      <c r="AU224">
        <v>5000000</v>
      </c>
      <c r="AV224">
        <v>6200000</v>
      </c>
      <c r="AW224">
        <v>9600000</v>
      </c>
      <c r="AX224">
        <v>9100000</v>
      </c>
      <c r="AY224">
        <v>11200000</v>
      </c>
      <c r="AZ224">
        <v>16500000</v>
      </c>
      <c r="BA224">
        <v>23700000</v>
      </c>
      <c r="BB224">
        <v>19500000</v>
      </c>
      <c r="BC224">
        <v>32400000</v>
      </c>
      <c r="BD224">
        <v>39800000</v>
      </c>
      <c r="BE224">
        <v>60400000</v>
      </c>
      <c r="BF224">
        <v>56900000</v>
      </c>
    </row>
    <row r="225" spans="1:58" x14ac:dyDescent="0.25">
      <c r="A225" t="s">
        <v>509</v>
      </c>
      <c r="B225" t="s">
        <v>258</v>
      </c>
      <c r="C225" t="s">
        <v>577</v>
      </c>
      <c r="D225" t="s">
        <v>113</v>
      </c>
      <c r="AO225">
        <v>13000000</v>
      </c>
      <c r="AP225">
        <v>46000000</v>
      </c>
    </row>
    <row r="226" spans="1:58" x14ac:dyDescent="0.25">
      <c r="A226" t="s">
        <v>665</v>
      </c>
      <c r="B226" t="s">
        <v>274</v>
      </c>
      <c r="C226" t="s">
        <v>577</v>
      </c>
      <c r="D226" t="s">
        <v>113</v>
      </c>
      <c r="AY226">
        <v>20000000</v>
      </c>
      <c r="AZ226">
        <v>26000000</v>
      </c>
      <c r="BA226">
        <v>14000000</v>
      </c>
      <c r="BB226">
        <v>16000000</v>
      </c>
      <c r="BC226">
        <v>24000000</v>
      </c>
      <c r="BD226">
        <v>18000000</v>
      </c>
      <c r="BE226">
        <v>21000000</v>
      </c>
      <c r="BF226">
        <v>29000000</v>
      </c>
    </row>
    <row r="227" spans="1:58" x14ac:dyDescent="0.25">
      <c r="A227" t="s">
        <v>640</v>
      </c>
      <c r="B227" t="s">
        <v>620</v>
      </c>
      <c r="C227" t="s">
        <v>577</v>
      </c>
      <c r="D227" t="s">
        <v>113</v>
      </c>
      <c r="AN227">
        <v>10000000</v>
      </c>
      <c r="AO227">
        <v>13000000</v>
      </c>
      <c r="AP227">
        <v>16000000</v>
      </c>
      <c r="AQ227">
        <v>8000000</v>
      </c>
      <c r="AR227">
        <v>9000000</v>
      </c>
      <c r="AS227">
        <v>7000000</v>
      </c>
      <c r="AT227">
        <v>6800000</v>
      </c>
      <c r="AU227">
        <v>5900000</v>
      </c>
      <c r="AV227">
        <v>10300000</v>
      </c>
      <c r="AW227">
        <v>13100000</v>
      </c>
      <c r="AX227">
        <v>15000000</v>
      </c>
      <c r="AY227">
        <v>15700000</v>
      </c>
      <c r="AZ227">
        <v>15200000</v>
      </c>
      <c r="BA227">
        <v>19500000</v>
      </c>
      <c r="BB227">
        <v>16800000</v>
      </c>
      <c r="BC227">
        <v>28000000</v>
      </c>
      <c r="BD227">
        <v>31700000</v>
      </c>
      <c r="BE227">
        <v>45800000</v>
      </c>
    </row>
    <row r="228" spans="1:58" x14ac:dyDescent="0.25">
      <c r="A228" t="s">
        <v>656</v>
      </c>
      <c r="B228" t="s">
        <v>164</v>
      </c>
      <c r="C228" t="s">
        <v>577</v>
      </c>
      <c r="D228" t="s">
        <v>113</v>
      </c>
      <c r="AN228">
        <v>232000000</v>
      </c>
      <c r="AO228">
        <v>262000000</v>
      </c>
      <c r="AP228">
        <v>344000000</v>
      </c>
      <c r="AQ228">
        <v>356000000</v>
      </c>
      <c r="AR228">
        <v>365000000</v>
      </c>
      <c r="AS228">
        <v>371000000</v>
      </c>
      <c r="AT228">
        <v>361000000</v>
      </c>
      <c r="AU228">
        <v>402000000</v>
      </c>
      <c r="AV228">
        <v>437000000</v>
      </c>
      <c r="AW228">
        <v>568000000</v>
      </c>
      <c r="AX228">
        <v>593000000</v>
      </c>
      <c r="AY228">
        <v>517000000</v>
      </c>
      <c r="AZ228">
        <v>621000000</v>
      </c>
      <c r="BA228">
        <v>557000000</v>
      </c>
      <c r="BB228">
        <v>548000000</v>
      </c>
      <c r="BC228">
        <v>630000000</v>
      </c>
      <c r="BD228">
        <v>650000000</v>
      </c>
    </row>
    <row r="229" spans="1:58" x14ac:dyDescent="0.25">
      <c r="A229" t="s">
        <v>203</v>
      </c>
      <c r="B229" t="s">
        <v>16</v>
      </c>
      <c r="C229" t="s">
        <v>577</v>
      </c>
      <c r="D229" t="s">
        <v>113</v>
      </c>
      <c r="AN229">
        <v>1838000000</v>
      </c>
      <c r="AO229">
        <v>1895000000</v>
      </c>
      <c r="AP229">
        <v>1858000000</v>
      </c>
      <c r="AQ229">
        <v>1980000000</v>
      </c>
      <c r="AR229">
        <v>2118000000</v>
      </c>
      <c r="AS229">
        <v>1977000000</v>
      </c>
      <c r="AT229">
        <v>2061000000</v>
      </c>
      <c r="AU229">
        <v>1831000000</v>
      </c>
      <c r="AV229">
        <v>1935000000</v>
      </c>
      <c r="AW229">
        <v>2432000000</v>
      </c>
      <c r="AX229">
        <v>2800000000</v>
      </c>
      <c r="AY229">
        <v>2999000000</v>
      </c>
      <c r="AZ229">
        <v>3373000000</v>
      </c>
      <c r="BA229">
        <v>3909000000</v>
      </c>
      <c r="BB229">
        <v>3524000000</v>
      </c>
      <c r="BC229">
        <v>3477000000</v>
      </c>
      <c r="BD229">
        <v>2529000000</v>
      </c>
      <c r="BE229">
        <v>2931000000</v>
      </c>
      <c r="BF229">
        <v>2863000000</v>
      </c>
    </row>
    <row r="230" spans="1:58" x14ac:dyDescent="0.25">
      <c r="A230" t="s">
        <v>358</v>
      </c>
      <c r="B230" t="s">
        <v>418</v>
      </c>
      <c r="C230" t="s">
        <v>577</v>
      </c>
      <c r="D230" t="s">
        <v>113</v>
      </c>
      <c r="AN230">
        <v>4957000000</v>
      </c>
      <c r="AO230">
        <v>5650000000</v>
      </c>
      <c r="AP230">
        <v>7002000000</v>
      </c>
      <c r="AQ230">
        <v>7177000000</v>
      </c>
      <c r="AR230">
        <v>5203000000</v>
      </c>
      <c r="AS230">
        <v>7636000000</v>
      </c>
      <c r="AT230">
        <v>10067000000</v>
      </c>
      <c r="AU230">
        <v>11901000000</v>
      </c>
      <c r="AV230">
        <v>13203000000</v>
      </c>
      <c r="AW230">
        <v>15888000000</v>
      </c>
      <c r="AX230">
        <v>20760000000</v>
      </c>
      <c r="AY230">
        <v>19137000000</v>
      </c>
      <c r="AZ230">
        <v>21662000000</v>
      </c>
      <c r="BA230">
        <v>26446000000</v>
      </c>
      <c r="BB230">
        <v>26331000000</v>
      </c>
      <c r="BC230">
        <v>26318000000</v>
      </c>
      <c r="BD230">
        <v>30093000000</v>
      </c>
      <c r="BE230">
        <v>31455000000</v>
      </c>
      <c r="BF230">
        <v>34863000000</v>
      </c>
    </row>
    <row r="231" spans="1:58" x14ac:dyDescent="0.25">
      <c r="A231" t="s">
        <v>429</v>
      </c>
      <c r="B231" t="s">
        <v>93</v>
      </c>
      <c r="C231" t="s">
        <v>577</v>
      </c>
      <c r="D231" t="s">
        <v>113</v>
      </c>
      <c r="AX231">
        <v>1190000</v>
      </c>
      <c r="AY231">
        <v>1180000</v>
      </c>
      <c r="AZ231">
        <v>1510000</v>
      </c>
      <c r="BA231">
        <v>1870000</v>
      </c>
      <c r="BB231">
        <v>1530000</v>
      </c>
      <c r="BC231">
        <v>2350000</v>
      </c>
      <c r="BD231">
        <v>2440000</v>
      </c>
      <c r="BE231">
        <v>2670000</v>
      </c>
      <c r="BF231">
        <v>2370000</v>
      </c>
    </row>
    <row r="232" spans="1:58" x14ac:dyDescent="0.25">
      <c r="A232" t="s">
        <v>558</v>
      </c>
      <c r="B232" t="s">
        <v>452</v>
      </c>
      <c r="C232" t="s">
        <v>577</v>
      </c>
      <c r="D232" t="s">
        <v>113</v>
      </c>
      <c r="AN232">
        <v>502000000</v>
      </c>
      <c r="AO232">
        <v>473000000</v>
      </c>
      <c r="AP232">
        <v>343000000</v>
      </c>
      <c r="AQ232">
        <v>404000000</v>
      </c>
      <c r="AR232">
        <v>467000000</v>
      </c>
      <c r="AS232">
        <v>381000000</v>
      </c>
      <c r="AT232">
        <v>626000000</v>
      </c>
      <c r="AU232">
        <v>639000000</v>
      </c>
      <c r="AV232">
        <v>654000000</v>
      </c>
      <c r="AW232">
        <v>762000000</v>
      </c>
      <c r="AX232">
        <v>835000000</v>
      </c>
      <c r="AY232">
        <v>986000000</v>
      </c>
      <c r="AZ232">
        <v>1215000000</v>
      </c>
      <c r="BA232">
        <v>1293000000</v>
      </c>
      <c r="BB232">
        <v>1192000000</v>
      </c>
      <c r="BC232">
        <v>1279000000</v>
      </c>
      <c r="BD232">
        <v>1383000000</v>
      </c>
      <c r="BE232">
        <v>1754000000</v>
      </c>
      <c r="BF232">
        <v>1939000000</v>
      </c>
    </row>
    <row r="233" spans="1:58" x14ac:dyDescent="0.25">
      <c r="A233" t="s">
        <v>685</v>
      </c>
      <c r="B233" t="s">
        <v>150</v>
      </c>
      <c r="C233" t="s">
        <v>577</v>
      </c>
      <c r="D233" t="s">
        <v>113</v>
      </c>
      <c r="AN233">
        <v>78000000</v>
      </c>
      <c r="AO233">
        <v>117000000</v>
      </c>
      <c r="AP233">
        <v>135000000</v>
      </c>
      <c r="AQ233">
        <v>144000000</v>
      </c>
      <c r="AR233">
        <v>151000000</v>
      </c>
      <c r="AS233">
        <v>165000000</v>
      </c>
      <c r="AT233">
        <v>187000000</v>
      </c>
      <c r="AU233">
        <v>194000000</v>
      </c>
      <c r="AV233">
        <v>185000000</v>
      </c>
      <c r="AW233">
        <v>268000000</v>
      </c>
      <c r="AX233">
        <v>382000000</v>
      </c>
      <c r="AY233">
        <v>347000000</v>
      </c>
      <c r="AZ233">
        <v>402000000</v>
      </c>
      <c r="BA233">
        <v>536000000</v>
      </c>
      <c r="BB233">
        <v>683000000</v>
      </c>
      <c r="BC233">
        <v>802000000</v>
      </c>
      <c r="BD233">
        <v>977000000</v>
      </c>
      <c r="BE233">
        <v>1157000000</v>
      </c>
      <c r="BF233">
        <v>1204000000</v>
      </c>
    </row>
    <row r="234" spans="1:58" x14ac:dyDescent="0.25">
      <c r="A234" t="s">
        <v>428</v>
      </c>
      <c r="B234" t="s">
        <v>495</v>
      </c>
      <c r="C234" t="s">
        <v>577</v>
      </c>
      <c r="D234" t="s">
        <v>113</v>
      </c>
      <c r="AN234">
        <v>191000000</v>
      </c>
      <c r="AO234">
        <v>448000000</v>
      </c>
      <c r="AP234">
        <v>477000000</v>
      </c>
      <c r="AQ234">
        <v>539000000</v>
      </c>
      <c r="AR234">
        <v>503000000</v>
      </c>
      <c r="AS234">
        <v>563000000</v>
      </c>
      <c r="AT234">
        <v>759000000</v>
      </c>
      <c r="AU234">
        <v>1001000000</v>
      </c>
      <c r="AV234">
        <v>1204000000</v>
      </c>
      <c r="AW234">
        <v>2931000000</v>
      </c>
      <c r="AX234">
        <v>3542000000</v>
      </c>
      <c r="AY234">
        <v>4018000000</v>
      </c>
      <c r="AZ234">
        <v>5320000000</v>
      </c>
      <c r="BA234">
        <v>6722000000</v>
      </c>
      <c r="BB234">
        <v>4349000000</v>
      </c>
      <c r="BC234">
        <v>4696000000</v>
      </c>
      <c r="BD234">
        <v>5406000000</v>
      </c>
      <c r="BE234">
        <v>5988000000</v>
      </c>
      <c r="BF234">
        <v>5946000000</v>
      </c>
    </row>
    <row r="235" spans="1:58" x14ac:dyDescent="0.25">
      <c r="A235" t="s">
        <v>154</v>
      </c>
      <c r="B235" t="s">
        <v>590</v>
      </c>
      <c r="C235" t="s">
        <v>577</v>
      </c>
      <c r="D235" t="s">
        <v>113</v>
      </c>
      <c r="AN235">
        <v>60319665852.766403</v>
      </c>
      <c r="AO235">
        <v>67735181696.471802</v>
      </c>
      <c r="AP235">
        <v>71909546980.29892</v>
      </c>
      <c r="AQ235">
        <v>72504829898.64035</v>
      </c>
      <c r="AR235">
        <v>75325334915.436478</v>
      </c>
      <c r="AS235">
        <v>84671302045.956375</v>
      </c>
      <c r="AT235">
        <v>90520404270.16983</v>
      </c>
      <c r="AU235">
        <v>100571831651.09161</v>
      </c>
      <c r="AV235">
        <v>107687443409.06299</v>
      </c>
      <c r="AW235">
        <v>131224192050.43184</v>
      </c>
      <c r="AX235">
        <v>149506865755.84592</v>
      </c>
      <c r="AY235">
        <v>166546493682.56717</v>
      </c>
      <c r="AZ235">
        <v>194285200571.60803</v>
      </c>
      <c r="BA235">
        <v>213571213723.47299</v>
      </c>
      <c r="BB235">
        <v>201379328343.53772</v>
      </c>
      <c r="BC235">
        <v>220599917707.12787</v>
      </c>
      <c r="BD235">
        <v>241414718781.34247</v>
      </c>
      <c r="BE235">
        <v>255060677522.40994</v>
      </c>
      <c r="BF235">
        <v>273669695403.33743</v>
      </c>
    </row>
    <row r="236" spans="1:58" x14ac:dyDescent="0.25">
      <c r="A236" t="s">
        <v>517</v>
      </c>
      <c r="B236" t="s">
        <v>717</v>
      </c>
      <c r="C236" t="s">
        <v>577</v>
      </c>
      <c r="D236" t="s">
        <v>113</v>
      </c>
      <c r="AN236">
        <v>725000000</v>
      </c>
      <c r="AO236">
        <v>890000000</v>
      </c>
      <c r="AP236">
        <v>862000000</v>
      </c>
      <c r="AQ236">
        <v>695000000</v>
      </c>
      <c r="AR236">
        <v>653000000</v>
      </c>
      <c r="AS236">
        <v>827000000</v>
      </c>
      <c r="AT236">
        <v>700000000</v>
      </c>
      <c r="AU236">
        <v>409000000</v>
      </c>
      <c r="AV236">
        <v>419000000</v>
      </c>
      <c r="AW236">
        <v>591000000</v>
      </c>
      <c r="AX236">
        <v>699000000</v>
      </c>
      <c r="AY236">
        <v>711000000</v>
      </c>
      <c r="AZ236">
        <v>928000000</v>
      </c>
      <c r="BA236">
        <v>1195000000</v>
      </c>
      <c r="BB236">
        <v>1460000000</v>
      </c>
      <c r="BC236">
        <v>1669000000</v>
      </c>
      <c r="BD236">
        <v>2401000000</v>
      </c>
      <c r="BE236">
        <v>2219000000</v>
      </c>
      <c r="BF236">
        <v>2011000000</v>
      </c>
    </row>
    <row r="237" spans="1:58" x14ac:dyDescent="0.25">
      <c r="A237" t="s">
        <v>393</v>
      </c>
      <c r="B237" t="s">
        <v>614</v>
      </c>
      <c r="C237" t="s">
        <v>577</v>
      </c>
      <c r="D237" t="s">
        <v>113</v>
      </c>
      <c r="AN237">
        <v>93743000000</v>
      </c>
      <c r="AO237">
        <v>102196000000</v>
      </c>
      <c r="AP237">
        <v>107047000000</v>
      </c>
      <c r="AQ237">
        <v>105095000000</v>
      </c>
      <c r="AR237">
        <v>111475000000</v>
      </c>
      <c r="AS237">
        <v>120912000000</v>
      </c>
      <c r="AT237">
        <v>109103000000</v>
      </c>
      <c r="AU237">
        <v>104427000000</v>
      </c>
      <c r="AV237">
        <v>101535000000</v>
      </c>
      <c r="AW237">
        <v>115689000000</v>
      </c>
      <c r="AX237">
        <v>122077000000</v>
      </c>
      <c r="AY237">
        <v>126778000000</v>
      </c>
      <c r="AZ237">
        <v>144223000000</v>
      </c>
      <c r="BA237">
        <v>164721000000</v>
      </c>
      <c r="BB237">
        <v>146002000000</v>
      </c>
      <c r="BC237">
        <v>167996000000</v>
      </c>
      <c r="BD237">
        <v>187629000000</v>
      </c>
      <c r="BE237">
        <v>200614000000</v>
      </c>
      <c r="BF237">
        <v>214772000000</v>
      </c>
    </row>
    <row r="238" spans="1:58" x14ac:dyDescent="0.25">
      <c r="A238" t="s">
        <v>301</v>
      </c>
      <c r="B238" t="s">
        <v>147</v>
      </c>
      <c r="C238" t="s">
        <v>577</v>
      </c>
      <c r="D238" t="s">
        <v>113</v>
      </c>
      <c r="AO238">
        <v>15000000</v>
      </c>
      <c r="AP238">
        <v>198000000</v>
      </c>
      <c r="AQ238">
        <v>167000000</v>
      </c>
      <c r="AR238">
        <v>102000000</v>
      </c>
      <c r="AS238">
        <v>63000000</v>
      </c>
      <c r="AT238">
        <v>72000000</v>
      </c>
      <c r="AU238">
        <v>68000000</v>
      </c>
      <c r="AV238">
        <v>48000000</v>
      </c>
      <c r="AW238">
        <v>57000000</v>
      </c>
      <c r="AX238">
        <v>28000000</v>
      </c>
      <c r="AY238">
        <v>43000000</v>
      </c>
      <c r="AZ238">
        <v>51000000</v>
      </c>
      <c r="BA238">
        <v>64000000</v>
      </c>
      <c r="BB238">
        <v>99000000</v>
      </c>
      <c r="BC238">
        <v>121000000</v>
      </c>
    </row>
    <row r="239" spans="1:58" x14ac:dyDescent="0.25">
      <c r="A239" t="s">
        <v>49</v>
      </c>
      <c r="B239" t="s">
        <v>98</v>
      </c>
      <c r="C239" t="s">
        <v>577</v>
      </c>
      <c r="D239" t="s">
        <v>113</v>
      </c>
      <c r="AN239">
        <v>53000000</v>
      </c>
      <c r="AO239">
        <v>64000000</v>
      </c>
      <c r="AP239">
        <v>71000000</v>
      </c>
      <c r="AQ239">
        <v>73000000</v>
      </c>
      <c r="AR239">
        <v>85000000</v>
      </c>
      <c r="AS239">
        <v>82000000</v>
      </c>
      <c r="AT239">
        <v>89000000</v>
      </c>
      <c r="AU239">
        <v>91000000</v>
      </c>
      <c r="AV239">
        <v>91000000</v>
      </c>
      <c r="AW239">
        <v>96000000</v>
      </c>
      <c r="AX239">
        <v>104000000</v>
      </c>
      <c r="AY239">
        <v>113000000</v>
      </c>
      <c r="AZ239">
        <v>110000000</v>
      </c>
      <c r="BA239">
        <v>96000000</v>
      </c>
      <c r="BB239">
        <v>88000000</v>
      </c>
      <c r="BC239">
        <v>86000000</v>
      </c>
      <c r="BD239">
        <v>92000000</v>
      </c>
      <c r="BE239">
        <v>94000000</v>
      </c>
      <c r="BF239">
        <v>92000000</v>
      </c>
    </row>
    <row r="240" spans="1:58" x14ac:dyDescent="0.25">
      <c r="A240" t="s">
        <v>76</v>
      </c>
      <c r="B240" t="s">
        <v>314</v>
      </c>
      <c r="C240" t="s">
        <v>577</v>
      </c>
      <c r="D240" t="s">
        <v>113</v>
      </c>
      <c r="AN240">
        <v>995000000</v>
      </c>
      <c r="AO240">
        <v>1026000000</v>
      </c>
      <c r="AP240">
        <v>623000000</v>
      </c>
      <c r="AQ240">
        <v>769000000</v>
      </c>
      <c r="AR240">
        <v>643000000</v>
      </c>
      <c r="AS240">
        <v>469000000</v>
      </c>
      <c r="AT240">
        <v>677000000</v>
      </c>
      <c r="AU240">
        <v>484000000</v>
      </c>
      <c r="AV240">
        <v>378000000</v>
      </c>
      <c r="AW240">
        <v>554000000</v>
      </c>
      <c r="AX240">
        <v>722000000</v>
      </c>
      <c r="AY240">
        <v>843000000</v>
      </c>
      <c r="AZ240">
        <v>972000000</v>
      </c>
      <c r="BA240">
        <v>1097000000</v>
      </c>
      <c r="BB240">
        <v>1055000000</v>
      </c>
      <c r="BC240">
        <v>794000000</v>
      </c>
      <c r="BD240">
        <v>805000000</v>
      </c>
      <c r="BE240">
        <v>904000000</v>
      </c>
    </row>
    <row r="241" spans="1:58" x14ac:dyDescent="0.25">
      <c r="A241" t="s">
        <v>423</v>
      </c>
      <c r="B241" t="s">
        <v>129</v>
      </c>
      <c r="C241" t="s">
        <v>577</v>
      </c>
      <c r="D241" t="s">
        <v>113</v>
      </c>
      <c r="AN241">
        <v>822000000</v>
      </c>
      <c r="AO241">
        <v>781000000</v>
      </c>
      <c r="AP241">
        <v>894000000</v>
      </c>
      <c r="AQ241">
        <v>941000000</v>
      </c>
      <c r="AR241">
        <v>955000000</v>
      </c>
      <c r="AS241">
        <v>1206000000</v>
      </c>
      <c r="AT241">
        <v>1234000000</v>
      </c>
      <c r="AU241">
        <v>1195000000</v>
      </c>
      <c r="AV241">
        <v>1257000000</v>
      </c>
      <c r="AW241">
        <v>1356000000</v>
      </c>
      <c r="AX241">
        <v>1432000000</v>
      </c>
      <c r="AY241">
        <v>1467000000</v>
      </c>
      <c r="AZ241">
        <v>1512000000</v>
      </c>
      <c r="BA241">
        <v>1157000000</v>
      </c>
      <c r="BB241">
        <v>1021000000</v>
      </c>
      <c r="BC241">
        <v>1013000000</v>
      </c>
      <c r="BD241">
        <v>1085000000</v>
      </c>
      <c r="BE241">
        <v>1153000000</v>
      </c>
      <c r="BF241">
        <v>1232000000</v>
      </c>
    </row>
    <row r="242" spans="1:58" x14ac:dyDescent="0.25">
      <c r="A242" t="s">
        <v>246</v>
      </c>
      <c r="B242" t="s">
        <v>630</v>
      </c>
      <c r="C242" t="s">
        <v>577</v>
      </c>
      <c r="D242" t="s">
        <v>113</v>
      </c>
      <c r="AV242">
        <v>1400000000</v>
      </c>
      <c r="AW242">
        <v>1700000000</v>
      </c>
      <c r="AX242">
        <v>2300000000</v>
      </c>
      <c r="AY242">
        <v>2850000000</v>
      </c>
      <c r="AZ242">
        <v>3750000000</v>
      </c>
      <c r="BA242">
        <v>3930000000</v>
      </c>
      <c r="BB242">
        <v>3050000000</v>
      </c>
      <c r="BC242">
        <v>4450000000</v>
      </c>
      <c r="BD242">
        <v>5710000000</v>
      </c>
      <c r="BE242">
        <v>6850000000</v>
      </c>
      <c r="BF242">
        <v>7530000000</v>
      </c>
    </row>
    <row r="243" spans="1:58" x14ac:dyDescent="0.25">
      <c r="A243" t="s">
        <v>628</v>
      </c>
      <c r="B243" t="s">
        <v>117</v>
      </c>
      <c r="C243" t="s">
        <v>577</v>
      </c>
      <c r="D243" t="s">
        <v>113</v>
      </c>
      <c r="AN243">
        <v>45000000</v>
      </c>
      <c r="AO243">
        <v>56000000</v>
      </c>
      <c r="AP243">
        <v>53000000</v>
      </c>
      <c r="AQ243">
        <v>72000000</v>
      </c>
      <c r="AR243">
        <v>59000000</v>
      </c>
      <c r="AS243">
        <v>69000000</v>
      </c>
      <c r="AT243">
        <v>58000000</v>
      </c>
      <c r="AU243">
        <v>72000000</v>
      </c>
      <c r="AV243">
        <v>83000000</v>
      </c>
      <c r="AW243">
        <v>93000000</v>
      </c>
      <c r="AX243">
        <v>104000000</v>
      </c>
      <c r="AY243">
        <v>109000000</v>
      </c>
      <c r="AZ243">
        <v>142000000</v>
      </c>
      <c r="BA243">
        <v>188000000</v>
      </c>
      <c r="BB243">
        <v>214000000</v>
      </c>
      <c r="BC243">
        <v>242000000</v>
      </c>
      <c r="BD243">
        <v>252000000</v>
      </c>
      <c r="BE243">
        <v>288000000</v>
      </c>
      <c r="BF243">
        <v>292000000</v>
      </c>
    </row>
    <row r="244" spans="1:58" x14ac:dyDescent="0.25">
      <c r="A244" t="s">
        <v>82</v>
      </c>
      <c r="B244" t="s">
        <v>193</v>
      </c>
      <c r="C244" t="s">
        <v>577</v>
      </c>
      <c r="D244" t="s">
        <v>113</v>
      </c>
      <c r="AN244">
        <v>255000000</v>
      </c>
      <c r="AO244">
        <v>242000000</v>
      </c>
      <c r="AP244">
        <v>239000000</v>
      </c>
      <c r="AQ244">
        <v>346000000</v>
      </c>
      <c r="AR244">
        <v>377000000</v>
      </c>
      <c r="AS244">
        <v>283000000</v>
      </c>
      <c r="AT244">
        <v>37000000</v>
      </c>
      <c r="AU244">
        <v>38000000</v>
      </c>
      <c r="AV244">
        <v>152000000</v>
      </c>
      <c r="AW244">
        <v>115000000</v>
      </c>
      <c r="AX244">
        <v>119000000</v>
      </c>
      <c r="AY244">
        <v>89000000</v>
      </c>
      <c r="AZ244">
        <v>212000000</v>
      </c>
      <c r="BA244">
        <v>269000000</v>
      </c>
      <c r="BB244">
        <v>410000000</v>
      </c>
      <c r="BC244">
        <v>667000000</v>
      </c>
      <c r="BD244">
        <v>795000000</v>
      </c>
      <c r="BE244">
        <v>755000000</v>
      </c>
      <c r="BF244">
        <v>399000000</v>
      </c>
    </row>
    <row r="245" spans="1:58" x14ac:dyDescent="0.25">
      <c r="A245" t="s">
        <v>587</v>
      </c>
      <c r="B245" t="s">
        <v>705</v>
      </c>
      <c r="C245" t="s">
        <v>577</v>
      </c>
      <c r="D245" t="s">
        <v>113</v>
      </c>
      <c r="AN245">
        <v>483719160160.17957</v>
      </c>
      <c r="AO245">
        <v>522682128262.71234</v>
      </c>
      <c r="AP245">
        <v>523849514640.69177</v>
      </c>
      <c r="AQ245">
        <v>526980290604.56567</v>
      </c>
      <c r="AR245">
        <v>550485475385.51123</v>
      </c>
      <c r="AS245">
        <v>569149403261.91772</v>
      </c>
      <c r="AT245">
        <v>560235770348.94629</v>
      </c>
      <c r="AU245">
        <v>586757722482.82043</v>
      </c>
      <c r="AV245">
        <v>644351877868.36206</v>
      </c>
      <c r="AW245">
        <v>767124233582.28369</v>
      </c>
      <c r="AX245">
        <v>824637039449.14941</v>
      </c>
      <c r="AY245">
        <v>895388584713.72083</v>
      </c>
      <c r="AZ245">
        <v>1035510875253.4763</v>
      </c>
      <c r="BA245">
        <v>1139381369157.7192</v>
      </c>
      <c r="BB245">
        <v>1023989712243.6693</v>
      </c>
      <c r="BC245">
        <v>1119084146236.873</v>
      </c>
      <c r="BD245">
        <v>1258197071445.1724</v>
      </c>
      <c r="BE245">
        <v>1296746848680.7898</v>
      </c>
      <c r="BF245">
        <v>1381108871206.8284</v>
      </c>
    </row>
    <row r="246" spans="1:58" x14ac:dyDescent="0.25">
      <c r="A246" t="s">
        <v>176</v>
      </c>
      <c r="B246" t="s">
        <v>478</v>
      </c>
      <c r="C246" t="s">
        <v>577</v>
      </c>
      <c r="D246" t="s">
        <v>113</v>
      </c>
      <c r="AN246">
        <v>35699440</v>
      </c>
      <c r="AO246">
        <v>40398020</v>
      </c>
      <c r="AP246">
        <v>38511840</v>
      </c>
      <c r="AQ246">
        <v>39600470</v>
      </c>
      <c r="AR246">
        <v>42500000</v>
      </c>
      <c r="AS246">
        <v>41000000</v>
      </c>
      <c r="AT246">
        <v>39000000</v>
      </c>
      <c r="AU246">
        <v>45000000</v>
      </c>
      <c r="AV246">
        <v>54000000</v>
      </c>
      <c r="AW246">
        <v>70000000</v>
      </c>
      <c r="AX246">
        <v>73800000</v>
      </c>
      <c r="AY246">
        <v>88400000</v>
      </c>
      <c r="AZ246">
        <v>102400000</v>
      </c>
      <c r="BA246">
        <v>111600000</v>
      </c>
      <c r="BB246">
        <v>115200000</v>
      </c>
      <c r="BC246">
        <v>123700000</v>
      </c>
      <c r="BD246">
        <v>134900000</v>
      </c>
      <c r="BE246">
        <v>148200000</v>
      </c>
      <c r="BF246">
        <v>137200000</v>
      </c>
    </row>
    <row r="247" spans="1:58" x14ac:dyDescent="0.25">
      <c r="A247" t="s">
        <v>692</v>
      </c>
      <c r="B247" t="s">
        <v>11</v>
      </c>
      <c r="C247" t="s">
        <v>577</v>
      </c>
      <c r="D247" t="s">
        <v>113</v>
      </c>
      <c r="AN247">
        <v>50000000</v>
      </c>
      <c r="AO247">
        <v>55000000</v>
      </c>
      <c r="AP247">
        <v>70000000</v>
      </c>
      <c r="AQ247">
        <v>84000000</v>
      </c>
      <c r="AR247">
        <v>61000000</v>
      </c>
      <c r="AS247">
        <v>73000000</v>
      </c>
      <c r="AT247">
        <v>38000000</v>
      </c>
      <c r="AU247">
        <v>38000000</v>
      </c>
      <c r="AV247">
        <v>139000000</v>
      </c>
      <c r="AW247">
        <v>139000000</v>
      </c>
      <c r="AX247">
        <v>181000000</v>
      </c>
      <c r="AY247">
        <v>181000000</v>
      </c>
      <c r="AZ247">
        <v>425000000</v>
      </c>
      <c r="BA247">
        <v>886000000</v>
      </c>
      <c r="BB247">
        <v>899000000</v>
      </c>
      <c r="BC247">
        <v>1161000000</v>
      </c>
      <c r="BD247">
        <v>780000000</v>
      </c>
      <c r="BE247">
        <v>848000000</v>
      </c>
      <c r="BF247">
        <v>940000000</v>
      </c>
    </row>
    <row r="248" spans="1:58" x14ac:dyDescent="0.25">
      <c r="A248" t="s">
        <v>480</v>
      </c>
      <c r="B248" t="s">
        <v>382</v>
      </c>
      <c r="C248" t="s">
        <v>577</v>
      </c>
      <c r="D248" t="s">
        <v>113</v>
      </c>
      <c r="AN248">
        <v>2654000000</v>
      </c>
      <c r="AO248">
        <v>3137000000</v>
      </c>
      <c r="AP248">
        <v>3422000000</v>
      </c>
      <c r="AQ248">
        <v>3419000000</v>
      </c>
      <c r="AR248">
        <v>3407000000</v>
      </c>
      <c r="AS248">
        <v>3338000000</v>
      </c>
      <c r="AT248">
        <v>3256000000</v>
      </c>
      <c r="AU248">
        <v>3695000000</v>
      </c>
      <c r="AV248">
        <v>6674000000</v>
      </c>
      <c r="AW248">
        <v>7571000000</v>
      </c>
      <c r="AX248">
        <v>8629000000</v>
      </c>
      <c r="AY248">
        <v>9211000000</v>
      </c>
      <c r="AZ248">
        <v>10226000000</v>
      </c>
      <c r="BA248">
        <v>9178000000</v>
      </c>
      <c r="BB248">
        <v>8684000000</v>
      </c>
      <c r="BC248">
        <v>10308000000</v>
      </c>
      <c r="BD248">
        <v>10707000000</v>
      </c>
      <c r="BE248">
        <v>11201000000</v>
      </c>
      <c r="BF248">
        <v>10468000000</v>
      </c>
    </row>
    <row r="249" spans="1:58" x14ac:dyDescent="0.25">
      <c r="A249" t="s">
        <v>484</v>
      </c>
      <c r="B249" t="s">
        <v>219</v>
      </c>
      <c r="C249" t="s">
        <v>577</v>
      </c>
      <c r="D249" t="s">
        <v>113</v>
      </c>
      <c r="AX249">
        <v>3200000</v>
      </c>
      <c r="AY249">
        <v>3100000</v>
      </c>
      <c r="AZ249">
        <v>700000</v>
      </c>
      <c r="BA249">
        <v>700000</v>
      </c>
      <c r="BB249">
        <v>24000000</v>
      </c>
      <c r="BC249">
        <v>10700000</v>
      </c>
      <c r="BD249">
        <v>11400000</v>
      </c>
      <c r="BE249">
        <v>6900000</v>
      </c>
      <c r="BF249">
        <v>800000</v>
      </c>
    </row>
    <row r="250" spans="1:58" x14ac:dyDescent="0.25">
      <c r="A250" t="s">
        <v>7</v>
      </c>
      <c r="B250" t="s">
        <v>424</v>
      </c>
      <c r="C250" t="s">
        <v>577</v>
      </c>
      <c r="D250" t="s">
        <v>113</v>
      </c>
      <c r="AP250">
        <v>29000000</v>
      </c>
      <c r="AQ250">
        <v>40000000</v>
      </c>
      <c r="AR250">
        <v>53000000</v>
      </c>
      <c r="AS250">
        <v>67000000</v>
      </c>
      <c r="AT250">
        <v>80000000</v>
      </c>
      <c r="AU250">
        <v>64000000</v>
      </c>
      <c r="AV250">
        <v>88000000</v>
      </c>
      <c r="AW250">
        <v>92000000</v>
      </c>
      <c r="AX250">
        <v>98000000</v>
      </c>
      <c r="AY250">
        <v>110000000</v>
      </c>
      <c r="AZ250">
        <v>138000000</v>
      </c>
      <c r="BA250">
        <v>148000000</v>
      </c>
      <c r="BB250">
        <v>98000000</v>
      </c>
      <c r="BC250">
        <v>125000000</v>
      </c>
      <c r="BD250">
        <v>146000000</v>
      </c>
      <c r="BE250">
        <v>155000000</v>
      </c>
      <c r="BF250">
        <v>224000000</v>
      </c>
    </row>
    <row r="251" spans="1:58" x14ac:dyDescent="0.25">
      <c r="A251" t="s">
        <v>726</v>
      </c>
      <c r="B251" t="s">
        <v>335</v>
      </c>
      <c r="C251" t="s">
        <v>577</v>
      </c>
      <c r="D251" t="s">
        <v>113</v>
      </c>
      <c r="AN251">
        <v>145000000</v>
      </c>
      <c r="AO251">
        <v>232000000</v>
      </c>
      <c r="AP251">
        <v>205000000</v>
      </c>
      <c r="AQ251">
        <v>158000000</v>
      </c>
      <c r="AR251">
        <v>202000000</v>
      </c>
      <c r="AS251">
        <v>125000000</v>
      </c>
      <c r="AT251">
        <v>81000000</v>
      </c>
      <c r="AU251">
        <v>76000000</v>
      </c>
      <c r="AV251">
        <v>61000000</v>
      </c>
      <c r="AW251">
        <v>194000000</v>
      </c>
      <c r="AX251">
        <v>99000000</v>
      </c>
      <c r="AY251">
        <v>338000000</v>
      </c>
      <c r="AZ251">
        <v>365000000</v>
      </c>
      <c r="BA251">
        <v>294000000</v>
      </c>
      <c r="BB251">
        <v>523000000</v>
      </c>
      <c r="BC251">
        <v>634000000</v>
      </c>
      <c r="BD251">
        <v>664000000</v>
      </c>
      <c r="BE251">
        <v>749000000</v>
      </c>
      <c r="BF251">
        <v>846000000</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8"/>
  <sheetViews>
    <sheetView topLeftCell="A224" workbookViewId="0"/>
  </sheetViews>
  <sheetFormatPr defaultRowHeight="15" x14ac:dyDescent="0.25"/>
  <cols>
    <col min="1" max="5" width="55.5703125" customWidth="1"/>
  </cols>
  <sheetData>
    <row r="1" spans="1:5" x14ac:dyDescent="0.25">
      <c r="A1" t="s">
        <v>708</v>
      </c>
      <c r="B1" t="s">
        <v>475</v>
      </c>
      <c r="C1" t="s">
        <v>626</v>
      </c>
      <c r="D1" t="s">
        <v>671</v>
      </c>
      <c r="E1" t="s">
        <v>662</v>
      </c>
    </row>
    <row r="2" spans="1:5" x14ac:dyDescent="0.25">
      <c r="A2" t="s">
        <v>427</v>
      </c>
      <c r="C2" t="s">
        <v>385</v>
      </c>
      <c r="D2" t="s">
        <v>361</v>
      </c>
      <c r="E2" t="s">
        <v>531</v>
      </c>
    </row>
    <row r="3" spans="1:5" x14ac:dyDescent="0.25">
      <c r="A3" t="s">
        <v>514</v>
      </c>
      <c r="B3" t="s">
        <v>9</v>
      </c>
      <c r="C3" t="s">
        <v>602</v>
      </c>
      <c r="D3" t="s">
        <v>524</v>
      </c>
      <c r="E3" t="s">
        <v>133</v>
      </c>
    </row>
    <row r="4" spans="1:5" x14ac:dyDescent="0.25">
      <c r="A4" t="s">
        <v>324</v>
      </c>
      <c r="B4" t="s">
        <v>623</v>
      </c>
      <c r="C4" t="s">
        <v>87</v>
      </c>
      <c r="D4" t="s">
        <v>643</v>
      </c>
      <c r="E4" t="s">
        <v>375</v>
      </c>
    </row>
    <row r="5" spans="1:5" x14ac:dyDescent="0.25">
      <c r="A5" t="s">
        <v>315</v>
      </c>
      <c r="B5" t="s">
        <v>14</v>
      </c>
      <c r="C5" t="s">
        <v>300</v>
      </c>
      <c r="D5" t="s">
        <v>154</v>
      </c>
      <c r="E5" s="1" t="s">
        <v>356</v>
      </c>
    </row>
    <row r="6" spans="1:5" x14ac:dyDescent="0.25">
      <c r="A6" t="s">
        <v>199</v>
      </c>
      <c r="B6" t="s">
        <v>446</v>
      </c>
      <c r="C6" t="s">
        <v>385</v>
      </c>
      <c r="D6" t="s">
        <v>154</v>
      </c>
    </row>
    <row r="7" spans="1:5" x14ac:dyDescent="0.25">
      <c r="A7" t="s">
        <v>336</v>
      </c>
      <c r="B7" t="s">
        <v>722</v>
      </c>
      <c r="C7" t="s">
        <v>385</v>
      </c>
      <c r="D7" t="s">
        <v>524</v>
      </c>
    </row>
    <row r="8" spans="1:5" x14ac:dyDescent="0.25">
      <c r="A8" t="s">
        <v>106</v>
      </c>
      <c r="B8" t="s">
        <v>616</v>
      </c>
      <c r="E8" t="s">
        <v>334</v>
      </c>
    </row>
    <row r="9" spans="1:5" x14ac:dyDescent="0.25">
      <c r="A9" t="s">
        <v>41</v>
      </c>
      <c r="B9" t="s">
        <v>208</v>
      </c>
      <c r="C9" t="s">
        <v>125</v>
      </c>
      <c r="D9" t="s">
        <v>524</v>
      </c>
      <c r="E9" s="1" t="s">
        <v>686</v>
      </c>
    </row>
    <row r="10" spans="1:5" x14ac:dyDescent="0.25">
      <c r="A10" t="s">
        <v>304</v>
      </c>
      <c r="B10" t="s">
        <v>486</v>
      </c>
      <c r="C10" t="s">
        <v>602</v>
      </c>
      <c r="D10" t="s">
        <v>154</v>
      </c>
      <c r="E10" t="s">
        <v>205</v>
      </c>
    </row>
    <row r="11" spans="1:5" x14ac:dyDescent="0.25">
      <c r="A11" t="s">
        <v>85</v>
      </c>
      <c r="B11" t="s">
        <v>278</v>
      </c>
      <c r="C11" t="s">
        <v>385</v>
      </c>
      <c r="D11" t="s">
        <v>361</v>
      </c>
    </row>
    <row r="12" spans="1:5" x14ac:dyDescent="0.25">
      <c r="A12" t="s">
        <v>104</v>
      </c>
      <c r="B12" t="s">
        <v>346</v>
      </c>
      <c r="C12" t="s">
        <v>477</v>
      </c>
      <c r="D12" t="s">
        <v>154</v>
      </c>
    </row>
    <row r="13" spans="1:5" x14ac:dyDescent="0.25">
      <c r="A13" t="s">
        <v>401</v>
      </c>
      <c r="B13" t="s">
        <v>485</v>
      </c>
      <c r="C13" t="s">
        <v>602</v>
      </c>
      <c r="D13" t="s">
        <v>524</v>
      </c>
      <c r="E13" s="1" t="s">
        <v>569</v>
      </c>
    </row>
    <row r="14" spans="1:5" x14ac:dyDescent="0.25">
      <c r="A14" t="s">
        <v>425</v>
      </c>
      <c r="B14" t="s">
        <v>294</v>
      </c>
      <c r="C14" t="s">
        <v>477</v>
      </c>
      <c r="D14" t="s">
        <v>114</v>
      </c>
      <c r="E14" t="s">
        <v>594</v>
      </c>
    </row>
    <row r="15" spans="1:5" x14ac:dyDescent="0.25">
      <c r="A15" t="s">
        <v>56</v>
      </c>
      <c r="B15" t="s">
        <v>347</v>
      </c>
      <c r="C15" t="s">
        <v>385</v>
      </c>
      <c r="D15" t="s">
        <v>114</v>
      </c>
      <c r="E15" t="s">
        <v>644</v>
      </c>
    </row>
    <row r="16" spans="1:5" x14ac:dyDescent="0.25">
      <c r="A16" t="s">
        <v>522</v>
      </c>
      <c r="B16" t="s">
        <v>513</v>
      </c>
      <c r="C16" t="s">
        <v>385</v>
      </c>
      <c r="D16" t="s">
        <v>154</v>
      </c>
      <c r="E16" s="1" t="s">
        <v>299</v>
      </c>
    </row>
    <row r="17" spans="1:5" x14ac:dyDescent="0.25">
      <c r="A17" t="s">
        <v>464</v>
      </c>
      <c r="B17" t="s">
        <v>536</v>
      </c>
      <c r="C17" t="s">
        <v>300</v>
      </c>
      <c r="D17" t="s">
        <v>643</v>
      </c>
    </row>
    <row r="18" spans="1:5" x14ac:dyDescent="0.25">
      <c r="A18" t="s">
        <v>636</v>
      </c>
      <c r="B18" t="s">
        <v>43</v>
      </c>
      <c r="C18" t="s">
        <v>385</v>
      </c>
      <c r="D18" t="s">
        <v>114</v>
      </c>
      <c r="E18" t="s">
        <v>459</v>
      </c>
    </row>
    <row r="19" spans="1:5" x14ac:dyDescent="0.25">
      <c r="A19" t="s">
        <v>625</v>
      </c>
      <c r="B19" t="s">
        <v>330</v>
      </c>
      <c r="C19" t="s">
        <v>300</v>
      </c>
      <c r="D19" t="s">
        <v>643</v>
      </c>
    </row>
    <row r="20" spans="1:5" x14ac:dyDescent="0.25">
      <c r="A20" t="s">
        <v>111</v>
      </c>
      <c r="B20" t="s">
        <v>447</v>
      </c>
      <c r="C20" t="s">
        <v>300</v>
      </c>
      <c r="D20" t="s">
        <v>643</v>
      </c>
    </row>
    <row r="21" spans="1:5" x14ac:dyDescent="0.25">
      <c r="A21" t="s">
        <v>33</v>
      </c>
      <c r="B21" t="s">
        <v>141</v>
      </c>
      <c r="C21" t="s">
        <v>87</v>
      </c>
      <c r="D21" t="s">
        <v>643</v>
      </c>
      <c r="E21" t="s">
        <v>371</v>
      </c>
    </row>
    <row r="22" spans="1:5" x14ac:dyDescent="0.25">
      <c r="A22" t="s">
        <v>604</v>
      </c>
      <c r="B22" t="s">
        <v>143</v>
      </c>
      <c r="C22" t="s">
        <v>385</v>
      </c>
      <c r="D22" t="s">
        <v>154</v>
      </c>
      <c r="E22" t="s">
        <v>507</v>
      </c>
    </row>
    <row r="23" spans="1:5" x14ac:dyDescent="0.25">
      <c r="A23" t="s">
        <v>357</v>
      </c>
      <c r="B23" t="s">
        <v>65</v>
      </c>
      <c r="C23" t="s">
        <v>125</v>
      </c>
      <c r="D23" t="s">
        <v>524</v>
      </c>
      <c r="E23" t="s">
        <v>19</v>
      </c>
    </row>
    <row r="24" spans="1:5" x14ac:dyDescent="0.25">
      <c r="A24" t="s">
        <v>158</v>
      </c>
      <c r="B24" t="s">
        <v>286</v>
      </c>
      <c r="C24" t="s">
        <v>602</v>
      </c>
      <c r="D24" t="s">
        <v>524</v>
      </c>
    </row>
    <row r="25" spans="1:5" x14ac:dyDescent="0.25">
      <c r="A25" t="s">
        <v>384</v>
      </c>
      <c r="B25" t="s">
        <v>544</v>
      </c>
      <c r="C25" t="s">
        <v>385</v>
      </c>
      <c r="D25" t="s">
        <v>154</v>
      </c>
      <c r="E25" t="s">
        <v>18</v>
      </c>
    </row>
    <row r="26" spans="1:5" x14ac:dyDescent="0.25">
      <c r="A26" t="s">
        <v>588</v>
      </c>
      <c r="B26" t="s">
        <v>215</v>
      </c>
      <c r="C26" t="s">
        <v>385</v>
      </c>
      <c r="D26" t="s">
        <v>154</v>
      </c>
    </row>
    <row r="27" spans="1:5" x14ac:dyDescent="0.25">
      <c r="A27" t="s">
        <v>311</v>
      </c>
      <c r="B27" t="s">
        <v>283</v>
      </c>
      <c r="C27" t="s">
        <v>602</v>
      </c>
      <c r="D27" t="s">
        <v>154</v>
      </c>
    </row>
    <row r="28" spans="1:5" x14ac:dyDescent="0.25">
      <c r="A28" t="s">
        <v>366</v>
      </c>
      <c r="B28" t="s">
        <v>633</v>
      </c>
      <c r="C28" t="s">
        <v>216</v>
      </c>
      <c r="D28" t="s">
        <v>524</v>
      </c>
    </row>
    <row r="29" spans="1:5" x14ac:dyDescent="0.25">
      <c r="A29" t="s">
        <v>50</v>
      </c>
      <c r="B29" t="s">
        <v>501</v>
      </c>
      <c r="C29" t="s">
        <v>602</v>
      </c>
      <c r="D29" t="s">
        <v>361</v>
      </c>
    </row>
    <row r="30" spans="1:5" x14ac:dyDescent="0.25">
      <c r="A30" t="s">
        <v>589</v>
      </c>
      <c r="B30" t="s">
        <v>328</v>
      </c>
      <c r="C30" t="s">
        <v>602</v>
      </c>
      <c r="D30" t="s">
        <v>154</v>
      </c>
    </row>
    <row r="31" spans="1:5" x14ac:dyDescent="0.25">
      <c r="A31" t="s">
        <v>551</v>
      </c>
      <c r="B31" t="s">
        <v>380</v>
      </c>
      <c r="C31" t="s">
        <v>602</v>
      </c>
      <c r="D31" t="s">
        <v>524</v>
      </c>
    </row>
    <row r="32" spans="1:5" x14ac:dyDescent="0.25">
      <c r="A32" t="s">
        <v>422</v>
      </c>
      <c r="B32" t="s">
        <v>120</v>
      </c>
      <c r="C32" t="s">
        <v>477</v>
      </c>
      <c r="D32" t="s">
        <v>524</v>
      </c>
    </row>
    <row r="33" spans="1:5" x14ac:dyDescent="0.25">
      <c r="A33" t="s">
        <v>563</v>
      </c>
      <c r="B33" t="s">
        <v>115</v>
      </c>
      <c r="C33" t="s">
        <v>87</v>
      </c>
      <c r="D33" t="s">
        <v>361</v>
      </c>
      <c r="E33" s="1" t="s">
        <v>454</v>
      </c>
    </row>
    <row r="34" spans="1:5" x14ac:dyDescent="0.25">
      <c r="A34" t="s">
        <v>45</v>
      </c>
      <c r="B34" t="s">
        <v>387</v>
      </c>
      <c r="C34" t="s">
        <v>300</v>
      </c>
      <c r="D34" t="s">
        <v>154</v>
      </c>
      <c r="E34" t="s">
        <v>310</v>
      </c>
    </row>
    <row r="35" spans="1:5" x14ac:dyDescent="0.25">
      <c r="A35" t="s">
        <v>180</v>
      </c>
      <c r="B35" t="s">
        <v>479</v>
      </c>
      <c r="C35" t="s">
        <v>300</v>
      </c>
      <c r="D35" t="s">
        <v>643</v>
      </c>
    </row>
    <row r="36" spans="1:5" x14ac:dyDescent="0.25">
      <c r="A36" t="s">
        <v>196</v>
      </c>
      <c r="B36" t="s">
        <v>552</v>
      </c>
      <c r="C36" t="s">
        <v>216</v>
      </c>
      <c r="D36" t="s">
        <v>114</v>
      </c>
      <c r="E36" t="s">
        <v>410</v>
      </c>
    </row>
    <row r="37" spans="1:5" x14ac:dyDescent="0.25">
      <c r="A37" t="s">
        <v>430</v>
      </c>
      <c r="B37" t="s">
        <v>229</v>
      </c>
      <c r="E37" t="s">
        <v>24</v>
      </c>
    </row>
    <row r="38" spans="1:5" x14ac:dyDescent="0.25">
      <c r="A38" t="s">
        <v>182</v>
      </c>
      <c r="B38" t="s">
        <v>642</v>
      </c>
      <c r="C38" t="s">
        <v>385</v>
      </c>
      <c r="D38" t="s">
        <v>114</v>
      </c>
    </row>
    <row r="39" spans="1:5" x14ac:dyDescent="0.25">
      <c r="A39" t="s">
        <v>381</v>
      </c>
      <c r="B39" t="s">
        <v>308</v>
      </c>
      <c r="C39" t="s">
        <v>385</v>
      </c>
      <c r="D39" t="s">
        <v>524</v>
      </c>
    </row>
    <row r="40" spans="1:5" x14ac:dyDescent="0.25">
      <c r="A40" t="s">
        <v>156</v>
      </c>
      <c r="B40" t="s">
        <v>648</v>
      </c>
      <c r="C40" t="s">
        <v>602</v>
      </c>
      <c r="D40" t="s">
        <v>114</v>
      </c>
    </row>
    <row r="41" spans="1:5" x14ac:dyDescent="0.25">
      <c r="A41" t="s">
        <v>491</v>
      </c>
      <c r="B41" t="s">
        <v>181</v>
      </c>
      <c r="C41" t="s">
        <v>477</v>
      </c>
      <c r="D41" t="s">
        <v>154</v>
      </c>
      <c r="E41" t="s">
        <v>325</v>
      </c>
    </row>
    <row r="42" spans="1:5" x14ac:dyDescent="0.25">
      <c r="A42" t="s">
        <v>135</v>
      </c>
      <c r="B42" t="s">
        <v>327</v>
      </c>
      <c r="C42" t="s">
        <v>300</v>
      </c>
      <c r="D42" t="s">
        <v>361</v>
      </c>
      <c r="E42" t="s">
        <v>142</v>
      </c>
    </row>
    <row r="43" spans="1:5" x14ac:dyDescent="0.25">
      <c r="A43" t="s">
        <v>727</v>
      </c>
      <c r="B43" t="s">
        <v>73</v>
      </c>
      <c r="C43" t="s">
        <v>300</v>
      </c>
      <c r="D43" t="s">
        <v>361</v>
      </c>
    </row>
    <row r="44" spans="1:5" x14ac:dyDescent="0.25">
      <c r="A44" t="s">
        <v>484</v>
      </c>
      <c r="B44" t="s">
        <v>219</v>
      </c>
      <c r="C44" t="s">
        <v>300</v>
      </c>
      <c r="D44" t="s">
        <v>643</v>
      </c>
      <c r="E44" t="s">
        <v>684</v>
      </c>
    </row>
    <row r="45" spans="1:5" x14ac:dyDescent="0.25">
      <c r="A45" t="s">
        <v>378</v>
      </c>
      <c r="B45" t="s">
        <v>397</v>
      </c>
      <c r="C45" t="s">
        <v>300</v>
      </c>
      <c r="D45" t="s">
        <v>361</v>
      </c>
      <c r="E45" s="1" t="s">
        <v>351</v>
      </c>
    </row>
    <row r="46" spans="1:5" x14ac:dyDescent="0.25">
      <c r="A46" t="s">
        <v>547</v>
      </c>
      <c r="B46" t="s">
        <v>289</v>
      </c>
      <c r="C46" t="s">
        <v>602</v>
      </c>
      <c r="D46" t="s">
        <v>154</v>
      </c>
    </row>
    <row r="47" spans="1:5" x14ac:dyDescent="0.25">
      <c r="A47" t="s">
        <v>348</v>
      </c>
      <c r="B47" t="s">
        <v>343</v>
      </c>
      <c r="C47" t="s">
        <v>300</v>
      </c>
      <c r="D47" t="s">
        <v>643</v>
      </c>
    </row>
    <row r="48" spans="1:5" x14ac:dyDescent="0.25">
      <c r="A48" t="s">
        <v>483</v>
      </c>
      <c r="B48" t="s">
        <v>557</v>
      </c>
      <c r="C48" t="s">
        <v>300</v>
      </c>
      <c r="D48" t="s">
        <v>361</v>
      </c>
      <c r="E48" t="s">
        <v>194</v>
      </c>
    </row>
    <row r="49" spans="1:5" x14ac:dyDescent="0.25">
      <c r="A49" t="s">
        <v>332</v>
      </c>
      <c r="B49" t="s">
        <v>8</v>
      </c>
      <c r="C49" t="s">
        <v>602</v>
      </c>
      <c r="D49" t="s">
        <v>154</v>
      </c>
    </row>
    <row r="50" spans="1:5" x14ac:dyDescent="0.25">
      <c r="A50" t="s">
        <v>333</v>
      </c>
      <c r="B50" t="s">
        <v>284</v>
      </c>
      <c r="E50" t="s">
        <v>701</v>
      </c>
    </row>
    <row r="51" spans="1:5" x14ac:dyDescent="0.25">
      <c r="A51" t="s">
        <v>94</v>
      </c>
      <c r="B51" t="s">
        <v>248</v>
      </c>
      <c r="C51" t="s">
        <v>602</v>
      </c>
      <c r="D51" t="s">
        <v>154</v>
      </c>
    </row>
    <row r="52" spans="1:5" x14ac:dyDescent="0.25">
      <c r="A52" t="s">
        <v>394</v>
      </c>
      <c r="B52" t="s">
        <v>95</v>
      </c>
      <c r="C52" t="s">
        <v>602</v>
      </c>
      <c r="D52" t="s">
        <v>524</v>
      </c>
    </row>
    <row r="53" spans="1:5" x14ac:dyDescent="0.25">
      <c r="A53" t="s">
        <v>470</v>
      </c>
      <c r="B53" t="s">
        <v>645</v>
      </c>
      <c r="C53" t="s">
        <v>602</v>
      </c>
      <c r="D53" t="s">
        <v>524</v>
      </c>
    </row>
    <row r="54" spans="1:5" x14ac:dyDescent="0.25">
      <c r="A54" t="s">
        <v>434</v>
      </c>
      <c r="B54" t="s">
        <v>250</v>
      </c>
      <c r="C54" t="s">
        <v>385</v>
      </c>
      <c r="D54" t="s">
        <v>524</v>
      </c>
      <c r="E54" t="s">
        <v>441</v>
      </c>
    </row>
    <row r="55" spans="1:5" x14ac:dyDescent="0.25">
      <c r="A55" t="s">
        <v>171</v>
      </c>
      <c r="B55" t="s">
        <v>659</v>
      </c>
      <c r="C55" t="s">
        <v>385</v>
      </c>
      <c r="D55" t="s">
        <v>114</v>
      </c>
    </row>
    <row r="56" spans="1:5" x14ac:dyDescent="0.25">
      <c r="A56" t="s">
        <v>473</v>
      </c>
      <c r="B56" t="s">
        <v>476</v>
      </c>
      <c r="C56" t="s">
        <v>385</v>
      </c>
      <c r="D56" t="s">
        <v>114</v>
      </c>
      <c r="E56" t="s">
        <v>611</v>
      </c>
    </row>
    <row r="57" spans="1:5" x14ac:dyDescent="0.25">
      <c r="A57" t="s">
        <v>17</v>
      </c>
      <c r="B57" t="s">
        <v>238</v>
      </c>
      <c r="C57" t="s">
        <v>125</v>
      </c>
      <c r="D57" t="s">
        <v>361</v>
      </c>
    </row>
    <row r="58" spans="1:5" x14ac:dyDescent="0.25">
      <c r="A58" t="s">
        <v>682</v>
      </c>
      <c r="B58" t="s">
        <v>257</v>
      </c>
      <c r="C58" t="s">
        <v>602</v>
      </c>
      <c r="D58" t="s">
        <v>154</v>
      </c>
      <c r="E58" s="1" t="s">
        <v>569</v>
      </c>
    </row>
    <row r="59" spans="1:5" x14ac:dyDescent="0.25">
      <c r="A59" t="s">
        <v>298</v>
      </c>
      <c r="B59" t="s">
        <v>516</v>
      </c>
      <c r="C59" t="s">
        <v>385</v>
      </c>
      <c r="D59" t="s">
        <v>114</v>
      </c>
    </row>
    <row r="60" spans="1:5" x14ac:dyDescent="0.25">
      <c r="A60" t="s">
        <v>408</v>
      </c>
      <c r="B60" t="s">
        <v>703</v>
      </c>
      <c r="C60" t="s">
        <v>602</v>
      </c>
      <c r="D60" t="s">
        <v>154</v>
      </c>
    </row>
    <row r="61" spans="1:5" x14ac:dyDescent="0.25">
      <c r="A61" t="s">
        <v>681</v>
      </c>
      <c r="B61" t="s">
        <v>26</v>
      </c>
      <c r="C61" t="s">
        <v>125</v>
      </c>
      <c r="D61" t="s">
        <v>154</v>
      </c>
    </row>
    <row r="62" spans="1:5" x14ac:dyDescent="0.25">
      <c r="A62" t="s">
        <v>477</v>
      </c>
      <c r="B62" t="s">
        <v>230</v>
      </c>
      <c r="E62" t="s">
        <v>448</v>
      </c>
    </row>
    <row r="63" spans="1:5" x14ac:dyDescent="0.25">
      <c r="A63" t="s">
        <v>292</v>
      </c>
      <c r="B63" t="s">
        <v>581</v>
      </c>
      <c r="E63" t="s">
        <v>78</v>
      </c>
    </row>
    <row r="64" spans="1:5" x14ac:dyDescent="0.25">
      <c r="A64" t="s">
        <v>385</v>
      </c>
      <c r="B64" t="s">
        <v>317</v>
      </c>
      <c r="E64" t="s">
        <v>305</v>
      </c>
    </row>
    <row r="65" spans="1:5" x14ac:dyDescent="0.25">
      <c r="A65" t="s">
        <v>155</v>
      </c>
      <c r="B65" t="s">
        <v>580</v>
      </c>
      <c r="E65" t="s">
        <v>303</v>
      </c>
    </row>
    <row r="66" spans="1:5" x14ac:dyDescent="0.25">
      <c r="A66" t="s">
        <v>239</v>
      </c>
      <c r="B66" t="s">
        <v>103</v>
      </c>
      <c r="C66" t="s">
        <v>602</v>
      </c>
      <c r="D66" t="s">
        <v>154</v>
      </c>
      <c r="E66" t="s">
        <v>74</v>
      </c>
    </row>
    <row r="67" spans="1:5" x14ac:dyDescent="0.25">
      <c r="A67" t="s">
        <v>255</v>
      </c>
      <c r="B67" t="s">
        <v>664</v>
      </c>
      <c r="C67" t="s">
        <v>125</v>
      </c>
      <c r="D67" t="s">
        <v>361</v>
      </c>
      <c r="E67" t="s">
        <v>707</v>
      </c>
    </row>
    <row r="68" spans="1:5" x14ac:dyDescent="0.25">
      <c r="A68" t="s">
        <v>136</v>
      </c>
      <c r="B68" t="s">
        <v>395</v>
      </c>
      <c r="E68" t="s">
        <v>275</v>
      </c>
    </row>
    <row r="69" spans="1:5" x14ac:dyDescent="0.25">
      <c r="A69" t="s">
        <v>713</v>
      </c>
      <c r="B69" t="s">
        <v>160</v>
      </c>
      <c r="C69" t="s">
        <v>300</v>
      </c>
      <c r="D69" t="s">
        <v>643</v>
      </c>
      <c r="E69" s="1" t="s">
        <v>359</v>
      </c>
    </row>
    <row r="70" spans="1:5" x14ac:dyDescent="0.25">
      <c r="A70" t="s">
        <v>77</v>
      </c>
      <c r="B70" t="s">
        <v>247</v>
      </c>
      <c r="C70" t="s">
        <v>385</v>
      </c>
      <c r="D70" t="s">
        <v>114</v>
      </c>
      <c r="E70" t="s">
        <v>354</v>
      </c>
    </row>
    <row r="71" spans="1:5" x14ac:dyDescent="0.25">
      <c r="A71" t="s">
        <v>499</v>
      </c>
      <c r="B71" t="s">
        <v>649</v>
      </c>
      <c r="C71" t="s">
        <v>385</v>
      </c>
      <c r="D71" t="s">
        <v>114</v>
      </c>
      <c r="E71" t="s">
        <v>63</v>
      </c>
    </row>
    <row r="72" spans="1:5" x14ac:dyDescent="0.25">
      <c r="A72" t="s">
        <v>148</v>
      </c>
      <c r="B72" t="s">
        <v>97</v>
      </c>
      <c r="C72" t="s">
        <v>300</v>
      </c>
      <c r="D72" t="s">
        <v>643</v>
      </c>
      <c r="E72" t="s">
        <v>170</v>
      </c>
    </row>
    <row r="73" spans="1:5" x14ac:dyDescent="0.25">
      <c r="A73" t="s">
        <v>36</v>
      </c>
      <c r="B73" t="s">
        <v>697</v>
      </c>
      <c r="E73" t="s">
        <v>282</v>
      </c>
    </row>
    <row r="74" spans="1:5" x14ac:dyDescent="0.25">
      <c r="A74" t="s">
        <v>210</v>
      </c>
      <c r="B74" t="s">
        <v>345</v>
      </c>
      <c r="E74" t="s">
        <v>307</v>
      </c>
    </row>
    <row r="75" spans="1:5" x14ac:dyDescent="0.25">
      <c r="A75" t="s">
        <v>48</v>
      </c>
      <c r="B75" t="s">
        <v>22</v>
      </c>
      <c r="C75" t="s">
        <v>385</v>
      </c>
      <c r="D75" t="s">
        <v>114</v>
      </c>
      <c r="E75" t="s">
        <v>243</v>
      </c>
    </row>
    <row r="76" spans="1:5" x14ac:dyDescent="0.25">
      <c r="A76" t="s">
        <v>139</v>
      </c>
      <c r="B76" t="s">
        <v>376</v>
      </c>
      <c r="C76" t="s">
        <v>477</v>
      </c>
      <c r="D76" t="s">
        <v>154</v>
      </c>
      <c r="E76" t="s">
        <v>226</v>
      </c>
    </row>
    <row r="77" spans="1:5" x14ac:dyDescent="0.25">
      <c r="A77" t="s">
        <v>367</v>
      </c>
      <c r="B77" t="s">
        <v>622</v>
      </c>
      <c r="C77" t="s">
        <v>385</v>
      </c>
      <c r="D77" t="s">
        <v>114</v>
      </c>
      <c r="E77" t="s">
        <v>540</v>
      </c>
    </row>
    <row r="78" spans="1:5" x14ac:dyDescent="0.25">
      <c r="A78" t="s">
        <v>379</v>
      </c>
      <c r="B78" t="s">
        <v>460</v>
      </c>
      <c r="C78" t="s">
        <v>385</v>
      </c>
      <c r="D78" t="s">
        <v>524</v>
      </c>
    </row>
    <row r="79" spans="1:5" x14ac:dyDescent="0.25">
      <c r="A79" t="s">
        <v>373</v>
      </c>
      <c r="B79" t="s">
        <v>272</v>
      </c>
      <c r="C79" t="s">
        <v>477</v>
      </c>
      <c r="D79" t="s">
        <v>361</v>
      </c>
      <c r="E79" t="s">
        <v>582</v>
      </c>
    </row>
    <row r="80" spans="1:5" x14ac:dyDescent="0.25">
      <c r="A80" t="s">
        <v>487</v>
      </c>
      <c r="B80" t="s">
        <v>360</v>
      </c>
      <c r="C80" t="s">
        <v>300</v>
      </c>
      <c r="D80" t="s">
        <v>154</v>
      </c>
      <c r="E80" t="s">
        <v>70</v>
      </c>
    </row>
    <row r="81" spans="1:5" x14ac:dyDescent="0.25">
      <c r="A81" t="s">
        <v>661</v>
      </c>
      <c r="B81" t="s">
        <v>583</v>
      </c>
      <c r="C81" t="s">
        <v>385</v>
      </c>
      <c r="D81" t="s">
        <v>114</v>
      </c>
    </row>
    <row r="82" spans="1:5" x14ac:dyDescent="0.25">
      <c r="A82" t="s">
        <v>617</v>
      </c>
      <c r="B82" t="s">
        <v>453</v>
      </c>
      <c r="C82" t="s">
        <v>385</v>
      </c>
      <c r="D82" t="s">
        <v>361</v>
      </c>
    </row>
    <row r="83" spans="1:5" x14ac:dyDescent="0.25">
      <c r="A83" t="s">
        <v>159</v>
      </c>
      <c r="B83" t="s">
        <v>538</v>
      </c>
      <c r="C83" t="s">
        <v>300</v>
      </c>
      <c r="D83" t="s">
        <v>361</v>
      </c>
      <c r="E83" t="s">
        <v>421</v>
      </c>
    </row>
    <row r="84" spans="1:5" x14ac:dyDescent="0.25">
      <c r="A84" t="s">
        <v>567</v>
      </c>
      <c r="B84" t="s">
        <v>562</v>
      </c>
      <c r="C84" t="s">
        <v>300</v>
      </c>
      <c r="D84" t="s">
        <v>643</v>
      </c>
    </row>
    <row r="85" spans="1:5" x14ac:dyDescent="0.25">
      <c r="A85" t="s">
        <v>21</v>
      </c>
      <c r="B85" t="s">
        <v>81</v>
      </c>
      <c r="C85" t="s">
        <v>300</v>
      </c>
      <c r="D85" t="s">
        <v>643</v>
      </c>
      <c r="E85" t="s">
        <v>555</v>
      </c>
    </row>
    <row r="86" spans="1:5" x14ac:dyDescent="0.25">
      <c r="A86" t="s">
        <v>574</v>
      </c>
      <c r="B86" t="s">
        <v>151</v>
      </c>
      <c r="C86" t="s">
        <v>300</v>
      </c>
      <c r="D86" t="s">
        <v>643</v>
      </c>
      <c r="E86" t="s">
        <v>172</v>
      </c>
    </row>
    <row r="87" spans="1:5" x14ac:dyDescent="0.25">
      <c r="A87" t="s">
        <v>639</v>
      </c>
      <c r="B87" t="s">
        <v>224</v>
      </c>
      <c r="C87" t="s">
        <v>300</v>
      </c>
      <c r="D87" t="s">
        <v>524</v>
      </c>
      <c r="E87" t="s">
        <v>615</v>
      </c>
    </row>
    <row r="88" spans="1:5" x14ac:dyDescent="0.25">
      <c r="A88" t="s">
        <v>683</v>
      </c>
      <c r="B88" t="s">
        <v>529</v>
      </c>
      <c r="C88" t="s">
        <v>385</v>
      </c>
      <c r="D88" t="s">
        <v>114</v>
      </c>
      <c r="E88" t="s">
        <v>412</v>
      </c>
    </row>
    <row r="89" spans="1:5" x14ac:dyDescent="0.25">
      <c r="A89" t="s">
        <v>72</v>
      </c>
      <c r="B89" t="s">
        <v>598</v>
      </c>
      <c r="C89" t="s">
        <v>602</v>
      </c>
      <c r="D89" t="s">
        <v>154</v>
      </c>
      <c r="E89" s="1" t="s">
        <v>569</v>
      </c>
    </row>
    <row r="90" spans="1:5" x14ac:dyDescent="0.25">
      <c r="A90" t="s">
        <v>510</v>
      </c>
      <c r="B90" t="s">
        <v>654</v>
      </c>
      <c r="C90" t="s">
        <v>385</v>
      </c>
      <c r="D90" t="s">
        <v>524</v>
      </c>
    </row>
    <row r="91" spans="1:5" x14ac:dyDescent="0.25">
      <c r="A91" t="s">
        <v>259</v>
      </c>
      <c r="B91" t="s">
        <v>131</v>
      </c>
      <c r="C91" t="s">
        <v>602</v>
      </c>
      <c r="D91" t="s">
        <v>361</v>
      </c>
    </row>
    <row r="92" spans="1:5" x14ac:dyDescent="0.25">
      <c r="A92" t="s">
        <v>721</v>
      </c>
      <c r="B92" t="s">
        <v>35</v>
      </c>
      <c r="C92" t="s">
        <v>477</v>
      </c>
      <c r="D92" t="s">
        <v>524</v>
      </c>
    </row>
    <row r="93" spans="1:5" x14ac:dyDescent="0.25">
      <c r="A93" t="s">
        <v>350</v>
      </c>
      <c r="B93" t="s">
        <v>518</v>
      </c>
      <c r="C93" t="s">
        <v>602</v>
      </c>
      <c r="D93" t="s">
        <v>361</v>
      </c>
      <c r="E93" t="s">
        <v>235</v>
      </c>
    </row>
    <row r="94" spans="1:5" x14ac:dyDescent="0.25">
      <c r="A94" t="s">
        <v>337</v>
      </c>
      <c r="B94" t="s">
        <v>519</v>
      </c>
      <c r="E94" t="s">
        <v>704</v>
      </c>
    </row>
    <row r="95" spans="1:5" x14ac:dyDescent="0.25">
      <c r="A95" t="s">
        <v>262</v>
      </c>
      <c r="B95" t="s">
        <v>329</v>
      </c>
      <c r="C95" t="s">
        <v>477</v>
      </c>
      <c r="D95" t="s">
        <v>524</v>
      </c>
      <c r="E95" t="s">
        <v>718</v>
      </c>
    </row>
    <row r="96" spans="1:5" x14ac:dyDescent="0.25">
      <c r="A96" t="s">
        <v>539</v>
      </c>
      <c r="B96" t="s">
        <v>58</v>
      </c>
      <c r="C96" t="s">
        <v>602</v>
      </c>
      <c r="D96" t="s">
        <v>361</v>
      </c>
    </row>
    <row r="97" spans="1:5" x14ac:dyDescent="0.25">
      <c r="A97" t="s">
        <v>675</v>
      </c>
      <c r="B97" t="s">
        <v>149</v>
      </c>
      <c r="E97" t="s">
        <v>597</v>
      </c>
    </row>
    <row r="98" spans="1:5" x14ac:dyDescent="0.25">
      <c r="A98" t="s">
        <v>504</v>
      </c>
      <c r="B98" t="s">
        <v>621</v>
      </c>
      <c r="C98" t="s">
        <v>385</v>
      </c>
      <c r="D98" t="s">
        <v>524</v>
      </c>
      <c r="E98" t="s">
        <v>220</v>
      </c>
    </row>
    <row r="99" spans="1:5" x14ac:dyDescent="0.25">
      <c r="A99" t="s">
        <v>4</v>
      </c>
      <c r="B99" t="s">
        <v>89</v>
      </c>
      <c r="C99" t="s">
        <v>602</v>
      </c>
      <c r="D99" t="s">
        <v>643</v>
      </c>
      <c r="E99" t="s">
        <v>188</v>
      </c>
    </row>
    <row r="100" spans="1:5" x14ac:dyDescent="0.25">
      <c r="A100" t="s">
        <v>47</v>
      </c>
      <c r="B100" t="s">
        <v>631</v>
      </c>
      <c r="C100" t="s">
        <v>385</v>
      </c>
      <c r="D100" t="s">
        <v>154</v>
      </c>
      <c r="E100" s="1" t="s">
        <v>212</v>
      </c>
    </row>
    <row r="101" spans="1:5" x14ac:dyDescent="0.25">
      <c r="A101" t="s">
        <v>457</v>
      </c>
      <c r="B101" t="s">
        <v>466</v>
      </c>
      <c r="C101" t="s">
        <v>477</v>
      </c>
      <c r="D101" t="s">
        <v>361</v>
      </c>
      <c r="E101" t="s">
        <v>109</v>
      </c>
    </row>
    <row r="102" spans="1:5" x14ac:dyDescent="0.25">
      <c r="A102" t="s">
        <v>287</v>
      </c>
      <c r="B102" t="s">
        <v>108</v>
      </c>
      <c r="C102" t="s">
        <v>385</v>
      </c>
      <c r="D102" t="s">
        <v>524</v>
      </c>
    </row>
    <row r="103" spans="1:5" x14ac:dyDescent="0.25">
      <c r="A103" t="s">
        <v>200</v>
      </c>
      <c r="B103" t="s">
        <v>591</v>
      </c>
      <c r="C103" t="s">
        <v>87</v>
      </c>
      <c r="D103" t="s">
        <v>361</v>
      </c>
      <c r="E103" t="s">
        <v>353</v>
      </c>
    </row>
    <row r="104" spans="1:5" x14ac:dyDescent="0.25">
      <c r="A104" t="s">
        <v>99</v>
      </c>
      <c r="B104" t="s">
        <v>52</v>
      </c>
      <c r="C104" t="s">
        <v>385</v>
      </c>
      <c r="D104" t="s">
        <v>114</v>
      </c>
      <c r="E104" t="s">
        <v>88</v>
      </c>
    </row>
    <row r="105" spans="1:5" x14ac:dyDescent="0.25">
      <c r="A105" t="s">
        <v>404</v>
      </c>
      <c r="B105" t="s">
        <v>174</v>
      </c>
      <c r="C105" t="s">
        <v>125</v>
      </c>
      <c r="D105" t="s">
        <v>154</v>
      </c>
      <c r="E105" t="s">
        <v>585</v>
      </c>
    </row>
    <row r="106" spans="1:5" x14ac:dyDescent="0.25">
      <c r="A106" t="s">
        <v>0</v>
      </c>
      <c r="B106" t="s">
        <v>525</v>
      </c>
      <c r="C106" t="s">
        <v>125</v>
      </c>
      <c r="D106" t="s">
        <v>154</v>
      </c>
      <c r="E106" t="s">
        <v>496</v>
      </c>
    </row>
    <row r="107" spans="1:5" x14ac:dyDescent="0.25">
      <c r="A107" t="s">
        <v>23</v>
      </c>
      <c r="B107" t="s">
        <v>137</v>
      </c>
      <c r="C107" t="s">
        <v>385</v>
      </c>
      <c r="D107" t="s">
        <v>114</v>
      </c>
    </row>
    <row r="108" spans="1:5" x14ac:dyDescent="0.25">
      <c r="A108" t="s">
        <v>474</v>
      </c>
      <c r="B108" t="s">
        <v>663</v>
      </c>
      <c r="C108" t="s">
        <v>125</v>
      </c>
      <c r="D108" t="s">
        <v>114</v>
      </c>
      <c r="E108" t="s">
        <v>18</v>
      </c>
    </row>
    <row r="109" spans="1:5" x14ac:dyDescent="0.25">
      <c r="A109" t="s">
        <v>163</v>
      </c>
      <c r="B109" t="s">
        <v>553</v>
      </c>
      <c r="C109" t="s">
        <v>385</v>
      </c>
      <c r="D109" t="s">
        <v>114</v>
      </c>
      <c r="E109" t="s">
        <v>34</v>
      </c>
    </row>
    <row r="110" spans="1:5" x14ac:dyDescent="0.25">
      <c r="A110" t="s">
        <v>119</v>
      </c>
      <c r="B110" t="s">
        <v>694</v>
      </c>
      <c r="C110" t="s">
        <v>602</v>
      </c>
      <c r="D110" t="s">
        <v>154</v>
      </c>
      <c r="E110" s="1" t="s">
        <v>624</v>
      </c>
    </row>
    <row r="111" spans="1:5" x14ac:dyDescent="0.25">
      <c r="A111" t="s">
        <v>566</v>
      </c>
      <c r="B111" t="s">
        <v>296</v>
      </c>
      <c r="C111" t="s">
        <v>125</v>
      </c>
      <c r="D111" t="s">
        <v>154</v>
      </c>
    </row>
    <row r="112" spans="1:5" x14ac:dyDescent="0.25">
      <c r="A112" t="s">
        <v>720</v>
      </c>
      <c r="B112" t="s">
        <v>554</v>
      </c>
      <c r="C112" t="s">
        <v>477</v>
      </c>
      <c r="D112" t="s">
        <v>114</v>
      </c>
      <c r="E112" t="s">
        <v>410</v>
      </c>
    </row>
    <row r="113" spans="1:5" x14ac:dyDescent="0.25">
      <c r="A113" t="s">
        <v>80</v>
      </c>
      <c r="B113" t="s">
        <v>277</v>
      </c>
      <c r="C113" t="s">
        <v>385</v>
      </c>
      <c r="D113" t="s">
        <v>154</v>
      </c>
      <c r="E113" t="s">
        <v>688</v>
      </c>
    </row>
    <row r="114" spans="1:5" x14ac:dyDescent="0.25">
      <c r="A114" t="s">
        <v>723</v>
      </c>
      <c r="B114" t="s">
        <v>689</v>
      </c>
      <c r="C114" t="s">
        <v>300</v>
      </c>
      <c r="D114" t="s">
        <v>643</v>
      </c>
      <c r="E114" t="s">
        <v>653</v>
      </c>
    </row>
    <row r="115" spans="1:5" x14ac:dyDescent="0.25">
      <c r="A115" t="s">
        <v>455</v>
      </c>
      <c r="B115" t="s">
        <v>409</v>
      </c>
      <c r="C115" t="s">
        <v>385</v>
      </c>
      <c r="D115" t="s">
        <v>361</v>
      </c>
    </row>
    <row r="116" spans="1:5" x14ac:dyDescent="0.25">
      <c r="A116" t="s">
        <v>666</v>
      </c>
      <c r="B116" t="s">
        <v>700</v>
      </c>
      <c r="C116" t="s">
        <v>477</v>
      </c>
      <c r="D116" t="s">
        <v>643</v>
      </c>
    </row>
    <row r="117" spans="1:5" x14ac:dyDescent="0.25">
      <c r="A117" t="s">
        <v>629</v>
      </c>
      <c r="B117" t="s">
        <v>511</v>
      </c>
      <c r="C117" t="s">
        <v>477</v>
      </c>
      <c r="D117" t="s">
        <v>361</v>
      </c>
      <c r="E117" t="s">
        <v>515</v>
      </c>
    </row>
    <row r="118" spans="1:5" x14ac:dyDescent="0.25">
      <c r="A118" t="s">
        <v>157</v>
      </c>
      <c r="B118" t="s">
        <v>377</v>
      </c>
      <c r="C118" t="s">
        <v>602</v>
      </c>
      <c r="D118" t="s">
        <v>524</v>
      </c>
      <c r="E118" s="1" t="s">
        <v>569</v>
      </c>
    </row>
    <row r="119" spans="1:5" x14ac:dyDescent="0.25">
      <c r="A119" t="s">
        <v>190</v>
      </c>
      <c r="B119" t="s">
        <v>658</v>
      </c>
      <c r="C119" t="s">
        <v>477</v>
      </c>
      <c r="D119" t="s">
        <v>114</v>
      </c>
      <c r="E119" t="s">
        <v>537</v>
      </c>
    </row>
    <row r="120" spans="1:5" x14ac:dyDescent="0.25">
      <c r="A120" t="s">
        <v>712</v>
      </c>
      <c r="B120" t="s">
        <v>494</v>
      </c>
      <c r="C120" t="s">
        <v>125</v>
      </c>
      <c r="D120" t="s">
        <v>524</v>
      </c>
      <c r="E120" t="s">
        <v>638</v>
      </c>
    </row>
    <row r="121" spans="1:5" x14ac:dyDescent="0.25">
      <c r="A121" t="s">
        <v>602</v>
      </c>
      <c r="B121" t="s">
        <v>505</v>
      </c>
      <c r="E121" t="s">
        <v>579</v>
      </c>
    </row>
    <row r="122" spans="1:5" x14ac:dyDescent="0.25">
      <c r="A122" t="s">
        <v>565</v>
      </c>
      <c r="B122" t="s">
        <v>231</v>
      </c>
      <c r="C122" t="s">
        <v>477</v>
      </c>
      <c r="D122" t="s">
        <v>361</v>
      </c>
    </row>
    <row r="123" spans="1:5" x14ac:dyDescent="0.25">
      <c r="A123" t="s">
        <v>432</v>
      </c>
      <c r="B123" t="s">
        <v>256</v>
      </c>
      <c r="C123" t="s">
        <v>125</v>
      </c>
      <c r="D123" t="s">
        <v>154</v>
      </c>
    </row>
    <row r="124" spans="1:5" x14ac:dyDescent="0.25">
      <c r="A124" t="s">
        <v>234</v>
      </c>
      <c r="B124" t="s">
        <v>652</v>
      </c>
      <c r="C124" t="s">
        <v>300</v>
      </c>
      <c r="D124" t="s">
        <v>643</v>
      </c>
      <c r="E124" s="1" t="s">
        <v>359</v>
      </c>
    </row>
    <row r="125" spans="1:5" x14ac:dyDescent="0.25">
      <c r="A125" t="s">
        <v>543</v>
      </c>
      <c r="B125" t="s">
        <v>657</v>
      </c>
      <c r="C125" t="s">
        <v>125</v>
      </c>
      <c r="D125" t="s">
        <v>154</v>
      </c>
      <c r="E125" t="s">
        <v>535</v>
      </c>
    </row>
    <row r="126" spans="1:5" x14ac:dyDescent="0.25">
      <c r="A126" t="s">
        <v>498</v>
      </c>
      <c r="B126" t="s">
        <v>368</v>
      </c>
      <c r="C126" t="s">
        <v>602</v>
      </c>
      <c r="D126" t="s">
        <v>154</v>
      </c>
      <c r="E126" s="1" t="s">
        <v>569</v>
      </c>
    </row>
    <row r="127" spans="1:5" x14ac:dyDescent="0.25">
      <c r="A127" t="s">
        <v>213</v>
      </c>
      <c r="B127" t="s">
        <v>165</v>
      </c>
      <c r="E127" t="s">
        <v>506</v>
      </c>
    </row>
    <row r="128" spans="1:5" x14ac:dyDescent="0.25">
      <c r="A128" t="s">
        <v>269</v>
      </c>
      <c r="B128" t="s">
        <v>586</v>
      </c>
      <c r="E128" t="s">
        <v>691</v>
      </c>
    </row>
    <row r="129" spans="1:5" x14ac:dyDescent="0.25">
      <c r="A129" t="s">
        <v>643</v>
      </c>
      <c r="B129" t="s">
        <v>64</v>
      </c>
      <c r="E129" t="s">
        <v>281</v>
      </c>
    </row>
    <row r="130" spans="1:5" x14ac:dyDescent="0.25">
      <c r="A130" t="s">
        <v>613</v>
      </c>
      <c r="B130" t="s">
        <v>341</v>
      </c>
      <c r="C130" t="s">
        <v>385</v>
      </c>
      <c r="D130" t="s">
        <v>524</v>
      </c>
    </row>
    <row r="131" spans="1:5" x14ac:dyDescent="0.25">
      <c r="A131" t="s">
        <v>3</v>
      </c>
      <c r="B131" t="s">
        <v>679</v>
      </c>
      <c r="C131" t="s">
        <v>87</v>
      </c>
      <c r="D131" t="s">
        <v>361</v>
      </c>
    </row>
    <row r="132" spans="1:5" x14ac:dyDescent="0.25">
      <c r="A132" t="s">
        <v>361</v>
      </c>
      <c r="B132" t="s">
        <v>214</v>
      </c>
      <c r="E132" t="s">
        <v>489</v>
      </c>
    </row>
    <row r="133" spans="1:5" x14ac:dyDescent="0.25">
      <c r="A133" t="s">
        <v>318</v>
      </c>
      <c r="B133" t="s">
        <v>290</v>
      </c>
      <c r="E133" t="s">
        <v>463</v>
      </c>
    </row>
    <row r="134" spans="1:5" x14ac:dyDescent="0.25">
      <c r="A134" t="s">
        <v>488</v>
      </c>
      <c r="B134" t="s">
        <v>251</v>
      </c>
      <c r="C134" t="s">
        <v>300</v>
      </c>
      <c r="D134" t="s">
        <v>361</v>
      </c>
      <c r="E134" t="s">
        <v>410</v>
      </c>
    </row>
    <row r="135" spans="1:5" x14ac:dyDescent="0.25">
      <c r="A135" t="s">
        <v>411</v>
      </c>
      <c r="B135" t="s">
        <v>105</v>
      </c>
      <c r="C135" t="s">
        <v>385</v>
      </c>
      <c r="D135" t="s">
        <v>524</v>
      </c>
      <c r="E135" t="s">
        <v>29</v>
      </c>
    </row>
    <row r="136" spans="1:5" x14ac:dyDescent="0.25">
      <c r="A136" t="s">
        <v>285</v>
      </c>
      <c r="B136" t="s">
        <v>530</v>
      </c>
      <c r="C136" t="s">
        <v>385</v>
      </c>
      <c r="D136" t="s">
        <v>114</v>
      </c>
      <c r="E136" t="s">
        <v>352</v>
      </c>
    </row>
    <row r="137" spans="1:5" x14ac:dyDescent="0.25">
      <c r="A137" t="s">
        <v>264</v>
      </c>
      <c r="B137" t="s">
        <v>456</v>
      </c>
      <c r="C137" t="s">
        <v>385</v>
      </c>
      <c r="D137" t="s">
        <v>524</v>
      </c>
      <c r="E137" t="s">
        <v>340</v>
      </c>
    </row>
    <row r="138" spans="1:5" x14ac:dyDescent="0.25">
      <c r="A138" t="s">
        <v>570</v>
      </c>
      <c r="B138" t="s">
        <v>291</v>
      </c>
      <c r="C138" t="s">
        <v>477</v>
      </c>
      <c r="D138" t="s">
        <v>524</v>
      </c>
      <c r="E138" t="s">
        <v>68</v>
      </c>
    </row>
    <row r="139" spans="1:5" x14ac:dyDescent="0.25">
      <c r="A139" t="s">
        <v>391</v>
      </c>
      <c r="B139" t="s">
        <v>461</v>
      </c>
      <c r="C139" t="s">
        <v>602</v>
      </c>
      <c r="D139" t="s">
        <v>524</v>
      </c>
    </row>
    <row r="140" spans="1:5" x14ac:dyDescent="0.25">
      <c r="A140" t="s">
        <v>30</v>
      </c>
      <c r="B140" t="s">
        <v>198</v>
      </c>
      <c r="C140" t="s">
        <v>125</v>
      </c>
      <c r="D140" t="s">
        <v>361</v>
      </c>
    </row>
    <row r="141" spans="1:5" x14ac:dyDescent="0.25">
      <c r="A141" t="s">
        <v>400</v>
      </c>
      <c r="B141" t="s">
        <v>5</v>
      </c>
      <c r="C141" t="s">
        <v>385</v>
      </c>
      <c r="D141" t="s">
        <v>524</v>
      </c>
    </row>
    <row r="142" spans="1:5" x14ac:dyDescent="0.25">
      <c r="A142" t="s">
        <v>472</v>
      </c>
      <c r="B142" t="s">
        <v>83</v>
      </c>
      <c r="C142" t="s">
        <v>385</v>
      </c>
      <c r="D142" t="s">
        <v>361</v>
      </c>
    </row>
    <row r="143" spans="1:5" x14ac:dyDescent="0.25">
      <c r="A143" t="s">
        <v>414</v>
      </c>
      <c r="B143" t="s">
        <v>12</v>
      </c>
      <c r="C143" t="s">
        <v>300</v>
      </c>
      <c r="D143" t="s">
        <v>643</v>
      </c>
    </row>
    <row r="144" spans="1:5" x14ac:dyDescent="0.25">
      <c r="A144" t="s">
        <v>217</v>
      </c>
      <c r="B144" t="s">
        <v>92</v>
      </c>
      <c r="C144" t="s">
        <v>87</v>
      </c>
      <c r="D144" t="s">
        <v>154</v>
      </c>
      <c r="E144" s="1" t="s">
        <v>386</v>
      </c>
    </row>
    <row r="145" spans="1:5" x14ac:dyDescent="0.25">
      <c r="A145" t="s">
        <v>561</v>
      </c>
      <c r="B145" t="s">
        <v>152</v>
      </c>
      <c r="E145" t="s">
        <v>698</v>
      </c>
    </row>
    <row r="146" spans="1:5" x14ac:dyDescent="0.25">
      <c r="A146" t="s">
        <v>232</v>
      </c>
      <c r="B146" t="s">
        <v>295</v>
      </c>
      <c r="C146" t="s">
        <v>602</v>
      </c>
      <c r="D146" t="s">
        <v>154</v>
      </c>
      <c r="E146" t="s">
        <v>225</v>
      </c>
    </row>
    <row r="147" spans="1:5" x14ac:dyDescent="0.25">
      <c r="A147" t="s">
        <v>699</v>
      </c>
      <c r="B147" t="s">
        <v>634</v>
      </c>
      <c r="C147" t="s">
        <v>477</v>
      </c>
      <c r="D147" t="s">
        <v>154</v>
      </c>
      <c r="E147" t="s">
        <v>268</v>
      </c>
    </row>
    <row r="148" spans="1:5" x14ac:dyDescent="0.25">
      <c r="A148" t="s">
        <v>443</v>
      </c>
      <c r="B148" t="s">
        <v>599</v>
      </c>
      <c r="E148" t="s">
        <v>167</v>
      </c>
    </row>
    <row r="149" spans="1:5" x14ac:dyDescent="0.25">
      <c r="A149" t="s">
        <v>25</v>
      </c>
      <c r="B149" t="s">
        <v>647</v>
      </c>
      <c r="C149" t="s">
        <v>385</v>
      </c>
      <c r="D149" t="s">
        <v>154</v>
      </c>
      <c r="E149" s="1" t="s">
        <v>405</v>
      </c>
    </row>
    <row r="150" spans="1:5" x14ac:dyDescent="0.25">
      <c r="A150" t="s">
        <v>342</v>
      </c>
      <c r="B150" t="s">
        <v>608</v>
      </c>
      <c r="C150" t="s">
        <v>300</v>
      </c>
      <c r="D150" t="s">
        <v>643</v>
      </c>
    </row>
    <row r="151" spans="1:5" x14ac:dyDescent="0.25">
      <c r="A151" t="s">
        <v>392</v>
      </c>
      <c r="B151" t="s">
        <v>110</v>
      </c>
      <c r="C151" t="s">
        <v>125</v>
      </c>
      <c r="D151" t="s">
        <v>524</v>
      </c>
      <c r="E151" t="s">
        <v>612</v>
      </c>
    </row>
    <row r="152" spans="1:5" x14ac:dyDescent="0.25">
      <c r="A152" t="s">
        <v>419</v>
      </c>
      <c r="B152" t="s">
        <v>62</v>
      </c>
      <c r="C152" t="s">
        <v>477</v>
      </c>
      <c r="D152" t="s">
        <v>643</v>
      </c>
      <c r="E152" t="s">
        <v>344</v>
      </c>
    </row>
    <row r="153" spans="1:5" x14ac:dyDescent="0.25">
      <c r="A153" t="s">
        <v>125</v>
      </c>
      <c r="B153" t="s">
        <v>541</v>
      </c>
      <c r="E153" t="s">
        <v>40</v>
      </c>
    </row>
    <row r="154" spans="1:5" x14ac:dyDescent="0.25">
      <c r="A154" t="s">
        <v>398</v>
      </c>
      <c r="B154" t="s">
        <v>195</v>
      </c>
      <c r="C154" t="s">
        <v>385</v>
      </c>
      <c r="D154" t="s">
        <v>154</v>
      </c>
      <c r="E154" t="s">
        <v>204</v>
      </c>
    </row>
    <row r="155" spans="1:5" x14ac:dyDescent="0.25">
      <c r="A155" t="s">
        <v>390</v>
      </c>
      <c r="B155" t="s">
        <v>469</v>
      </c>
      <c r="C155" t="s">
        <v>477</v>
      </c>
      <c r="D155" t="s">
        <v>361</v>
      </c>
    </row>
    <row r="156" spans="1:5" x14ac:dyDescent="0.25">
      <c r="A156" t="s">
        <v>175</v>
      </c>
      <c r="B156" t="s">
        <v>609</v>
      </c>
      <c r="C156" t="s">
        <v>477</v>
      </c>
      <c r="D156" t="s">
        <v>524</v>
      </c>
    </row>
    <row r="157" spans="1:5" x14ac:dyDescent="0.25">
      <c r="A157" t="s">
        <v>603</v>
      </c>
      <c r="B157" t="s">
        <v>132</v>
      </c>
      <c r="C157" t="s">
        <v>300</v>
      </c>
      <c r="D157" t="s">
        <v>643</v>
      </c>
      <c r="E157" t="s">
        <v>31</v>
      </c>
    </row>
    <row r="158" spans="1:5" x14ac:dyDescent="0.25">
      <c r="A158" t="s">
        <v>53</v>
      </c>
      <c r="B158" t="s">
        <v>403</v>
      </c>
      <c r="C158" t="s">
        <v>300</v>
      </c>
      <c r="D158" t="s">
        <v>361</v>
      </c>
      <c r="E158" t="s">
        <v>101</v>
      </c>
    </row>
    <row r="159" spans="1:5" x14ac:dyDescent="0.25">
      <c r="A159" t="s">
        <v>46</v>
      </c>
      <c r="B159" t="s">
        <v>415</v>
      </c>
      <c r="C159" t="s">
        <v>300</v>
      </c>
      <c r="D159" t="s">
        <v>154</v>
      </c>
    </row>
    <row r="160" spans="1:5" x14ac:dyDescent="0.25">
      <c r="A160" t="s">
        <v>527</v>
      </c>
      <c r="B160" t="s">
        <v>233</v>
      </c>
      <c r="C160" t="s">
        <v>300</v>
      </c>
      <c r="D160" t="s">
        <v>643</v>
      </c>
      <c r="E160" t="s">
        <v>61</v>
      </c>
    </row>
    <row r="161" spans="1:5" x14ac:dyDescent="0.25">
      <c r="A161" t="s">
        <v>438</v>
      </c>
      <c r="B161" t="s">
        <v>584</v>
      </c>
      <c r="C161" t="s">
        <v>477</v>
      </c>
      <c r="D161" t="s">
        <v>154</v>
      </c>
      <c r="E161" t="s">
        <v>297</v>
      </c>
    </row>
    <row r="162" spans="1:5" x14ac:dyDescent="0.25">
      <c r="A162" t="s">
        <v>216</v>
      </c>
      <c r="B162" t="s">
        <v>655</v>
      </c>
      <c r="E162" t="s">
        <v>242</v>
      </c>
    </row>
    <row r="163" spans="1:5" x14ac:dyDescent="0.25">
      <c r="A163" t="s">
        <v>146</v>
      </c>
      <c r="B163" t="s">
        <v>260</v>
      </c>
      <c r="C163" t="s">
        <v>300</v>
      </c>
      <c r="D163" t="s">
        <v>154</v>
      </c>
      <c r="E163" t="s">
        <v>660</v>
      </c>
    </row>
    <row r="164" spans="1:5" x14ac:dyDescent="0.25">
      <c r="A164" t="s">
        <v>711</v>
      </c>
      <c r="B164" t="s">
        <v>191</v>
      </c>
      <c r="C164" t="s">
        <v>477</v>
      </c>
      <c r="D164" t="s">
        <v>524</v>
      </c>
    </row>
    <row r="165" spans="1:5" x14ac:dyDescent="0.25">
      <c r="A165" t="s">
        <v>173</v>
      </c>
      <c r="B165" t="s">
        <v>134</v>
      </c>
      <c r="C165" t="s">
        <v>300</v>
      </c>
      <c r="D165" t="s">
        <v>643</v>
      </c>
      <c r="E165" t="s">
        <v>607</v>
      </c>
    </row>
    <row r="166" spans="1:5" x14ac:dyDescent="0.25">
      <c r="A166" t="s">
        <v>288</v>
      </c>
      <c r="B166" t="s">
        <v>676</v>
      </c>
      <c r="C166" t="s">
        <v>300</v>
      </c>
      <c r="D166" t="s">
        <v>361</v>
      </c>
      <c r="E166" t="s">
        <v>206</v>
      </c>
    </row>
    <row r="167" spans="1:5" x14ac:dyDescent="0.25">
      <c r="A167" t="s">
        <v>601</v>
      </c>
      <c r="B167" t="s">
        <v>209</v>
      </c>
      <c r="C167" t="s">
        <v>602</v>
      </c>
      <c r="D167" t="s">
        <v>361</v>
      </c>
      <c r="E167" s="1" t="s">
        <v>673</v>
      </c>
    </row>
    <row r="168" spans="1:5" x14ac:dyDescent="0.25">
      <c r="A168" t="s">
        <v>10</v>
      </c>
      <c r="B168" t="s">
        <v>500</v>
      </c>
      <c r="C168" t="s">
        <v>385</v>
      </c>
      <c r="D168" t="s">
        <v>114</v>
      </c>
      <c r="E168" t="s">
        <v>521</v>
      </c>
    </row>
    <row r="169" spans="1:5" x14ac:dyDescent="0.25">
      <c r="A169" t="s">
        <v>524</v>
      </c>
      <c r="B169" t="s">
        <v>520</v>
      </c>
      <c r="E169" t="s">
        <v>471</v>
      </c>
    </row>
    <row r="170" spans="1:5" x14ac:dyDescent="0.25">
      <c r="A170" t="s">
        <v>670</v>
      </c>
      <c r="B170" t="s">
        <v>592</v>
      </c>
      <c r="C170" t="s">
        <v>385</v>
      </c>
      <c r="D170" t="s">
        <v>114</v>
      </c>
    </row>
    <row r="171" spans="1:5" x14ac:dyDescent="0.25">
      <c r="A171" t="s">
        <v>207</v>
      </c>
      <c r="B171" t="s">
        <v>709</v>
      </c>
      <c r="C171" t="s">
        <v>87</v>
      </c>
      <c r="D171" t="s">
        <v>643</v>
      </c>
      <c r="E171" t="s">
        <v>319</v>
      </c>
    </row>
    <row r="172" spans="1:5" x14ac:dyDescent="0.25">
      <c r="A172" t="s">
        <v>550</v>
      </c>
      <c r="B172" t="s">
        <v>279</v>
      </c>
      <c r="C172" t="s">
        <v>477</v>
      </c>
      <c r="D172" t="s">
        <v>114</v>
      </c>
      <c r="E172" t="s">
        <v>344</v>
      </c>
    </row>
    <row r="173" spans="1:5" x14ac:dyDescent="0.25">
      <c r="A173" t="s">
        <v>114</v>
      </c>
      <c r="B173" t="s">
        <v>593</v>
      </c>
      <c r="E173" t="s">
        <v>678</v>
      </c>
    </row>
    <row r="174" spans="1:5" x14ac:dyDescent="0.25">
      <c r="A174" t="s">
        <v>331</v>
      </c>
      <c r="B174" t="s">
        <v>646</v>
      </c>
      <c r="E174" t="s">
        <v>534</v>
      </c>
    </row>
    <row r="175" spans="1:5" x14ac:dyDescent="0.25">
      <c r="A175" t="s">
        <v>690</v>
      </c>
      <c r="B175" t="s">
        <v>556</v>
      </c>
      <c r="C175" t="s">
        <v>125</v>
      </c>
      <c r="D175" t="s">
        <v>524</v>
      </c>
      <c r="E175" t="s">
        <v>19</v>
      </c>
    </row>
    <row r="176" spans="1:5" x14ac:dyDescent="0.25">
      <c r="A176" t="s">
        <v>687</v>
      </c>
      <c r="B176" t="s">
        <v>406</v>
      </c>
      <c r="E176" t="s">
        <v>724</v>
      </c>
    </row>
    <row r="177" spans="1:5" x14ac:dyDescent="0.25">
      <c r="A177" t="s">
        <v>725</v>
      </c>
      <c r="B177" t="s">
        <v>126</v>
      </c>
      <c r="C177" t="s">
        <v>87</v>
      </c>
      <c r="D177" t="s">
        <v>361</v>
      </c>
      <c r="E177" t="s">
        <v>371</v>
      </c>
    </row>
    <row r="178" spans="1:5" x14ac:dyDescent="0.25">
      <c r="A178" t="s">
        <v>526</v>
      </c>
      <c r="B178" t="s">
        <v>450</v>
      </c>
      <c r="C178" t="s">
        <v>602</v>
      </c>
      <c r="D178" t="s">
        <v>154</v>
      </c>
      <c r="E178" t="s">
        <v>145</v>
      </c>
    </row>
    <row r="179" spans="1:5" x14ac:dyDescent="0.25">
      <c r="A179" t="s">
        <v>482</v>
      </c>
      <c r="B179" t="s">
        <v>280</v>
      </c>
      <c r="C179" t="s">
        <v>602</v>
      </c>
      <c r="D179" t="s">
        <v>154</v>
      </c>
      <c r="E179" t="s">
        <v>145</v>
      </c>
    </row>
    <row r="180" spans="1:5" x14ac:dyDescent="0.25">
      <c r="A180" t="s">
        <v>271</v>
      </c>
      <c r="B180" t="s">
        <v>572</v>
      </c>
      <c r="C180" t="s">
        <v>477</v>
      </c>
      <c r="D180" t="s">
        <v>361</v>
      </c>
      <c r="E180" t="s">
        <v>493</v>
      </c>
    </row>
    <row r="181" spans="1:5" x14ac:dyDescent="0.25">
      <c r="A181" t="s">
        <v>669</v>
      </c>
      <c r="B181" t="s">
        <v>369</v>
      </c>
      <c r="C181" t="s">
        <v>477</v>
      </c>
      <c r="D181" t="s">
        <v>154</v>
      </c>
      <c r="E181" t="s">
        <v>71</v>
      </c>
    </row>
    <row r="182" spans="1:5" x14ac:dyDescent="0.25">
      <c r="A182" t="s">
        <v>440</v>
      </c>
      <c r="B182" t="s">
        <v>254</v>
      </c>
      <c r="C182" t="s">
        <v>477</v>
      </c>
      <c r="D182" t="s">
        <v>361</v>
      </c>
    </row>
    <row r="183" spans="1:5" x14ac:dyDescent="0.25">
      <c r="A183" t="s">
        <v>69</v>
      </c>
      <c r="B183" t="s">
        <v>37</v>
      </c>
      <c r="C183" t="s">
        <v>385</v>
      </c>
      <c r="D183" t="s">
        <v>114</v>
      </c>
    </row>
    <row r="184" spans="1:5" x14ac:dyDescent="0.25">
      <c r="A184" t="s">
        <v>548</v>
      </c>
      <c r="B184" t="s">
        <v>677</v>
      </c>
      <c r="C184" t="s">
        <v>602</v>
      </c>
      <c r="D184" t="s">
        <v>524</v>
      </c>
      <c r="E184" t="s">
        <v>236</v>
      </c>
    </row>
    <row r="185" spans="1:5" x14ac:dyDescent="0.25">
      <c r="A185" t="s">
        <v>462</v>
      </c>
      <c r="B185" t="s">
        <v>54</v>
      </c>
      <c r="C185" t="s">
        <v>477</v>
      </c>
      <c r="D185" t="s">
        <v>643</v>
      </c>
    </row>
    <row r="186" spans="1:5" x14ac:dyDescent="0.25">
      <c r="A186" t="s">
        <v>420</v>
      </c>
      <c r="B186" t="s">
        <v>183</v>
      </c>
      <c r="C186" t="s">
        <v>385</v>
      </c>
      <c r="D186" t="s">
        <v>114</v>
      </c>
      <c r="E186" t="s">
        <v>439</v>
      </c>
    </row>
    <row r="187" spans="1:5" x14ac:dyDescent="0.25">
      <c r="A187" t="s">
        <v>481</v>
      </c>
      <c r="B187" t="s">
        <v>66</v>
      </c>
      <c r="C187" t="s">
        <v>602</v>
      </c>
      <c r="D187" t="s">
        <v>361</v>
      </c>
      <c r="E187" t="s">
        <v>458</v>
      </c>
    </row>
    <row r="188" spans="1:5" x14ac:dyDescent="0.25">
      <c r="A188" t="s">
        <v>82</v>
      </c>
      <c r="B188" t="s">
        <v>193</v>
      </c>
      <c r="C188" t="s">
        <v>125</v>
      </c>
      <c r="D188" t="s">
        <v>361</v>
      </c>
      <c r="E188" t="s">
        <v>75</v>
      </c>
    </row>
    <row r="189" spans="1:5" x14ac:dyDescent="0.25">
      <c r="A189" t="s">
        <v>121</v>
      </c>
      <c r="B189" t="s">
        <v>201</v>
      </c>
      <c r="E189" t="s">
        <v>240</v>
      </c>
    </row>
    <row r="190" spans="1:5" x14ac:dyDescent="0.25">
      <c r="A190" t="s">
        <v>349</v>
      </c>
      <c r="B190" t="s">
        <v>568</v>
      </c>
      <c r="C190" t="s">
        <v>477</v>
      </c>
      <c r="D190" t="s">
        <v>524</v>
      </c>
    </row>
    <row r="191" spans="1:5" x14ac:dyDescent="0.25">
      <c r="A191" t="s">
        <v>610</v>
      </c>
      <c r="B191" t="s">
        <v>20</v>
      </c>
      <c r="C191" t="s">
        <v>125</v>
      </c>
      <c r="D191" t="s">
        <v>524</v>
      </c>
    </row>
    <row r="192" spans="1:5" x14ac:dyDescent="0.25">
      <c r="A192" t="s">
        <v>542</v>
      </c>
      <c r="B192" t="s">
        <v>321</v>
      </c>
      <c r="C192" t="s">
        <v>385</v>
      </c>
      <c r="D192" t="s">
        <v>154</v>
      </c>
      <c r="E192" t="s">
        <v>153</v>
      </c>
    </row>
    <row r="193" spans="1:5" x14ac:dyDescent="0.25">
      <c r="A193" t="s">
        <v>2</v>
      </c>
      <c r="B193" t="s">
        <v>339</v>
      </c>
      <c r="C193" t="s">
        <v>385</v>
      </c>
      <c r="D193" t="s">
        <v>524</v>
      </c>
    </row>
    <row r="194" spans="1:5" x14ac:dyDescent="0.25">
      <c r="A194" t="s">
        <v>261</v>
      </c>
      <c r="B194" t="s">
        <v>90</v>
      </c>
      <c r="C194" t="s">
        <v>300</v>
      </c>
      <c r="D194" t="s">
        <v>643</v>
      </c>
      <c r="E194" t="s">
        <v>465</v>
      </c>
    </row>
    <row r="195" spans="1:5" x14ac:dyDescent="0.25">
      <c r="A195" t="s">
        <v>87</v>
      </c>
      <c r="B195" t="s">
        <v>118</v>
      </c>
      <c r="E195" t="s">
        <v>413</v>
      </c>
    </row>
    <row r="196" spans="1:5" x14ac:dyDescent="0.25">
      <c r="A196" t="s">
        <v>467</v>
      </c>
      <c r="B196" t="s">
        <v>237</v>
      </c>
      <c r="C196" t="s">
        <v>125</v>
      </c>
      <c r="D196" t="s">
        <v>524</v>
      </c>
    </row>
    <row r="197" spans="1:5" x14ac:dyDescent="0.25">
      <c r="A197" t="s">
        <v>222</v>
      </c>
      <c r="B197" t="s">
        <v>451</v>
      </c>
      <c r="C197" t="s">
        <v>300</v>
      </c>
      <c r="D197" t="s">
        <v>361</v>
      </c>
      <c r="E197" t="s">
        <v>13</v>
      </c>
    </row>
    <row r="198" spans="1:5" x14ac:dyDescent="0.25">
      <c r="A198" t="s">
        <v>28</v>
      </c>
      <c r="B198" t="s">
        <v>549</v>
      </c>
      <c r="C198" t="s">
        <v>300</v>
      </c>
      <c r="D198" t="s">
        <v>361</v>
      </c>
    </row>
    <row r="199" spans="1:5" x14ac:dyDescent="0.25">
      <c r="A199" t="s">
        <v>492</v>
      </c>
      <c r="B199" t="s">
        <v>79</v>
      </c>
      <c r="C199" t="s">
        <v>477</v>
      </c>
      <c r="D199" t="s">
        <v>524</v>
      </c>
      <c r="E199" t="s">
        <v>270</v>
      </c>
    </row>
    <row r="200" spans="1:5" x14ac:dyDescent="0.25">
      <c r="A200" t="s">
        <v>96</v>
      </c>
      <c r="B200" t="s">
        <v>302</v>
      </c>
      <c r="C200" t="s">
        <v>477</v>
      </c>
      <c r="D200" t="s">
        <v>361</v>
      </c>
      <c r="E200" t="s">
        <v>706</v>
      </c>
    </row>
    <row r="201" spans="1:5" x14ac:dyDescent="0.25">
      <c r="A201" t="s">
        <v>696</v>
      </c>
      <c r="B201" t="s">
        <v>637</v>
      </c>
      <c r="C201" t="s">
        <v>300</v>
      </c>
      <c r="D201" t="s">
        <v>643</v>
      </c>
      <c r="E201" t="s">
        <v>695</v>
      </c>
    </row>
    <row r="202" spans="1:5" x14ac:dyDescent="0.25">
      <c r="A202" t="s">
        <v>564</v>
      </c>
      <c r="B202" t="s">
        <v>91</v>
      </c>
      <c r="C202" t="s">
        <v>602</v>
      </c>
      <c r="D202" t="s">
        <v>361</v>
      </c>
    </row>
    <row r="203" spans="1:5" x14ac:dyDescent="0.25">
      <c r="A203" t="s">
        <v>442</v>
      </c>
      <c r="B203" t="s">
        <v>502</v>
      </c>
      <c r="C203" t="s">
        <v>385</v>
      </c>
      <c r="D203" t="s">
        <v>524</v>
      </c>
    </row>
    <row r="204" spans="1:5" x14ac:dyDescent="0.25">
      <c r="A204" t="s">
        <v>523</v>
      </c>
      <c r="B204" t="s">
        <v>27</v>
      </c>
      <c r="C204" t="s">
        <v>300</v>
      </c>
      <c r="D204" t="s">
        <v>643</v>
      </c>
    </row>
    <row r="205" spans="1:5" x14ac:dyDescent="0.25">
      <c r="A205" t="s">
        <v>309</v>
      </c>
      <c r="B205" t="s">
        <v>431</v>
      </c>
      <c r="C205" t="s">
        <v>385</v>
      </c>
      <c r="D205" t="s">
        <v>154</v>
      </c>
      <c r="E205" t="s">
        <v>426</v>
      </c>
    </row>
    <row r="206" spans="1:5" x14ac:dyDescent="0.25">
      <c r="A206" t="s">
        <v>300</v>
      </c>
      <c r="B206" t="s">
        <v>444</v>
      </c>
      <c r="E206" t="s">
        <v>84</v>
      </c>
    </row>
    <row r="207" spans="1:5" x14ac:dyDescent="0.25">
      <c r="A207" t="s">
        <v>273</v>
      </c>
      <c r="B207" t="s">
        <v>57</v>
      </c>
      <c r="C207" t="s">
        <v>300</v>
      </c>
      <c r="D207" t="s">
        <v>361</v>
      </c>
      <c r="E207" t="s">
        <v>86</v>
      </c>
    </row>
    <row r="208" spans="1:5" x14ac:dyDescent="0.25">
      <c r="A208" t="s">
        <v>192</v>
      </c>
      <c r="B208" t="s">
        <v>179</v>
      </c>
      <c r="E208" t="s">
        <v>169</v>
      </c>
    </row>
    <row r="209" spans="1:5" x14ac:dyDescent="0.25">
      <c r="A209" t="s">
        <v>38</v>
      </c>
      <c r="B209" t="s">
        <v>189</v>
      </c>
      <c r="E209" t="s">
        <v>573</v>
      </c>
    </row>
    <row r="210" spans="1:5" x14ac:dyDescent="0.25">
      <c r="A210" t="s">
        <v>417</v>
      </c>
      <c r="B210" t="s">
        <v>435</v>
      </c>
      <c r="C210" t="s">
        <v>300</v>
      </c>
      <c r="D210" t="s">
        <v>361</v>
      </c>
      <c r="E210" t="s">
        <v>122</v>
      </c>
    </row>
    <row r="211" spans="1:5" x14ac:dyDescent="0.25">
      <c r="A211" t="s">
        <v>497</v>
      </c>
      <c r="B211" t="s">
        <v>60</v>
      </c>
      <c r="C211" t="s">
        <v>602</v>
      </c>
      <c r="D211" t="s">
        <v>154</v>
      </c>
    </row>
    <row r="212" spans="1:5" x14ac:dyDescent="0.25">
      <c r="A212" t="s">
        <v>370</v>
      </c>
      <c r="B212" t="s">
        <v>140</v>
      </c>
      <c r="C212" t="s">
        <v>385</v>
      </c>
      <c r="D212" t="s">
        <v>114</v>
      </c>
      <c r="E212" t="s">
        <v>619</v>
      </c>
    </row>
    <row r="213" spans="1:5" x14ac:dyDescent="0.25">
      <c r="A213" t="s">
        <v>365</v>
      </c>
      <c r="B213" t="s">
        <v>323</v>
      </c>
      <c r="C213" t="s">
        <v>385</v>
      </c>
      <c r="D213" t="s">
        <v>114</v>
      </c>
      <c r="E213" t="s">
        <v>416</v>
      </c>
    </row>
    <row r="214" spans="1:5" x14ac:dyDescent="0.25">
      <c r="A214" t="s">
        <v>67</v>
      </c>
      <c r="B214" t="s">
        <v>276</v>
      </c>
      <c r="C214" t="s">
        <v>385</v>
      </c>
      <c r="D214" t="s">
        <v>114</v>
      </c>
      <c r="E214" t="s">
        <v>672</v>
      </c>
    </row>
    <row r="215" spans="1:5" x14ac:dyDescent="0.25">
      <c r="A215" t="s">
        <v>710</v>
      </c>
      <c r="B215" t="s">
        <v>130</v>
      </c>
      <c r="C215" t="s">
        <v>300</v>
      </c>
      <c r="D215" t="s">
        <v>361</v>
      </c>
      <c r="E215" t="s">
        <v>166</v>
      </c>
    </row>
    <row r="216" spans="1:5" x14ac:dyDescent="0.25">
      <c r="A216" t="s">
        <v>355</v>
      </c>
      <c r="B216" t="s">
        <v>402</v>
      </c>
      <c r="C216" t="s">
        <v>602</v>
      </c>
      <c r="D216" t="s">
        <v>524</v>
      </c>
    </row>
    <row r="217" spans="1:5" x14ac:dyDescent="0.25">
      <c r="A217" t="s">
        <v>490</v>
      </c>
      <c r="B217" t="s">
        <v>144</v>
      </c>
      <c r="C217" t="s">
        <v>300</v>
      </c>
      <c r="D217" t="s">
        <v>154</v>
      </c>
      <c r="E217" s="1" t="s">
        <v>436</v>
      </c>
    </row>
    <row r="218" spans="1:5" x14ac:dyDescent="0.25">
      <c r="A218" t="s">
        <v>168</v>
      </c>
      <c r="B218" t="s">
        <v>211</v>
      </c>
      <c r="C218" t="s">
        <v>125</v>
      </c>
      <c r="D218" t="s">
        <v>361</v>
      </c>
      <c r="E218" s="1" t="s">
        <v>576</v>
      </c>
    </row>
    <row r="219" spans="1:5" x14ac:dyDescent="0.25">
      <c r="A219" t="s">
        <v>116</v>
      </c>
      <c r="B219" t="s">
        <v>223</v>
      </c>
      <c r="C219" t="s">
        <v>602</v>
      </c>
      <c r="D219" t="s">
        <v>524</v>
      </c>
    </row>
    <row r="220" spans="1:5" x14ac:dyDescent="0.25">
      <c r="A220" t="s">
        <v>605</v>
      </c>
      <c r="B220" t="s">
        <v>575</v>
      </c>
      <c r="C220" t="s">
        <v>300</v>
      </c>
      <c r="D220" t="s">
        <v>643</v>
      </c>
      <c r="E220" t="s">
        <v>161</v>
      </c>
    </row>
    <row r="221" spans="1:5" x14ac:dyDescent="0.25">
      <c r="A221" t="s">
        <v>252</v>
      </c>
      <c r="B221" t="s">
        <v>372</v>
      </c>
      <c r="C221" t="s">
        <v>300</v>
      </c>
      <c r="D221" t="s">
        <v>643</v>
      </c>
      <c r="E221" s="1" t="s">
        <v>364</v>
      </c>
    </row>
    <row r="222" spans="1:5" x14ac:dyDescent="0.25">
      <c r="A222" t="s">
        <v>545</v>
      </c>
      <c r="B222" t="s">
        <v>437</v>
      </c>
      <c r="C222" t="s">
        <v>477</v>
      </c>
      <c r="D222" t="s">
        <v>154</v>
      </c>
      <c r="E222" t="s">
        <v>316</v>
      </c>
    </row>
    <row r="223" spans="1:5" x14ac:dyDescent="0.25">
      <c r="A223" t="s">
        <v>42</v>
      </c>
      <c r="B223" t="s">
        <v>44</v>
      </c>
      <c r="C223" t="s">
        <v>385</v>
      </c>
      <c r="D223" t="s">
        <v>643</v>
      </c>
    </row>
    <row r="224" spans="1:5" x14ac:dyDescent="0.25">
      <c r="A224" t="s">
        <v>509</v>
      </c>
      <c r="B224" t="s">
        <v>258</v>
      </c>
      <c r="C224" t="s">
        <v>385</v>
      </c>
      <c r="D224" t="s">
        <v>154</v>
      </c>
      <c r="E224" t="s">
        <v>338</v>
      </c>
    </row>
    <row r="225" spans="1:5" x14ac:dyDescent="0.25">
      <c r="A225" t="s">
        <v>665</v>
      </c>
      <c r="B225" t="s">
        <v>274</v>
      </c>
      <c r="C225" t="s">
        <v>477</v>
      </c>
      <c r="D225" t="s">
        <v>361</v>
      </c>
      <c r="E225" t="s">
        <v>559</v>
      </c>
    </row>
    <row r="226" spans="1:5" x14ac:dyDescent="0.25">
      <c r="A226" t="s">
        <v>640</v>
      </c>
      <c r="B226" t="s">
        <v>620</v>
      </c>
      <c r="C226" t="s">
        <v>477</v>
      </c>
      <c r="D226" t="s">
        <v>154</v>
      </c>
      <c r="E226" t="s">
        <v>124</v>
      </c>
    </row>
    <row r="227" spans="1:5" x14ac:dyDescent="0.25">
      <c r="A227" t="s">
        <v>656</v>
      </c>
      <c r="B227" t="s">
        <v>164</v>
      </c>
      <c r="C227" t="s">
        <v>602</v>
      </c>
      <c r="D227" t="s">
        <v>524</v>
      </c>
    </row>
    <row r="228" spans="1:5" x14ac:dyDescent="0.25">
      <c r="A228" t="s">
        <v>203</v>
      </c>
      <c r="B228" t="s">
        <v>16</v>
      </c>
      <c r="C228" t="s">
        <v>125</v>
      </c>
      <c r="D228" t="s">
        <v>154</v>
      </c>
      <c r="E228" t="s">
        <v>532</v>
      </c>
    </row>
    <row r="229" spans="1:5" x14ac:dyDescent="0.25">
      <c r="A229" t="s">
        <v>358</v>
      </c>
      <c r="B229" t="s">
        <v>418</v>
      </c>
      <c r="C229" t="s">
        <v>385</v>
      </c>
      <c r="D229" t="s">
        <v>154</v>
      </c>
    </row>
    <row r="230" spans="1:5" x14ac:dyDescent="0.25">
      <c r="A230" t="s">
        <v>429</v>
      </c>
      <c r="B230" t="s">
        <v>93</v>
      </c>
      <c r="C230" t="s">
        <v>477</v>
      </c>
      <c r="D230" t="s">
        <v>154</v>
      </c>
      <c r="E230" t="s">
        <v>265</v>
      </c>
    </row>
    <row r="231" spans="1:5" x14ac:dyDescent="0.25">
      <c r="A231" t="s">
        <v>558</v>
      </c>
      <c r="B231" t="s">
        <v>452</v>
      </c>
      <c r="C231" t="s">
        <v>300</v>
      </c>
      <c r="D231" t="s">
        <v>643</v>
      </c>
      <c r="E231" t="s">
        <v>51</v>
      </c>
    </row>
    <row r="232" spans="1:5" x14ac:dyDescent="0.25">
      <c r="A232" t="s">
        <v>685</v>
      </c>
      <c r="B232" t="s">
        <v>150</v>
      </c>
      <c r="C232" t="s">
        <v>300</v>
      </c>
      <c r="D232" t="s">
        <v>643</v>
      </c>
      <c r="E232" t="s">
        <v>407</v>
      </c>
    </row>
    <row r="233" spans="1:5" x14ac:dyDescent="0.25">
      <c r="A233" t="s">
        <v>428</v>
      </c>
      <c r="B233" t="s">
        <v>495</v>
      </c>
      <c r="C233" t="s">
        <v>385</v>
      </c>
      <c r="D233" t="s">
        <v>361</v>
      </c>
    </row>
    <row r="234" spans="1:5" x14ac:dyDescent="0.25">
      <c r="A234" t="s">
        <v>154</v>
      </c>
      <c r="B234" t="s">
        <v>590</v>
      </c>
      <c r="E234" t="s">
        <v>6</v>
      </c>
    </row>
    <row r="235" spans="1:5" x14ac:dyDescent="0.25">
      <c r="A235" t="s">
        <v>517</v>
      </c>
      <c r="B235" t="s">
        <v>717</v>
      </c>
      <c r="C235" t="s">
        <v>602</v>
      </c>
      <c r="D235" t="s">
        <v>524</v>
      </c>
      <c r="E235" t="s">
        <v>112</v>
      </c>
    </row>
    <row r="236" spans="1:5" x14ac:dyDescent="0.25">
      <c r="A236" t="s">
        <v>393</v>
      </c>
      <c r="B236" t="s">
        <v>614</v>
      </c>
      <c r="C236" t="s">
        <v>216</v>
      </c>
      <c r="D236" t="s">
        <v>114</v>
      </c>
      <c r="E236" t="s">
        <v>316</v>
      </c>
    </row>
    <row r="237" spans="1:5" x14ac:dyDescent="0.25">
      <c r="A237" t="s">
        <v>301</v>
      </c>
      <c r="B237" t="s">
        <v>147</v>
      </c>
      <c r="C237" t="s">
        <v>385</v>
      </c>
      <c r="D237" t="s">
        <v>361</v>
      </c>
    </row>
    <row r="238" spans="1:5" x14ac:dyDescent="0.25">
      <c r="A238" t="s">
        <v>49</v>
      </c>
      <c r="B238" t="s">
        <v>98</v>
      </c>
      <c r="C238" t="s">
        <v>602</v>
      </c>
      <c r="D238" t="s">
        <v>154</v>
      </c>
      <c r="E238" s="1" t="s">
        <v>569</v>
      </c>
    </row>
    <row r="239" spans="1:5" x14ac:dyDescent="0.25">
      <c r="A239" t="s">
        <v>76</v>
      </c>
      <c r="B239" t="s">
        <v>314</v>
      </c>
      <c r="C239" t="s">
        <v>602</v>
      </c>
      <c r="D239" t="s">
        <v>154</v>
      </c>
    </row>
    <row r="240" spans="1:5" x14ac:dyDescent="0.25">
      <c r="A240" t="s">
        <v>423</v>
      </c>
      <c r="B240" t="s">
        <v>129</v>
      </c>
      <c r="C240" t="s">
        <v>602</v>
      </c>
      <c r="D240" t="s">
        <v>524</v>
      </c>
    </row>
    <row r="241" spans="1:5" x14ac:dyDescent="0.25">
      <c r="A241" t="s">
        <v>246</v>
      </c>
      <c r="B241" t="s">
        <v>630</v>
      </c>
      <c r="C241" t="s">
        <v>477</v>
      </c>
      <c r="D241" t="s">
        <v>361</v>
      </c>
      <c r="E241" t="s">
        <v>560</v>
      </c>
    </row>
    <row r="242" spans="1:5" x14ac:dyDescent="0.25">
      <c r="A242" t="s">
        <v>628</v>
      </c>
      <c r="B242" t="s">
        <v>117</v>
      </c>
      <c r="C242" t="s">
        <v>477</v>
      </c>
      <c r="D242" t="s">
        <v>361</v>
      </c>
      <c r="E242" t="s">
        <v>186</v>
      </c>
    </row>
    <row r="243" spans="1:5" x14ac:dyDescent="0.25">
      <c r="A243" t="s">
        <v>587</v>
      </c>
      <c r="B243" t="s">
        <v>705</v>
      </c>
      <c r="E243" t="s">
        <v>178</v>
      </c>
    </row>
    <row r="244" spans="1:5" x14ac:dyDescent="0.25">
      <c r="A244" t="s">
        <v>176</v>
      </c>
      <c r="B244" t="s">
        <v>478</v>
      </c>
      <c r="C244" t="s">
        <v>477</v>
      </c>
      <c r="D244" t="s">
        <v>361</v>
      </c>
      <c r="E244" t="s">
        <v>313</v>
      </c>
    </row>
    <row r="245" spans="1:5" x14ac:dyDescent="0.25">
      <c r="A245" t="s">
        <v>692</v>
      </c>
      <c r="B245" t="s">
        <v>11</v>
      </c>
      <c r="C245" t="s">
        <v>125</v>
      </c>
      <c r="D245" t="s">
        <v>361</v>
      </c>
      <c r="E245" t="s">
        <v>674</v>
      </c>
    </row>
    <row r="246" spans="1:5" x14ac:dyDescent="0.25">
      <c r="A246" t="s">
        <v>480</v>
      </c>
      <c r="B246" t="s">
        <v>382</v>
      </c>
      <c r="C246" t="s">
        <v>300</v>
      </c>
      <c r="D246" t="s">
        <v>154</v>
      </c>
      <c r="E246" t="s">
        <v>320</v>
      </c>
    </row>
    <row r="247" spans="1:5" x14ac:dyDescent="0.25">
      <c r="A247" t="s">
        <v>7</v>
      </c>
      <c r="B247" t="s">
        <v>424</v>
      </c>
      <c r="C247" t="s">
        <v>300</v>
      </c>
      <c r="D247" t="s">
        <v>361</v>
      </c>
      <c r="E247" t="s">
        <v>596</v>
      </c>
    </row>
    <row r="248" spans="1:5" x14ac:dyDescent="0.25">
      <c r="A248" t="s">
        <v>726</v>
      </c>
      <c r="B248" t="s">
        <v>335</v>
      </c>
      <c r="C248" t="s">
        <v>300</v>
      </c>
      <c r="D248" t="s">
        <v>643</v>
      </c>
      <c r="E248" t="s">
        <v>512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36.5703125" bestFit="1" customWidth="1"/>
    <col min="3" max="3" width="255" bestFit="1" customWidth="1"/>
    <col min="4" max="4" width="88.85546875" bestFit="1" customWidth="1"/>
  </cols>
  <sheetData>
    <row r="1" spans="1:4" x14ac:dyDescent="0.25">
      <c r="A1" t="s">
        <v>218</v>
      </c>
      <c r="B1" t="s">
        <v>618</v>
      </c>
      <c r="C1" t="s">
        <v>389</v>
      </c>
      <c r="D1" t="s">
        <v>228</v>
      </c>
    </row>
    <row r="2" spans="1:4" x14ac:dyDescent="0.25">
      <c r="A2" t="s">
        <v>113</v>
      </c>
      <c r="B2" t="s">
        <v>577</v>
      </c>
      <c r="C2" t="s">
        <v>396</v>
      </c>
      <c r="D2" t="s">
        <v>383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5"/>
  <sheetViews>
    <sheetView topLeftCell="AG1" workbookViewId="0">
      <selection activeCell="BD20" sqref="BD20"/>
    </sheetView>
  </sheetViews>
  <sheetFormatPr defaultRowHeight="15" x14ac:dyDescent="0.25"/>
  <cols>
    <col min="1" max="1" width="37.28515625" bestFit="1" customWidth="1"/>
    <col min="2" max="2" width="25.7109375" bestFit="1" customWidth="1"/>
    <col min="3" max="3" width="25.7109375" customWidth="1"/>
    <col min="4" max="4" width="36.5703125" bestFit="1" customWidth="1"/>
    <col min="5" max="5" width="13.42578125" bestFit="1" customWidth="1"/>
    <col min="6" max="40" width="5" bestFit="1" customWidth="1"/>
    <col min="41" max="59" width="12" bestFit="1" customWidth="1"/>
    <col min="60" max="60" width="5" bestFit="1" customWidth="1"/>
  </cols>
  <sheetData>
    <row r="1" spans="1:61" x14ac:dyDescent="0.25">
      <c r="A1" t="s">
        <v>635</v>
      </c>
      <c r="B1" t="s">
        <v>399</v>
      </c>
    </row>
    <row r="3" spans="1:61" s="2" customFormat="1" x14ac:dyDescent="0.25">
      <c r="A3" s="2" t="s">
        <v>708</v>
      </c>
      <c r="B3" s="2" t="s">
        <v>475</v>
      </c>
      <c r="C3" s="2" t="s">
        <v>626</v>
      </c>
      <c r="D3" s="2" t="s">
        <v>221</v>
      </c>
      <c r="E3" s="2" t="s">
        <v>715</v>
      </c>
      <c r="F3" s="2" t="s">
        <v>650</v>
      </c>
      <c r="G3" s="2" t="s">
        <v>127</v>
      </c>
      <c r="H3" s="2" t="s">
        <v>184</v>
      </c>
      <c r="I3" s="2" t="s">
        <v>253</v>
      </c>
      <c r="J3" s="2" t="s">
        <v>312</v>
      </c>
      <c r="K3" s="2" t="s">
        <v>533</v>
      </c>
      <c r="L3" s="2" t="s">
        <v>600</v>
      </c>
      <c r="M3" s="2" t="s">
        <v>651</v>
      </c>
      <c r="N3" s="2" t="s">
        <v>702</v>
      </c>
      <c r="O3" s="2" t="s">
        <v>187</v>
      </c>
      <c r="P3" s="2" t="s">
        <v>714</v>
      </c>
      <c r="Q3" s="2" t="s">
        <v>32</v>
      </c>
      <c r="R3" s="2" t="s">
        <v>266</v>
      </c>
      <c r="S3" s="2" t="s">
        <v>326</v>
      </c>
      <c r="T3" s="2" t="s">
        <v>374</v>
      </c>
      <c r="U3" s="2" t="s">
        <v>433</v>
      </c>
      <c r="V3" s="2" t="s">
        <v>668</v>
      </c>
      <c r="W3" s="2" t="s">
        <v>719</v>
      </c>
      <c r="X3" s="2" t="s">
        <v>39</v>
      </c>
      <c r="Y3" s="2" t="s">
        <v>107</v>
      </c>
      <c r="Z3" s="2" t="s">
        <v>55</v>
      </c>
      <c r="AA3" s="2" t="s">
        <v>123</v>
      </c>
      <c r="AB3" s="2" t="s">
        <v>177</v>
      </c>
      <c r="AC3" s="2" t="s">
        <v>388</v>
      </c>
      <c r="AD3" s="2" t="s">
        <v>449</v>
      </c>
      <c r="AE3" s="2" t="s">
        <v>528</v>
      </c>
      <c r="AF3" s="2" t="s">
        <v>595</v>
      </c>
      <c r="AG3" s="2" t="s">
        <v>59</v>
      </c>
      <c r="AH3" s="2" t="s">
        <v>128</v>
      </c>
      <c r="AI3" s="2" t="s">
        <v>185</v>
      </c>
      <c r="AJ3" s="2" t="s">
        <v>138</v>
      </c>
      <c r="AK3" s="2" t="s">
        <v>197</v>
      </c>
      <c r="AL3" s="2" t="s">
        <v>263</v>
      </c>
      <c r="AM3" s="2" t="s">
        <v>322</v>
      </c>
      <c r="AN3" s="2" t="s">
        <v>546</v>
      </c>
      <c r="AO3" s="2" t="s">
        <v>606</v>
      </c>
      <c r="AP3" s="2" t="s">
        <v>667</v>
      </c>
      <c r="AQ3" s="2" t="s">
        <v>716</v>
      </c>
      <c r="AR3" s="2" t="s">
        <v>202</v>
      </c>
      <c r="AS3" s="2" t="s">
        <v>267</v>
      </c>
      <c r="AT3" s="2" t="s">
        <v>571</v>
      </c>
      <c r="AU3" s="2" t="s">
        <v>627</v>
      </c>
      <c r="AV3" s="2" t="s">
        <v>100</v>
      </c>
      <c r="AW3" s="2" t="s">
        <v>162</v>
      </c>
      <c r="AX3" s="2" t="s">
        <v>227</v>
      </c>
      <c r="AY3" s="2" t="s">
        <v>293</v>
      </c>
      <c r="AZ3" s="2" t="s">
        <v>508</v>
      </c>
      <c r="BA3" s="2" t="s">
        <v>578</v>
      </c>
      <c r="BB3" s="2" t="s">
        <v>632</v>
      </c>
      <c r="BC3" s="2" t="s">
        <v>102</v>
      </c>
      <c r="BD3" s="2" t="s">
        <v>641</v>
      </c>
      <c r="BE3" s="2" t="s">
        <v>693</v>
      </c>
      <c r="BF3" s="2" t="s">
        <v>15</v>
      </c>
      <c r="BG3" s="2" t="s">
        <v>241</v>
      </c>
      <c r="BH3" s="2" t="s">
        <v>306</v>
      </c>
      <c r="BI3" s="2" t="s">
        <v>728</v>
      </c>
    </row>
    <row r="4" spans="1:61" x14ac:dyDescent="0.25">
      <c r="A4" t="s">
        <v>551</v>
      </c>
      <c r="B4" t="s">
        <v>380</v>
      </c>
      <c r="C4" t="str">
        <f>VLOOKUP(B4,'Metadata - Countries'!$B$1:$C$248,2,FALSE)</f>
        <v>Latin America &amp; Caribbean</v>
      </c>
      <c r="D4" t="s">
        <v>577</v>
      </c>
      <c r="E4" t="s">
        <v>113</v>
      </c>
      <c r="AO4">
        <v>630000000</v>
      </c>
      <c r="AP4">
        <v>667000000</v>
      </c>
      <c r="AQ4">
        <v>672000000</v>
      </c>
      <c r="AR4">
        <v>721000000</v>
      </c>
      <c r="AS4">
        <v>697000000</v>
      </c>
      <c r="AT4">
        <v>733000000</v>
      </c>
      <c r="AU4">
        <v>706000000</v>
      </c>
      <c r="AV4">
        <v>666000000</v>
      </c>
      <c r="AW4">
        <v>767000000</v>
      </c>
      <c r="AX4">
        <v>784000000</v>
      </c>
      <c r="AY4">
        <v>1081000000</v>
      </c>
      <c r="AZ4">
        <v>1235000000</v>
      </c>
      <c r="BA4">
        <v>1224000000</v>
      </c>
      <c r="BB4">
        <v>1244000000</v>
      </c>
      <c r="BC4">
        <v>1122000000</v>
      </c>
      <c r="BD4">
        <v>1074000000</v>
      </c>
      <c r="BI4">
        <f t="shared" ref="BI4:BI35" si="0">COUNT(AO4:BD4)</f>
        <v>16</v>
      </c>
    </row>
    <row r="5" spans="1:61" x14ac:dyDescent="0.25">
      <c r="A5" t="s">
        <v>543</v>
      </c>
      <c r="B5" t="s">
        <v>657</v>
      </c>
      <c r="C5" t="str">
        <f>VLOOKUP(B5,'Metadata - Countries'!$B$1:$C$248,2,FALSE)</f>
        <v>Middle East &amp; North Africa</v>
      </c>
      <c r="D5" t="s">
        <v>577</v>
      </c>
      <c r="E5" t="s">
        <v>113</v>
      </c>
      <c r="AO5">
        <v>4000000</v>
      </c>
      <c r="AP5">
        <v>4000000</v>
      </c>
      <c r="AQ5">
        <v>3000000</v>
      </c>
      <c r="AR5">
        <v>23000000</v>
      </c>
      <c r="AS5">
        <v>39000000</v>
      </c>
      <c r="AT5">
        <v>84000000</v>
      </c>
      <c r="AU5">
        <v>90000000</v>
      </c>
      <c r="AV5">
        <v>202000000</v>
      </c>
      <c r="AW5">
        <v>243000000</v>
      </c>
      <c r="AX5">
        <v>261000000</v>
      </c>
      <c r="AY5">
        <v>301000000</v>
      </c>
      <c r="AZ5">
        <v>244000000</v>
      </c>
      <c r="BA5">
        <v>99000000</v>
      </c>
      <c r="BB5">
        <v>99000000</v>
      </c>
      <c r="BC5">
        <v>159000000</v>
      </c>
      <c r="BD5">
        <v>170000000</v>
      </c>
      <c r="BI5">
        <f t="shared" si="0"/>
        <v>16</v>
      </c>
    </row>
    <row r="6" spans="1:61" x14ac:dyDescent="0.25">
      <c r="A6" t="s">
        <v>680</v>
      </c>
      <c r="B6" t="s">
        <v>327</v>
      </c>
      <c r="C6" t="str">
        <f>VLOOKUP(B6,'Metadata - Countries'!$B$1:$C$248,2,FALSE)</f>
        <v>Sub-Saharan Africa</v>
      </c>
      <c r="D6" t="s">
        <v>577</v>
      </c>
      <c r="E6" t="s">
        <v>113</v>
      </c>
      <c r="AO6">
        <v>103000000</v>
      </c>
      <c r="AP6">
        <v>107000000</v>
      </c>
      <c r="AQ6">
        <v>103000000</v>
      </c>
      <c r="AR6">
        <v>111000000</v>
      </c>
      <c r="AS6">
        <v>107000000</v>
      </c>
      <c r="AT6">
        <v>53000000</v>
      </c>
      <c r="AU6">
        <v>58000000</v>
      </c>
      <c r="AV6">
        <v>56000000</v>
      </c>
      <c r="AW6">
        <v>76000000</v>
      </c>
      <c r="AX6">
        <v>91000000</v>
      </c>
      <c r="AY6">
        <v>93000000</v>
      </c>
      <c r="AZ6">
        <v>104000000</v>
      </c>
      <c r="BA6">
        <v>115000000</v>
      </c>
      <c r="BB6">
        <v>129000000</v>
      </c>
      <c r="BC6">
        <v>164000000</v>
      </c>
      <c r="BD6">
        <v>213000000</v>
      </c>
      <c r="BI6">
        <f t="shared" si="0"/>
        <v>16</v>
      </c>
    </row>
    <row r="7" spans="1:61" x14ac:dyDescent="0.25">
      <c r="A7" t="s">
        <v>414</v>
      </c>
      <c r="B7" t="s">
        <v>12</v>
      </c>
      <c r="C7" t="str">
        <f>VLOOKUP(B7,'Metadata - Countries'!$B$1:$C$248,2,FALSE)</f>
        <v>Sub-Saharan Africa</v>
      </c>
      <c r="D7" t="s">
        <v>577</v>
      </c>
      <c r="E7" t="s">
        <v>113</v>
      </c>
      <c r="AO7">
        <v>106000000</v>
      </c>
      <c r="AP7">
        <v>102000000</v>
      </c>
      <c r="AQ7">
        <v>110000000</v>
      </c>
      <c r="AR7">
        <v>136000000</v>
      </c>
      <c r="AS7">
        <v>137000000</v>
      </c>
      <c r="AT7">
        <v>152000000</v>
      </c>
      <c r="AU7">
        <v>149000000</v>
      </c>
      <c r="AV7">
        <v>109000000</v>
      </c>
      <c r="AW7">
        <v>119000000</v>
      </c>
      <c r="AX7">
        <v>239000000</v>
      </c>
      <c r="AY7">
        <v>290000000</v>
      </c>
      <c r="AZ7">
        <v>386000000</v>
      </c>
      <c r="BA7">
        <v>506000000</v>
      </c>
      <c r="BB7">
        <v>620000000</v>
      </c>
      <c r="BC7">
        <v>518000000</v>
      </c>
      <c r="BD7">
        <v>633000000</v>
      </c>
      <c r="BI7">
        <f t="shared" si="0"/>
        <v>16</v>
      </c>
    </row>
    <row r="8" spans="1:61" x14ac:dyDescent="0.25">
      <c r="A8" t="s">
        <v>252</v>
      </c>
      <c r="B8" t="s">
        <v>372</v>
      </c>
      <c r="C8" t="str">
        <f>VLOOKUP(B8,'Metadata - Countries'!$B$1:$C$248,2,FALSE)</f>
        <v>Sub-Saharan Africa</v>
      </c>
      <c r="D8" t="s">
        <v>577</v>
      </c>
      <c r="E8" t="s">
        <v>113</v>
      </c>
      <c r="AO8">
        <v>13000000</v>
      </c>
      <c r="AP8">
        <v>10000000</v>
      </c>
      <c r="AQ8">
        <v>12000000</v>
      </c>
      <c r="AR8">
        <v>15000000</v>
      </c>
      <c r="AS8">
        <v>10000000</v>
      </c>
      <c r="AT8">
        <v>11000000</v>
      </c>
      <c r="AU8">
        <v>14000000</v>
      </c>
      <c r="AV8">
        <v>16000000</v>
      </c>
      <c r="AW8">
        <v>26000000</v>
      </c>
      <c r="AX8">
        <v>25000000</v>
      </c>
      <c r="AY8">
        <v>27000000</v>
      </c>
      <c r="AZ8">
        <v>23000000</v>
      </c>
      <c r="BA8">
        <v>38000000</v>
      </c>
      <c r="BB8">
        <v>44000000</v>
      </c>
      <c r="BC8">
        <v>73000000</v>
      </c>
      <c r="BD8">
        <v>105000000</v>
      </c>
      <c r="BI8">
        <f t="shared" si="0"/>
        <v>16</v>
      </c>
    </row>
    <row r="9" spans="1:61" x14ac:dyDescent="0.25">
      <c r="A9" t="s">
        <v>470</v>
      </c>
      <c r="B9" t="s">
        <v>645</v>
      </c>
      <c r="C9" t="str">
        <f>VLOOKUP(B9,'Metadata - Countries'!$B$1:$C$248,2,FALSE)</f>
        <v>Latin America &amp; Caribbean</v>
      </c>
      <c r="D9" t="s">
        <v>577</v>
      </c>
      <c r="E9" t="s">
        <v>113</v>
      </c>
      <c r="AO9">
        <v>394000000</v>
      </c>
      <c r="AP9">
        <v>368000000</v>
      </c>
      <c r="AQ9">
        <v>501000000</v>
      </c>
      <c r="AR9">
        <v>534000000</v>
      </c>
      <c r="AS9">
        <v>525000000</v>
      </c>
      <c r="AT9">
        <v>559000000</v>
      </c>
      <c r="AU9">
        <v>585000000</v>
      </c>
      <c r="AV9">
        <v>607000000</v>
      </c>
      <c r="AW9">
        <v>518000000</v>
      </c>
      <c r="AX9">
        <v>523000000</v>
      </c>
      <c r="AY9">
        <v>356000000</v>
      </c>
      <c r="AZ9">
        <v>509000000</v>
      </c>
      <c r="BA9">
        <v>481000000</v>
      </c>
      <c r="BB9">
        <v>518000000</v>
      </c>
      <c r="BC9">
        <v>458000000</v>
      </c>
      <c r="BD9">
        <v>465000000</v>
      </c>
      <c r="BE9">
        <v>472000000</v>
      </c>
      <c r="BI9">
        <f t="shared" si="0"/>
        <v>16</v>
      </c>
    </row>
    <row r="10" spans="1:61" x14ac:dyDescent="0.25">
      <c r="A10" t="s">
        <v>656</v>
      </c>
      <c r="B10" t="s">
        <v>164</v>
      </c>
      <c r="C10" t="str">
        <f>VLOOKUP(B10,'Metadata - Countries'!$B$1:$C$248,2,FALSE)</f>
        <v>Latin America &amp; Caribbean</v>
      </c>
      <c r="D10" t="s">
        <v>577</v>
      </c>
      <c r="E10" t="s">
        <v>113</v>
      </c>
      <c r="AO10">
        <v>232000000</v>
      </c>
      <c r="AP10">
        <v>262000000</v>
      </c>
      <c r="AQ10">
        <v>344000000</v>
      </c>
      <c r="AR10">
        <v>356000000</v>
      </c>
      <c r="AS10">
        <v>365000000</v>
      </c>
      <c r="AT10">
        <v>371000000</v>
      </c>
      <c r="AU10">
        <v>361000000</v>
      </c>
      <c r="AV10">
        <v>402000000</v>
      </c>
      <c r="AW10">
        <v>437000000</v>
      </c>
      <c r="AX10">
        <v>568000000</v>
      </c>
      <c r="AY10">
        <v>593000000</v>
      </c>
      <c r="AZ10">
        <v>517000000</v>
      </c>
      <c r="BA10">
        <v>621000000</v>
      </c>
      <c r="BB10">
        <v>557000000</v>
      </c>
      <c r="BC10">
        <v>548000000</v>
      </c>
      <c r="BD10">
        <v>630000000</v>
      </c>
      <c r="BE10">
        <v>650000000</v>
      </c>
      <c r="BI10">
        <f t="shared" si="0"/>
        <v>16</v>
      </c>
    </row>
    <row r="11" spans="1:61" x14ac:dyDescent="0.25">
      <c r="A11" t="s">
        <v>168</v>
      </c>
      <c r="B11" t="s">
        <v>211</v>
      </c>
      <c r="C11" t="str">
        <f>VLOOKUP(B11,'Metadata - Countries'!$B$1:$C$248,2,FALSE)</f>
        <v>Middle East &amp; North Africa</v>
      </c>
      <c r="D11" t="s">
        <v>577</v>
      </c>
      <c r="E11" t="s">
        <v>113</v>
      </c>
      <c r="AO11">
        <v>1258000000</v>
      </c>
      <c r="AP11">
        <v>1165000000</v>
      </c>
      <c r="AQ11">
        <v>1013000000</v>
      </c>
      <c r="AR11">
        <v>1017000000</v>
      </c>
      <c r="AS11">
        <v>1031000000</v>
      </c>
      <c r="AT11">
        <v>1082000000</v>
      </c>
      <c r="AU11">
        <v>1150000000</v>
      </c>
      <c r="AV11">
        <v>970000000</v>
      </c>
      <c r="AW11">
        <v>877000000</v>
      </c>
      <c r="AX11">
        <v>1883000000</v>
      </c>
      <c r="AY11">
        <v>2035000000</v>
      </c>
      <c r="AZ11">
        <v>2113000000</v>
      </c>
      <c r="BA11">
        <v>2972000000</v>
      </c>
      <c r="BB11">
        <v>3176000000</v>
      </c>
      <c r="BC11">
        <v>3781000000</v>
      </c>
      <c r="BD11">
        <v>6308000000</v>
      </c>
      <c r="BE11">
        <v>1816000000</v>
      </c>
      <c r="BI11">
        <f t="shared" si="0"/>
        <v>16</v>
      </c>
    </row>
    <row r="12" spans="1:61" x14ac:dyDescent="0.25">
      <c r="A12" t="s">
        <v>342</v>
      </c>
      <c r="B12" t="s">
        <v>608</v>
      </c>
      <c r="C12" t="str">
        <f>VLOOKUP(B12,'Metadata - Countries'!$B$1:$C$248,2,FALSE)</f>
        <v>Sub-Saharan Africa</v>
      </c>
      <c r="D12" t="s">
        <v>577</v>
      </c>
      <c r="E12" t="s">
        <v>113</v>
      </c>
      <c r="AO12">
        <v>26000000</v>
      </c>
      <c r="AP12">
        <v>27000000</v>
      </c>
      <c r="AQ12">
        <v>25000000</v>
      </c>
      <c r="AR12">
        <v>28000000</v>
      </c>
      <c r="AS12">
        <v>36000000</v>
      </c>
      <c r="AT12">
        <v>47000000</v>
      </c>
      <c r="AU12">
        <v>91000000</v>
      </c>
      <c r="AV12">
        <v>105000000</v>
      </c>
      <c r="AW12">
        <v>136000000</v>
      </c>
      <c r="AX12">
        <v>142300000</v>
      </c>
      <c r="AY12">
        <v>149200000</v>
      </c>
      <c r="AZ12">
        <v>175400000</v>
      </c>
      <c r="BA12">
        <v>227000000</v>
      </c>
      <c r="BB12">
        <v>286000000</v>
      </c>
      <c r="BC12">
        <v>196000000</v>
      </c>
      <c r="BD12">
        <v>208000000</v>
      </c>
      <c r="BE12">
        <v>218000000</v>
      </c>
      <c r="BI12">
        <f t="shared" si="0"/>
        <v>16</v>
      </c>
    </row>
    <row r="13" spans="1:61" x14ac:dyDescent="0.25">
      <c r="A13" t="s">
        <v>28</v>
      </c>
      <c r="B13" t="s">
        <v>549</v>
      </c>
      <c r="C13" t="str">
        <f>VLOOKUP(B13,'Metadata - Countries'!$B$1:$C$248,2,FALSE)</f>
        <v>Sub-Saharan Africa</v>
      </c>
      <c r="D13" t="s">
        <v>577</v>
      </c>
      <c r="E13" t="s">
        <v>113</v>
      </c>
      <c r="AO13">
        <v>168180300</v>
      </c>
      <c r="AP13">
        <v>164000000</v>
      </c>
      <c r="AQ13">
        <v>171000000</v>
      </c>
      <c r="AR13">
        <v>181000000</v>
      </c>
      <c r="AS13">
        <v>183000000</v>
      </c>
      <c r="AT13">
        <v>152000000</v>
      </c>
      <c r="AU13">
        <v>175000000</v>
      </c>
      <c r="AV13">
        <v>210000000</v>
      </c>
      <c r="AW13">
        <v>269000000</v>
      </c>
      <c r="AX13">
        <v>286000000</v>
      </c>
      <c r="AY13">
        <v>334000000</v>
      </c>
      <c r="AZ13">
        <v>329000000</v>
      </c>
      <c r="BA13">
        <v>622000000</v>
      </c>
      <c r="BB13">
        <v>637000000</v>
      </c>
      <c r="BC13">
        <v>474000000</v>
      </c>
      <c r="BD13">
        <v>464000000</v>
      </c>
      <c r="BE13">
        <v>524000000</v>
      </c>
      <c r="BI13">
        <f t="shared" si="0"/>
        <v>16</v>
      </c>
    </row>
    <row r="14" spans="1:61" x14ac:dyDescent="0.25">
      <c r="A14" t="s">
        <v>425</v>
      </c>
      <c r="B14" t="s">
        <v>294</v>
      </c>
      <c r="C14" t="str">
        <f>VLOOKUP(B14,'Metadata - Countries'!$B$1:$C$248,2,FALSE)</f>
        <v>East Asia &amp; Pacific</v>
      </c>
      <c r="D14" t="s">
        <v>577</v>
      </c>
      <c r="E14" t="s">
        <v>113</v>
      </c>
      <c r="AO14">
        <v>11915000000</v>
      </c>
      <c r="AP14">
        <v>13779000000</v>
      </c>
      <c r="AQ14">
        <v>13698000000</v>
      </c>
      <c r="AR14">
        <v>11664000000</v>
      </c>
      <c r="AS14">
        <v>12866000000</v>
      </c>
      <c r="AT14">
        <v>13016000000</v>
      </c>
      <c r="AU14">
        <v>12804000000</v>
      </c>
      <c r="AV14">
        <v>13624000000</v>
      </c>
      <c r="AW14">
        <v>16647000000</v>
      </c>
      <c r="AX14">
        <v>20453000000</v>
      </c>
      <c r="AY14">
        <v>19719000000</v>
      </c>
      <c r="AZ14">
        <v>20408000000</v>
      </c>
      <c r="BA14">
        <v>25024000000</v>
      </c>
      <c r="BB14">
        <v>27189000000</v>
      </c>
      <c r="BC14">
        <v>26909000000</v>
      </c>
      <c r="BD14">
        <v>31064000000</v>
      </c>
      <c r="BE14">
        <v>34096000000</v>
      </c>
      <c r="BF14">
        <v>34326000000</v>
      </c>
      <c r="BG14">
        <v>33376000000</v>
      </c>
      <c r="BI14">
        <f t="shared" si="0"/>
        <v>16</v>
      </c>
    </row>
    <row r="15" spans="1:61" x14ac:dyDescent="0.25">
      <c r="A15" t="s">
        <v>491</v>
      </c>
      <c r="B15" t="s">
        <v>181</v>
      </c>
      <c r="C15" t="str">
        <f>VLOOKUP(B15,'Metadata - Countries'!$B$1:$C$248,2,FALSE)</f>
        <v>East Asia &amp; Pacific</v>
      </c>
      <c r="D15" t="s">
        <v>577</v>
      </c>
      <c r="E15" t="s">
        <v>113</v>
      </c>
      <c r="AO15">
        <v>8730000000</v>
      </c>
      <c r="AP15">
        <v>10200000000</v>
      </c>
      <c r="AQ15">
        <v>12626000000</v>
      </c>
      <c r="AR15">
        <v>13229000000</v>
      </c>
      <c r="AS15">
        <v>15006000000</v>
      </c>
      <c r="AT15">
        <v>17318000000</v>
      </c>
      <c r="AU15">
        <v>19006000000</v>
      </c>
      <c r="AV15">
        <v>21742000000</v>
      </c>
      <c r="AW15">
        <v>18707000000</v>
      </c>
      <c r="AX15">
        <v>27755000000</v>
      </c>
      <c r="AY15">
        <v>31842000000</v>
      </c>
      <c r="AZ15">
        <v>37132000000</v>
      </c>
      <c r="BA15">
        <v>41126000000</v>
      </c>
      <c r="BB15">
        <v>44130000000</v>
      </c>
      <c r="BC15">
        <v>42632000000</v>
      </c>
      <c r="BD15">
        <v>50154000000</v>
      </c>
      <c r="BE15">
        <v>53313000000</v>
      </c>
      <c r="BF15">
        <v>54937000000</v>
      </c>
      <c r="BG15">
        <v>56401000000</v>
      </c>
      <c r="BI15">
        <f t="shared" si="0"/>
        <v>16</v>
      </c>
    </row>
    <row r="16" spans="1:61" x14ac:dyDescent="0.25">
      <c r="A16" t="s">
        <v>139</v>
      </c>
      <c r="B16" t="s">
        <v>376</v>
      </c>
      <c r="C16" t="str">
        <f>VLOOKUP(B16,'Metadata - Countries'!$B$1:$C$248,2,FALSE)</f>
        <v>East Asia &amp; Pacific</v>
      </c>
      <c r="D16" t="s">
        <v>577</v>
      </c>
      <c r="E16" t="s">
        <v>113</v>
      </c>
      <c r="AO16">
        <v>369000000</v>
      </c>
      <c r="AP16">
        <v>374000000</v>
      </c>
      <c r="AQ16">
        <v>386000000</v>
      </c>
      <c r="AR16">
        <v>309000000</v>
      </c>
      <c r="AS16">
        <v>365000000</v>
      </c>
      <c r="AT16">
        <v>291000000</v>
      </c>
      <c r="AU16">
        <v>316000000</v>
      </c>
      <c r="AV16">
        <v>384000000</v>
      </c>
      <c r="AW16">
        <v>496000000</v>
      </c>
      <c r="AX16">
        <v>588000000</v>
      </c>
      <c r="AY16">
        <v>722000000</v>
      </c>
      <c r="AZ16">
        <v>684000000</v>
      </c>
      <c r="BA16">
        <v>722000000</v>
      </c>
      <c r="BB16">
        <v>952000000</v>
      </c>
      <c r="BC16">
        <v>688000000</v>
      </c>
      <c r="BD16">
        <v>825000000</v>
      </c>
      <c r="BE16">
        <v>955000000</v>
      </c>
      <c r="BF16">
        <v>989000000</v>
      </c>
      <c r="BG16">
        <v>971000000</v>
      </c>
      <c r="BI16">
        <f t="shared" si="0"/>
        <v>16</v>
      </c>
    </row>
    <row r="17" spans="1:61" x14ac:dyDescent="0.25">
      <c r="A17" t="s">
        <v>262</v>
      </c>
      <c r="B17" t="s">
        <v>329</v>
      </c>
      <c r="C17" t="str">
        <f>VLOOKUP(B17,'Metadata - Countries'!$B$1:$C$248,2,FALSE)</f>
        <v>East Asia &amp; Pacific</v>
      </c>
      <c r="D17" t="s">
        <v>577</v>
      </c>
      <c r="E17" t="s">
        <v>113</v>
      </c>
      <c r="AO17">
        <v>9604000000</v>
      </c>
      <c r="AP17">
        <v>11994000000</v>
      </c>
      <c r="AQ17">
        <v>9979000000</v>
      </c>
      <c r="AR17">
        <v>7337000000</v>
      </c>
      <c r="AS17">
        <v>7343000000</v>
      </c>
      <c r="AT17">
        <v>8198000000</v>
      </c>
      <c r="AU17">
        <v>7923000000</v>
      </c>
      <c r="AV17">
        <v>9849000000</v>
      </c>
      <c r="AW17">
        <v>9004000000</v>
      </c>
      <c r="AX17">
        <v>11874000000</v>
      </c>
      <c r="AY17">
        <v>13588000000</v>
      </c>
      <c r="AZ17">
        <v>15541000000</v>
      </c>
      <c r="BA17">
        <v>18237000000</v>
      </c>
      <c r="BB17">
        <v>20236000000</v>
      </c>
      <c r="BC17">
        <v>20291000000</v>
      </c>
      <c r="BD17">
        <v>27208000000</v>
      </c>
      <c r="BE17">
        <v>33169000000</v>
      </c>
      <c r="BF17">
        <v>37098000000</v>
      </c>
      <c r="BG17">
        <v>42570000000</v>
      </c>
      <c r="BI17">
        <f t="shared" si="0"/>
        <v>16</v>
      </c>
    </row>
    <row r="18" spans="1:61" x14ac:dyDescent="0.25">
      <c r="A18" t="s">
        <v>457</v>
      </c>
      <c r="B18" t="s">
        <v>466</v>
      </c>
      <c r="C18" t="str">
        <f>VLOOKUP(B18,'Metadata - Countries'!$B$1:$C$248,2,FALSE)</f>
        <v>East Asia &amp; Pacific</v>
      </c>
      <c r="D18" t="s">
        <v>577</v>
      </c>
      <c r="E18" t="s">
        <v>113</v>
      </c>
      <c r="AO18">
        <v>5229000000</v>
      </c>
      <c r="AP18">
        <v>6184000000</v>
      </c>
      <c r="AQ18">
        <v>6648000000</v>
      </c>
      <c r="AR18">
        <v>4255000000</v>
      </c>
      <c r="AS18">
        <v>4352000000</v>
      </c>
      <c r="AT18">
        <v>4975000000</v>
      </c>
      <c r="AU18">
        <v>5277000000</v>
      </c>
      <c r="AV18">
        <v>5797000000</v>
      </c>
      <c r="AW18">
        <v>4461000000</v>
      </c>
      <c r="AX18">
        <v>5226000000</v>
      </c>
      <c r="AY18">
        <v>5094000000</v>
      </c>
      <c r="AZ18">
        <v>4890000000</v>
      </c>
      <c r="BA18">
        <v>5831000000</v>
      </c>
      <c r="BB18">
        <v>8150000000</v>
      </c>
      <c r="BC18">
        <v>6053000000</v>
      </c>
      <c r="BD18">
        <v>7618000000</v>
      </c>
      <c r="BE18">
        <v>9038000000</v>
      </c>
      <c r="BF18">
        <v>9463000000</v>
      </c>
      <c r="BG18">
        <v>10302000000</v>
      </c>
      <c r="BI18">
        <f t="shared" si="0"/>
        <v>16</v>
      </c>
    </row>
    <row r="19" spans="1:61" x14ac:dyDescent="0.25">
      <c r="A19" t="s">
        <v>720</v>
      </c>
      <c r="B19" t="s">
        <v>554</v>
      </c>
      <c r="C19" t="str">
        <f>VLOOKUP(B19,'Metadata - Countries'!$B$1:$C$248,2,FALSE)</f>
        <v>East Asia &amp; Pacific</v>
      </c>
      <c r="D19" t="s">
        <v>577</v>
      </c>
      <c r="E19" t="s">
        <v>113</v>
      </c>
      <c r="AO19">
        <v>4894000000</v>
      </c>
      <c r="AP19">
        <v>5775000000</v>
      </c>
      <c r="AQ19">
        <v>6175000000</v>
      </c>
      <c r="AR19">
        <v>5664000000</v>
      </c>
      <c r="AS19">
        <v>5715000000</v>
      </c>
      <c r="AT19">
        <v>5970000000</v>
      </c>
      <c r="AU19">
        <v>5750000000</v>
      </c>
      <c r="AV19">
        <v>6069000000</v>
      </c>
      <c r="AW19">
        <v>11475000000</v>
      </c>
      <c r="AX19">
        <v>14343000000</v>
      </c>
      <c r="AY19">
        <v>15555000000</v>
      </c>
      <c r="AZ19">
        <v>11490000000</v>
      </c>
      <c r="BA19">
        <v>12422000000</v>
      </c>
      <c r="BB19">
        <v>13781000000</v>
      </c>
      <c r="BC19">
        <v>12537000000</v>
      </c>
      <c r="BD19">
        <v>15356000000</v>
      </c>
      <c r="BE19">
        <v>12534000000</v>
      </c>
      <c r="BF19">
        <v>16197000000</v>
      </c>
      <c r="BG19">
        <v>16865000000</v>
      </c>
      <c r="BI19">
        <f t="shared" si="0"/>
        <v>16</v>
      </c>
    </row>
    <row r="20" spans="1:61" x14ac:dyDescent="0.25">
      <c r="A20" t="s">
        <v>666</v>
      </c>
      <c r="B20" t="s">
        <v>700</v>
      </c>
      <c r="C20" t="str">
        <f>VLOOKUP(B20,'Metadata - Countries'!$B$1:$C$248,2,FALSE)</f>
        <v>East Asia &amp; Pacific</v>
      </c>
      <c r="D20" t="s">
        <v>577</v>
      </c>
      <c r="E20" t="s">
        <v>113</v>
      </c>
      <c r="AO20">
        <v>71000000</v>
      </c>
      <c r="AP20">
        <v>117000000</v>
      </c>
      <c r="AQ20">
        <v>99000000</v>
      </c>
      <c r="AR20">
        <v>129000000</v>
      </c>
      <c r="AS20">
        <v>240000000</v>
      </c>
      <c r="AT20">
        <v>345000000</v>
      </c>
      <c r="AU20">
        <v>429000000</v>
      </c>
      <c r="AV20">
        <v>509000000</v>
      </c>
      <c r="AW20">
        <v>441000000</v>
      </c>
      <c r="AX20">
        <v>673000000</v>
      </c>
      <c r="AY20">
        <v>929000000</v>
      </c>
      <c r="AZ20">
        <v>1109000000</v>
      </c>
      <c r="BA20">
        <v>1169000000</v>
      </c>
      <c r="BB20">
        <v>1280000000</v>
      </c>
      <c r="BC20">
        <v>1463000000</v>
      </c>
      <c r="BD20">
        <v>1671000000</v>
      </c>
      <c r="BE20">
        <v>2258000000</v>
      </c>
      <c r="BF20">
        <v>2663000000</v>
      </c>
      <c r="BG20">
        <v>2895000000</v>
      </c>
      <c r="BI20">
        <f t="shared" si="0"/>
        <v>16</v>
      </c>
    </row>
    <row r="21" spans="1:61" x14ac:dyDescent="0.25">
      <c r="A21" t="s">
        <v>190</v>
      </c>
      <c r="B21" t="s">
        <v>658</v>
      </c>
      <c r="C21" t="str">
        <f>VLOOKUP(B21,'Metadata - Countries'!$B$1:$C$248,2,FALSE)</f>
        <v>East Asia &amp; Pacific</v>
      </c>
      <c r="D21" t="s">
        <v>577</v>
      </c>
      <c r="E21" t="s">
        <v>113</v>
      </c>
      <c r="AO21">
        <v>6670000000</v>
      </c>
      <c r="AP21">
        <v>6350000000</v>
      </c>
      <c r="AQ21">
        <v>6317000000</v>
      </c>
      <c r="AR21">
        <v>8263000000</v>
      </c>
      <c r="AS21">
        <v>8337000000</v>
      </c>
      <c r="AT21">
        <v>8527000000</v>
      </c>
      <c r="AU21">
        <v>7919000000</v>
      </c>
      <c r="AV21">
        <v>7621000000</v>
      </c>
      <c r="AW21">
        <v>7005000000</v>
      </c>
      <c r="AX21">
        <v>8226000000</v>
      </c>
      <c r="AY21">
        <v>8290000000</v>
      </c>
      <c r="AZ21">
        <v>8445000000</v>
      </c>
      <c r="BA21">
        <v>9266000000</v>
      </c>
      <c r="BB21">
        <v>13456000000</v>
      </c>
      <c r="BC21">
        <v>13289000000</v>
      </c>
      <c r="BD21">
        <v>14367000000</v>
      </c>
      <c r="BE21">
        <v>17418000000</v>
      </c>
      <c r="BF21">
        <v>18851000000</v>
      </c>
      <c r="BG21">
        <v>19287000000</v>
      </c>
      <c r="BI21">
        <f t="shared" si="0"/>
        <v>16</v>
      </c>
    </row>
    <row r="22" spans="1:61" x14ac:dyDescent="0.25">
      <c r="A22" t="s">
        <v>565</v>
      </c>
      <c r="B22" t="s">
        <v>231</v>
      </c>
      <c r="C22" t="str">
        <f>VLOOKUP(B22,'Metadata - Countries'!$B$1:$C$248,2,FALSE)</f>
        <v>East Asia &amp; Pacific</v>
      </c>
      <c r="D22" t="s">
        <v>577</v>
      </c>
      <c r="E22" t="s">
        <v>113</v>
      </c>
      <c r="AO22">
        <v>52000000</v>
      </c>
      <c r="AP22">
        <v>63000000</v>
      </c>
      <c r="AQ22">
        <v>61000000</v>
      </c>
      <c r="AR22">
        <v>97000000</v>
      </c>
      <c r="AS22">
        <v>86000000</v>
      </c>
      <c r="AT22">
        <v>114000000</v>
      </c>
      <c r="AU22">
        <v>108000000</v>
      </c>
      <c r="AV22">
        <v>110000000</v>
      </c>
      <c r="AW22">
        <v>77000000</v>
      </c>
      <c r="AX22">
        <v>122000000</v>
      </c>
      <c r="AY22">
        <v>143000000</v>
      </c>
      <c r="AZ22">
        <v>160000000</v>
      </c>
      <c r="BA22">
        <v>190000000</v>
      </c>
      <c r="BB22">
        <v>280000000</v>
      </c>
      <c r="BC22">
        <v>271000000</v>
      </c>
      <c r="BD22">
        <v>385000000</v>
      </c>
      <c r="BE22">
        <v>413000000</v>
      </c>
      <c r="BF22">
        <v>461000000</v>
      </c>
      <c r="BG22">
        <v>613000000</v>
      </c>
      <c r="BI22">
        <f t="shared" si="0"/>
        <v>16</v>
      </c>
    </row>
    <row r="23" spans="1:61" x14ac:dyDescent="0.25">
      <c r="A23" t="s">
        <v>570</v>
      </c>
      <c r="B23" t="s">
        <v>291</v>
      </c>
      <c r="C23" t="str">
        <f>VLOOKUP(B23,'Metadata - Countries'!$B$1:$C$248,2,FALSE)</f>
        <v>East Asia &amp; Pacific</v>
      </c>
      <c r="D23" t="s">
        <v>577</v>
      </c>
      <c r="E23" t="s">
        <v>113</v>
      </c>
      <c r="AO23">
        <v>3233000000</v>
      </c>
      <c r="AP23">
        <v>3085000000</v>
      </c>
      <c r="AQ23">
        <v>2876000000</v>
      </c>
      <c r="AR23">
        <v>2648000000</v>
      </c>
      <c r="AS23">
        <v>2598000000</v>
      </c>
      <c r="AT23">
        <v>3205000000</v>
      </c>
      <c r="AU23">
        <v>3745000000</v>
      </c>
      <c r="AV23">
        <v>4428000000</v>
      </c>
      <c r="AW23">
        <v>5225000000</v>
      </c>
      <c r="AX23">
        <v>7431000000</v>
      </c>
      <c r="AY23">
        <v>8190000000</v>
      </c>
      <c r="AZ23">
        <v>10055000000</v>
      </c>
      <c r="BA23">
        <v>13733000000</v>
      </c>
      <c r="BB23">
        <v>17297000000</v>
      </c>
      <c r="BC23">
        <v>18445000000</v>
      </c>
      <c r="BD23">
        <v>28214000000</v>
      </c>
      <c r="BE23">
        <v>38984000000</v>
      </c>
      <c r="BF23">
        <v>44368000000</v>
      </c>
      <c r="BG23">
        <v>52326000000</v>
      </c>
      <c r="BI23">
        <f t="shared" si="0"/>
        <v>16</v>
      </c>
    </row>
    <row r="24" spans="1:61" x14ac:dyDescent="0.25">
      <c r="A24" t="s">
        <v>699</v>
      </c>
      <c r="B24" t="s">
        <v>634</v>
      </c>
      <c r="C24" t="str">
        <f>VLOOKUP(B24,'Metadata - Countries'!$B$1:$C$248,2,FALSE)</f>
        <v>East Asia &amp; Pacific</v>
      </c>
      <c r="D24" t="s">
        <v>577</v>
      </c>
      <c r="E24" t="s">
        <v>113</v>
      </c>
      <c r="AO24">
        <v>3000000</v>
      </c>
      <c r="AP24">
        <v>3000000</v>
      </c>
      <c r="AQ24">
        <v>3000000</v>
      </c>
      <c r="AR24">
        <v>3000000</v>
      </c>
      <c r="AS24">
        <v>2900000</v>
      </c>
      <c r="AT24">
        <v>3000000</v>
      </c>
      <c r="AU24">
        <v>3100000</v>
      </c>
      <c r="AV24">
        <v>3400000</v>
      </c>
      <c r="AW24">
        <v>4000000</v>
      </c>
      <c r="AX24">
        <v>5000000</v>
      </c>
      <c r="AY24">
        <v>3690000</v>
      </c>
      <c r="AZ24">
        <v>3570000</v>
      </c>
      <c r="BA24">
        <v>3330000</v>
      </c>
      <c r="BB24">
        <v>2710000</v>
      </c>
      <c r="BC24">
        <v>3080000</v>
      </c>
      <c r="BD24">
        <v>3950000</v>
      </c>
      <c r="BE24">
        <v>4260000</v>
      </c>
      <c r="BF24">
        <v>3840000</v>
      </c>
      <c r="BI24">
        <f t="shared" si="0"/>
        <v>16</v>
      </c>
    </row>
    <row r="25" spans="1:61" x14ac:dyDescent="0.25">
      <c r="A25" t="s">
        <v>419</v>
      </c>
      <c r="B25" t="s">
        <v>62</v>
      </c>
      <c r="C25" t="str">
        <f>VLOOKUP(B25,'Metadata - Countries'!$B$1:$C$248,2,FALSE)</f>
        <v>East Asia &amp; Pacific</v>
      </c>
      <c r="D25" t="s">
        <v>577</v>
      </c>
      <c r="E25" t="s">
        <v>113</v>
      </c>
      <c r="AO25">
        <v>169000000</v>
      </c>
      <c r="AP25">
        <v>215000000</v>
      </c>
      <c r="AQ25">
        <v>183000000</v>
      </c>
      <c r="AR25">
        <v>196000000</v>
      </c>
      <c r="AS25">
        <v>222000000</v>
      </c>
      <c r="AT25">
        <v>195000000</v>
      </c>
      <c r="AU25">
        <v>132000000</v>
      </c>
      <c r="AV25">
        <v>136000000</v>
      </c>
      <c r="AW25">
        <v>70000000</v>
      </c>
      <c r="AX25">
        <v>97000000</v>
      </c>
      <c r="AY25">
        <v>83000000</v>
      </c>
      <c r="AZ25">
        <v>59000000</v>
      </c>
      <c r="BA25">
        <v>97000000</v>
      </c>
      <c r="BB25">
        <v>80000000</v>
      </c>
      <c r="BC25">
        <v>75000000</v>
      </c>
      <c r="BD25">
        <v>91000000</v>
      </c>
      <c r="BE25">
        <v>334000000</v>
      </c>
      <c r="BF25">
        <v>550000000</v>
      </c>
      <c r="BG25">
        <v>934000000</v>
      </c>
      <c r="BI25">
        <f t="shared" si="0"/>
        <v>16</v>
      </c>
    </row>
    <row r="26" spans="1:61" x14ac:dyDescent="0.25">
      <c r="A26" t="s">
        <v>390</v>
      </c>
      <c r="B26" t="s">
        <v>469</v>
      </c>
      <c r="C26" t="str">
        <f>VLOOKUP(B26,'Metadata - Countries'!$B$1:$C$248,2,FALSE)</f>
        <v>East Asia &amp; Pacific</v>
      </c>
      <c r="D26" t="s">
        <v>577</v>
      </c>
      <c r="E26" t="s">
        <v>113</v>
      </c>
      <c r="AO26">
        <v>33000000</v>
      </c>
      <c r="AP26">
        <v>20000000</v>
      </c>
      <c r="AQ26">
        <v>25000000</v>
      </c>
      <c r="AR26">
        <v>47000000</v>
      </c>
      <c r="AS26">
        <v>43000000</v>
      </c>
      <c r="AT26">
        <v>43000000</v>
      </c>
      <c r="AU26">
        <v>49000000</v>
      </c>
      <c r="AV26">
        <v>143000000</v>
      </c>
      <c r="AW26">
        <v>154000000</v>
      </c>
      <c r="AX26">
        <v>205000000</v>
      </c>
      <c r="AY26">
        <v>203000000</v>
      </c>
      <c r="AZ26">
        <v>261000000</v>
      </c>
      <c r="BA26">
        <v>354000000</v>
      </c>
      <c r="BB26">
        <v>272000000</v>
      </c>
      <c r="BC26">
        <v>253000000</v>
      </c>
      <c r="BD26">
        <v>288000000</v>
      </c>
      <c r="BE26">
        <v>258000000</v>
      </c>
      <c r="BF26">
        <v>480000000</v>
      </c>
      <c r="BG26">
        <v>228000000</v>
      </c>
      <c r="BI26">
        <f t="shared" si="0"/>
        <v>16</v>
      </c>
    </row>
    <row r="27" spans="1:61" x14ac:dyDescent="0.25">
      <c r="A27" t="s">
        <v>438</v>
      </c>
      <c r="B27" t="s">
        <v>584</v>
      </c>
      <c r="C27" t="str">
        <f>VLOOKUP(B27,'Metadata - Countries'!$B$1:$C$248,2,FALSE)</f>
        <v>East Asia &amp; Pacific</v>
      </c>
      <c r="D27" t="s">
        <v>577</v>
      </c>
      <c r="E27" t="s">
        <v>113</v>
      </c>
      <c r="AO27">
        <v>5044000000</v>
      </c>
      <c r="AP27">
        <v>5732000000</v>
      </c>
      <c r="AQ27">
        <v>4925000000</v>
      </c>
      <c r="AR27">
        <v>3237000000</v>
      </c>
      <c r="AS27">
        <v>4403000000</v>
      </c>
      <c r="AT27">
        <v>5873000000</v>
      </c>
      <c r="AU27">
        <v>7627000000</v>
      </c>
      <c r="AV27">
        <v>8084000000</v>
      </c>
      <c r="AW27">
        <v>6799000000</v>
      </c>
      <c r="AX27">
        <v>9183000000</v>
      </c>
      <c r="AY27">
        <v>10389000000</v>
      </c>
      <c r="AZ27">
        <v>12280000000</v>
      </c>
      <c r="BA27">
        <v>17948000000</v>
      </c>
      <c r="BB27">
        <v>18553000000</v>
      </c>
      <c r="BC27">
        <v>17231000000</v>
      </c>
      <c r="BD27">
        <v>18152000000</v>
      </c>
      <c r="BE27">
        <v>19649000000</v>
      </c>
      <c r="BF27">
        <v>20251000000</v>
      </c>
      <c r="BG27">
        <v>21026000000</v>
      </c>
      <c r="BI27">
        <f t="shared" si="0"/>
        <v>16</v>
      </c>
    </row>
    <row r="28" spans="1:61" x14ac:dyDescent="0.25">
      <c r="A28" t="s">
        <v>711</v>
      </c>
      <c r="B28" t="s">
        <v>191</v>
      </c>
      <c r="C28" t="str">
        <f>VLOOKUP(B28,'Metadata - Countries'!$B$1:$C$248,2,FALSE)</f>
        <v>East Asia &amp; Pacific</v>
      </c>
      <c r="D28" t="s">
        <v>577</v>
      </c>
      <c r="E28" t="s">
        <v>113</v>
      </c>
      <c r="AO28">
        <v>108000000</v>
      </c>
      <c r="AP28">
        <v>114000000</v>
      </c>
      <c r="AQ28">
        <v>117000000</v>
      </c>
      <c r="AR28">
        <v>110000000</v>
      </c>
      <c r="AS28">
        <v>112000000</v>
      </c>
      <c r="AT28">
        <v>111000000</v>
      </c>
      <c r="AU28">
        <v>94000000</v>
      </c>
      <c r="AV28">
        <v>156000000</v>
      </c>
      <c r="AW28">
        <v>196000000</v>
      </c>
      <c r="AX28">
        <v>241000000</v>
      </c>
      <c r="AY28">
        <v>149000000</v>
      </c>
      <c r="AZ28">
        <v>122000000</v>
      </c>
      <c r="BA28">
        <v>142000000</v>
      </c>
      <c r="BB28">
        <v>152000000</v>
      </c>
      <c r="BC28">
        <v>141000000</v>
      </c>
      <c r="BD28">
        <v>129000000</v>
      </c>
      <c r="BE28">
        <v>153000000</v>
      </c>
      <c r="BF28">
        <v>152000000</v>
      </c>
      <c r="BI28">
        <f t="shared" si="0"/>
        <v>16</v>
      </c>
    </row>
    <row r="29" spans="1:61" x14ac:dyDescent="0.25">
      <c r="A29" t="s">
        <v>550</v>
      </c>
      <c r="B29" t="s">
        <v>279</v>
      </c>
      <c r="C29" t="str">
        <f>VLOOKUP(B29,'Metadata - Countries'!$B$1:$C$248,2,FALSE)</f>
        <v>East Asia &amp; Pacific</v>
      </c>
      <c r="D29" t="s">
        <v>577</v>
      </c>
      <c r="E29" t="s">
        <v>113</v>
      </c>
      <c r="AO29">
        <v>2318000000</v>
      </c>
      <c r="AP29">
        <v>2553000000</v>
      </c>
      <c r="AQ29">
        <v>2211000000</v>
      </c>
      <c r="AR29">
        <v>1857000000</v>
      </c>
      <c r="AS29">
        <v>2234000000</v>
      </c>
      <c r="AT29">
        <v>2272000000</v>
      </c>
      <c r="AU29">
        <v>2340000000</v>
      </c>
      <c r="AV29">
        <v>3159000000</v>
      </c>
      <c r="AW29">
        <v>4232000000</v>
      </c>
      <c r="AX29">
        <v>5098000000</v>
      </c>
      <c r="AY29">
        <v>6486000000</v>
      </c>
      <c r="AZ29">
        <v>6148000000</v>
      </c>
      <c r="BA29">
        <v>7190000000</v>
      </c>
      <c r="BB29">
        <v>6961000000</v>
      </c>
      <c r="BC29">
        <v>5979000000</v>
      </c>
      <c r="BD29">
        <v>6523000000</v>
      </c>
      <c r="BE29">
        <v>7295000000</v>
      </c>
      <c r="BF29">
        <v>7142000000</v>
      </c>
      <c r="BG29">
        <v>7496000000</v>
      </c>
      <c r="BI29">
        <f t="shared" si="0"/>
        <v>16</v>
      </c>
    </row>
    <row r="30" spans="1:61" x14ac:dyDescent="0.25">
      <c r="A30" t="s">
        <v>271</v>
      </c>
      <c r="B30" t="s">
        <v>572</v>
      </c>
      <c r="C30" t="str">
        <f>VLOOKUP(B30,'Metadata - Countries'!$B$1:$C$248,2,FALSE)</f>
        <v>East Asia &amp; Pacific</v>
      </c>
      <c r="D30" t="s">
        <v>577</v>
      </c>
      <c r="E30" t="s">
        <v>113</v>
      </c>
      <c r="AO30">
        <v>1141000000</v>
      </c>
      <c r="AP30">
        <v>1551000000</v>
      </c>
      <c r="AQ30">
        <v>2347000000</v>
      </c>
      <c r="AR30">
        <v>1431000000</v>
      </c>
      <c r="AS30">
        <v>2652000000</v>
      </c>
      <c r="AT30">
        <v>2334000000</v>
      </c>
      <c r="AU30">
        <v>2011000000</v>
      </c>
      <c r="AV30">
        <v>2018000000</v>
      </c>
      <c r="AW30">
        <v>1821000000</v>
      </c>
      <c r="AX30">
        <v>2390000000</v>
      </c>
      <c r="AY30">
        <v>2863000000</v>
      </c>
      <c r="AZ30">
        <v>4051000000</v>
      </c>
      <c r="BA30">
        <v>5523000000</v>
      </c>
      <c r="BB30">
        <v>3293000000</v>
      </c>
      <c r="BC30">
        <v>2916000000</v>
      </c>
      <c r="BD30">
        <v>3441000000</v>
      </c>
      <c r="BE30">
        <v>4053000000</v>
      </c>
      <c r="BF30">
        <v>4963000000</v>
      </c>
      <c r="BG30">
        <v>5600000000</v>
      </c>
      <c r="BI30">
        <f t="shared" si="0"/>
        <v>16</v>
      </c>
    </row>
    <row r="31" spans="1:61" x14ac:dyDescent="0.25">
      <c r="A31" t="s">
        <v>440</v>
      </c>
      <c r="B31" t="s">
        <v>254</v>
      </c>
      <c r="C31" t="str">
        <f>VLOOKUP(B31,'Metadata - Countries'!$B$1:$C$248,2,FALSE)</f>
        <v>East Asia &amp; Pacific</v>
      </c>
      <c r="D31" t="s">
        <v>577</v>
      </c>
      <c r="E31" t="s">
        <v>113</v>
      </c>
      <c r="AO31">
        <v>25000000</v>
      </c>
      <c r="AP31">
        <v>14000000</v>
      </c>
      <c r="AQ31">
        <v>8000000</v>
      </c>
      <c r="AR31">
        <v>15000000</v>
      </c>
      <c r="AS31">
        <v>6000000</v>
      </c>
      <c r="AT31">
        <v>7000000</v>
      </c>
      <c r="AU31">
        <v>5200000</v>
      </c>
      <c r="AV31">
        <v>2800000</v>
      </c>
      <c r="AW31">
        <v>4900000</v>
      </c>
      <c r="AX31">
        <v>7100000</v>
      </c>
      <c r="AY31">
        <v>9400000</v>
      </c>
      <c r="AZ31">
        <v>3930000</v>
      </c>
      <c r="BA31">
        <v>4500000</v>
      </c>
      <c r="BB31">
        <v>3800000</v>
      </c>
      <c r="BC31">
        <v>2100000</v>
      </c>
      <c r="BD31">
        <v>2500000</v>
      </c>
      <c r="BE31">
        <v>5100000</v>
      </c>
      <c r="BF31">
        <v>2300000</v>
      </c>
      <c r="BI31">
        <f t="shared" si="0"/>
        <v>16</v>
      </c>
    </row>
    <row r="32" spans="1:61" x14ac:dyDescent="0.25">
      <c r="A32" t="s">
        <v>492</v>
      </c>
      <c r="B32" t="s">
        <v>79</v>
      </c>
      <c r="C32" t="str">
        <f>VLOOKUP(B32,'Metadata - Countries'!$B$1:$C$248,2,FALSE)</f>
        <v>East Asia &amp; Pacific</v>
      </c>
      <c r="D32" t="s">
        <v>577</v>
      </c>
      <c r="E32" t="s">
        <v>113</v>
      </c>
      <c r="AO32">
        <v>7611000000</v>
      </c>
      <c r="AP32">
        <v>7402000000</v>
      </c>
      <c r="AQ32">
        <v>6326000000</v>
      </c>
      <c r="AR32">
        <v>4603000000</v>
      </c>
      <c r="AS32">
        <v>5089000000</v>
      </c>
      <c r="AT32">
        <v>5142000000</v>
      </c>
      <c r="AU32">
        <v>4641000000</v>
      </c>
      <c r="AV32">
        <v>4458000000</v>
      </c>
      <c r="AW32">
        <v>3842000000</v>
      </c>
      <c r="AX32">
        <v>5327000000</v>
      </c>
      <c r="AY32">
        <v>6209000000</v>
      </c>
      <c r="AZ32">
        <v>7536000000</v>
      </c>
      <c r="BA32">
        <v>9066000000</v>
      </c>
      <c r="BB32">
        <v>10615000000</v>
      </c>
      <c r="BC32">
        <v>9225000000</v>
      </c>
      <c r="BD32">
        <v>14178000000</v>
      </c>
      <c r="BE32">
        <v>18086000000</v>
      </c>
      <c r="BF32">
        <v>18934000000</v>
      </c>
      <c r="BG32">
        <v>19057000000</v>
      </c>
      <c r="BI32">
        <f t="shared" si="0"/>
        <v>16</v>
      </c>
    </row>
    <row r="33" spans="1:61" x14ac:dyDescent="0.25">
      <c r="A33" t="s">
        <v>96</v>
      </c>
      <c r="B33" t="s">
        <v>302</v>
      </c>
      <c r="C33" t="str">
        <f>VLOOKUP(B33,'Metadata - Countries'!$B$1:$C$248,2,FALSE)</f>
        <v>East Asia &amp; Pacific</v>
      </c>
      <c r="D33" t="s">
        <v>577</v>
      </c>
      <c r="E33" t="s">
        <v>113</v>
      </c>
      <c r="AO33">
        <v>17100000</v>
      </c>
      <c r="AP33">
        <v>16000000</v>
      </c>
      <c r="AQ33">
        <v>9700000</v>
      </c>
      <c r="AR33">
        <v>7100000</v>
      </c>
      <c r="AS33">
        <v>9700000</v>
      </c>
      <c r="AT33">
        <v>4000000</v>
      </c>
      <c r="AU33">
        <v>8800000</v>
      </c>
      <c r="AV33">
        <v>800000</v>
      </c>
      <c r="AW33">
        <v>1600000</v>
      </c>
      <c r="AX33">
        <v>3520000</v>
      </c>
      <c r="AY33">
        <v>6400000</v>
      </c>
      <c r="AZ33">
        <v>30900000</v>
      </c>
      <c r="BA33">
        <v>33100000</v>
      </c>
      <c r="BB33">
        <v>31200000</v>
      </c>
      <c r="BC33">
        <v>39300000</v>
      </c>
      <c r="BD33">
        <v>50800000</v>
      </c>
      <c r="BE33">
        <v>65900000.000000007</v>
      </c>
      <c r="BF33">
        <v>65400000.000000007</v>
      </c>
      <c r="BG33">
        <v>69600000</v>
      </c>
      <c r="BI33">
        <f t="shared" si="0"/>
        <v>16</v>
      </c>
    </row>
    <row r="34" spans="1:61" x14ac:dyDescent="0.25">
      <c r="A34" t="s">
        <v>545</v>
      </c>
      <c r="B34" t="s">
        <v>437</v>
      </c>
      <c r="C34" t="str">
        <f>VLOOKUP(B34,'Metadata - Countries'!$B$1:$C$248,2,FALSE)</f>
        <v>East Asia &amp; Pacific</v>
      </c>
      <c r="D34" t="s">
        <v>577</v>
      </c>
      <c r="E34" t="s">
        <v>113</v>
      </c>
      <c r="AO34">
        <v>9257000000</v>
      </c>
      <c r="AP34">
        <v>10367000000</v>
      </c>
      <c r="AQ34">
        <v>9052000000</v>
      </c>
      <c r="AR34">
        <v>7954000000</v>
      </c>
      <c r="AS34">
        <v>9416000000</v>
      </c>
      <c r="AT34">
        <v>9935000000</v>
      </c>
      <c r="AU34">
        <v>9378000000</v>
      </c>
      <c r="AV34">
        <v>10388000000</v>
      </c>
      <c r="AW34">
        <v>10456000000</v>
      </c>
      <c r="AX34">
        <v>13054000000</v>
      </c>
      <c r="AY34">
        <v>12102000000</v>
      </c>
      <c r="AZ34">
        <v>16614000000</v>
      </c>
      <c r="BA34">
        <v>20623000000</v>
      </c>
      <c r="BB34">
        <v>22497000000</v>
      </c>
      <c r="BC34">
        <v>19814000000</v>
      </c>
      <c r="BD34">
        <v>23809000000</v>
      </c>
      <c r="BE34">
        <v>30926000000</v>
      </c>
      <c r="BF34">
        <v>37740000000</v>
      </c>
      <c r="BG34">
        <v>46042000000</v>
      </c>
      <c r="BI34">
        <f t="shared" si="0"/>
        <v>16</v>
      </c>
    </row>
    <row r="35" spans="1:61" x14ac:dyDescent="0.25">
      <c r="A35" t="s">
        <v>640</v>
      </c>
      <c r="B35" t="s">
        <v>620</v>
      </c>
      <c r="C35" t="str">
        <f>VLOOKUP(B35,'Metadata - Countries'!$B$1:$C$248,2,FALSE)</f>
        <v>East Asia &amp; Pacific</v>
      </c>
      <c r="D35" t="s">
        <v>577</v>
      </c>
      <c r="E35" t="s">
        <v>113</v>
      </c>
      <c r="AO35">
        <v>10000000</v>
      </c>
      <c r="AP35">
        <v>13000000</v>
      </c>
      <c r="AQ35">
        <v>16000000</v>
      </c>
      <c r="AR35">
        <v>8000000</v>
      </c>
      <c r="AS35">
        <v>9000000</v>
      </c>
      <c r="AT35">
        <v>7000000</v>
      </c>
      <c r="AU35">
        <v>6800000</v>
      </c>
      <c r="AV35">
        <v>5900000</v>
      </c>
      <c r="AW35">
        <v>10300000</v>
      </c>
      <c r="AX35">
        <v>13100000</v>
      </c>
      <c r="AY35">
        <v>15000000</v>
      </c>
      <c r="AZ35">
        <v>15700000</v>
      </c>
      <c r="BA35">
        <v>15200000</v>
      </c>
      <c r="BB35">
        <v>19500000</v>
      </c>
      <c r="BC35">
        <v>16800000</v>
      </c>
      <c r="BD35">
        <v>28000000</v>
      </c>
      <c r="BE35">
        <v>31700000</v>
      </c>
      <c r="BF35">
        <v>45800000</v>
      </c>
      <c r="BI35">
        <f t="shared" si="0"/>
        <v>16</v>
      </c>
    </row>
    <row r="36" spans="1:61" x14ac:dyDescent="0.25">
      <c r="A36" t="s">
        <v>628</v>
      </c>
      <c r="B36" t="s">
        <v>117</v>
      </c>
      <c r="C36" t="str">
        <f>VLOOKUP(B36,'Metadata - Countries'!$B$1:$C$248,2,FALSE)</f>
        <v>East Asia &amp; Pacific</v>
      </c>
      <c r="D36" t="s">
        <v>577</v>
      </c>
      <c r="E36" t="s">
        <v>113</v>
      </c>
      <c r="AO36">
        <v>45000000</v>
      </c>
      <c r="AP36">
        <v>56000000</v>
      </c>
      <c r="AQ36">
        <v>53000000</v>
      </c>
      <c r="AR36">
        <v>72000000</v>
      </c>
      <c r="AS36">
        <v>59000000</v>
      </c>
      <c r="AT36">
        <v>69000000</v>
      </c>
      <c r="AU36">
        <v>58000000</v>
      </c>
      <c r="AV36">
        <v>72000000</v>
      </c>
      <c r="AW36">
        <v>83000000</v>
      </c>
      <c r="AX36">
        <v>93000000</v>
      </c>
      <c r="AY36">
        <v>104000000</v>
      </c>
      <c r="AZ36">
        <v>109000000</v>
      </c>
      <c r="BA36">
        <v>142000000</v>
      </c>
      <c r="BB36">
        <v>188000000</v>
      </c>
      <c r="BC36">
        <v>214000000</v>
      </c>
      <c r="BD36">
        <v>242000000</v>
      </c>
      <c r="BE36">
        <v>252000000</v>
      </c>
      <c r="BF36">
        <v>288000000</v>
      </c>
      <c r="BG36">
        <v>292000000</v>
      </c>
      <c r="BI36">
        <f t="shared" ref="BI36:BI67" si="1">COUNT(AO36:BD36)</f>
        <v>16</v>
      </c>
    </row>
    <row r="37" spans="1:61" x14ac:dyDescent="0.25">
      <c r="A37" t="s">
        <v>176</v>
      </c>
      <c r="B37" t="s">
        <v>478</v>
      </c>
      <c r="C37" t="str">
        <f>VLOOKUP(B37,'Metadata - Countries'!$B$1:$C$248,2,FALSE)</f>
        <v>East Asia &amp; Pacific</v>
      </c>
      <c r="D37" t="s">
        <v>577</v>
      </c>
      <c r="E37" t="s">
        <v>113</v>
      </c>
      <c r="AO37">
        <v>35699440</v>
      </c>
      <c r="AP37">
        <v>40398020</v>
      </c>
      <c r="AQ37">
        <v>38511840</v>
      </c>
      <c r="AR37">
        <v>39600470</v>
      </c>
      <c r="AS37">
        <v>42500000</v>
      </c>
      <c r="AT37">
        <v>41000000</v>
      </c>
      <c r="AU37">
        <v>39000000</v>
      </c>
      <c r="AV37">
        <v>45000000</v>
      </c>
      <c r="AW37">
        <v>54000000</v>
      </c>
      <c r="AX37">
        <v>70000000</v>
      </c>
      <c r="AY37">
        <v>73800000</v>
      </c>
      <c r="AZ37">
        <v>88400000</v>
      </c>
      <c r="BA37">
        <v>102400000</v>
      </c>
      <c r="BB37">
        <v>111600000</v>
      </c>
      <c r="BC37">
        <v>115200000</v>
      </c>
      <c r="BD37">
        <v>123700000</v>
      </c>
      <c r="BE37">
        <v>134900000</v>
      </c>
      <c r="BF37">
        <v>148200000</v>
      </c>
      <c r="BG37">
        <v>137200000</v>
      </c>
      <c r="BI37">
        <f t="shared" si="1"/>
        <v>16</v>
      </c>
    </row>
    <row r="38" spans="1:61" x14ac:dyDescent="0.25">
      <c r="A38" t="s">
        <v>199</v>
      </c>
      <c r="B38" t="s">
        <v>446</v>
      </c>
      <c r="C38" t="str">
        <f>VLOOKUP(B38,'Metadata - Countries'!$B$1:$C$248,2,FALSE)</f>
        <v>Europe &amp; Central Asia</v>
      </c>
      <c r="D38" t="s">
        <v>577</v>
      </c>
      <c r="E38" t="s">
        <v>113</v>
      </c>
      <c r="AO38">
        <v>70400000</v>
      </c>
      <c r="AP38">
        <v>93800000</v>
      </c>
      <c r="AQ38">
        <v>33600000</v>
      </c>
      <c r="AR38">
        <v>60230000</v>
      </c>
      <c r="AS38">
        <v>218000000</v>
      </c>
      <c r="AT38">
        <v>398000000</v>
      </c>
      <c r="AU38">
        <v>451000000</v>
      </c>
      <c r="AV38">
        <v>492000000</v>
      </c>
      <c r="AW38">
        <v>537000000</v>
      </c>
      <c r="AX38">
        <v>756000000</v>
      </c>
      <c r="AY38">
        <v>880000000</v>
      </c>
      <c r="AZ38">
        <v>1057000000</v>
      </c>
      <c r="BA38">
        <v>1479000000</v>
      </c>
      <c r="BB38">
        <v>1848000000</v>
      </c>
      <c r="BC38">
        <v>2014000000</v>
      </c>
      <c r="BD38">
        <v>1780000000</v>
      </c>
      <c r="BE38">
        <v>1833000000</v>
      </c>
      <c r="BF38">
        <v>1623000000</v>
      </c>
      <c r="BG38">
        <v>1670000000</v>
      </c>
      <c r="BI38">
        <f t="shared" si="1"/>
        <v>16</v>
      </c>
    </row>
    <row r="39" spans="1:61" x14ac:dyDescent="0.25">
      <c r="A39" t="s">
        <v>85</v>
      </c>
      <c r="B39" t="s">
        <v>278</v>
      </c>
      <c r="C39" t="str">
        <f>VLOOKUP(B39,'Metadata - Countries'!$B$1:$C$248,2,FALSE)</f>
        <v>Europe &amp; Central Asia</v>
      </c>
      <c r="D39" t="s">
        <v>577</v>
      </c>
      <c r="E39" t="s">
        <v>113</v>
      </c>
      <c r="AO39">
        <v>14000000</v>
      </c>
      <c r="AP39">
        <v>18000000</v>
      </c>
      <c r="AQ39">
        <v>33000000</v>
      </c>
      <c r="AR39">
        <v>41000000</v>
      </c>
      <c r="AS39">
        <v>47000000</v>
      </c>
      <c r="AT39">
        <v>52000000</v>
      </c>
      <c r="AU39">
        <v>81000000</v>
      </c>
      <c r="AV39">
        <v>81000000</v>
      </c>
      <c r="AW39">
        <v>90000000</v>
      </c>
      <c r="AX39">
        <v>188000000</v>
      </c>
      <c r="AY39">
        <v>243000000</v>
      </c>
      <c r="AZ39">
        <v>309000000</v>
      </c>
      <c r="BA39">
        <v>349000000</v>
      </c>
      <c r="BB39">
        <v>381000000</v>
      </c>
      <c r="BC39">
        <v>377000000</v>
      </c>
      <c r="BD39">
        <v>459000000</v>
      </c>
      <c r="BE39">
        <v>488000000</v>
      </c>
      <c r="BF39">
        <v>490000000</v>
      </c>
      <c r="BG39">
        <v>475000000</v>
      </c>
      <c r="BI39">
        <f t="shared" si="1"/>
        <v>16</v>
      </c>
    </row>
    <row r="40" spans="1:61" x14ac:dyDescent="0.25">
      <c r="A40" t="s">
        <v>56</v>
      </c>
      <c r="B40" t="s">
        <v>347</v>
      </c>
      <c r="C40" t="str">
        <f>VLOOKUP(B40,'Metadata - Countries'!$B$1:$C$248,2,FALSE)</f>
        <v>Europe &amp; Central Asia</v>
      </c>
      <c r="D40" t="s">
        <v>577</v>
      </c>
      <c r="E40" t="s">
        <v>113</v>
      </c>
      <c r="AO40">
        <v>14529000000</v>
      </c>
      <c r="AP40">
        <v>13980000000</v>
      </c>
      <c r="AQ40">
        <v>12275000000</v>
      </c>
      <c r="AR40">
        <v>12694000000</v>
      </c>
      <c r="AS40">
        <v>12358000000</v>
      </c>
      <c r="AT40">
        <v>11382000000</v>
      </c>
      <c r="AU40">
        <v>11511000000</v>
      </c>
      <c r="AV40">
        <v>12334000000</v>
      </c>
      <c r="AW40">
        <v>15128000000</v>
      </c>
      <c r="AX40">
        <v>17251000000</v>
      </c>
      <c r="AY40">
        <v>18471000000</v>
      </c>
      <c r="AZ40">
        <v>18886000000</v>
      </c>
      <c r="BA40">
        <v>21088000000</v>
      </c>
      <c r="BB40">
        <v>24346000000</v>
      </c>
      <c r="BC40">
        <v>21220000000</v>
      </c>
      <c r="BD40">
        <v>20980000000</v>
      </c>
      <c r="BE40">
        <v>22453000000</v>
      </c>
      <c r="BF40">
        <v>21446000000</v>
      </c>
      <c r="BG40">
        <v>22618000000</v>
      </c>
      <c r="BI40">
        <f t="shared" si="1"/>
        <v>16</v>
      </c>
    </row>
    <row r="41" spans="1:61" x14ac:dyDescent="0.25">
      <c r="A41" t="s">
        <v>522</v>
      </c>
      <c r="B41" t="s">
        <v>513</v>
      </c>
      <c r="C41" t="str">
        <f>VLOOKUP(B41,'Metadata - Countries'!$B$1:$C$248,2,FALSE)</f>
        <v>Europe &amp; Central Asia</v>
      </c>
      <c r="D41" t="s">
        <v>577</v>
      </c>
      <c r="E41" t="s">
        <v>113</v>
      </c>
      <c r="AO41">
        <v>87000000</v>
      </c>
      <c r="AP41">
        <v>57000000</v>
      </c>
      <c r="AQ41">
        <v>176000000</v>
      </c>
      <c r="AR41">
        <v>143000000</v>
      </c>
      <c r="AS41">
        <v>93000000</v>
      </c>
      <c r="AT41">
        <v>68000000</v>
      </c>
      <c r="AU41">
        <v>57000000</v>
      </c>
      <c r="AV41">
        <v>63000000</v>
      </c>
      <c r="AW41">
        <v>70000000</v>
      </c>
      <c r="AX41">
        <v>79000000</v>
      </c>
      <c r="AY41">
        <v>100000000</v>
      </c>
      <c r="AZ41">
        <v>201000000</v>
      </c>
      <c r="BA41">
        <v>317000000</v>
      </c>
      <c r="BB41">
        <v>382000000</v>
      </c>
      <c r="BC41">
        <v>545000000</v>
      </c>
      <c r="BD41">
        <v>792000000</v>
      </c>
      <c r="BE41">
        <v>1500000000</v>
      </c>
      <c r="BF41">
        <v>2634000000</v>
      </c>
      <c r="BG41">
        <v>2618000000</v>
      </c>
      <c r="BI41">
        <f t="shared" si="1"/>
        <v>16</v>
      </c>
    </row>
    <row r="42" spans="1:61" x14ac:dyDescent="0.25">
      <c r="A42" t="s">
        <v>636</v>
      </c>
      <c r="B42" t="s">
        <v>43</v>
      </c>
      <c r="C42" t="str">
        <f>VLOOKUP(B42,'Metadata - Countries'!$B$1:$C$248,2,FALSE)</f>
        <v>Europe &amp; Central Asia</v>
      </c>
      <c r="D42" t="s">
        <v>577</v>
      </c>
      <c r="E42" t="s">
        <v>113</v>
      </c>
      <c r="AO42">
        <v>4548000000</v>
      </c>
      <c r="AP42">
        <v>4844000000</v>
      </c>
      <c r="AQ42">
        <v>4529000000</v>
      </c>
      <c r="AR42">
        <v>4623000000</v>
      </c>
      <c r="AS42">
        <v>6472000000</v>
      </c>
      <c r="AT42">
        <v>6592000000</v>
      </c>
      <c r="AU42">
        <v>8304000000</v>
      </c>
      <c r="AV42">
        <v>7598000000</v>
      </c>
      <c r="AW42">
        <v>8848000000</v>
      </c>
      <c r="AX42">
        <v>10089000000</v>
      </c>
      <c r="AY42">
        <v>10881000000</v>
      </c>
      <c r="AZ42">
        <v>11625000000</v>
      </c>
      <c r="BA42">
        <v>12371000000</v>
      </c>
      <c r="BB42">
        <v>13106000000</v>
      </c>
      <c r="BC42">
        <v>13072000000</v>
      </c>
      <c r="BD42">
        <v>13400000000</v>
      </c>
      <c r="BE42">
        <v>14475000000</v>
      </c>
      <c r="BF42">
        <v>14272000000</v>
      </c>
      <c r="BG42">
        <v>14716000000</v>
      </c>
      <c r="BI42">
        <f t="shared" si="1"/>
        <v>16</v>
      </c>
    </row>
    <row r="43" spans="1:61" x14ac:dyDescent="0.25">
      <c r="A43" t="s">
        <v>604</v>
      </c>
      <c r="B43" t="s">
        <v>143</v>
      </c>
      <c r="C43" t="str">
        <f>VLOOKUP(B43,'Metadata - Countries'!$B$1:$C$248,2,FALSE)</f>
        <v>Europe &amp; Central Asia</v>
      </c>
      <c r="D43" t="s">
        <v>577</v>
      </c>
      <c r="E43" t="s">
        <v>113</v>
      </c>
      <c r="AO43">
        <v>662000000</v>
      </c>
      <c r="AP43">
        <v>541000000</v>
      </c>
      <c r="AQ43">
        <v>517000000</v>
      </c>
      <c r="AR43">
        <v>1150000000</v>
      </c>
      <c r="AS43">
        <v>1184000000</v>
      </c>
      <c r="AT43">
        <v>1364000000</v>
      </c>
      <c r="AU43">
        <v>1262000000</v>
      </c>
      <c r="AV43">
        <v>1392000000</v>
      </c>
      <c r="AW43">
        <v>2051000000</v>
      </c>
      <c r="AX43">
        <v>2796000000</v>
      </c>
      <c r="AY43">
        <v>3063000000</v>
      </c>
      <c r="AZ43">
        <v>3317000000</v>
      </c>
      <c r="BA43">
        <v>4181000000</v>
      </c>
      <c r="BB43">
        <v>4852000000</v>
      </c>
      <c r="BC43">
        <v>4273000000</v>
      </c>
      <c r="BD43">
        <v>4035000000</v>
      </c>
      <c r="BE43">
        <v>4554000000</v>
      </c>
      <c r="BF43">
        <v>4202000000</v>
      </c>
      <c r="BG43">
        <v>4632000000</v>
      </c>
      <c r="BI43">
        <f t="shared" si="1"/>
        <v>16</v>
      </c>
    </row>
    <row r="44" spans="1:61" x14ac:dyDescent="0.25">
      <c r="A44" t="s">
        <v>588</v>
      </c>
      <c r="B44" t="s">
        <v>215</v>
      </c>
      <c r="C44" t="str">
        <f>VLOOKUP(B44,'Metadata - Countries'!$B$1:$C$248,2,FALSE)</f>
        <v>Europe &amp; Central Asia</v>
      </c>
      <c r="D44" t="s">
        <v>577</v>
      </c>
      <c r="E44" t="s">
        <v>113</v>
      </c>
      <c r="AO44">
        <v>28000000</v>
      </c>
      <c r="AP44">
        <v>61000000</v>
      </c>
      <c r="AQ44">
        <v>40000000</v>
      </c>
      <c r="AR44">
        <v>54000000</v>
      </c>
      <c r="AS44">
        <v>92000000</v>
      </c>
      <c r="AT44">
        <v>188000000</v>
      </c>
      <c r="AU44">
        <v>272000000</v>
      </c>
      <c r="AV44">
        <v>295000000</v>
      </c>
      <c r="AW44">
        <v>339000000</v>
      </c>
      <c r="AX44">
        <v>362000000</v>
      </c>
      <c r="AY44">
        <v>346000000</v>
      </c>
      <c r="AZ44">
        <v>401000000</v>
      </c>
      <c r="BA44">
        <v>479000000</v>
      </c>
      <c r="BB44">
        <v>585000000</v>
      </c>
      <c r="BC44">
        <v>563000000</v>
      </c>
      <c r="BD44">
        <v>665000000</v>
      </c>
      <c r="BE44">
        <v>747000000</v>
      </c>
      <c r="BF44">
        <v>986000000</v>
      </c>
      <c r="BG44">
        <v>1155000000</v>
      </c>
      <c r="BI44">
        <f t="shared" si="1"/>
        <v>16</v>
      </c>
    </row>
    <row r="45" spans="1:61" x14ac:dyDescent="0.25">
      <c r="A45" t="s">
        <v>182</v>
      </c>
      <c r="B45" t="s">
        <v>642</v>
      </c>
      <c r="C45" t="str">
        <f>VLOOKUP(B45,'Metadata - Countries'!$B$1:$C$248,2,FALSE)</f>
        <v>Europe &amp; Central Asia</v>
      </c>
      <c r="D45" t="s">
        <v>577</v>
      </c>
      <c r="E45" t="s">
        <v>113</v>
      </c>
      <c r="AO45">
        <v>11354000000</v>
      </c>
      <c r="AP45">
        <v>10779000000</v>
      </c>
      <c r="AQ45">
        <v>10036000000</v>
      </c>
      <c r="AR45">
        <v>10188000000</v>
      </c>
      <c r="AS45">
        <v>9135000000</v>
      </c>
      <c r="AT45">
        <v>8988000000</v>
      </c>
      <c r="AU45">
        <v>9290000000</v>
      </c>
      <c r="AV45">
        <v>9117000000</v>
      </c>
      <c r="AW45">
        <v>10493000000</v>
      </c>
      <c r="AX45">
        <v>11404000000</v>
      </c>
      <c r="AY45">
        <v>11937000000</v>
      </c>
      <c r="AZ45">
        <v>12852000000</v>
      </c>
      <c r="BA45">
        <v>14721000000</v>
      </c>
      <c r="BB45">
        <v>17570000000</v>
      </c>
      <c r="BC45">
        <v>16665000000</v>
      </c>
      <c r="BD45">
        <v>17614000000</v>
      </c>
      <c r="BE45">
        <v>20640000000</v>
      </c>
      <c r="BF45">
        <v>19439000000</v>
      </c>
      <c r="BG45">
        <v>19992000000</v>
      </c>
      <c r="BI45">
        <f t="shared" si="1"/>
        <v>16</v>
      </c>
    </row>
    <row r="46" spans="1:61" x14ac:dyDescent="0.25">
      <c r="A46" t="s">
        <v>434</v>
      </c>
      <c r="B46" t="s">
        <v>250</v>
      </c>
      <c r="C46" t="str">
        <f>VLOOKUP(B46,'Metadata - Countries'!$B$1:$C$248,2,FALSE)</f>
        <v>Europe &amp; Central Asia</v>
      </c>
      <c r="D46" t="s">
        <v>577</v>
      </c>
      <c r="E46" t="s">
        <v>113</v>
      </c>
      <c r="AO46">
        <v>2018000000</v>
      </c>
      <c r="AP46">
        <v>1905000000</v>
      </c>
      <c r="AQ46">
        <v>1850000000</v>
      </c>
      <c r="AR46">
        <v>1918000000</v>
      </c>
      <c r="AS46">
        <v>2115000000</v>
      </c>
      <c r="AT46">
        <v>2137000000</v>
      </c>
      <c r="AU46">
        <v>2203000000</v>
      </c>
      <c r="AV46">
        <v>2178000000</v>
      </c>
      <c r="AW46">
        <v>2325000000</v>
      </c>
      <c r="AX46">
        <v>2552000000</v>
      </c>
      <c r="AY46">
        <v>2644000000</v>
      </c>
      <c r="AZ46">
        <v>2691000000</v>
      </c>
      <c r="BA46">
        <v>3108000000</v>
      </c>
      <c r="BB46">
        <v>3231000000</v>
      </c>
      <c r="BC46">
        <v>2474000000</v>
      </c>
      <c r="BD46">
        <v>2371000000</v>
      </c>
      <c r="BE46">
        <v>2751000000</v>
      </c>
      <c r="BF46">
        <v>2696000000</v>
      </c>
      <c r="BG46">
        <v>3005000000</v>
      </c>
      <c r="BI46">
        <f t="shared" si="1"/>
        <v>16</v>
      </c>
    </row>
    <row r="47" spans="1:61" x14ac:dyDescent="0.25">
      <c r="A47" t="s">
        <v>171</v>
      </c>
      <c r="B47" t="s">
        <v>659</v>
      </c>
      <c r="C47" t="str">
        <f>VLOOKUP(B47,'Metadata - Countries'!$B$1:$C$248,2,FALSE)</f>
        <v>Europe &amp; Central Asia</v>
      </c>
      <c r="D47" t="s">
        <v>577</v>
      </c>
      <c r="E47" t="s">
        <v>113</v>
      </c>
      <c r="AO47">
        <v>2880000000</v>
      </c>
      <c r="AP47">
        <v>4079000000</v>
      </c>
      <c r="AQ47">
        <v>3620000000</v>
      </c>
      <c r="AR47">
        <v>3894000000</v>
      </c>
      <c r="AS47">
        <v>3153000000</v>
      </c>
      <c r="AT47">
        <v>2973000000</v>
      </c>
      <c r="AU47">
        <v>3104000000</v>
      </c>
      <c r="AV47">
        <v>3376000000</v>
      </c>
      <c r="AW47">
        <v>4069000000</v>
      </c>
      <c r="AX47">
        <v>4931000000</v>
      </c>
      <c r="AY47">
        <v>5772000000</v>
      </c>
      <c r="AZ47">
        <v>6702000000</v>
      </c>
      <c r="BA47">
        <v>7775000000</v>
      </c>
      <c r="BB47">
        <v>8871000000</v>
      </c>
      <c r="BC47">
        <v>7936000000</v>
      </c>
      <c r="BD47">
        <v>8017000000</v>
      </c>
      <c r="BE47">
        <v>8503000000</v>
      </c>
      <c r="BF47">
        <v>7757000000</v>
      </c>
      <c r="BG47">
        <v>7802000000</v>
      </c>
      <c r="BI47">
        <f t="shared" si="1"/>
        <v>16</v>
      </c>
    </row>
    <row r="48" spans="1:61" x14ac:dyDescent="0.25">
      <c r="A48" t="s">
        <v>473</v>
      </c>
      <c r="B48" t="s">
        <v>476</v>
      </c>
      <c r="C48" t="str">
        <f>VLOOKUP(B48,'Metadata - Countries'!$B$1:$C$248,2,FALSE)</f>
        <v>Europe &amp; Central Asia</v>
      </c>
      <c r="D48" t="s">
        <v>577</v>
      </c>
      <c r="E48" t="s">
        <v>113</v>
      </c>
      <c r="AO48">
        <v>24052000000</v>
      </c>
      <c r="AP48">
        <v>23982000000</v>
      </c>
      <c r="AQ48">
        <v>24501000000</v>
      </c>
      <c r="AR48">
        <v>25806000000</v>
      </c>
      <c r="AS48">
        <v>25327000000</v>
      </c>
      <c r="AT48">
        <v>24943000000</v>
      </c>
      <c r="AU48">
        <v>24175000000</v>
      </c>
      <c r="AV48">
        <v>26690000000</v>
      </c>
      <c r="AW48">
        <v>30104000000</v>
      </c>
      <c r="AX48">
        <v>36390000000</v>
      </c>
      <c r="AY48">
        <v>40531000000</v>
      </c>
      <c r="AZ48">
        <v>45537000000</v>
      </c>
      <c r="BA48">
        <v>49333000000</v>
      </c>
      <c r="BB48">
        <v>53400000000</v>
      </c>
      <c r="BC48">
        <v>47462000000</v>
      </c>
      <c r="BD48">
        <v>49128000000</v>
      </c>
      <c r="BE48">
        <v>53427000000</v>
      </c>
      <c r="BF48">
        <v>51633000000</v>
      </c>
      <c r="BG48">
        <v>55172000000</v>
      </c>
      <c r="BI48">
        <f t="shared" si="1"/>
        <v>16</v>
      </c>
    </row>
    <row r="49" spans="1:61" x14ac:dyDescent="0.25">
      <c r="A49" t="s">
        <v>298</v>
      </c>
      <c r="B49" t="s">
        <v>516</v>
      </c>
      <c r="C49" t="str">
        <f>VLOOKUP(B49,'Metadata - Countries'!$B$1:$C$248,2,FALSE)</f>
        <v>Europe &amp; Central Asia</v>
      </c>
      <c r="D49" t="s">
        <v>577</v>
      </c>
      <c r="E49" t="s">
        <v>113</v>
      </c>
      <c r="AO49">
        <v>3691000000</v>
      </c>
      <c r="AP49">
        <v>3420000000</v>
      </c>
      <c r="AQ49">
        <v>3156000000</v>
      </c>
      <c r="AR49">
        <v>3236000000</v>
      </c>
      <c r="AS49">
        <v>3698000000</v>
      </c>
      <c r="AT49">
        <v>3671000000</v>
      </c>
      <c r="AU49">
        <v>4003000000</v>
      </c>
      <c r="AV49">
        <v>4791000000</v>
      </c>
      <c r="AW49">
        <v>5271000000</v>
      </c>
      <c r="AX49">
        <v>5652000000</v>
      </c>
      <c r="AY49">
        <v>5293000000</v>
      </c>
      <c r="AZ49">
        <v>5562000000</v>
      </c>
      <c r="BA49">
        <v>5978000000</v>
      </c>
      <c r="BB49">
        <v>6281000000</v>
      </c>
      <c r="BC49">
        <v>5617000000</v>
      </c>
      <c r="BD49">
        <v>5704000000</v>
      </c>
      <c r="BE49">
        <v>6366000000</v>
      </c>
      <c r="BF49">
        <v>6135000000</v>
      </c>
      <c r="BG49">
        <v>6396000000</v>
      </c>
      <c r="BI49">
        <f t="shared" si="1"/>
        <v>16</v>
      </c>
    </row>
    <row r="50" spans="1:61" x14ac:dyDescent="0.25">
      <c r="A50" t="s">
        <v>77</v>
      </c>
      <c r="B50" t="s">
        <v>247</v>
      </c>
      <c r="C50" t="str">
        <f>VLOOKUP(B50,'Metadata - Countries'!$B$1:$C$248,2,FALSE)</f>
        <v>Europe &amp; Central Asia</v>
      </c>
      <c r="D50" t="s">
        <v>577</v>
      </c>
      <c r="E50" t="s">
        <v>113</v>
      </c>
      <c r="AO50">
        <v>27369000000</v>
      </c>
      <c r="AP50">
        <v>29751000000</v>
      </c>
      <c r="AQ50">
        <v>28649000000</v>
      </c>
      <c r="AR50">
        <v>31592000000</v>
      </c>
      <c r="AS50">
        <v>33784000000</v>
      </c>
      <c r="AT50">
        <v>32656000000</v>
      </c>
      <c r="AU50">
        <v>33829000000</v>
      </c>
      <c r="AV50">
        <v>35468000000</v>
      </c>
      <c r="AW50">
        <v>43863000000</v>
      </c>
      <c r="AX50">
        <v>49996000000</v>
      </c>
      <c r="AY50">
        <v>53066000000</v>
      </c>
      <c r="AZ50">
        <v>57543000000</v>
      </c>
      <c r="BA50">
        <v>65020000000</v>
      </c>
      <c r="BB50">
        <v>70434000000</v>
      </c>
      <c r="BC50">
        <v>59743000000</v>
      </c>
      <c r="BD50">
        <v>59042000000</v>
      </c>
      <c r="BE50">
        <v>67644000000</v>
      </c>
      <c r="BF50">
        <v>63253000000</v>
      </c>
      <c r="BG50">
        <v>67608000000</v>
      </c>
      <c r="BI50">
        <f t="shared" si="1"/>
        <v>16</v>
      </c>
    </row>
    <row r="51" spans="1:61" x14ac:dyDescent="0.25">
      <c r="A51" t="s">
        <v>499</v>
      </c>
      <c r="B51" t="s">
        <v>649</v>
      </c>
      <c r="C51" t="str">
        <f>VLOOKUP(B51,'Metadata - Countries'!$B$1:$C$248,2,FALSE)</f>
        <v>Europe &amp; Central Asia</v>
      </c>
      <c r="D51" t="s">
        <v>577</v>
      </c>
      <c r="E51" t="s">
        <v>113</v>
      </c>
      <c r="AO51">
        <v>452000000</v>
      </c>
      <c r="AP51">
        <v>565000000</v>
      </c>
      <c r="AQ51">
        <v>597000000</v>
      </c>
      <c r="AR51">
        <v>668000000</v>
      </c>
      <c r="AS51">
        <v>702000000</v>
      </c>
      <c r="AT51">
        <v>657000000</v>
      </c>
      <c r="AU51">
        <v>661000000</v>
      </c>
      <c r="AV51">
        <v>737000000</v>
      </c>
      <c r="AW51">
        <v>883000000</v>
      </c>
      <c r="AX51">
        <v>1111000000</v>
      </c>
      <c r="AY51">
        <v>1229000000</v>
      </c>
      <c r="AZ51">
        <v>1361000000</v>
      </c>
      <c r="BA51">
        <v>1416000000</v>
      </c>
      <c r="BB51">
        <v>1643000000</v>
      </c>
      <c r="BC51">
        <v>1445000000</v>
      </c>
      <c r="BD51">
        <v>1412000000</v>
      </c>
      <c r="BE51">
        <v>1683000000</v>
      </c>
      <c r="BF51">
        <v>1588000000</v>
      </c>
      <c r="BG51">
        <v>1791000000</v>
      </c>
      <c r="BI51">
        <f t="shared" si="1"/>
        <v>16</v>
      </c>
    </row>
    <row r="52" spans="1:61" x14ac:dyDescent="0.25">
      <c r="A52" t="s">
        <v>48</v>
      </c>
      <c r="B52" t="s">
        <v>22</v>
      </c>
      <c r="C52" t="str">
        <f>VLOOKUP(B52,'Metadata - Countries'!$B$1:$C$248,2,FALSE)</f>
        <v>Europe &amp; Central Asia</v>
      </c>
      <c r="D52" t="s">
        <v>577</v>
      </c>
      <c r="E52" t="s">
        <v>113</v>
      </c>
      <c r="AO52">
        <v>2383000000</v>
      </c>
      <c r="AP52">
        <v>2408000000</v>
      </c>
      <c r="AQ52">
        <v>2358000000</v>
      </c>
      <c r="AR52">
        <v>2371000000</v>
      </c>
      <c r="AS52">
        <v>2236000000</v>
      </c>
      <c r="AT52">
        <v>2035000000</v>
      </c>
      <c r="AU52">
        <v>2065000000</v>
      </c>
      <c r="AV52">
        <v>2235000000</v>
      </c>
      <c r="AW52">
        <v>2676000000</v>
      </c>
      <c r="AX52">
        <v>2975000000</v>
      </c>
      <c r="AY52">
        <v>3069000000</v>
      </c>
      <c r="AZ52">
        <v>3515000000</v>
      </c>
      <c r="BA52">
        <v>4287000000</v>
      </c>
      <c r="BB52">
        <v>4873000000</v>
      </c>
      <c r="BC52">
        <v>4104000000</v>
      </c>
      <c r="BD52">
        <v>4510000000</v>
      </c>
      <c r="BE52">
        <v>5591000000</v>
      </c>
      <c r="BF52">
        <v>5415000000</v>
      </c>
      <c r="BG52">
        <v>5741000000</v>
      </c>
      <c r="BI52">
        <f t="shared" si="1"/>
        <v>16</v>
      </c>
    </row>
    <row r="53" spans="1:61" x14ac:dyDescent="0.25">
      <c r="A53" t="s">
        <v>367</v>
      </c>
      <c r="B53" t="s">
        <v>622</v>
      </c>
      <c r="C53" t="str">
        <f>VLOOKUP(B53,'Metadata - Countries'!$B$1:$C$248,2,FALSE)</f>
        <v>Europe &amp; Central Asia</v>
      </c>
      <c r="D53" t="s">
        <v>577</v>
      </c>
      <c r="E53" t="s">
        <v>113</v>
      </c>
      <c r="AO53">
        <v>31295000000</v>
      </c>
      <c r="AP53">
        <v>32088000000</v>
      </c>
      <c r="AQ53">
        <v>27402000000</v>
      </c>
      <c r="AR53">
        <v>29490000000</v>
      </c>
      <c r="AS53">
        <v>37770000000</v>
      </c>
      <c r="AT53">
        <v>38534000000</v>
      </c>
      <c r="AU53">
        <v>38385000000</v>
      </c>
      <c r="AV53">
        <v>40537000000</v>
      </c>
      <c r="AW53">
        <v>45990000000</v>
      </c>
      <c r="AX53">
        <v>52108000000</v>
      </c>
      <c r="AY53">
        <v>51691000000</v>
      </c>
      <c r="AZ53">
        <v>54450000000</v>
      </c>
      <c r="BA53">
        <v>63701000000</v>
      </c>
      <c r="BB53">
        <v>67779000000</v>
      </c>
      <c r="BC53">
        <v>58857000000</v>
      </c>
      <c r="BD53">
        <v>56139000000</v>
      </c>
      <c r="BE53">
        <v>65959000000</v>
      </c>
      <c r="BF53">
        <v>63884000000</v>
      </c>
      <c r="BG53">
        <v>66064000000</v>
      </c>
      <c r="BI53">
        <f t="shared" si="1"/>
        <v>16</v>
      </c>
    </row>
    <row r="54" spans="1:61" x14ac:dyDescent="0.25">
      <c r="A54" t="s">
        <v>661</v>
      </c>
      <c r="B54" t="s">
        <v>583</v>
      </c>
      <c r="C54" t="str">
        <f>VLOOKUP(B54,'Metadata - Countries'!$B$1:$C$248,2,FALSE)</f>
        <v>Europe &amp; Central Asia</v>
      </c>
      <c r="D54" t="s">
        <v>577</v>
      </c>
      <c r="E54" t="s">
        <v>113</v>
      </c>
      <c r="AO54">
        <v>27577000000</v>
      </c>
      <c r="AP54">
        <v>29181000000</v>
      </c>
      <c r="AQ54">
        <v>30483000000</v>
      </c>
      <c r="AR54">
        <v>31658000000</v>
      </c>
      <c r="AS54">
        <v>30807000000</v>
      </c>
      <c r="AT54">
        <v>29978000000</v>
      </c>
      <c r="AU54">
        <v>26137000000</v>
      </c>
      <c r="AV54">
        <v>27819000000</v>
      </c>
      <c r="AW54">
        <v>30736000000</v>
      </c>
      <c r="AX54">
        <v>37166000000</v>
      </c>
      <c r="AY54">
        <v>39411000000</v>
      </c>
      <c r="AZ54">
        <v>43803000000</v>
      </c>
      <c r="BA54">
        <v>48193000000</v>
      </c>
      <c r="BB54">
        <v>46285000000</v>
      </c>
      <c r="BC54">
        <v>38564000000</v>
      </c>
      <c r="BD54">
        <v>40746000000</v>
      </c>
      <c r="BE54">
        <v>45940000000</v>
      </c>
      <c r="BF54">
        <v>45730000000</v>
      </c>
      <c r="BG54">
        <v>49404000000</v>
      </c>
      <c r="BI54">
        <f t="shared" si="1"/>
        <v>16</v>
      </c>
    </row>
    <row r="55" spans="1:61" x14ac:dyDescent="0.25">
      <c r="A55" t="s">
        <v>683</v>
      </c>
      <c r="B55" t="s">
        <v>529</v>
      </c>
      <c r="C55" t="str">
        <f>VLOOKUP(B55,'Metadata - Countries'!$B$1:$C$248,2,FALSE)</f>
        <v>Europe &amp; Central Asia</v>
      </c>
      <c r="D55" t="s">
        <v>577</v>
      </c>
      <c r="E55" t="s">
        <v>113</v>
      </c>
      <c r="AO55">
        <v>4182000000</v>
      </c>
      <c r="AP55">
        <v>3759000000</v>
      </c>
      <c r="AQ55">
        <v>3794000000</v>
      </c>
      <c r="AR55">
        <v>6188000000</v>
      </c>
      <c r="AS55">
        <v>8839000000</v>
      </c>
      <c r="AT55">
        <v>9262000000</v>
      </c>
      <c r="AU55">
        <v>9216000000</v>
      </c>
      <c r="AV55">
        <v>10005000000</v>
      </c>
      <c r="AW55">
        <v>10842000000</v>
      </c>
      <c r="AX55">
        <v>12809000000</v>
      </c>
      <c r="AY55">
        <v>13453000000</v>
      </c>
      <c r="AZ55">
        <v>14495000000</v>
      </c>
      <c r="BA55">
        <v>15687000000</v>
      </c>
      <c r="BB55">
        <v>17586000000</v>
      </c>
      <c r="BC55">
        <v>14796000000</v>
      </c>
      <c r="BD55">
        <v>12579000000</v>
      </c>
      <c r="BE55">
        <v>14984000000</v>
      </c>
      <c r="BF55">
        <v>13313000000</v>
      </c>
      <c r="BG55">
        <v>16188000000</v>
      </c>
      <c r="BI55">
        <f t="shared" si="1"/>
        <v>16</v>
      </c>
    </row>
    <row r="56" spans="1:61" x14ac:dyDescent="0.25">
      <c r="A56" t="s">
        <v>504</v>
      </c>
      <c r="B56" t="s">
        <v>621</v>
      </c>
      <c r="C56" t="str">
        <f>VLOOKUP(B56,'Metadata - Countries'!$B$1:$C$248,2,FALSE)</f>
        <v>Europe &amp; Central Asia</v>
      </c>
      <c r="D56" t="s">
        <v>577</v>
      </c>
      <c r="E56" t="s">
        <v>113</v>
      </c>
      <c r="AO56">
        <v>1349000000</v>
      </c>
      <c r="AP56">
        <v>2014000000</v>
      </c>
      <c r="AQ56">
        <v>2523100000</v>
      </c>
      <c r="AR56">
        <v>2733400000</v>
      </c>
      <c r="AS56">
        <v>2595000000</v>
      </c>
      <c r="AT56">
        <v>2871000000</v>
      </c>
      <c r="AU56">
        <v>3463000000</v>
      </c>
      <c r="AV56">
        <v>3952000000</v>
      </c>
      <c r="AW56">
        <v>6513000000</v>
      </c>
      <c r="AX56">
        <v>6945000000</v>
      </c>
      <c r="AY56">
        <v>7625000000</v>
      </c>
      <c r="AZ56">
        <v>8296000000</v>
      </c>
      <c r="BA56">
        <v>9601000000</v>
      </c>
      <c r="BB56">
        <v>11681000000</v>
      </c>
      <c r="BC56">
        <v>9308000000</v>
      </c>
      <c r="BD56">
        <v>8255000000</v>
      </c>
      <c r="BE56">
        <v>9638000000</v>
      </c>
      <c r="BF56">
        <v>8865000000</v>
      </c>
      <c r="BG56">
        <v>9721000000</v>
      </c>
      <c r="BI56">
        <f t="shared" si="1"/>
        <v>16</v>
      </c>
    </row>
    <row r="57" spans="1:61" x14ac:dyDescent="0.25">
      <c r="A57" t="s">
        <v>47</v>
      </c>
      <c r="B57" t="s">
        <v>631</v>
      </c>
      <c r="C57" t="str">
        <f>VLOOKUP(B57,'Metadata - Countries'!$B$1:$C$248,2,FALSE)</f>
        <v>Europe &amp; Central Asia</v>
      </c>
      <c r="D57" t="s">
        <v>577</v>
      </c>
      <c r="E57" t="s">
        <v>113</v>
      </c>
      <c r="AO57">
        <v>2938000000</v>
      </c>
      <c r="AP57">
        <v>3589000000</v>
      </c>
      <c r="AQ57">
        <v>3824000000</v>
      </c>
      <c r="AR57">
        <v>3688000000</v>
      </c>
      <c r="AS57">
        <v>3622000000</v>
      </c>
      <c r="AT57">
        <v>3809000000</v>
      </c>
      <c r="AU57">
        <v>4191000000</v>
      </c>
      <c r="AV57">
        <v>3774000000</v>
      </c>
      <c r="AW57">
        <v>4119000000</v>
      </c>
      <c r="AX57">
        <v>4009000000</v>
      </c>
      <c r="AY57">
        <v>4761000000</v>
      </c>
      <c r="AZ57">
        <v>4998000000</v>
      </c>
      <c r="BA57">
        <v>5628000000</v>
      </c>
      <c r="BB57">
        <v>7533000000</v>
      </c>
      <c r="BC57">
        <v>7013000000</v>
      </c>
      <c r="BD57">
        <v>6595000000</v>
      </c>
      <c r="BE57">
        <v>7239000000</v>
      </c>
      <c r="BF57">
        <v>6206000000</v>
      </c>
      <c r="BG57">
        <v>6572000000</v>
      </c>
      <c r="BI57">
        <f t="shared" si="1"/>
        <v>16</v>
      </c>
    </row>
    <row r="58" spans="1:61" x14ac:dyDescent="0.25">
      <c r="A58" t="s">
        <v>99</v>
      </c>
      <c r="B58" t="s">
        <v>52</v>
      </c>
      <c r="C58" t="str">
        <f>VLOOKUP(B58,'Metadata - Countries'!$B$1:$C$248,2,FALSE)</f>
        <v>Europe &amp; Central Asia</v>
      </c>
      <c r="D58" t="s">
        <v>577</v>
      </c>
      <c r="E58" t="s">
        <v>113</v>
      </c>
      <c r="AO58">
        <v>2697793000</v>
      </c>
      <c r="AP58">
        <v>3022330000</v>
      </c>
      <c r="AQ58">
        <v>3181000000</v>
      </c>
      <c r="AR58">
        <v>3297000000</v>
      </c>
      <c r="AS58">
        <v>3403000000</v>
      </c>
      <c r="AT58">
        <v>3517000000</v>
      </c>
      <c r="AU58">
        <v>3789000000</v>
      </c>
      <c r="AV58">
        <v>4228000000</v>
      </c>
      <c r="AW58">
        <v>5206000000</v>
      </c>
      <c r="AX58">
        <v>6075000000</v>
      </c>
      <c r="AY58">
        <v>6780000000</v>
      </c>
      <c r="AZ58">
        <v>7664000000</v>
      </c>
      <c r="BA58">
        <v>9263000000</v>
      </c>
      <c r="BB58">
        <v>9967000000</v>
      </c>
      <c r="BC58">
        <v>8458000000</v>
      </c>
      <c r="BD58">
        <v>8187000000</v>
      </c>
      <c r="BE58">
        <v>9526000000</v>
      </c>
      <c r="BF58">
        <v>9064000000</v>
      </c>
      <c r="BG58">
        <v>9538000000</v>
      </c>
      <c r="BI58">
        <f t="shared" si="1"/>
        <v>16</v>
      </c>
    </row>
    <row r="59" spans="1:61" x14ac:dyDescent="0.25">
      <c r="A59" t="s">
        <v>23</v>
      </c>
      <c r="B59" t="s">
        <v>137</v>
      </c>
      <c r="C59" t="str">
        <f>VLOOKUP(B59,'Metadata - Countries'!$B$1:$C$248,2,FALSE)</f>
        <v>Europe &amp; Central Asia</v>
      </c>
      <c r="D59" t="s">
        <v>577</v>
      </c>
      <c r="E59" t="s">
        <v>113</v>
      </c>
      <c r="AO59">
        <v>309000000</v>
      </c>
      <c r="AP59">
        <v>312000000</v>
      </c>
      <c r="AQ59">
        <v>314000000</v>
      </c>
      <c r="AR59">
        <v>372000000</v>
      </c>
      <c r="AS59">
        <v>380000000</v>
      </c>
      <c r="AT59">
        <v>386000000</v>
      </c>
      <c r="AU59">
        <v>383000000</v>
      </c>
      <c r="AV59">
        <v>415000000</v>
      </c>
      <c r="AW59">
        <v>486000000</v>
      </c>
      <c r="AX59">
        <v>558000000</v>
      </c>
      <c r="AY59">
        <v>635000000</v>
      </c>
      <c r="AZ59">
        <v>702000000</v>
      </c>
      <c r="BA59">
        <v>848000000</v>
      </c>
      <c r="BB59">
        <v>881000000</v>
      </c>
      <c r="BC59">
        <v>550000000</v>
      </c>
      <c r="BD59">
        <v>562000000</v>
      </c>
      <c r="BE59">
        <v>751000000</v>
      </c>
      <c r="BF59">
        <v>865000000</v>
      </c>
      <c r="BG59">
        <v>1082000000</v>
      </c>
      <c r="BI59">
        <f t="shared" si="1"/>
        <v>16</v>
      </c>
    </row>
    <row r="60" spans="1:61" x14ac:dyDescent="0.25">
      <c r="A60" t="s">
        <v>163</v>
      </c>
      <c r="B60" t="s">
        <v>553</v>
      </c>
      <c r="C60" t="str">
        <f>VLOOKUP(B60,'Metadata - Countries'!$B$1:$C$248,2,FALSE)</f>
        <v>Europe &amp; Central Asia</v>
      </c>
      <c r="D60" t="s">
        <v>577</v>
      </c>
      <c r="E60" t="s">
        <v>113</v>
      </c>
      <c r="AO60">
        <v>30426000000</v>
      </c>
      <c r="AP60">
        <v>31886000000</v>
      </c>
      <c r="AQ60">
        <v>31416000000</v>
      </c>
      <c r="AR60">
        <v>31335000000</v>
      </c>
      <c r="AS60">
        <v>29571000000</v>
      </c>
      <c r="AT60">
        <v>28706000000</v>
      </c>
      <c r="AU60">
        <v>26916000000</v>
      </c>
      <c r="AV60">
        <v>28192000000</v>
      </c>
      <c r="AW60">
        <v>32591000000</v>
      </c>
      <c r="AX60">
        <v>37870000000</v>
      </c>
      <c r="AY60">
        <v>38374000000</v>
      </c>
      <c r="AZ60">
        <v>41644000000</v>
      </c>
      <c r="BA60">
        <v>46144000000</v>
      </c>
      <c r="BB60">
        <v>48757000000</v>
      </c>
      <c r="BC60">
        <v>41938000000</v>
      </c>
      <c r="BD60">
        <v>40058000000</v>
      </c>
      <c r="BE60">
        <v>45368000000</v>
      </c>
      <c r="BF60">
        <v>43036000000</v>
      </c>
      <c r="BG60">
        <v>46190000000</v>
      </c>
      <c r="BI60">
        <f t="shared" si="1"/>
        <v>16</v>
      </c>
    </row>
    <row r="61" spans="1:61" x14ac:dyDescent="0.25">
      <c r="A61" t="s">
        <v>80</v>
      </c>
      <c r="B61" t="s">
        <v>277</v>
      </c>
      <c r="C61" t="str">
        <f>VLOOKUP(B61,'Metadata - Countries'!$B$1:$C$248,2,FALSE)</f>
        <v>Europe &amp; Central Asia</v>
      </c>
      <c r="D61" t="s">
        <v>577</v>
      </c>
      <c r="E61" t="s">
        <v>113</v>
      </c>
      <c r="AO61">
        <v>155000000</v>
      </c>
      <c r="AP61">
        <v>258000000</v>
      </c>
      <c r="AQ61">
        <v>350000000</v>
      </c>
      <c r="AR61">
        <v>454000000</v>
      </c>
      <c r="AS61">
        <v>394000000</v>
      </c>
      <c r="AT61">
        <v>403000000</v>
      </c>
      <c r="AU61">
        <v>502000000</v>
      </c>
      <c r="AV61">
        <v>680000000</v>
      </c>
      <c r="AW61">
        <v>638000000</v>
      </c>
      <c r="AX61">
        <v>803000000</v>
      </c>
      <c r="AY61">
        <v>801000000</v>
      </c>
      <c r="AZ61">
        <v>973000000</v>
      </c>
      <c r="BA61">
        <v>1214000000</v>
      </c>
      <c r="BB61">
        <v>1255000000</v>
      </c>
      <c r="BC61">
        <v>1185000000</v>
      </c>
      <c r="BD61">
        <v>1236000000</v>
      </c>
      <c r="BE61">
        <v>1524000000</v>
      </c>
      <c r="BF61">
        <v>1572000000</v>
      </c>
      <c r="BG61">
        <v>1717000000</v>
      </c>
      <c r="BI61">
        <f t="shared" si="1"/>
        <v>16</v>
      </c>
    </row>
    <row r="62" spans="1:61" x14ac:dyDescent="0.25">
      <c r="A62" t="s">
        <v>455</v>
      </c>
      <c r="B62" t="s">
        <v>409</v>
      </c>
      <c r="C62" t="str">
        <f>VLOOKUP(B62,'Metadata - Countries'!$B$1:$C$248,2,FALSE)</f>
        <v>Europe &amp; Central Asia</v>
      </c>
      <c r="D62" t="s">
        <v>577</v>
      </c>
      <c r="E62" t="s">
        <v>113</v>
      </c>
      <c r="AO62">
        <v>5000000</v>
      </c>
      <c r="AP62">
        <v>4000000</v>
      </c>
      <c r="AQ62">
        <v>7000000</v>
      </c>
      <c r="AR62">
        <v>12000000</v>
      </c>
      <c r="AS62">
        <v>18000000</v>
      </c>
      <c r="AT62">
        <v>20000000</v>
      </c>
      <c r="AU62">
        <v>32000000</v>
      </c>
      <c r="AV62">
        <v>48000000</v>
      </c>
      <c r="AW62">
        <v>62000000</v>
      </c>
      <c r="AX62">
        <v>92000000</v>
      </c>
      <c r="AY62">
        <v>94000000</v>
      </c>
      <c r="AZ62">
        <v>189000000</v>
      </c>
      <c r="BA62">
        <v>392000000</v>
      </c>
      <c r="BB62">
        <v>569000000</v>
      </c>
      <c r="BC62">
        <v>300000000</v>
      </c>
      <c r="BD62">
        <v>212000000</v>
      </c>
      <c r="BE62">
        <v>405000000</v>
      </c>
      <c r="BF62">
        <v>486000000</v>
      </c>
      <c r="BG62">
        <v>585000000</v>
      </c>
      <c r="BI62">
        <f t="shared" si="1"/>
        <v>16</v>
      </c>
    </row>
    <row r="63" spans="1:61" x14ac:dyDescent="0.25">
      <c r="A63" t="s">
        <v>411</v>
      </c>
      <c r="B63" t="s">
        <v>105</v>
      </c>
      <c r="C63" t="str">
        <f>VLOOKUP(B63,'Metadata - Countries'!$B$1:$C$248,2,FALSE)</f>
        <v>Europe &amp; Central Asia</v>
      </c>
      <c r="D63" t="s">
        <v>577</v>
      </c>
      <c r="E63" t="s">
        <v>113</v>
      </c>
      <c r="AO63">
        <v>102000000</v>
      </c>
      <c r="AP63">
        <v>345000000</v>
      </c>
      <c r="AQ63">
        <v>399000000</v>
      </c>
      <c r="AR63">
        <v>504000000</v>
      </c>
      <c r="AS63">
        <v>591000000</v>
      </c>
      <c r="AT63">
        <v>430000000</v>
      </c>
      <c r="AU63">
        <v>425000000</v>
      </c>
      <c r="AV63">
        <v>556000000</v>
      </c>
      <c r="AW63">
        <v>700000000</v>
      </c>
      <c r="AX63">
        <v>834000000</v>
      </c>
      <c r="AY63">
        <v>975000000</v>
      </c>
      <c r="AZ63">
        <v>1077000000</v>
      </c>
      <c r="BA63">
        <v>1192000000</v>
      </c>
      <c r="BB63">
        <v>1316000000</v>
      </c>
      <c r="BC63">
        <v>1063000000</v>
      </c>
      <c r="BD63">
        <v>1034000000</v>
      </c>
      <c r="BE63">
        <v>1417000000</v>
      </c>
      <c r="BF63">
        <v>1430000000</v>
      </c>
      <c r="BG63">
        <v>1595000000</v>
      </c>
      <c r="BI63">
        <f t="shared" si="1"/>
        <v>16</v>
      </c>
    </row>
    <row r="64" spans="1:61" x14ac:dyDescent="0.25">
      <c r="A64" t="s">
        <v>285</v>
      </c>
      <c r="B64" t="s">
        <v>530</v>
      </c>
      <c r="C64" t="str">
        <f>VLOOKUP(B64,'Metadata - Countries'!$B$1:$C$248,2,FALSE)</f>
        <v>Europe &amp; Central Asia</v>
      </c>
      <c r="D64" t="s">
        <v>577</v>
      </c>
      <c r="E64" t="s">
        <v>113</v>
      </c>
      <c r="AO64">
        <v>1695000000</v>
      </c>
      <c r="AP64">
        <v>1640000000</v>
      </c>
      <c r="AQ64">
        <v>1639000000</v>
      </c>
      <c r="AR64">
        <v>1634000000</v>
      </c>
      <c r="AS64">
        <v>1697000000</v>
      </c>
      <c r="AT64">
        <v>1686000000</v>
      </c>
      <c r="AU64">
        <v>1780000000</v>
      </c>
      <c r="AV64">
        <v>2547000000</v>
      </c>
      <c r="AW64">
        <v>3149000000</v>
      </c>
      <c r="AX64">
        <v>3880000000</v>
      </c>
      <c r="AY64">
        <v>3612000000</v>
      </c>
      <c r="AZ64">
        <v>3636000000</v>
      </c>
      <c r="BA64">
        <v>4032000000</v>
      </c>
      <c r="BB64">
        <v>4486000000</v>
      </c>
      <c r="BC64">
        <v>4148000000</v>
      </c>
      <c r="BD64">
        <v>4115000000</v>
      </c>
      <c r="BE64">
        <v>4825000000</v>
      </c>
      <c r="BF64">
        <v>4615000000</v>
      </c>
      <c r="BG64">
        <v>4822000000</v>
      </c>
      <c r="BI64">
        <f t="shared" si="1"/>
        <v>16</v>
      </c>
    </row>
    <row r="65" spans="1:61" x14ac:dyDescent="0.25">
      <c r="A65" t="s">
        <v>264</v>
      </c>
      <c r="B65" t="s">
        <v>456</v>
      </c>
      <c r="C65" t="str">
        <f>VLOOKUP(B65,'Metadata - Countries'!$B$1:$C$248,2,FALSE)</f>
        <v>Europe &amp; Central Asia</v>
      </c>
      <c r="D65" t="s">
        <v>577</v>
      </c>
      <c r="E65" t="s">
        <v>113</v>
      </c>
      <c r="AO65">
        <v>37000000</v>
      </c>
      <c r="AP65">
        <v>231000000</v>
      </c>
      <c r="AQ65">
        <v>235000000</v>
      </c>
      <c r="AR65">
        <v>222000000</v>
      </c>
      <c r="AS65">
        <v>153000000</v>
      </c>
      <c r="AT65">
        <v>172000000</v>
      </c>
      <c r="AU65">
        <v>153000000</v>
      </c>
      <c r="AV65">
        <v>201000000</v>
      </c>
      <c r="AW65">
        <v>271000000</v>
      </c>
      <c r="AX65">
        <v>343000000</v>
      </c>
      <c r="AY65">
        <v>446000000</v>
      </c>
      <c r="AZ65">
        <v>622000000</v>
      </c>
      <c r="BA65">
        <v>881000000</v>
      </c>
      <c r="BB65">
        <v>1134000000</v>
      </c>
      <c r="BC65">
        <v>1013000000</v>
      </c>
      <c r="BD65">
        <v>963000000</v>
      </c>
      <c r="BE65">
        <v>1102000000</v>
      </c>
      <c r="BF65">
        <v>1068000000</v>
      </c>
      <c r="BG65">
        <v>1191000000</v>
      </c>
      <c r="BI65">
        <f t="shared" si="1"/>
        <v>16</v>
      </c>
    </row>
    <row r="66" spans="1:61" x14ac:dyDescent="0.25">
      <c r="A66" t="s">
        <v>472</v>
      </c>
      <c r="B66" t="s">
        <v>83</v>
      </c>
      <c r="C66" t="str">
        <f>VLOOKUP(B66,'Metadata - Countries'!$B$1:$C$248,2,FALSE)</f>
        <v>Europe &amp; Central Asia</v>
      </c>
      <c r="D66" t="s">
        <v>577</v>
      </c>
      <c r="E66" t="s">
        <v>113</v>
      </c>
      <c r="AO66">
        <v>71000000</v>
      </c>
      <c r="AP66">
        <v>50000000</v>
      </c>
      <c r="AQ66">
        <v>74000000</v>
      </c>
      <c r="AR66">
        <v>64000000</v>
      </c>
      <c r="AS66">
        <v>49000000</v>
      </c>
      <c r="AT66">
        <v>57000000</v>
      </c>
      <c r="AU66">
        <v>58000000</v>
      </c>
      <c r="AV66">
        <v>72000000</v>
      </c>
      <c r="AW66">
        <v>79000000</v>
      </c>
      <c r="AX66">
        <v>112000000</v>
      </c>
      <c r="AY66">
        <v>138000000</v>
      </c>
      <c r="AZ66">
        <v>150000000</v>
      </c>
      <c r="BA66">
        <v>229000000</v>
      </c>
      <c r="BB66">
        <v>293000000</v>
      </c>
      <c r="BC66">
        <v>240000000</v>
      </c>
      <c r="BD66">
        <v>222000000</v>
      </c>
      <c r="BE66">
        <v>253000000</v>
      </c>
      <c r="BF66">
        <v>279000000</v>
      </c>
      <c r="BG66">
        <v>318000000</v>
      </c>
      <c r="BI66">
        <f t="shared" si="1"/>
        <v>16</v>
      </c>
    </row>
    <row r="67" spans="1:61" x14ac:dyDescent="0.25">
      <c r="A67" t="s">
        <v>25</v>
      </c>
      <c r="B67" t="s">
        <v>647</v>
      </c>
      <c r="C67" t="str">
        <f>VLOOKUP(B67,'Metadata - Countries'!$B$1:$C$248,2,FALSE)</f>
        <v>Europe &amp; Central Asia</v>
      </c>
      <c r="D67" t="s">
        <v>577</v>
      </c>
      <c r="E67" t="s">
        <v>113</v>
      </c>
      <c r="AO67">
        <v>19000000</v>
      </c>
      <c r="AP67">
        <v>35000000</v>
      </c>
      <c r="AQ67">
        <v>29000000</v>
      </c>
      <c r="AR67">
        <v>30000000</v>
      </c>
      <c r="AS67">
        <v>80000000</v>
      </c>
      <c r="AT67">
        <v>88000000</v>
      </c>
      <c r="AU67">
        <v>49000000</v>
      </c>
      <c r="AV67">
        <v>55000000</v>
      </c>
      <c r="AW67">
        <v>86000000</v>
      </c>
      <c r="AX67">
        <v>103000000</v>
      </c>
      <c r="AY67">
        <v>116000000</v>
      </c>
      <c r="AZ67">
        <v>156000000</v>
      </c>
      <c r="BA67">
        <v>219000000</v>
      </c>
      <c r="BB67">
        <v>262000000</v>
      </c>
      <c r="BC67">
        <v>232000000</v>
      </c>
      <c r="BD67">
        <v>209000000</v>
      </c>
      <c r="BE67">
        <v>242000000</v>
      </c>
      <c r="BF67">
        <v>237000000</v>
      </c>
      <c r="BG67">
        <v>270000000</v>
      </c>
      <c r="BI67">
        <f t="shared" si="1"/>
        <v>16</v>
      </c>
    </row>
    <row r="68" spans="1:61" x14ac:dyDescent="0.25">
      <c r="A68" t="s">
        <v>10</v>
      </c>
      <c r="B68" t="s">
        <v>500</v>
      </c>
      <c r="C68" t="str">
        <f>VLOOKUP(B68,'Metadata - Countries'!$B$1:$C$248,2,FALSE)</f>
        <v>Europe &amp; Central Asia</v>
      </c>
      <c r="D68" t="s">
        <v>577</v>
      </c>
      <c r="E68" t="s">
        <v>113</v>
      </c>
      <c r="AO68">
        <v>10611000000</v>
      </c>
      <c r="AP68">
        <v>11497000000</v>
      </c>
      <c r="AQ68">
        <v>11750000000</v>
      </c>
      <c r="AR68">
        <v>11923000000</v>
      </c>
      <c r="AS68">
        <v>12452000000</v>
      </c>
      <c r="AT68">
        <v>11285000000</v>
      </c>
      <c r="AU68">
        <v>11147000000</v>
      </c>
      <c r="AV68">
        <v>11745000000</v>
      </c>
      <c r="AW68">
        <v>14603000000</v>
      </c>
      <c r="AX68">
        <v>16495000000</v>
      </c>
      <c r="AY68">
        <v>16528000000</v>
      </c>
      <c r="AZ68">
        <v>17529000000</v>
      </c>
      <c r="BA68">
        <v>19922000000</v>
      </c>
      <c r="BB68">
        <v>20523000000</v>
      </c>
      <c r="BC68">
        <v>17868000000</v>
      </c>
      <c r="BD68">
        <v>18690000000</v>
      </c>
      <c r="BE68">
        <v>20970000000</v>
      </c>
      <c r="BF68">
        <v>20199000000</v>
      </c>
      <c r="BG68">
        <v>22667000000</v>
      </c>
      <c r="BI68">
        <f t="shared" ref="BI68:BI99" si="2">COUNT(AO68:BD68)</f>
        <v>16</v>
      </c>
    </row>
    <row r="69" spans="1:61" x14ac:dyDescent="0.25">
      <c r="A69" t="s">
        <v>670</v>
      </c>
      <c r="B69" t="s">
        <v>592</v>
      </c>
      <c r="C69" t="str">
        <f>VLOOKUP(B69,'Metadata - Countries'!$B$1:$C$248,2,FALSE)</f>
        <v>Europe &amp; Central Asia</v>
      </c>
      <c r="D69" t="s">
        <v>577</v>
      </c>
      <c r="E69" t="s">
        <v>113</v>
      </c>
      <c r="AO69">
        <v>2730000000</v>
      </c>
      <c r="AP69">
        <v>2770000000</v>
      </c>
      <c r="AQ69">
        <v>2570000000</v>
      </c>
      <c r="AR69">
        <v>2545000000</v>
      </c>
      <c r="AS69">
        <v>2751000000</v>
      </c>
      <c r="AT69">
        <v>2521000000</v>
      </c>
      <c r="AU69">
        <v>2380000000</v>
      </c>
      <c r="AV69">
        <v>2581000000</v>
      </c>
      <c r="AW69">
        <v>2989000000</v>
      </c>
      <c r="AX69">
        <v>3531000000</v>
      </c>
      <c r="AY69">
        <v>4243000000</v>
      </c>
      <c r="AZ69">
        <v>4289000000</v>
      </c>
      <c r="BA69">
        <v>5322000000</v>
      </c>
      <c r="BB69">
        <v>5702000000</v>
      </c>
      <c r="BC69">
        <v>4949000000</v>
      </c>
      <c r="BD69">
        <v>5299000000</v>
      </c>
      <c r="BE69">
        <v>6565000000</v>
      </c>
      <c r="BF69">
        <v>5970000000</v>
      </c>
      <c r="BG69">
        <v>6390000000</v>
      </c>
      <c r="BI69">
        <f t="shared" si="2"/>
        <v>16</v>
      </c>
    </row>
    <row r="70" spans="1:61" x14ac:dyDescent="0.25">
      <c r="A70" t="s">
        <v>69</v>
      </c>
      <c r="B70" t="s">
        <v>37</v>
      </c>
      <c r="C70" t="str">
        <f>VLOOKUP(B70,'Metadata - Countries'!$B$1:$C$248,2,FALSE)</f>
        <v>Europe &amp; Central Asia</v>
      </c>
      <c r="D70" t="s">
        <v>577</v>
      </c>
      <c r="E70" t="s">
        <v>113</v>
      </c>
      <c r="AO70">
        <v>6927000000</v>
      </c>
      <c r="AP70">
        <v>8764000000</v>
      </c>
      <c r="AQ70">
        <v>9053000000</v>
      </c>
      <c r="AR70">
        <v>8321000000</v>
      </c>
      <c r="AS70">
        <v>6498000000</v>
      </c>
      <c r="AT70">
        <v>6128000000</v>
      </c>
      <c r="AU70">
        <v>5121000000</v>
      </c>
      <c r="AV70">
        <v>4971000000</v>
      </c>
      <c r="AW70">
        <v>4733000000</v>
      </c>
      <c r="AX70">
        <v>6499000000</v>
      </c>
      <c r="AY70">
        <v>7128000000</v>
      </c>
      <c r="AZ70">
        <v>8122000000</v>
      </c>
      <c r="BA70">
        <v>11686000000</v>
      </c>
      <c r="BB70">
        <v>12837000000</v>
      </c>
      <c r="BC70">
        <v>9843000000</v>
      </c>
      <c r="BD70">
        <v>9986000000</v>
      </c>
      <c r="BE70">
        <v>11598000000</v>
      </c>
      <c r="BF70">
        <v>11841000000</v>
      </c>
      <c r="BG70">
        <v>12476000000</v>
      </c>
      <c r="BI70">
        <f t="shared" si="2"/>
        <v>16</v>
      </c>
    </row>
    <row r="71" spans="1:61" x14ac:dyDescent="0.25">
      <c r="A71" t="s">
        <v>420</v>
      </c>
      <c r="B71" t="s">
        <v>183</v>
      </c>
      <c r="C71" t="str">
        <f>VLOOKUP(B71,'Metadata - Countries'!$B$1:$C$248,2,FALSE)</f>
        <v>Europe &amp; Central Asia</v>
      </c>
      <c r="D71" t="s">
        <v>577</v>
      </c>
      <c r="E71" t="s">
        <v>113</v>
      </c>
      <c r="AO71">
        <v>5646000000</v>
      </c>
      <c r="AP71">
        <v>5572000000</v>
      </c>
      <c r="AQ71">
        <v>5415000000</v>
      </c>
      <c r="AR71">
        <v>6390000000</v>
      </c>
      <c r="AS71">
        <v>6046000000</v>
      </c>
      <c r="AT71">
        <v>6027000000</v>
      </c>
      <c r="AU71">
        <v>6236000000</v>
      </c>
      <c r="AV71">
        <v>6595000000</v>
      </c>
      <c r="AW71">
        <v>7634000000</v>
      </c>
      <c r="AX71">
        <v>8858000000</v>
      </c>
      <c r="AY71">
        <v>9008000000</v>
      </c>
      <c r="AZ71">
        <v>10438000000</v>
      </c>
      <c r="BA71">
        <v>12917000000</v>
      </c>
      <c r="BB71">
        <v>14047000000</v>
      </c>
      <c r="BC71">
        <v>12315000000</v>
      </c>
      <c r="BD71">
        <v>12969000000</v>
      </c>
      <c r="BE71">
        <v>14882000000</v>
      </c>
      <c r="BF71">
        <v>14559000000</v>
      </c>
      <c r="BG71">
        <v>16221000000</v>
      </c>
      <c r="BI71">
        <f t="shared" si="2"/>
        <v>16</v>
      </c>
    </row>
    <row r="72" spans="1:61" x14ac:dyDescent="0.25">
      <c r="A72" t="s">
        <v>542</v>
      </c>
      <c r="B72" t="s">
        <v>321</v>
      </c>
      <c r="C72" t="str">
        <f>VLOOKUP(B72,'Metadata - Countries'!$B$1:$C$248,2,FALSE)</f>
        <v>Europe &amp; Central Asia</v>
      </c>
      <c r="D72" t="s">
        <v>577</v>
      </c>
      <c r="E72" t="s">
        <v>113</v>
      </c>
      <c r="AO72">
        <v>689000000</v>
      </c>
      <c r="AP72">
        <v>670000000</v>
      </c>
      <c r="AQ72">
        <v>603000000</v>
      </c>
      <c r="AR72">
        <v>351000000</v>
      </c>
      <c r="AS72">
        <v>306000000</v>
      </c>
      <c r="AT72">
        <v>394000000</v>
      </c>
      <c r="AU72">
        <v>419000000</v>
      </c>
      <c r="AV72">
        <v>400000000</v>
      </c>
      <c r="AW72">
        <v>523000000</v>
      </c>
      <c r="AX72">
        <v>607000000</v>
      </c>
      <c r="AY72">
        <v>1325000000</v>
      </c>
      <c r="AZ72">
        <v>1676000000</v>
      </c>
      <c r="BA72">
        <v>2073000000</v>
      </c>
      <c r="BB72">
        <v>2625000000</v>
      </c>
      <c r="BC72">
        <v>1687000000</v>
      </c>
      <c r="BD72">
        <v>1631000000</v>
      </c>
      <c r="BE72">
        <v>2018000000</v>
      </c>
      <c r="BF72">
        <v>1901000000</v>
      </c>
      <c r="BG72">
        <v>1903000000</v>
      </c>
      <c r="BI72">
        <f t="shared" si="2"/>
        <v>16</v>
      </c>
    </row>
    <row r="73" spans="1:61" x14ac:dyDescent="0.25">
      <c r="A73" t="s">
        <v>2</v>
      </c>
      <c r="B73" t="s">
        <v>339</v>
      </c>
      <c r="C73" t="str">
        <f>VLOOKUP(B73,'Metadata - Countries'!$B$1:$C$248,2,FALSE)</f>
        <v>Europe &amp; Central Asia</v>
      </c>
      <c r="D73" t="s">
        <v>577</v>
      </c>
      <c r="E73" t="s">
        <v>113</v>
      </c>
      <c r="AO73">
        <v>4312000000</v>
      </c>
      <c r="AP73">
        <v>7102000000</v>
      </c>
      <c r="AQ73">
        <v>7164000000</v>
      </c>
      <c r="AR73">
        <v>6508000000</v>
      </c>
      <c r="AS73">
        <v>3723000000</v>
      </c>
      <c r="AT73">
        <v>3429000000</v>
      </c>
      <c r="AU73">
        <v>4726000000</v>
      </c>
      <c r="AV73">
        <v>5278000000</v>
      </c>
      <c r="AW73">
        <v>5879000000</v>
      </c>
      <c r="AX73">
        <v>7262000000</v>
      </c>
      <c r="AY73">
        <v>7805000000</v>
      </c>
      <c r="AZ73">
        <v>9720000000</v>
      </c>
      <c r="BA73">
        <v>12426000000</v>
      </c>
      <c r="BB73">
        <v>15821000000</v>
      </c>
      <c r="BC73">
        <v>12369000000</v>
      </c>
      <c r="BD73">
        <v>13239000000</v>
      </c>
      <c r="BE73">
        <v>16961000000</v>
      </c>
      <c r="BF73">
        <v>17876000000</v>
      </c>
      <c r="BG73">
        <v>20198000000</v>
      </c>
      <c r="BI73">
        <f t="shared" si="2"/>
        <v>16</v>
      </c>
    </row>
    <row r="74" spans="1:61" x14ac:dyDescent="0.25">
      <c r="A74" t="s">
        <v>370</v>
      </c>
      <c r="B74" t="s">
        <v>140</v>
      </c>
      <c r="C74" t="str">
        <f>VLOOKUP(B74,'Metadata - Countries'!$B$1:$C$248,2,FALSE)</f>
        <v>Europe &amp; Central Asia</v>
      </c>
      <c r="D74" t="s">
        <v>577</v>
      </c>
      <c r="E74" t="s">
        <v>113</v>
      </c>
      <c r="AO74">
        <v>630000000</v>
      </c>
      <c r="AP74">
        <v>681000000</v>
      </c>
      <c r="AQ74">
        <v>555000000</v>
      </c>
      <c r="AR74">
        <v>493000000</v>
      </c>
      <c r="AS74">
        <v>465000000</v>
      </c>
      <c r="AT74">
        <v>441000000</v>
      </c>
      <c r="AU74">
        <v>649000000</v>
      </c>
      <c r="AV74">
        <v>742000000</v>
      </c>
      <c r="AW74">
        <v>876000000</v>
      </c>
      <c r="AX74">
        <v>931000000</v>
      </c>
      <c r="AY74">
        <v>1282000000</v>
      </c>
      <c r="AZ74">
        <v>1655000000</v>
      </c>
      <c r="BA74">
        <v>2352000000</v>
      </c>
      <c r="BB74">
        <v>3004000000</v>
      </c>
      <c r="BC74">
        <v>2539000000</v>
      </c>
      <c r="BD74">
        <v>2335000000</v>
      </c>
      <c r="BE74">
        <v>2514000000</v>
      </c>
      <c r="BF74">
        <v>2365000000</v>
      </c>
      <c r="BG74">
        <v>2634000000</v>
      </c>
      <c r="BI74">
        <f t="shared" si="2"/>
        <v>16</v>
      </c>
    </row>
    <row r="75" spans="1:61" x14ac:dyDescent="0.25">
      <c r="A75" t="s">
        <v>365</v>
      </c>
      <c r="B75" t="s">
        <v>323</v>
      </c>
      <c r="C75" t="str">
        <f>VLOOKUP(B75,'Metadata - Countries'!$B$1:$C$248,2,FALSE)</f>
        <v>Europe &amp; Central Asia</v>
      </c>
      <c r="D75" t="s">
        <v>577</v>
      </c>
      <c r="E75" t="s">
        <v>113</v>
      </c>
      <c r="AO75">
        <v>1128000000</v>
      </c>
      <c r="AP75">
        <v>1280000000</v>
      </c>
      <c r="AQ75">
        <v>1225000000</v>
      </c>
      <c r="AR75">
        <v>1135000000</v>
      </c>
      <c r="AS75">
        <v>1011000000</v>
      </c>
      <c r="AT75">
        <v>1016000000</v>
      </c>
      <c r="AU75">
        <v>1059000000</v>
      </c>
      <c r="AV75">
        <v>1152000000</v>
      </c>
      <c r="AW75">
        <v>1427000000</v>
      </c>
      <c r="AX75">
        <v>1725000000</v>
      </c>
      <c r="AY75">
        <v>1894000000</v>
      </c>
      <c r="AZ75">
        <v>2074000000</v>
      </c>
      <c r="BA75">
        <v>2465000000</v>
      </c>
      <c r="BB75">
        <v>2954000000</v>
      </c>
      <c r="BC75">
        <v>2735000000</v>
      </c>
      <c r="BD75">
        <v>2721000000</v>
      </c>
      <c r="BE75">
        <v>2953000000</v>
      </c>
      <c r="BF75">
        <v>2841000000</v>
      </c>
      <c r="BG75">
        <v>2976000000</v>
      </c>
      <c r="BI75">
        <f t="shared" si="2"/>
        <v>16</v>
      </c>
    </row>
    <row r="76" spans="1:61" x14ac:dyDescent="0.25">
      <c r="A76" t="s">
        <v>67</v>
      </c>
      <c r="B76" t="s">
        <v>276</v>
      </c>
      <c r="C76" t="str">
        <f>VLOOKUP(B76,'Metadata - Countries'!$B$1:$C$248,2,FALSE)</f>
        <v>Europe &amp; Central Asia</v>
      </c>
      <c r="D76" t="s">
        <v>577</v>
      </c>
      <c r="E76" t="s">
        <v>113</v>
      </c>
      <c r="AO76">
        <v>4390000000</v>
      </c>
      <c r="AP76">
        <v>4534000000</v>
      </c>
      <c r="AQ76">
        <v>4025000000</v>
      </c>
      <c r="AR76">
        <v>4997000000</v>
      </c>
      <c r="AS76">
        <v>4943000000</v>
      </c>
      <c r="AT76">
        <v>4825000000</v>
      </c>
      <c r="AU76">
        <v>5200000000</v>
      </c>
      <c r="AV76">
        <v>5671000000</v>
      </c>
      <c r="AW76">
        <v>6548000000</v>
      </c>
      <c r="AX76">
        <v>7686000000</v>
      </c>
      <c r="AY76">
        <v>7739000000</v>
      </c>
      <c r="AZ76">
        <v>10016000000</v>
      </c>
      <c r="BA76">
        <v>12259000000</v>
      </c>
      <c r="BB76">
        <v>12060000000</v>
      </c>
      <c r="BC76">
        <v>10100000000</v>
      </c>
      <c r="BD76">
        <v>10991000000</v>
      </c>
      <c r="BE76">
        <v>12871000000</v>
      </c>
      <c r="BF76">
        <v>12815000000</v>
      </c>
      <c r="BG76">
        <v>13910000000</v>
      </c>
      <c r="BI76">
        <f t="shared" si="2"/>
        <v>16</v>
      </c>
    </row>
    <row r="77" spans="1:61" x14ac:dyDescent="0.25">
      <c r="A77" t="s">
        <v>358</v>
      </c>
      <c r="B77" t="s">
        <v>418</v>
      </c>
      <c r="C77" t="str">
        <f>VLOOKUP(B77,'Metadata - Countries'!$B$1:$C$248,2,FALSE)</f>
        <v>Europe &amp; Central Asia</v>
      </c>
      <c r="D77" t="s">
        <v>577</v>
      </c>
      <c r="E77" t="s">
        <v>113</v>
      </c>
      <c r="AO77">
        <v>4957000000</v>
      </c>
      <c r="AP77">
        <v>5650000000</v>
      </c>
      <c r="AQ77">
        <v>7002000000</v>
      </c>
      <c r="AR77">
        <v>7177000000</v>
      </c>
      <c r="AS77">
        <v>5203000000</v>
      </c>
      <c r="AT77">
        <v>7636000000</v>
      </c>
      <c r="AU77">
        <v>10067000000</v>
      </c>
      <c r="AV77">
        <v>11901000000</v>
      </c>
      <c r="AW77">
        <v>13203000000</v>
      </c>
      <c r="AX77">
        <v>15888000000</v>
      </c>
      <c r="AY77">
        <v>20760000000</v>
      </c>
      <c r="AZ77">
        <v>19137000000</v>
      </c>
      <c r="BA77">
        <v>21662000000</v>
      </c>
      <c r="BB77">
        <v>26446000000</v>
      </c>
      <c r="BC77">
        <v>26331000000</v>
      </c>
      <c r="BD77">
        <v>26318000000</v>
      </c>
      <c r="BE77">
        <v>30093000000</v>
      </c>
      <c r="BF77">
        <v>31455000000</v>
      </c>
      <c r="BG77">
        <v>34863000000</v>
      </c>
      <c r="BI77">
        <f t="shared" si="2"/>
        <v>16</v>
      </c>
    </row>
    <row r="78" spans="1:61" x14ac:dyDescent="0.25">
      <c r="A78" t="s">
        <v>428</v>
      </c>
      <c r="B78" t="s">
        <v>495</v>
      </c>
      <c r="C78" t="str">
        <f>VLOOKUP(B78,'Metadata - Countries'!$B$1:$C$248,2,FALSE)</f>
        <v>Europe &amp; Central Asia</v>
      </c>
      <c r="D78" t="s">
        <v>577</v>
      </c>
      <c r="E78" t="s">
        <v>113</v>
      </c>
      <c r="AO78">
        <v>191000000</v>
      </c>
      <c r="AP78">
        <v>448000000</v>
      </c>
      <c r="AQ78">
        <v>477000000</v>
      </c>
      <c r="AR78">
        <v>539000000</v>
      </c>
      <c r="AS78">
        <v>503000000</v>
      </c>
      <c r="AT78">
        <v>563000000</v>
      </c>
      <c r="AU78">
        <v>759000000</v>
      </c>
      <c r="AV78">
        <v>1001000000</v>
      </c>
      <c r="AW78">
        <v>1204000000</v>
      </c>
      <c r="AX78">
        <v>2931000000</v>
      </c>
      <c r="AY78">
        <v>3542000000</v>
      </c>
      <c r="AZ78">
        <v>4018000000</v>
      </c>
      <c r="BA78">
        <v>5320000000</v>
      </c>
      <c r="BB78">
        <v>6722000000</v>
      </c>
      <c r="BC78">
        <v>4349000000</v>
      </c>
      <c r="BD78">
        <v>4696000000</v>
      </c>
      <c r="BE78">
        <v>5406000000</v>
      </c>
      <c r="BF78">
        <v>5988000000</v>
      </c>
      <c r="BG78">
        <v>5946000000</v>
      </c>
      <c r="BI78">
        <f t="shared" si="2"/>
        <v>16</v>
      </c>
    </row>
    <row r="79" spans="1:61" x14ac:dyDescent="0.25">
      <c r="A79" t="s">
        <v>514</v>
      </c>
      <c r="B79" t="s">
        <v>9</v>
      </c>
      <c r="C79" t="str">
        <f>VLOOKUP(B79,'Metadata - Countries'!$B$1:$C$248,2,FALSE)</f>
        <v>Latin America &amp; Caribbean</v>
      </c>
      <c r="D79" t="s">
        <v>577</v>
      </c>
      <c r="E79" t="s">
        <v>113</v>
      </c>
      <c r="AO79">
        <v>554000000</v>
      </c>
      <c r="AP79">
        <v>666000000</v>
      </c>
      <c r="AQ79">
        <v>726000000</v>
      </c>
      <c r="AR79">
        <v>786000000</v>
      </c>
      <c r="AS79">
        <v>782000000</v>
      </c>
      <c r="AT79">
        <v>850000000</v>
      </c>
      <c r="AU79">
        <v>825000000</v>
      </c>
      <c r="AV79">
        <v>835000000</v>
      </c>
      <c r="AW79">
        <v>858100000</v>
      </c>
      <c r="AX79">
        <v>1056000000</v>
      </c>
      <c r="AY79">
        <v>1097000000</v>
      </c>
      <c r="AZ79">
        <v>1064099999.9999999</v>
      </c>
      <c r="BA79">
        <v>1213400000</v>
      </c>
      <c r="BB79">
        <v>1352300000</v>
      </c>
      <c r="BC79">
        <v>1223200000</v>
      </c>
      <c r="BD79">
        <v>1254100000</v>
      </c>
      <c r="BE79">
        <v>1357600000</v>
      </c>
      <c r="BF79">
        <v>1412100000</v>
      </c>
      <c r="BG79">
        <v>1511000000</v>
      </c>
      <c r="BI79">
        <f t="shared" si="2"/>
        <v>16</v>
      </c>
    </row>
    <row r="80" spans="1:61" x14ac:dyDescent="0.25">
      <c r="A80" t="s">
        <v>304</v>
      </c>
      <c r="B80" t="s">
        <v>486</v>
      </c>
      <c r="C80" t="str">
        <f>VLOOKUP(B80,'Metadata - Countries'!$B$1:$C$248,2,FALSE)</f>
        <v>Latin America &amp; Caribbean</v>
      </c>
      <c r="D80" t="s">
        <v>577</v>
      </c>
      <c r="E80" t="s">
        <v>113</v>
      </c>
      <c r="AO80">
        <v>2550000000</v>
      </c>
      <c r="AP80">
        <v>2975000000</v>
      </c>
      <c r="AQ80">
        <v>3153400000</v>
      </c>
      <c r="AR80">
        <v>3352800000</v>
      </c>
      <c r="AS80">
        <v>3175000000</v>
      </c>
      <c r="AT80">
        <v>3195000000</v>
      </c>
      <c r="AU80">
        <v>2756000000</v>
      </c>
      <c r="AV80">
        <v>1716000000</v>
      </c>
      <c r="AW80">
        <v>2306000000</v>
      </c>
      <c r="AX80">
        <v>2660000000</v>
      </c>
      <c r="AY80">
        <v>3209000000</v>
      </c>
      <c r="AZ80">
        <v>3899000000</v>
      </c>
      <c r="BA80">
        <v>4984000000</v>
      </c>
      <c r="BB80">
        <v>5295000000</v>
      </c>
      <c r="BC80">
        <v>4476000000</v>
      </c>
      <c r="BD80">
        <v>5629000000</v>
      </c>
      <c r="BE80">
        <v>6060000000</v>
      </c>
      <c r="BF80">
        <v>5639000000</v>
      </c>
      <c r="BG80">
        <v>5032000000</v>
      </c>
      <c r="BI80">
        <f t="shared" si="2"/>
        <v>16</v>
      </c>
    </row>
    <row r="81" spans="1:61" x14ac:dyDescent="0.25">
      <c r="A81" t="s">
        <v>401</v>
      </c>
      <c r="B81" t="s">
        <v>485</v>
      </c>
      <c r="C81" t="str">
        <f>VLOOKUP(B81,'Metadata - Countries'!$B$1:$C$248,2,FALSE)</f>
        <v>Latin America &amp; Caribbean</v>
      </c>
      <c r="D81" t="s">
        <v>577</v>
      </c>
      <c r="E81" t="s">
        <v>113</v>
      </c>
      <c r="AO81">
        <v>247000000</v>
      </c>
      <c r="AP81">
        <v>258000000</v>
      </c>
      <c r="AQ81">
        <v>278000000</v>
      </c>
      <c r="AR81">
        <v>282000000</v>
      </c>
      <c r="AS81">
        <v>290000000</v>
      </c>
      <c r="AT81">
        <v>291000000</v>
      </c>
      <c r="AU81">
        <v>272000000</v>
      </c>
      <c r="AV81">
        <v>274000000</v>
      </c>
      <c r="AW81">
        <v>300000000</v>
      </c>
      <c r="AX81">
        <v>337000000</v>
      </c>
      <c r="AY81">
        <v>309000000</v>
      </c>
      <c r="AZ81">
        <v>327000000</v>
      </c>
      <c r="BA81">
        <v>338000000</v>
      </c>
      <c r="BB81">
        <v>334000000</v>
      </c>
      <c r="BC81">
        <v>305000000</v>
      </c>
      <c r="BD81">
        <v>298000000</v>
      </c>
      <c r="BE81">
        <v>312000000</v>
      </c>
      <c r="BF81">
        <v>319000000</v>
      </c>
      <c r="BG81">
        <v>299000000</v>
      </c>
      <c r="BI81">
        <f t="shared" si="2"/>
        <v>16</v>
      </c>
    </row>
    <row r="82" spans="1:61" x14ac:dyDescent="0.25">
      <c r="A82" t="s">
        <v>158</v>
      </c>
      <c r="B82" t="s">
        <v>286</v>
      </c>
      <c r="C82" t="str">
        <f>VLOOKUP(B82,'Metadata - Countries'!$B$1:$C$248,2,FALSE)</f>
        <v>Latin America &amp; Caribbean</v>
      </c>
      <c r="D82" t="s">
        <v>577</v>
      </c>
      <c r="E82" t="s">
        <v>113</v>
      </c>
      <c r="AO82">
        <v>1356000000</v>
      </c>
      <c r="AP82">
        <v>1409000000</v>
      </c>
      <c r="AQ82">
        <v>1427000000</v>
      </c>
      <c r="AR82">
        <v>1365000000</v>
      </c>
      <c r="AS82">
        <v>1598000000</v>
      </c>
      <c r="AT82">
        <v>1753000000</v>
      </c>
      <c r="AU82">
        <v>1665000000</v>
      </c>
      <c r="AV82">
        <v>1773000000</v>
      </c>
      <c r="AW82">
        <v>1770000000</v>
      </c>
      <c r="AX82">
        <v>1897000000</v>
      </c>
      <c r="AY82">
        <v>2081000000</v>
      </c>
      <c r="AZ82">
        <v>2066000000</v>
      </c>
      <c r="BA82">
        <v>2198000000</v>
      </c>
      <c r="BB82">
        <v>2155000000</v>
      </c>
      <c r="BC82">
        <v>2025000000</v>
      </c>
      <c r="BD82">
        <v>2159000000</v>
      </c>
      <c r="BE82">
        <v>2157000000</v>
      </c>
      <c r="BF82">
        <v>2333000000</v>
      </c>
      <c r="BG82">
        <v>2182000000</v>
      </c>
      <c r="BI82">
        <f t="shared" si="2"/>
        <v>16</v>
      </c>
    </row>
    <row r="83" spans="1:61" x14ac:dyDescent="0.25">
      <c r="A83" t="s">
        <v>311</v>
      </c>
      <c r="B83" t="s">
        <v>283</v>
      </c>
      <c r="C83" t="str">
        <f>VLOOKUP(B83,'Metadata - Countries'!$B$1:$C$248,2,FALSE)</f>
        <v>Latin America &amp; Caribbean</v>
      </c>
      <c r="D83" t="s">
        <v>577</v>
      </c>
      <c r="E83" t="s">
        <v>113</v>
      </c>
      <c r="AO83">
        <v>78000000</v>
      </c>
      <c r="AP83">
        <v>95000000</v>
      </c>
      <c r="AQ83">
        <v>97000000</v>
      </c>
      <c r="AR83">
        <v>101000000</v>
      </c>
      <c r="AS83">
        <v>101000000</v>
      </c>
      <c r="AT83">
        <v>111000000</v>
      </c>
      <c r="AU83">
        <v>111000000</v>
      </c>
      <c r="AV83">
        <v>121000000</v>
      </c>
      <c r="AW83">
        <v>150000000</v>
      </c>
      <c r="AX83">
        <v>168000000</v>
      </c>
      <c r="AY83">
        <v>214000000</v>
      </c>
      <c r="AZ83">
        <v>260000000</v>
      </c>
      <c r="BA83">
        <v>289000000</v>
      </c>
      <c r="BB83">
        <v>278000000</v>
      </c>
      <c r="BC83">
        <v>256000000</v>
      </c>
      <c r="BD83">
        <v>264000000</v>
      </c>
      <c r="BE83">
        <v>248000000</v>
      </c>
      <c r="BF83">
        <v>298000000</v>
      </c>
      <c r="BG83">
        <v>351000000</v>
      </c>
      <c r="BI83">
        <f t="shared" si="2"/>
        <v>16</v>
      </c>
    </row>
    <row r="84" spans="1:61" x14ac:dyDescent="0.25">
      <c r="A84" t="s">
        <v>50</v>
      </c>
      <c r="B84" t="s">
        <v>501</v>
      </c>
      <c r="C84" t="str">
        <f>VLOOKUP(B84,'Metadata - Countries'!$B$1:$C$248,2,FALSE)</f>
        <v>Latin America &amp; Caribbean</v>
      </c>
      <c r="D84" t="s">
        <v>577</v>
      </c>
      <c r="E84" t="s">
        <v>113</v>
      </c>
      <c r="AO84">
        <v>92000000</v>
      </c>
      <c r="AP84">
        <v>100000000</v>
      </c>
      <c r="AQ84">
        <v>129000000</v>
      </c>
      <c r="AR84">
        <v>137000000</v>
      </c>
      <c r="AS84">
        <v>124000000</v>
      </c>
      <c r="AT84">
        <v>101000000</v>
      </c>
      <c r="AU84">
        <v>119000000</v>
      </c>
      <c r="AV84">
        <v>143000000</v>
      </c>
      <c r="AW84">
        <v>243000000</v>
      </c>
      <c r="AX84">
        <v>283000000</v>
      </c>
      <c r="AY84">
        <v>345000000</v>
      </c>
      <c r="AZ84">
        <v>330000000</v>
      </c>
      <c r="BA84">
        <v>326000000</v>
      </c>
      <c r="BB84">
        <v>302000000</v>
      </c>
      <c r="BC84">
        <v>306000000</v>
      </c>
      <c r="BD84">
        <v>339000000</v>
      </c>
      <c r="BE84">
        <v>499000000</v>
      </c>
      <c r="BF84">
        <v>631000000</v>
      </c>
      <c r="BG84">
        <v>635000000</v>
      </c>
      <c r="BI84">
        <f t="shared" si="2"/>
        <v>16</v>
      </c>
    </row>
    <row r="85" spans="1:61" x14ac:dyDescent="0.25">
      <c r="A85" t="s">
        <v>589</v>
      </c>
      <c r="B85" t="s">
        <v>328</v>
      </c>
      <c r="C85" t="str">
        <f>VLOOKUP(B85,'Metadata - Countries'!$B$1:$C$248,2,FALSE)</f>
        <v>Latin America &amp; Caribbean</v>
      </c>
      <c r="D85" t="s">
        <v>577</v>
      </c>
      <c r="E85" t="s">
        <v>113</v>
      </c>
      <c r="AO85">
        <v>1085000000</v>
      </c>
      <c r="AP85">
        <v>744000000</v>
      </c>
      <c r="AQ85">
        <v>1025000000</v>
      </c>
      <c r="AR85">
        <v>1398000000</v>
      </c>
      <c r="AS85">
        <v>1718000000</v>
      </c>
      <c r="AT85">
        <v>1969000000</v>
      </c>
      <c r="AU85">
        <v>1844000000</v>
      </c>
      <c r="AV85">
        <v>2142000000</v>
      </c>
      <c r="AW85">
        <v>2673000000</v>
      </c>
      <c r="AX85">
        <v>3389000000</v>
      </c>
      <c r="AY85">
        <v>4168000000</v>
      </c>
      <c r="AZ85">
        <v>4577000000</v>
      </c>
      <c r="BA85">
        <v>5284000000</v>
      </c>
      <c r="BB85">
        <v>6109000000</v>
      </c>
      <c r="BC85">
        <v>5635000000</v>
      </c>
      <c r="BD85">
        <v>5963000000</v>
      </c>
      <c r="BE85">
        <v>6830000000</v>
      </c>
      <c r="BF85">
        <v>6890000000</v>
      </c>
      <c r="BG85">
        <v>7021000000</v>
      </c>
      <c r="BI85">
        <f t="shared" si="2"/>
        <v>16</v>
      </c>
    </row>
    <row r="86" spans="1:61" x14ac:dyDescent="0.25">
      <c r="A86" t="s">
        <v>156</v>
      </c>
      <c r="B86" t="s">
        <v>648</v>
      </c>
      <c r="C86" t="str">
        <f>VLOOKUP(B86,'Metadata - Countries'!$B$1:$C$248,2,FALSE)</f>
        <v>Latin America &amp; Caribbean</v>
      </c>
      <c r="D86" t="s">
        <v>577</v>
      </c>
      <c r="E86" t="s">
        <v>113</v>
      </c>
      <c r="AO86">
        <v>1186000000</v>
      </c>
      <c r="AP86">
        <v>1209000000</v>
      </c>
      <c r="AQ86">
        <v>1401000000</v>
      </c>
      <c r="AR86">
        <v>1431000000</v>
      </c>
      <c r="AS86">
        <v>1243000000</v>
      </c>
      <c r="AT86">
        <v>1179000000</v>
      </c>
      <c r="AU86">
        <v>1184000000</v>
      </c>
      <c r="AV86">
        <v>1221000000</v>
      </c>
      <c r="AW86">
        <v>1309000000</v>
      </c>
      <c r="AX86">
        <v>1571000000</v>
      </c>
      <c r="AY86">
        <v>1682000000</v>
      </c>
      <c r="AZ86">
        <v>1891000000</v>
      </c>
      <c r="BA86">
        <v>2226000000</v>
      </c>
      <c r="BB86">
        <v>2537000000</v>
      </c>
      <c r="BC86">
        <v>2350000000</v>
      </c>
      <c r="BD86">
        <v>2422000000</v>
      </c>
      <c r="BE86">
        <v>2751000000</v>
      </c>
      <c r="BF86">
        <v>3114000000</v>
      </c>
      <c r="BG86">
        <v>3182000000</v>
      </c>
      <c r="BI86">
        <f t="shared" si="2"/>
        <v>16</v>
      </c>
    </row>
    <row r="87" spans="1:61" x14ac:dyDescent="0.25">
      <c r="A87" t="s">
        <v>547</v>
      </c>
      <c r="B87" t="s">
        <v>289</v>
      </c>
      <c r="C87" t="str">
        <f>VLOOKUP(B87,'Metadata - Countries'!$B$1:$C$248,2,FALSE)</f>
        <v>Latin America &amp; Caribbean</v>
      </c>
      <c r="D87" t="s">
        <v>577</v>
      </c>
      <c r="E87" t="s">
        <v>113</v>
      </c>
      <c r="AO87">
        <v>887000000</v>
      </c>
      <c r="AP87">
        <v>1362000000</v>
      </c>
      <c r="AQ87">
        <v>1315000000</v>
      </c>
      <c r="AR87">
        <v>1216000000</v>
      </c>
      <c r="AS87">
        <v>1231000000</v>
      </c>
      <c r="AT87">
        <v>1313000000</v>
      </c>
      <c r="AU87">
        <v>1483000000</v>
      </c>
      <c r="AV87">
        <v>1237000000</v>
      </c>
      <c r="AW87">
        <v>1191000000</v>
      </c>
      <c r="AX87">
        <v>1369000000</v>
      </c>
      <c r="AY87">
        <v>1891000000</v>
      </c>
      <c r="AZ87">
        <v>2370000000</v>
      </c>
      <c r="BA87">
        <v>2586000000</v>
      </c>
      <c r="BB87">
        <v>2936000000</v>
      </c>
      <c r="BC87">
        <v>3050000000</v>
      </c>
      <c r="BD87">
        <v>3441000000</v>
      </c>
      <c r="BE87">
        <v>3801000000</v>
      </c>
      <c r="BF87">
        <v>4363000000</v>
      </c>
      <c r="BG87">
        <v>4759000000</v>
      </c>
      <c r="BI87">
        <f t="shared" si="2"/>
        <v>16</v>
      </c>
    </row>
    <row r="88" spans="1:61" x14ac:dyDescent="0.25">
      <c r="A88" t="s">
        <v>332</v>
      </c>
      <c r="B88" t="s">
        <v>8</v>
      </c>
      <c r="C88" t="str">
        <f>VLOOKUP(B88,'Metadata - Countries'!$B$1:$C$248,2,FALSE)</f>
        <v>Latin America &amp; Caribbean</v>
      </c>
      <c r="D88" t="s">
        <v>577</v>
      </c>
      <c r="E88" t="s">
        <v>113</v>
      </c>
      <c r="AO88">
        <v>763000000</v>
      </c>
      <c r="AP88">
        <v>797000000</v>
      </c>
      <c r="AQ88">
        <v>860000000</v>
      </c>
      <c r="AR88">
        <v>1038000000</v>
      </c>
      <c r="AS88">
        <v>1256000000</v>
      </c>
      <c r="AT88">
        <v>1477000000</v>
      </c>
      <c r="AU88">
        <v>1339000000</v>
      </c>
      <c r="AV88">
        <v>1292000000</v>
      </c>
      <c r="AW88">
        <v>1424000000</v>
      </c>
      <c r="AX88">
        <v>1586000000</v>
      </c>
      <c r="AY88">
        <v>1810000000</v>
      </c>
      <c r="AZ88">
        <v>1865000000</v>
      </c>
      <c r="BA88">
        <v>2221000000</v>
      </c>
      <c r="BB88">
        <v>2533000000</v>
      </c>
      <c r="BC88">
        <v>2001000000</v>
      </c>
      <c r="BD88">
        <v>2179000000</v>
      </c>
      <c r="BE88">
        <v>2375000000</v>
      </c>
      <c r="BF88">
        <v>2543000000</v>
      </c>
      <c r="BG88">
        <v>2829000000</v>
      </c>
      <c r="BI88">
        <f t="shared" si="2"/>
        <v>16</v>
      </c>
    </row>
    <row r="89" spans="1:61" x14ac:dyDescent="0.25">
      <c r="A89" t="s">
        <v>94</v>
      </c>
      <c r="B89" t="s">
        <v>248</v>
      </c>
      <c r="C89" t="str">
        <f>VLOOKUP(B89,'Metadata - Countries'!$B$1:$C$248,2,FALSE)</f>
        <v>Latin America &amp; Caribbean</v>
      </c>
      <c r="D89" t="s">
        <v>577</v>
      </c>
      <c r="E89" t="s">
        <v>113</v>
      </c>
      <c r="AO89">
        <v>1100000000</v>
      </c>
      <c r="AP89">
        <v>1333000000</v>
      </c>
      <c r="AQ89">
        <v>1515000000</v>
      </c>
      <c r="AR89">
        <v>1759000000</v>
      </c>
      <c r="AS89">
        <v>1901000000</v>
      </c>
      <c r="AT89">
        <v>1948000000</v>
      </c>
      <c r="AU89">
        <v>1840000000</v>
      </c>
      <c r="AV89">
        <v>1769000000</v>
      </c>
      <c r="AW89">
        <v>1999000000</v>
      </c>
      <c r="AX89">
        <v>2114000000</v>
      </c>
      <c r="AY89">
        <v>2591000000</v>
      </c>
      <c r="AZ89">
        <v>2414000000</v>
      </c>
      <c r="BA89">
        <v>2415000000</v>
      </c>
      <c r="BB89">
        <v>2347000000</v>
      </c>
      <c r="BC89">
        <v>2082000000</v>
      </c>
      <c r="BD89">
        <v>2218000000</v>
      </c>
      <c r="BE89">
        <v>2503000000</v>
      </c>
      <c r="BF89">
        <v>2614000000</v>
      </c>
      <c r="BG89">
        <v>2627000000</v>
      </c>
      <c r="BI89">
        <f t="shared" si="2"/>
        <v>16</v>
      </c>
    </row>
    <row r="90" spans="1:61" x14ac:dyDescent="0.25">
      <c r="A90" t="s">
        <v>362</v>
      </c>
      <c r="B90" t="s">
        <v>95</v>
      </c>
      <c r="C90" t="str">
        <f>VLOOKUP(B90,'Metadata - Countries'!$B$1:$C$248,2,FALSE)</f>
        <v>Latin America &amp; Caribbean</v>
      </c>
      <c r="D90" t="s">
        <v>577</v>
      </c>
      <c r="E90" t="s">
        <v>113</v>
      </c>
      <c r="AO90">
        <v>175000000</v>
      </c>
      <c r="AP90">
        <v>186000000</v>
      </c>
      <c r="AQ90">
        <v>201000000</v>
      </c>
      <c r="AR90">
        <v>261000000</v>
      </c>
      <c r="AS90">
        <v>260000000</v>
      </c>
      <c r="AT90">
        <v>227000000</v>
      </c>
      <c r="AU90">
        <v>271000000</v>
      </c>
      <c r="AV90">
        <v>217000000</v>
      </c>
      <c r="AW90">
        <v>223000000</v>
      </c>
      <c r="AX90">
        <v>224000000</v>
      </c>
      <c r="AY90">
        <v>244000000</v>
      </c>
      <c r="AZ90">
        <v>277000000</v>
      </c>
      <c r="BA90">
        <v>329000000</v>
      </c>
      <c r="BB90">
        <v>383000000</v>
      </c>
      <c r="BC90">
        <v>378000000</v>
      </c>
      <c r="BD90">
        <v>438000000</v>
      </c>
      <c r="BE90">
        <v>540000000</v>
      </c>
      <c r="BF90">
        <v>676000000</v>
      </c>
      <c r="BG90">
        <v>778000000</v>
      </c>
      <c r="BI90">
        <f t="shared" si="2"/>
        <v>16</v>
      </c>
    </row>
    <row r="91" spans="1:61" x14ac:dyDescent="0.25">
      <c r="A91" t="s">
        <v>682</v>
      </c>
      <c r="B91" t="s">
        <v>257</v>
      </c>
      <c r="C91" t="str">
        <f>VLOOKUP(B91,'Metadata - Countries'!$B$1:$C$248,2,FALSE)</f>
        <v>Latin America &amp; Caribbean</v>
      </c>
      <c r="D91" t="s">
        <v>577</v>
      </c>
      <c r="E91" t="s">
        <v>113</v>
      </c>
      <c r="AO91">
        <v>42000000</v>
      </c>
      <c r="AP91">
        <v>44000000</v>
      </c>
      <c r="AQ91">
        <v>48000000</v>
      </c>
      <c r="AR91">
        <v>47000000</v>
      </c>
      <c r="AS91">
        <v>51000000</v>
      </c>
      <c r="AT91">
        <v>48000000</v>
      </c>
      <c r="AU91">
        <v>46000000</v>
      </c>
      <c r="AV91">
        <v>46000000</v>
      </c>
      <c r="AW91">
        <v>52000000</v>
      </c>
      <c r="AX91">
        <v>61000000</v>
      </c>
      <c r="AY91">
        <v>57000000</v>
      </c>
      <c r="AZ91">
        <v>72000000</v>
      </c>
      <c r="BA91">
        <v>74000000</v>
      </c>
      <c r="BB91">
        <v>76000000</v>
      </c>
      <c r="BC91">
        <v>77000000</v>
      </c>
      <c r="BD91">
        <v>94000000</v>
      </c>
      <c r="BE91">
        <v>106000000</v>
      </c>
      <c r="BF91">
        <v>76000000</v>
      </c>
      <c r="BG91">
        <v>82000000</v>
      </c>
      <c r="BI91">
        <f t="shared" si="2"/>
        <v>16</v>
      </c>
    </row>
    <row r="92" spans="1:61" x14ac:dyDescent="0.25">
      <c r="A92" t="s">
        <v>408</v>
      </c>
      <c r="B92" t="s">
        <v>703</v>
      </c>
      <c r="C92" t="str">
        <f>VLOOKUP(B92,'Metadata - Countries'!$B$1:$C$248,2,FALSE)</f>
        <v>Latin America &amp; Caribbean</v>
      </c>
      <c r="D92" t="s">
        <v>577</v>
      </c>
      <c r="E92" t="s">
        <v>113</v>
      </c>
      <c r="AO92">
        <v>1571000000</v>
      </c>
      <c r="AP92">
        <v>1781000000</v>
      </c>
      <c r="AQ92">
        <v>2099000000</v>
      </c>
      <c r="AR92">
        <v>2153000000</v>
      </c>
      <c r="AS92">
        <v>2483000000</v>
      </c>
      <c r="AT92">
        <v>2860000000</v>
      </c>
      <c r="AU92">
        <v>2798000000</v>
      </c>
      <c r="AV92">
        <v>2730000000</v>
      </c>
      <c r="AW92">
        <v>3128000000</v>
      </c>
      <c r="AX92">
        <v>3152000000</v>
      </c>
      <c r="AY92">
        <v>3518000000</v>
      </c>
      <c r="AZ92">
        <v>3917000000</v>
      </c>
      <c r="BA92">
        <v>4064000000</v>
      </c>
      <c r="BB92">
        <v>4166000000</v>
      </c>
      <c r="BC92">
        <v>4049000000</v>
      </c>
      <c r="BD92">
        <v>4163000000</v>
      </c>
      <c r="BE92">
        <v>4391000000</v>
      </c>
      <c r="BF92">
        <v>4687000000</v>
      </c>
      <c r="BG92">
        <v>5065000000</v>
      </c>
      <c r="BI92">
        <f t="shared" si="2"/>
        <v>16</v>
      </c>
    </row>
    <row r="93" spans="1:61" x14ac:dyDescent="0.25">
      <c r="A93" t="s">
        <v>239</v>
      </c>
      <c r="B93" t="s">
        <v>103</v>
      </c>
      <c r="C93" t="str">
        <f>VLOOKUP(B93,'Metadata - Countries'!$B$1:$C$248,2,FALSE)</f>
        <v>Latin America &amp; Caribbean</v>
      </c>
      <c r="D93" t="s">
        <v>577</v>
      </c>
      <c r="E93" t="s">
        <v>113</v>
      </c>
      <c r="AO93">
        <v>315000000</v>
      </c>
      <c r="AP93">
        <v>330000000</v>
      </c>
      <c r="AQ93">
        <v>335000000</v>
      </c>
      <c r="AR93">
        <v>330000000</v>
      </c>
      <c r="AS93">
        <v>377000000</v>
      </c>
      <c r="AT93">
        <v>451000000</v>
      </c>
      <c r="AU93">
        <v>438000000</v>
      </c>
      <c r="AV93">
        <v>449000000</v>
      </c>
      <c r="AW93">
        <v>408000000</v>
      </c>
      <c r="AX93">
        <v>464000000</v>
      </c>
      <c r="AY93">
        <v>488000000</v>
      </c>
      <c r="AZ93">
        <v>492000000</v>
      </c>
      <c r="BA93">
        <v>626000000</v>
      </c>
      <c r="BB93">
        <v>745000000</v>
      </c>
      <c r="BC93">
        <v>674000000</v>
      </c>
      <c r="BD93">
        <v>786000000</v>
      </c>
      <c r="BE93">
        <v>849000000</v>
      </c>
      <c r="BF93">
        <v>1039000000</v>
      </c>
      <c r="BG93">
        <v>1251000000</v>
      </c>
      <c r="BI93">
        <f t="shared" si="2"/>
        <v>16</v>
      </c>
    </row>
    <row r="94" spans="1:61" x14ac:dyDescent="0.25">
      <c r="A94" t="s">
        <v>72</v>
      </c>
      <c r="B94" t="s">
        <v>598</v>
      </c>
      <c r="C94" t="str">
        <f>VLOOKUP(B94,'Metadata - Countries'!$B$1:$C$248,2,FALSE)</f>
        <v>Latin America &amp; Caribbean</v>
      </c>
      <c r="D94" t="s">
        <v>577</v>
      </c>
      <c r="E94" t="s">
        <v>113</v>
      </c>
      <c r="AO94">
        <v>76000000</v>
      </c>
      <c r="AP94">
        <v>79000000</v>
      </c>
      <c r="AQ94">
        <v>78000000</v>
      </c>
      <c r="AR94">
        <v>83000000</v>
      </c>
      <c r="AS94">
        <v>88000000</v>
      </c>
      <c r="AT94">
        <v>93000000</v>
      </c>
      <c r="AU94">
        <v>83000000</v>
      </c>
      <c r="AV94">
        <v>91000000</v>
      </c>
      <c r="AW94">
        <v>104000000</v>
      </c>
      <c r="AX94">
        <v>86000000</v>
      </c>
      <c r="AY94">
        <v>71000000</v>
      </c>
      <c r="AZ94">
        <v>94000000</v>
      </c>
      <c r="BA94">
        <v>129000000</v>
      </c>
      <c r="BB94">
        <v>127000000</v>
      </c>
      <c r="BC94">
        <v>112000000</v>
      </c>
      <c r="BD94">
        <v>112000000</v>
      </c>
      <c r="BE94">
        <v>117000000</v>
      </c>
      <c r="BF94">
        <v>122000000</v>
      </c>
      <c r="BG94">
        <v>120000000</v>
      </c>
      <c r="BI94">
        <f t="shared" si="2"/>
        <v>16</v>
      </c>
    </row>
    <row r="95" spans="1:61" x14ac:dyDescent="0.25">
      <c r="A95" t="s">
        <v>259</v>
      </c>
      <c r="B95" t="s">
        <v>131</v>
      </c>
      <c r="C95" t="str">
        <f>VLOOKUP(B95,'Metadata - Countries'!$B$1:$C$248,2,FALSE)</f>
        <v>Latin America &amp; Caribbean</v>
      </c>
      <c r="D95" t="s">
        <v>577</v>
      </c>
      <c r="E95" t="s">
        <v>113</v>
      </c>
      <c r="AO95">
        <v>216000000</v>
      </c>
      <c r="AP95">
        <v>221000000</v>
      </c>
      <c r="AQ95">
        <v>270000000</v>
      </c>
      <c r="AR95">
        <v>329000000</v>
      </c>
      <c r="AS95">
        <v>374000000</v>
      </c>
      <c r="AT95">
        <v>498000000</v>
      </c>
      <c r="AU95">
        <v>588000000</v>
      </c>
      <c r="AV95">
        <v>647000000</v>
      </c>
      <c r="AW95">
        <v>646000000</v>
      </c>
      <c r="AX95">
        <v>630000000</v>
      </c>
      <c r="AY95">
        <v>791000000</v>
      </c>
      <c r="AZ95">
        <v>919000000</v>
      </c>
      <c r="BA95">
        <v>1055000000</v>
      </c>
      <c r="BB95">
        <v>1335000000</v>
      </c>
      <c r="BC95">
        <v>1359000000</v>
      </c>
      <c r="BD95">
        <v>1378000000</v>
      </c>
      <c r="BE95">
        <v>1350000000</v>
      </c>
      <c r="BF95">
        <v>1419000000</v>
      </c>
      <c r="BG95">
        <v>1479000000</v>
      </c>
      <c r="BI95">
        <f t="shared" si="2"/>
        <v>16</v>
      </c>
    </row>
    <row r="96" spans="1:61" x14ac:dyDescent="0.25">
      <c r="A96" t="s">
        <v>350</v>
      </c>
      <c r="B96" t="s">
        <v>518</v>
      </c>
      <c r="C96" t="str">
        <f>VLOOKUP(B96,'Metadata - Countries'!$B$1:$C$248,2,FALSE)</f>
        <v>Latin America &amp; Caribbean</v>
      </c>
      <c r="D96" t="s">
        <v>577</v>
      </c>
      <c r="E96" t="s">
        <v>113</v>
      </c>
      <c r="AO96">
        <v>33000000</v>
      </c>
      <c r="AP96">
        <v>112000000</v>
      </c>
      <c r="AQ96">
        <v>115000000</v>
      </c>
      <c r="AR96">
        <v>111000000</v>
      </c>
      <c r="AS96">
        <v>109000000</v>
      </c>
      <c r="AT96">
        <v>80000000</v>
      </c>
      <c r="AU96">
        <v>65000000</v>
      </c>
      <c r="AV96">
        <v>53000000</v>
      </c>
      <c r="AW96">
        <v>28000000</v>
      </c>
      <c r="AX96">
        <v>27000000</v>
      </c>
      <c r="AY96">
        <v>35000000</v>
      </c>
      <c r="AZ96">
        <v>37000000</v>
      </c>
      <c r="BA96">
        <v>50000000</v>
      </c>
      <c r="BB96">
        <v>59000000</v>
      </c>
      <c r="BC96">
        <v>35000000</v>
      </c>
      <c r="BD96">
        <v>80000000</v>
      </c>
      <c r="BE96">
        <v>95000000</v>
      </c>
      <c r="BF96">
        <v>64000000</v>
      </c>
      <c r="BG96">
        <v>77000000</v>
      </c>
      <c r="BI96">
        <f t="shared" si="2"/>
        <v>16</v>
      </c>
    </row>
    <row r="97" spans="1:61" x14ac:dyDescent="0.25">
      <c r="A97" t="s">
        <v>539</v>
      </c>
      <c r="B97" t="s">
        <v>58</v>
      </c>
      <c r="C97" t="str">
        <f>VLOOKUP(B97,'Metadata - Countries'!$B$1:$C$248,2,FALSE)</f>
        <v>Latin America &amp; Caribbean</v>
      </c>
      <c r="D97" t="s">
        <v>577</v>
      </c>
      <c r="E97" t="s">
        <v>113</v>
      </c>
      <c r="AO97">
        <v>85000000</v>
      </c>
      <c r="AP97">
        <v>119000000</v>
      </c>
      <c r="AQ97">
        <v>152000000</v>
      </c>
      <c r="AR97">
        <v>175000000</v>
      </c>
      <c r="AS97">
        <v>214000000</v>
      </c>
      <c r="AT97">
        <v>263000000</v>
      </c>
      <c r="AU97">
        <v>260000000</v>
      </c>
      <c r="AV97">
        <v>305000000</v>
      </c>
      <c r="AW97">
        <v>372000000</v>
      </c>
      <c r="AX97">
        <v>420000000</v>
      </c>
      <c r="AY97">
        <v>465000000</v>
      </c>
      <c r="AZ97">
        <v>515700000.00000006</v>
      </c>
      <c r="BA97">
        <v>546600000</v>
      </c>
      <c r="BB97">
        <v>619800000</v>
      </c>
      <c r="BC97">
        <v>616100000</v>
      </c>
      <c r="BD97">
        <v>626700000</v>
      </c>
      <c r="BE97">
        <v>641500000</v>
      </c>
      <c r="BF97">
        <v>665700000</v>
      </c>
      <c r="BG97">
        <v>708100000</v>
      </c>
      <c r="BI97">
        <f t="shared" si="2"/>
        <v>16</v>
      </c>
    </row>
    <row r="98" spans="1:61" x14ac:dyDescent="0.25">
      <c r="A98" t="s">
        <v>4</v>
      </c>
      <c r="B98" t="s">
        <v>89</v>
      </c>
      <c r="C98" t="str">
        <f>VLOOKUP(B98,'Metadata - Countries'!$B$1:$C$248,2,FALSE)</f>
        <v>Latin America &amp; Caribbean</v>
      </c>
      <c r="D98" t="s">
        <v>577</v>
      </c>
      <c r="E98" t="s">
        <v>113</v>
      </c>
      <c r="AO98">
        <v>90000000</v>
      </c>
      <c r="AP98">
        <v>96000000</v>
      </c>
      <c r="AQ98">
        <v>107000000</v>
      </c>
      <c r="AR98">
        <v>131000000</v>
      </c>
      <c r="AS98">
        <v>135000000</v>
      </c>
      <c r="AT98">
        <v>128000000</v>
      </c>
      <c r="AU98">
        <v>105000000</v>
      </c>
      <c r="AV98">
        <v>108000000</v>
      </c>
      <c r="AW98">
        <v>96000000</v>
      </c>
      <c r="AX98">
        <v>93000000</v>
      </c>
      <c r="AY98">
        <v>80000000</v>
      </c>
      <c r="AZ98">
        <v>126000000</v>
      </c>
      <c r="BA98">
        <v>190000000</v>
      </c>
      <c r="BB98">
        <v>276000000</v>
      </c>
      <c r="BC98">
        <v>312000000</v>
      </c>
      <c r="BD98">
        <v>169000000</v>
      </c>
      <c r="BE98">
        <v>162000000</v>
      </c>
      <c r="BF98">
        <v>447000000</v>
      </c>
      <c r="BG98">
        <v>568000000</v>
      </c>
      <c r="BI98">
        <f t="shared" si="2"/>
        <v>16</v>
      </c>
    </row>
    <row r="99" spans="1:61" x14ac:dyDescent="0.25">
      <c r="A99" t="s">
        <v>119</v>
      </c>
      <c r="B99" t="s">
        <v>694</v>
      </c>
      <c r="C99" t="str">
        <f>VLOOKUP(B99,'Metadata - Countries'!$B$1:$C$248,2,FALSE)</f>
        <v>Latin America &amp; Caribbean</v>
      </c>
      <c r="D99" t="s">
        <v>577</v>
      </c>
      <c r="E99" t="s">
        <v>113</v>
      </c>
      <c r="AO99">
        <v>1199000000</v>
      </c>
      <c r="AP99">
        <v>1218000000</v>
      </c>
      <c r="AQ99">
        <v>1290000000</v>
      </c>
      <c r="AR99">
        <v>1380000000</v>
      </c>
      <c r="AS99">
        <v>1486000000</v>
      </c>
      <c r="AT99">
        <v>1577000000</v>
      </c>
      <c r="AU99">
        <v>1494000000</v>
      </c>
      <c r="AV99">
        <v>1482000000</v>
      </c>
      <c r="AW99">
        <v>1621000000</v>
      </c>
      <c r="AX99">
        <v>1733000000</v>
      </c>
      <c r="AY99">
        <v>1783000000</v>
      </c>
      <c r="AZ99">
        <v>2094000000</v>
      </c>
      <c r="BA99">
        <v>2142000000</v>
      </c>
      <c r="BB99">
        <v>2222000000</v>
      </c>
      <c r="BC99">
        <v>2070000000</v>
      </c>
      <c r="BD99">
        <v>2095000000</v>
      </c>
      <c r="BE99">
        <v>2060000000</v>
      </c>
      <c r="BF99">
        <v>2046000000</v>
      </c>
      <c r="BG99">
        <v>2074000000</v>
      </c>
      <c r="BI99">
        <f t="shared" si="2"/>
        <v>16</v>
      </c>
    </row>
    <row r="100" spans="1:61" x14ac:dyDescent="0.25">
      <c r="A100" t="s">
        <v>157</v>
      </c>
      <c r="B100" t="s">
        <v>377</v>
      </c>
      <c r="C100" t="str">
        <f>VLOOKUP(B100,'Metadata - Countries'!$B$1:$C$248,2,FALSE)</f>
        <v>Latin America &amp; Caribbean</v>
      </c>
      <c r="D100" t="s">
        <v>577</v>
      </c>
      <c r="E100" t="s">
        <v>113</v>
      </c>
      <c r="AO100">
        <v>63000000</v>
      </c>
      <c r="AP100">
        <v>68000000</v>
      </c>
      <c r="AQ100">
        <v>72000000</v>
      </c>
      <c r="AR100">
        <v>71000000</v>
      </c>
      <c r="AS100">
        <v>69000000</v>
      </c>
      <c r="AT100">
        <v>58000000</v>
      </c>
      <c r="AU100">
        <v>62000000</v>
      </c>
      <c r="AV100">
        <v>57000000</v>
      </c>
      <c r="AW100">
        <v>75000000</v>
      </c>
      <c r="AX100">
        <v>103000000</v>
      </c>
      <c r="AY100">
        <v>121000000</v>
      </c>
      <c r="AZ100">
        <v>132000000</v>
      </c>
      <c r="BA100">
        <v>125000000</v>
      </c>
      <c r="BB100">
        <v>110000000</v>
      </c>
      <c r="BC100">
        <v>83000000</v>
      </c>
      <c r="BD100">
        <v>90000000</v>
      </c>
      <c r="BE100">
        <v>94000000</v>
      </c>
      <c r="BF100">
        <v>95000000</v>
      </c>
      <c r="BG100">
        <v>101000000</v>
      </c>
      <c r="BI100">
        <f t="shared" ref="BI100:BI131" si="3">COUNT(AO100:BD100)</f>
        <v>16</v>
      </c>
    </row>
    <row r="101" spans="1:61" x14ac:dyDescent="0.25">
      <c r="A101" t="s">
        <v>498</v>
      </c>
      <c r="B101" t="s">
        <v>368</v>
      </c>
      <c r="C101" t="str">
        <f>VLOOKUP(B101,'Metadata - Countries'!$B$1:$C$248,2,FALSE)</f>
        <v>Latin America &amp; Caribbean</v>
      </c>
      <c r="D101" t="s">
        <v>577</v>
      </c>
      <c r="E101" t="s">
        <v>113</v>
      </c>
      <c r="AO101">
        <v>230000000</v>
      </c>
      <c r="AP101">
        <v>237000000</v>
      </c>
      <c r="AQ101">
        <v>253000000</v>
      </c>
      <c r="AR101">
        <v>283000000</v>
      </c>
      <c r="AS101">
        <v>263000000</v>
      </c>
      <c r="AT101">
        <v>281000000</v>
      </c>
      <c r="AU101">
        <v>233000000</v>
      </c>
      <c r="AV101">
        <v>210000000</v>
      </c>
      <c r="AW101">
        <v>282000000</v>
      </c>
      <c r="AX101">
        <v>326000000</v>
      </c>
      <c r="AY101">
        <v>382000000</v>
      </c>
      <c r="AZ101">
        <v>294000000</v>
      </c>
      <c r="BA101">
        <v>302000000</v>
      </c>
      <c r="BB101">
        <v>311000000</v>
      </c>
      <c r="BC101">
        <v>296000000</v>
      </c>
      <c r="BD101">
        <v>309000000</v>
      </c>
      <c r="BE101">
        <v>321000000</v>
      </c>
      <c r="BF101">
        <v>337000000</v>
      </c>
      <c r="BG101">
        <v>354000000</v>
      </c>
      <c r="BI101">
        <f t="shared" si="3"/>
        <v>16</v>
      </c>
    </row>
    <row r="102" spans="1:61" x14ac:dyDescent="0.25">
      <c r="A102" t="s">
        <v>232</v>
      </c>
      <c r="B102" t="s">
        <v>295</v>
      </c>
      <c r="C102" t="str">
        <f>VLOOKUP(B102,'Metadata - Countries'!$B$1:$C$248,2,FALSE)</f>
        <v>Latin America &amp; Caribbean</v>
      </c>
      <c r="D102" t="s">
        <v>577</v>
      </c>
      <c r="E102" t="s">
        <v>113</v>
      </c>
      <c r="AO102">
        <v>6847000000</v>
      </c>
      <c r="AP102">
        <v>7531000000</v>
      </c>
      <c r="AQ102">
        <v>8184000000</v>
      </c>
      <c r="AR102">
        <v>8307000000</v>
      </c>
      <c r="AS102">
        <v>8135000000</v>
      </c>
      <c r="AT102">
        <v>9133000000</v>
      </c>
      <c r="AU102">
        <v>9190000000</v>
      </c>
      <c r="AV102">
        <v>9547000000</v>
      </c>
      <c r="AW102">
        <v>10058000000</v>
      </c>
      <c r="AX102">
        <v>11610000000</v>
      </c>
      <c r="AY102">
        <v>12801000000</v>
      </c>
      <c r="AZ102">
        <v>13329000000</v>
      </c>
      <c r="BA102">
        <v>14055000000</v>
      </c>
      <c r="BB102">
        <v>14726000000</v>
      </c>
      <c r="BC102">
        <v>12542000000</v>
      </c>
      <c r="BD102">
        <v>12628000000</v>
      </c>
      <c r="BE102">
        <v>12458000000</v>
      </c>
      <c r="BF102">
        <v>13320000000</v>
      </c>
      <c r="BG102">
        <v>14311000000</v>
      </c>
      <c r="BI102">
        <f t="shared" si="3"/>
        <v>16</v>
      </c>
    </row>
    <row r="103" spans="1:61" x14ac:dyDescent="0.25">
      <c r="A103" t="s">
        <v>601</v>
      </c>
      <c r="B103" t="s">
        <v>209</v>
      </c>
      <c r="C103" t="str">
        <f>VLOOKUP(B103,'Metadata - Countries'!$B$1:$C$248,2,FALSE)</f>
        <v>Latin America &amp; Caribbean</v>
      </c>
      <c r="D103" t="s">
        <v>577</v>
      </c>
      <c r="E103" t="s">
        <v>113</v>
      </c>
      <c r="AO103">
        <v>51000000</v>
      </c>
      <c r="AP103">
        <v>55000000</v>
      </c>
      <c r="AQ103">
        <v>82000000</v>
      </c>
      <c r="AR103">
        <v>103000000</v>
      </c>
      <c r="AS103">
        <v>128000000</v>
      </c>
      <c r="AT103">
        <v>129000000</v>
      </c>
      <c r="AU103">
        <v>135000000</v>
      </c>
      <c r="AV103">
        <v>135000000</v>
      </c>
      <c r="AW103">
        <v>160000000</v>
      </c>
      <c r="AX103">
        <v>192000000</v>
      </c>
      <c r="AY103">
        <v>206000000</v>
      </c>
      <c r="AZ103">
        <v>231000000</v>
      </c>
      <c r="BA103">
        <v>255000000</v>
      </c>
      <c r="BB103">
        <v>301000000</v>
      </c>
      <c r="BC103">
        <v>334000000</v>
      </c>
      <c r="BD103">
        <v>309000000</v>
      </c>
      <c r="BE103">
        <v>378000000</v>
      </c>
      <c r="BF103">
        <v>422000000</v>
      </c>
      <c r="BG103">
        <v>417000000</v>
      </c>
      <c r="BI103">
        <f t="shared" si="3"/>
        <v>16</v>
      </c>
    </row>
    <row r="104" spans="1:61" x14ac:dyDescent="0.25">
      <c r="A104" t="s">
        <v>526</v>
      </c>
      <c r="B104" t="s">
        <v>450</v>
      </c>
      <c r="C104" t="str">
        <f>VLOOKUP(B104,'Metadata - Countries'!$B$1:$C$248,2,FALSE)</f>
        <v>Latin America &amp; Caribbean</v>
      </c>
      <c r="D104" t="s">
        <v>577</v>
      </c>
      <c r="E104" t="s">
        <v>113</v>
      </c>
      <c r="AO104">
        <v>372000000</v>
      </c>
      <c r="AP104">
        <v>432000000</v>
      </c>
      <c r="AQ104">
        <v>471000000</v>
      </c>
      <c r="AR104">
        <v>492000000</v>
      </c>
      <c r="AS104">
        <v>506000000</v>
      </c>
      <c r="AT104">
        <v>628000000</v>
      </c>
      <c r="AU104">
        <v>665000000</v>
      </c>
      <c r="AV104">
        <v>710000000</v>
      </c>
      <c r="AW104">
        <v>804000000</v>
      </c>
      <c r="AX104">
        <v>903000000</v>
      </c>
      <c r="AY104">
        <v>1108000000</v>
      </c>
      <c r="AZ104">
        <v>1425000000</v>
      </c>
      <c r="BA104">
        <v>1806000000</v>
      </c>
      <c r="BB104">
        <v>2208000000</v>
      </c>
      <c r="BC104">
        <v>2280000000</v>
      </c>
      <c r="BD104">
        <v>2621000000</v>
      </c>
      <c r="BE104">
        <v>3630000000</v>
      </c>
      <c r="BF104">
        <v>4534000000</v>
      </c>
      <c r="BG104">
        <v>5119000000</v>
      </c>
      <c r="BI104">
        <f t="shared" si="3"/>
        <v>16</v>
      </c>
    </row>
    <row r="105" spans="1:61" x14ac:dyDescent="0.25">
      <c r="A105" t="s">
        <v>482</v>
      </c>
      <c r="B105" t="s">
        <v>280</v>
      </c>
      <c r="C105" t="str">
        <f>VLOOKUP(B105,'Metadata - Countries'!$B$1:$C$248,2,FALSE)</f>
        <v>Latin America &amp; Caribbean</v>
      </c>
      <c r="D105" t="s">
        <v>577</v>
      </c>
      <c r="E105" t="s">
        <v>113</v>
      </c>
      <c r="AO105">
        <v>521000000</v>
      </c>
      <c r="AP105">
        <v>773000000</v>
      </c>
      <c r="AQ105">
        <v>911000000</v>
      </c>
      <c r="AR105">
        <v>947000000</v>
      </c>
      <c r="AS105">
        <v>911000000</v>
      </c>
      <c r="AT105">
        <v>861000000</v>
      </c>
      <c r="AU105">
        <v>763000000</v>
      </c>
      <c r="AV105">
        <v>836000000</v>
      </c>
      <c r="AW105">
        <v>1023000000</v>
      </c>
      <c r="AX105">
        <v>1232000000</v>
      </c>
      <c r="AY105">
        <v>1438000000</v>
      </c>
      <c r="AZ105">
        <v>1775000000</v>
      </c>
      <c r="BA105">
        <v>2007000000</v>
      </c>
      <c r="BB105">
        <v>2396000000</v>
      </c>
      <c r="BC105">
        <v>2440000000</v>
      </c>
      <c r="BD105">
        <v>2475000000</v>
      </c>
      <c r="BE105">
        <v>2814000000</v>
      </c>
      <c r="BF105">
        <v>3074000000</v>
      </c>
      <c r="BG105">
        <v>3925000000</v>
      </c>
      <c r="BI105">
        <f t="shared" si="3"/>
        <v>16</v>
      </c>
    </row>
    <row r="106" spans="1:61" x14ac:dyDescent="0.25">
      <c r="A106" t="s">
        <v>548</v>
      </c>
      <c r="B106" t="s">
        <v>677</v>
      </c>
      <c r="C106" t="str">
        <f>VLOOKUP(B106,'Metadata - Countries'!$B$1:$C$248,2,FALSE)</f>
        <v>Latin America &amp; Caribbean</v>
      </c>
      <c r="D106" t="s">
        <v>577</v>
      </c>
      <c r="E106" t="s">
        <v>113</v>
      </c>
      <c r="AO106">
        <v>1828000000</v>
      </c>
      <c r="AP106">
        <v>1898000000</v>
      </c>
      <c r="AQ106">
        <v>2046000000</v>
      </c>
      <c r="AR106">
        <v>2233000000</v>
      </c>
      <c r="AS106">
        <v>2139000000</v>
      </c>
      <c r="AT106">
        <v>2388000000</v>
      </c>
      <c r="AU106">
        <v>2728000000</v>
      </c>
      <c r="AV106">
        <v>2486000000</v>
      </c>
      <c r="AW106">
        <v>2677000000</v>
      </c>
      <c r="AX106">
        <v>3024000000</v>
      </c>
      <c r="AY106">
        <v>3239000000</v>
      </c>
      <c r="AZ106">
        <v>3369000000</v>
      </c>
      <c r="BA106">
        <v>3414000000</v>
      </c>
      <c r="BB106">
        <v>3535000000</v>
      </c>
      <c r="BC106">
        <v>3176000000</v>
      </c>
      <c r="BD106">
        <v>3211000000</v>
      </c>
      <c r="BE106">
        <v>3143000000</v>
      </c>
      <c r="BF106">
        <v>3193000000</v>
      </c>
      <c r="BG106">
        <v>3334000000</v>
      </c>
      <c r="BI106">
        <f t="shared" si="3"/>
        <v>16</v>
      </c>
    </row>
    <row r="107" spans="1:61" x14ac:dyDescent="0.25">
      <c r="A107" t="s">
        <v>481</v>
      </c>
      <c r="B107" t="s">
        <v>66</v>
      </c>
      <c r="C107" t="str">
        <f>VLOOKUP(B107,'Metadata - Countries'!$B$1:$C$248,2,FALSE)</f>
        <v>Latin America &amp; Caribbean</v>
      </c>
      <c r="D107" t="s">
        <v>577</v>
      </c>
      <c r="E107" t="s">
        <v>113</v>
      </c>
      <c r="AO107">
        <v>162000000</v>
      </c>
      <c r="AP107">
        <v>159000000</v>
      </c>
      <c r="AQ107">
        <v>145000000</v>
      </c>
      <c r="AR107">
        <v>128000000</v>
      </c>
      <c r="AS107">
        <v>95000000</v>
      </c>
      <c r="AT107">
        <v>88000000</v>
      </c>
      <c r="AU107">
        <v>91000000</v>
      </c>
      <c r="AV107">
        <v>76000000</v>
      </c>
      <c r="AW107">
        <v>81000000</v>
      </c>
      <c r="AX107">
        <v>87000000</v>
      </c>
      <c r="AY107">
        <v>96000000</v>
      </c>
      <c r="AZ107">
        <v>112000000</v>
      </c>
      <c r="BA107">
        <v>121000000</v>
      </c>
      <c r="BB107">
        <v>128000000</v>
      </c>
      <c r="BC107">
        <v>225000000</v>
      </c>
      <c r="BD107">
        <v>243000000</v>
      </c>
      <c r="BE107">
        <v>261000000</v>
      </c>
      <c r="BF107">
        <v>291000000</v>
      </c>
      <c r="BG107">
        <v>299000000</v>
      </c>
      <c r="BI107">
        <f t="shared" si="3"/>
        <v>16</v>
      </c>
    </row>
    <row r="108" spans="1:61" x14ac:dyDescent="0.25">
      <c r="A108" t="s">
        <v>564</v>
      </c>
      <c r="B108" t="s">
        <v>91</v>
      </c>
      <c r="C108" t="str">
        <f>VLOOKUP(B108,'Metadata - Countries'!$B$1:$C$248,2,FALSE)</f>
        <v>Latin America &amp; Caribbean</v>
      </c>
      <c r="D108" t="s">
        <v>577</v>
      </c>
      <c r="E108" t="s">
        <v>113</v>
      </c>
      <c r="AO108">
        <v>152000000</v>
      </c>
      <c r="AP108">
        <v>155000000</v>
      </c>
      <c r="AQ108">
        <v>149000000</v>
      </c>
      <c r="AR108">
        <v>206000000</v>
      </c>
      <c r="AS108">
        <v>408000000</v>
      </c>
      <c r="AT108">
        <v>437000000</v>
      </c>
      <c r="AU108">
        <v>452000000</v>
      </c>
      <c r="AV108">
        <v>521000000</v>
      </c>
      <c r="AW108">
        <v>664000000</v>
      </c>
      <c r="AX108">
        <v>748000000</v>
      </c>
      <c r="AY108">
        <v>656000000</v>
      </c>
      <c r="AZ108">
        <v>686000000</v>
      </c>
      <c r="BA108">
        <v>793000000</v>
      </c>
      <c r="BB108">
        <v>711000000</v>
      </c>
      <c r="BC108">
        <v>549000000</v>
      </c>
      <c r="BD108">
        <v>646000000</v>
      </c>
      <c r="BE108">
        <v>729000000</v>
      </c>
      <c r="BF108">
        <v>900000000</v>
      </c>
      <c r="BG108">
        <v>1054000000</v>
      </c>
      <c r="BI108">
        <f t="shared" si="3"/>
        <v>16</v>
      </c>
    </row>
    <row r="109" spans="1:61" x14ac:dyDescent="0.25">
      <c r="A109" t="s">
        <v>497</v>
      </c>
      <c r="B109" t="s">
        <v>60</v>
      </c>
      <c r="C109" t="str">
        <f>VLOOKUP(B109,'Metadata - Countries'!$B$1:$C$248,2,FALSE)</f>
        <v>Latin America &amp; Caribbean</v>
      </c>
      <c r="D109" t="s">
        <v>577</v>
      </c>
      <c r="E109" t="s">
        <v>113</v>
      </c>
      <c r="AO109">
        <v>52000000</v>
      </c>
      <c r="AP109">
        <v>44000000</v>
      </c>
      <c r="AQ109">
        <v>38000000</v>
      </c>
      <c r="AR109">
        <v>36000000</v>
      </c>
      <c r="AS109">
        <v>45000000</v>
      </c>
      <c r="AT109">
        <v>42000000</v>
      </c>
      <c r="AU109">
        <v>26000000</v>
      </c>
      <c r="AV109">
        <v>17000000</v>
      </c>
      <c r="AW109">
        <v>18000000</v>
      </c>
      <c r="AX109">
        <v>52000000</v>
      </c>
      <c r="AY109">
        <v>96000000</v>
      </c>
      <c r="AZ109">
        <v>109000000</v>
      </c>
      <c r="BA109">
        <v>73000000</v>
      </c>
      <c r="BB109">
        <v>83000000</v>
      </c>
      <c r="BC109">
        <v>70000000</v>
      </c>
      <c r="BD109">
        <v>69000000</v>
      </c>
      <c r="BE109">
        <v>69000000</v>
      </c>
      <c r="BF109">
        <v>79000000</v>
      </c>
      <c r="BG109">
        <v>92000000</v>
      </c>
      <c r="BI109">
        <f t="shared" si="3"/>
        <v>16</v>
      </c>
    </row>
    <row r="110" spans="1:61" x14ac:dyDescent="0.25">
      <c r="A110" t="s">
        <v>355</v>
      </c>
      <c r="B110" t="s">
        <v>402</v>
      </c>
      <c r="C110" t="str">
        <f>VLOOKUP(B110,'Metadata - Countries'!$B$1:$C$248,2,FALSE)</f>
        <v>Latin America &amp; Caribbean</v>
      </c>
      <c r="D110" t="s">
        <v>577</v>
      </c>
      <c r="E110" t="s">
        <v>113</v>
      </c>
      <c r="AO110">
        <v>349000000</v>
      </c>
      <c r="AP110">
        <v>322000000</v>
      </c>
      <c r="AQ110">
        <v>379000000</v>
      </c>
      <c r="AR110">
        <v>430000000</v>
      </c>
      <c r="AS110">
        <v>443000000</v>
      </c>
      <c r="AT110">
        <v>511000000</v>
      </c>
      <c r="AU110">
        <v>484000000</v>
      </c>
      <c r="AV110">
        <v>489000000</v>
      </c>
      <c r="AW110">
        <v>538000000</v>
      </c>
      <c r="AX110">
        <v>626000000</v>
      </c>
      <c r="AY110">
        <v>659000000</v>
      </c>
      <c r="AZ110">
        <v>651000000</v>
      </c>
      <c r="BA110">
        <v>665000000</v>
      </c>
      <c r="BB110">
        <v>667000000</v>
      </c>
      <c r="BC110">
        <v>619000000</v>
      </c>
      <c r="BD110">
        <v>681000000</v>
      </c>
      <c r="BE110">
        <v>729000000</v>
      </c>
      <c r="BF110">
        <v>854000000</v>
      </c>
      <c r="BG110">
        <v>871000000</v>
      </c>
      <c r="BI110">
        <f t="shared" si="3"/>
        <v>16</v>
      </c>
    </row>
    <row r="111" spans="1:61" x14ac:dyDescent="0.25">
      <c r="A111" t="s">
        <v>517</v>
      </c>
      <c r="B111" t="s">
        <v>717</v>
      </c>
      <c r="C111" t="str">
        <f>VLOOKUP(B111,'Metadata - Countries'!$B$1:$C$248,2,FALSE)</f>
        <v>Latin America &amp; Caribbean</v>
      </c>
      <c r="D111" t="s">
        <v>577</v>
      </c>
      <c r="E111" t="s">
        <v>113</v>
      </c>
      <c r="AO111">
        <v>725000000</v>
      </c>
      <c r="AP111">
        <v>890000000</v>
      </c>
      <c r="AQ111">
        <v>862000000</v>
      </c>
      <c r="AR111">
        <v>695000000</v>
      </c>
      <c r="AS111">
        <v>653000000</v>
      </c>
      <c r="AT111">
        <v>827000000</v>
      </c>
      <c r="AU111">
        <v>700000000</v>
      </c>
      <c r="AV111">
        <v>409000000</v>
      </c>
      <c r="AW111">
        <v>419000000</v>
      </c>
      <c r="AX111">
        <v>591000000</v>
      </c>
      <c r="AY111">
        <v>699000000</v>
      </c>
      <c r="AZ111">
        <v>711000000</v>
      </c>
      <c r="BA111">
        <v>928000000</v>
      </c>
      <c r="BB111">
        <v>1195000000</v>
      </c>
      <c r="BC111">
        <v>1460000000</v>
      </c>
      <c r="BD111">
        <v>1669000000</v>
      </c>
      <c r="BE111">
        <v>2401000000</v>
      </c>
      <c r="BF111">
        <v>2219000000</v>
      </c>
      <c r="BG111">
        <v>2011000000</v>
      </c>
      <c r="BI111">
        <f t="shared" si="3"/>
        <v>16</v>
      </c>
    </row>
    <row r="112" spans="1:61" x14ac:dyDescent="0.25">
      <c r="A112" t="s">
        <v>49</v>
      </c>
      <c r="B112" t="s">
        <v>98</v>
      </c>
      <c r="C112" t="str">
        <f>VLOOKUP(B112,'Metadata - Countries'!$B$1:$C$248,2,FALSE)</f>
        <v>Latin America &amp; Caribbean</v>
      </c>
      <c r="D112" t="s">
        <v>577</v>
      </c>
      <c r="E112" t="s">
        <v>113</v>
      </c>
      <c r="AO112">
        <v>53000000</v>
      </c>
      <c r="AP112">
        <v>64000000</v>
      </c>
      <c r="AQ112">
        <v>71000000</v>
      </c>
      <c r="AR112">
        <v>73000000</v>
      </c>
      <c r="AS112">
        <v>85000000</v>
      </c>
      <c r="AT112">
        <v>82000000</v>
      </c>
      <c r="AU112">
        <v>89000000</v>
      </c>
      <c r="AV112">
        <v>91000000</v>
      </c>
      <c r="AW112">
        <v>91000000</v>
      </c>
      <c r="AX112">
        <v>96000000</v>
      </c>
      <c r="AY112">
        <v>104000000</v>
      </c>
      <c r="AZ112">
        <v>113000000</v>
      </c>
      <c r="BA112">
        <v>110000000</v>
      </c>
      <c r="BB112">
        <v>96000000</v>
      </c>
      <c r="BC112">
        <v>88000000</v>
      </c>
      <c r="BD112">
        <v>86000000</v>
      </c>
      <c r="BE112">
        <v>92000000</v>
      </c>
      <c r="BF112">
        <v>94000000</v>
      </c>
      <c r="BG112">
        <v>92000000</v>
      </c>
      <c r="BI112">
        <f t="shared" si="3"/>
        <v>16</v>
      </c>
    </row>
    <row r="113" spans="1:61" x14ac:dyDescent="0.25">
      <c r="A113" t="s">
        <v>76</v>
      </c>
      <c r="B113" t="s">
        <v>314</v>
      </c>
      <c r="C113" t="str">
        <f>VLOOKUP(B113,'Metadata - Countries'!$B$1:$C$248,2,FALSE)</f>
        <v>Latin America &amp; Caribbean</v>
      </c>
      <c r="D113" t="s">
        <v>577</v>
      </c>
      <c r="E113" t="s">
        <v>113</v>
      </c>
      <c r="AO113">
        <v>995000000</v>
      </c>
      <c r="AP113">
        <v>1026000000</v>
      </c>
      <c r="AQ113">
        <v>623000000</v>
      </c>
      <c r="AR113">
        <v>769000000</v>
      </c>
      <c r="AS113">
        <v>643000000</v>
      </c>
      <c r="AT113">
        <v>469000000</v>
      </c>
      <c r="AU113">
        <v>677000000</v>
      </c>
      <c r="AV113">
        <v>484000000</v>
      </c>
      <c r="AW113">
        <v>378000000</v>
      </c>
      <c r="AX113">
        <v>554000000</v>
      </c>
      <c r="AY113">
        <v>722000000</v>
      </c>
      <c r="AZ113">
        <v>843000000</v>
      </c>
      <c r="BA113">
        <v>972000000</v>
      </c>
      <c r="BB113">
        <v>1097000000</v>
      </c>
      <c r="BC113">
        <v>1055000000</v>
      </c>
      <c r="BD113">
        <v>794000000</v>
      </c>
      <c r="BE113">
        <v>805000000</v>
      </c>
      <c r="BF113">
        <v>904000000</v>
      </c>
      <c r="BI113">
        <f t="shared" si="3"/>
        <v>16</v>
      </c>
    </row>
    <row r="114" spans="1:61" x14ac:dyDescent="0.25">
      <c r="A114" t="s">
        <v>423</v>
      </c>
      <c r="B114" t="s">
        <v>129</v>
      </c>
      <c r="C114" t="str">
        <f>VLOOKUP(B114,'Metadata - Countries'!$B$1:$C$248,2,FALSE)</f>
        <v>Latin America &amp; Caribbean</v>
      </c>
      <c r="D114" t="s">
        <v>577</v>
      </c>
      <c r="E114" t="s">
        <v>113</v>
      </c>
      <c r="AO114">
        <v>822000000</v>
      </c>
      <c r="AP114">
        <v>781000000</v>
      </c>
      <c r="AQ114">
        <v>894000000</v>
      </c>
      <c r="AR114">
        <v>941000000</v>
      </c>
      <c r="AS114">
        <v>955000000</v>
      </c>
      <c r="AT114">
        <v>1206000000</v>
      </c>
      <c r="AU114">
        <v>1234000000</v>
      </c>
      <c r="AV114">
        <v>1195000000</v>
      </c>
      <c r="AW114">
        <v>1257000000</v>
      </c>
      <c r="AX114">
        <v>1356000000</v>
      </c>
      <c r="AY114">
        <v>1432000000</v>
      </c>
      <c r="AZ114">
        <v>1467000000</v>
      </c>
      <c r="BA114">
        <v>1512000000</v>
      </c>
      <c r="BB114">
        <v>1157000000</v>
      </c>
      <c r="BC114">
        <v>1021000000</v>
      </c>
      <c r="BD114">
        <v>1013000000</v>
      </c>
      <c r="BE114">
        <v>1085000000</v>
      </c>
      <c r="BF114">
        <v>1153000000</v>
      </c>
      <c r="BG114">
        <v>1232000000</v>
      </c>
      <c r="BI114">
        <f t="shared" si="3"/>
        <v>16</v>
      </c>
    </row>
    <row r="115" spans="1:61" x14ac:dyDescent="0.25">
      <c r="A115" t="s">
        <v>41</v>
      </c>
      <c r="B115" t="s">
        <v>208</v>
      </c>
      <c r="C115" t="str">
        <f>VLOOKUP(B115,'Metadata - Countries'!$B$1:$C$248,2,FALSE)</f>
        <v>Middle East &amp; North Africa</v>
      </c>
      <c r="D115" t="s">
        <v>577</v>
      </c>
      <c r="E115" t="s">
        <v>113</v>
      </c>
      <c r="AO115">
        <v>632000000</v>
      </c>
      <c r="AP115">
        <v>743000000</v>
      </c>
      <c r="AQ115">
        <v>814000000</v>
      </c>
      <c r="AR115">
        <v>859000000</v>
      </c>
      <c r="AS115">
        <v>893000000</v>
      </c>
      <c r="AT115">
        <v>1063000000</v>
      </c>
      <c r="AU115">
        <v>1200000000</v>
      </c>
      <c r="AV115">
        <v>1332000000</v>
      </c>
      <c r="AW115">
        <v>1438000000</v>
      </c>
      <c r="AX115">
        <v>1593000000</v>
      </c>
      <c r="AY115">
        <v>3218000000</v>
      </c>
      <c r="AZ115">
        <v>4972000000</v>
      </c>
      <c r="BA115">
        <v>6072000000</v>
      </c>
      <c r="BB115">
        <v>7162000000</v>
      </c>
      <c r="BC115">
        <v>7352000000</v>
      </c>
      <c r="BD115">
        <v>8577000000</v>
      </c>
      <c r="BE115">
        <v>9204000000</v>
      </c>
      <c r="BF115">
        <v>10380000000</v>
      </c>
      <c r="BG115">
        <v>11564000000</v>
      </c>
      <c r="BI115">
        <f t="shared" si="3"/>
        <v>16</v>
      </c>
    </row>
    <row r="116" spans="1:61" x14ac:dyDescent="0.25">
      <c r="A116" t="s">
        <v>357</v>
      </c>
      <c r="B116" t="s">
        <v>65</v>
      </c>
      <c r="C116" t="str">
        <f>VLOOKUP(B116,'Metadata - Countries'!$B$1:$C$248,2,FALSE)</f>
        <v>Middle East &amp; North Africa</v>
      </c>
      <c r="D116" t="s">
        <v>577</v>
      </c>
      <c r="E116" t="s">
        <v>113</v>
      </c>
      <c r="AO116">
        <v>593000000</v>
      </c>
      <c r="AP116">
        <v>589000000</v>
      </c>
      <c r="AQ116">
        <v>578000000</v>
      </c>
      <c r="AR116">
        <v>625000000</v>
      </c>
      <c r="AS116">
        <v>785000000</v>
      </c>
      <c r="AT116">
        <v>854000000</v>
      </c>
      <c r="AU116">
        <v>886000000</v>
      </c>
      <c r="AV116">
        <v>985000000</v>
      </c>
      <c r="AW116">
        <v>1206000000</v>
      </c>
      <c r="AX116">
        <v>1504000000</v>
      </c>
      <c r="AY116">
        <v>1603000000</v>
      </c>
      <c r="AZ116">
        <v>1786000000</v>
      </c>
      <c r="BA116">
        <v>1854000000</v>
      </c>
      <c r="BB116">
        <v>1927000000</v>
      </c>
      <c r="BC116">
        <v>1873000000</v>
      </c>
      <c r="BD116">
        <v>2163000000</v>
      </c>
      <c r="BE116">
        <v>1766000000</v>
      </c>
      <c r="BF116">
        <v>1742000000</v>
      </c>
      <c r="BG116">
        <v>1865000000</v>
      </c>
      <c r="BI116">
        <f t="shared" si="3"/>
        <v>16</v>
      </c>
    </row>
    <row r="117" spans="1:61" x14ac:dyDescent="0.25">
      <c r="A117" t="s">
        <v>17</v>
      </c>
      <c r="B117" t="s">
        <v>238</v>
      </c>
      <c r="C117" t="str">
        <f>VLOOKUP(B117,'Metadata - Countries'!$B$1:$C$248,2,FALSE)</f>
        <v>Middle East &amp; North Africa</v>
      </c>
      <c r="D117" t="s">
        <v>577</v>
      </c>
      <c r="E117" t="s">
        <v>113</v>
      </c>
      <c r="AO117">
        <v>5400000</v>
      </c>
      <c r="AP117">
        <v>4600000</v>
      </c>
      <c r="AQ117">
        <v>4200000</v>
      </c>
      <c r="AR117">
        <v>9300000</v>
      </c>
      <c r="AS117">
        <v>7600000</v>
      </c>
      <c r="AT117">
        <v>8100000</v>
      </c>
      <c r="AU117">
        <v>8600000</v>
      </c>
      <c r="AV117">
        <v>8900000</v>
      </c>
      <c r="AW117">
        <v>6900000</v>
      </c>
      <c r="AX117">
        <v>6800000</v>
      </c>
      <c r="AY117">
        <v>7100000</v>
      </c>
      <c r="AZ117">
        <v>9800000</v>
      </c>
      <c r="BA117">
        <v>6800000</v>
      </c>
      <c r="BB117">
        <v>7800000</v>
      </c>
      <c r="BC117">
        <v>16000000</v>
      </c>
      <c r="BD117">
        <v>18000000</v>
      </c>
      <c r="BE117">
        <v>19200000</v>
      </c>
      <c r="BF117">
        <v>20500000</v>
      </c>
      <c r="BG117">
        <v>21600000</v>
      </c>
      <c r="BI117">
        <f t="shared" si="3"/>
        <v>16</v>
      </c>
    </row>
    <row r="118" spans="1:61" x14ac:dyDescent="0.25">
      <c r="A118" t="s">
        <v>681</v>
      </c>
      <c r="B118" t="s">
        <v>26</v>
      </c>
      <c r="C118" t="str">
        <f>VLOOKUP(B118,'Metadata - Countries'!$B$1:$C$248,2,FALSE)</f>
        <v>Middle East &amp; North Africa</v>
      </c>
      <c r="D118" t="s">
        <v>577</v>
      </c>
      <c r="E118" t="s">
        <v>113</v>
      </c>
      <c r="AO118">
        <v>32000000</v>
      </c>
      <c r="AP118">
        <v>45000000</v>
      </c>
      <c r="AQ118">
        <v>28000000</v>
      </c>
      <c r="AR118">
        <v>74000000</v>
      </c>
      <c r="AS118">
        <v>80000000</v>
      </c>
      <c r="AT118">
        <v>102000000</v>
      </c>
      <c r="AU118">
        <v>100000000</v>
      </c>
      <c r="AV118">
        <v>111000000</v>
      </c>
      <c r="AW118">
        <v>112000000</v>
      </c>
      <c r="AX118">
        <v>178000000</v>
      </c>
      <c r="AY118">
        <v>477000000</v>
      </c>
      <c r="AZ118">
        <v>393000000</v>
      </c>
      <c r="BA118">
        <v>334000000</v>
      </c>
      <c r="BB118">
        <v>473000000</v>
      </c>
      <c r="BC118">
        <v>361000000</v>
      </c>
      <c r="BD118">
        <v>324000000</v>
      </c>
      <c r="BE118">
        <v>300000000</v>
      </c>
      <c r="BF118">
        <v>295000000</v>
      </c>
      <c r="BG118">
        <v>326000000</v>
      </c>
      <c r="BI118">
        <f t="shared" si="3"/>
        <v>16</v>
      </c>
    </row>
    <row r="119" spans="1:61" x14ac:dyDescent="0.25">
      <c r="A119" t="s">
        <v>255</v>
      </c>
      <c r="B119" t="s">
        <v>664</v>
      </c>
      <c r="C119" t="str">
        <f>VLOOKUP(B119,'Metadata - Countries'!$B$1:$C$248,2,FALSE)</f>
        <v>Middle East &amp; North Africa</v>
      </c>
      <c r="D119" t="s">
        <v>577</v>
      </c>
      <c r="E119" t="s">
        <v>113</v>
      </c>
      <c r="AO119">
        <v>2954000000</v>
      </c>
      <c r="AP119">
        <v>3583000000</v>
      </c>
      <c r="AQ119">
        <v>4045800000</v>
      </c>
      <c r="AR119">
        <v>2942000000</v>
      </c>
      <c r="AS119">
        <v>4361000000</v>
      </c>
      <c r="AT119">
        <v>4657000000</v>
      </c>
      <c r="AU119">
        <v>4119000000</v>
      </c>
      <c r="AV119">
        <v>4133000000</v>
      </c>
      <c r="AW119">
        <v>4704000000</v>
      </c>
      <c r="AX119">
        <v>6328000000</v>
      </c>
      <c r="AY119">
        <v>7206000000</v>
      </c>
      <c r="AZ119">
        <v>8133000000</v>
      </c>
      <c r="BA119">
        <v>10327000000</v>
      </c>
      <c r="BB119">
        <v>12104000000</v>
      </c>
      <c r="BC119">
        <v>11757000000</v>
      </c>
      <c r="BD119">
        <v>13633000000</v>
      </c>
      <c r="BE119">
        <v>9333000000</v>
      </c>
      <c r="BF119">
        <v>10823000000</v>
      </c>
      <c r="BG119">
        <v>7253000000</v>
      </c>
      <c r="BI119">
        <f t="shared" si="3"/>
        <v>16</v>
      </c>
    </row>
    <row r="120" spans="1:61" x14ac:dyDescent="0.25">
      <c r="A120" t="s">
        <v>404</v>
      </c>
      <c r="B120" t="s">
        <v>174</v>
      </c>
      <c r="C120" t="str">
        <f>VLOOKUP(B120,'Metadata - Countries'!$B$1:$C$248,2,FALSE)</f>
        <v>Middle East &amp; North Africa</v>
      </c>
      <c r="D120" t="s">
        <v>577</v>
      </c>
      <c r="E120" t="s">
        <v>113</v>
      </c>
      <c r="AO120">
        <v>205000000</v>
      </c>
      <c r="AP120">
        <v>142000000</v>
      </c>
      <c r="AQ120">
        <v>190000000</v>
      </c>
      <c r="AR120">
        <v>656000000</v>
      </c>
      <c r="AS120">
        <v>559000000</v>
      </c>
      <c r="AT120">
        <v>677000000</v>
      </c>
      <c r="AU120">
        <v>1122000000</v>
      </c>
      <c r="AV120">
        <v>1607000000</v>
      </c>
      <c r="AW120">
        <v>1266000000</v>
      </c>
      <c r="AX120">
        <v>1305000000</v>
      </c>
      <c r="AY120">
        <v>1025000000</v>
      </c>
      <c r="AZ120">
        <v>1464000000</v>
      </c>
      <c r="BA120">
        <v>1950000000</v>
      </c>
      <c r="BB120">
        <v>1978000000</v>
      </c>
      <c r="BC120">
        <v>2259000000</v>
      </c>
      <c r="BD120">
        <v>2631000000</v>
      </c>
      <c r="BE120">
        <v>2574000000</v>
      </c>
      <c r="BF120">
        <v>1346000000</v>
      </c>
      <c r="BI120">
        <f t="shared" si="3"/>
        <v>16</v>
      </c>
    </row>
    <row r="121" spans="1:61" x14ac:dyDescent="0.25">
      <c r="A121" t="s">
        <v>474</v>
      </c>
      <c r="B121" t="s">
        <v>663</v>
      </c>
      <c r="C121" t="str">
        <f>VLOOKUP(B121,'Metadata - Countries'!$B$1:$C$248,2,FALSE)</f>
        <v>Middle East &amp; North Africa</v>
      </c>
      <c r="D121" t="s">
        <v>577</v>
      </c>
      <c r="E121" t="s">
        <v>113</v>
      </c>
      <c r="AO121">
        <v>3491000000</v>
      </c>
      <c r="AP121">
        <v>3506000000</v>
      </c>
      <c r="AQ121">
        <v>3740000000</v>
      </c>
      <c r="AR121">
        <v>3598000000</v>
      </c>
      <c r="AS121">
        <v>4800000000</v>
      </c>
      <c r="AT121">
        <v>4611000000</v>
      </c>
      <c r="AU121">
        <v>2854000000</v>
      </c>
      <c r="AV121">
        <v>2426000000</v>
      </c>
      <c r="AW121">
        <v>2473000000</v>
      </c>
      <c r="AX121">
        <v>2908000000</v>
      </c>
      <c r="AY121">
        <v>3427000000</v>
      </c>
      <c r="AZ121">
        <v>3802000000</v>
      </c>
      <c r="BA121">
        <v>4405000000</v>
      </c>
      <c r="BB121">
        <v>5509000000</v>
      </c>
      <c r="BC121">
        <v>5067000000</v>
      </c>
      <c r="BD121">
        <v>5824000000</v>
      </c>
      <c r="BE121">
        <v>6029000000</v>
      </c>
      <c r="BF121">
        <v>6178000000</v>
      </c>
      <c r="BG121">
        <v>6452000000</v>
      </c>
      <c r="BI121">
        <f t="shared" si="3"/>
        <v>16</v>
      </c>
    </row>
    <row r="122" spans="1:61" x14ac:dyDescent="0.25">
      <c r="A122" t="s">
        <v>566</v>
      </c>
      <c r="B122" t="s">
        <v>296</v>
      </c>
      <c r="C122" t="str">
        <f>VLOOKUP(B122,'Metadata - Countries'!$B$1:$C$248,2,FALSE)</f>
        <v>Middle East &amp; North Africa</v>
      </c>
      <c r="D122" t="s">
        <v>577</v>
      </c>
      <c r="E122" t="s">
        <v>113</v>
      </c>
      <c r="AO122">
        <v>973000000</v>
      </c>
      <c r="AP122">
        <v>1026000000</v>
      </c>
      <c r="AQ122">
        <v>1063000000</v>
      </c>
      <c r="AR122">
        <v>1083000000</v>
      </c>
      <c r="AS122">
        <v>1016000000</v>
      </c>
      <c r="AT122">
        <v>935000000</v>
      </c>
      <c r="AU122">
        <v>884000000</v>
      </c>
      <c r="AV122">
        <v>1254000000</v>
      </c>
      <c r="AW122">
        <v>1266000000</v>
      </c>
      <c r="AX122">
        <v>1621000000</v>
      </c>
      <c r="AY122">
        <v>1759000000</v>
      </c>
      <c r="AZ122">
        <v>2426000000</v>
      </c>
      <c r="BA122">
        <v>2754000000</v>
      </c>
      <c r="BB122">
        <v>3539000000</v>
      </c>
      <c r="BC122">
        <v>3472000000</v>
      </c>
      <c r="BD122">
        <v>4390000000</v>
      </c>
      <c r="BE122">
        <v>4351000000</v>
      </c>
      <c r="BF122">
        <v>5123000000</v>
      </c>
      <c r="BG122">
        <v>5145000000</v>
      </c>
      <c r="BI122">
        <f t="shared" si="3"/>
        <v>16</v>
      </c>
    </row>
    <row r="123" spans="1:61" x14ac:dyDescent="0.25">
      <c r="A123" t="s">
        <v>712</v>
      </c>
      <c r="B123" t="s">
        <v>494</v>
      </c>
      <c r="C123" t="str">
        <f>VLOOKUP(B123,'Metadata - Countries'!$B$1:$C$248,2,FALSE)</f>
        <v>Middle East &amp; North Africa</v>
      </c>
      <c r="D123" t="s">
        <v>577</v>
      </c>
      <c r="E123" t="s">
        <v>113</v>
      </c>
      <c r="AO123">
        <v>307000000</v>
      </c>
      <c r="AP123">
        <v>389000000</v>
      </c>
      <c r="AQ123">
        <v>396000000</v>
      </c>
      <c r="AR123">
        <v>456000000</v>
      </c>
      <c r="AS123">
        <v>342000000</v>
      </c>
      <c r="AT123">
        <v>394000000</v>
      </c>
      <c r="AU123">
        <v>286000000</v>
      </c>
      <c r="AV123">
        <v>320000000</v>
      </c>
      <c r="AW123">
        <v>328000000</v>
      </c>
      <c r="AX123">
        <v>398000000</v>
      </c>
      <c r="AY123">
        <v>413000000</v>
      </c>
      <c r="AZ123">
        <v>508000000</v>
      </c>
      <c r="BA123">
        <v>530000000</v>
      </c>
      <c r="BB123">
        <v>610000000</v>
      </c>
      <c r="BC123">
        <v>660000000</v>
      </c>
      <c r="BD123">
        <v>574000000</v>
      </c>
      <c r="BE123">
        <v>644000000</v>
      </c>
      <c r="BF123">
        <v>780000000</v>
      </c>
      <c r="BG123">
        <v>601000000</v>
      </c>
      <c r="BI123">
        <f t="shared" si="3"/>
        <v>16</v>
      </c>
    </row>
    <row r="124" spans="1:61" x14ac:dyDescent="0.25">
      <c r="A124" t="s">
        <v>432</v>
      </c>
      <c r="B124" t="s">
        <v>256</v>
      </c>
      <c r="C124" t="str">
        <f>VLOOKUP(B124,'Metadata - Countries'!$B$1:$C$248,2,FALSE)</f>
        <v>Middle East &amp; North Africa</v>
      </c>
      <c r="D124" t="s">
        <v>577</v>
      </c>
      <c r="E124" t="s">
        <v>113</v>
      </c>
      <c r="AO124">
        <v>710000000</v>
      </c>
      <c r="AP124">
        <v>715000000</v>
      </c>
      <c r="AQ124">
        <v>1000000000</v>
      </c>
      <c r="AR124">
        <v>1221000000</v>
      </c>
      <c r="AS124">
        <v>673000000</v>
      </c>
      <c r="AT124">
        <v>742000000</v>
      </c>
      <c r="AU124">
        <v>837000000</v>
      </c>
      <c r="AV124">
        <v>4284000000</v>
      </c>
      <c r="AW124">
        <v>6782000000</v>
      </c>
      <c r="AX124">
        <v>5931000000</v>
      </c>
      <c r="AY124">
        <v>5969000000</v>
      </c>
      <c r="AZ124">
        <v>5457000000</v>
      </c>
      <c r="BA124">
        <v>5796000000</v>
      </c>
      <c r="BB124">
        <v>6317000000</v>
      </c>
      <c r="BC124">
        <v>7157000000</v>
      </c>
      <c r="BD124">
        <v>8026000000</v>
      </c>
      <c r="BE124">
        <v>6797000000</v>
      </c>
      <c r="BF124">
        <v>6825000000</v>
      </c>
      <c r="BG124">
        <v>6373000000</v>
      </c>
      <c r="BI124">
        <f t="shared" si="3"/>
        <v>16</v>
      </c>
    </row>
    <row r="125" spans="1:61" x14ac:dyDescent="0.25">
      <c r="A125" t="s">
        <v>30</v>
      </c>
      <c r="B125" t="s">
        <v>198</v>
      </c>
      <c r="C125" t="str">
        <f>VLOOKUP(B125,'Metadata - Countries'!$B$1:$C$248,2,FALSE)</f>
        <v>Middle East &amp; North Africa</v>
      </c>
      <c r="D125" t="s">
        <v>577</v>
      </c>
      <c r="E125" t="s">
        <v>113</v>
      </c>
      <c r="AO125">
        <v>1469000000</v>
      </c>
      <c r="AP125">
        <v>1857000000</v>
      </c>
      <c r="AQ125">
        <v>1649000000</v>
      </c>
      <c r="AR125">
        <v>1934000000</v>
      </c>
      <c r="AS125">
        <v>2177000000</v>
      </c>
      <c r="AT125">
        <v>2280000000</v>
      </c>
      <c r="AU125">
        <v>2966000000</v>
      </c>
      <c r="AV125">
        <v>3157000000</v>
      </c>
      <c r="AW125">
        <v>3802000000</v>
      </c>
      <c r="AX125">
        <v>4540000000</v>
      </c>
      <c r="AY125">
        <v>5426000000</v>
      </c>
      <c r="AZ125">
        <v>6900000000</v>
      </c>
      <c r="BA125">
        <v>8307000000</v>
      </c>
      <c r="BB125">
        <v>8885000000</v>
      </c>
      <c r="BC125">
        <v>7980000000</v>
      </c>
      <c r="BD125">
        <v>8176000000</v>
      </c>
      <c r="BE125">
        <v>9101000000</v>
      </c>
      <c r="BF125">
        <v>8491000000</v>
      </c>
      <c r="BG125">
        <v>8201000000</v>
      </c>
      <c r="BI125">
        <f t="shared" si="3"/>
        <v>16</v>
      </c>
    </row>
    <row r="126" spans="1:61" x14ac:dyDescent="0.25">
      <c r="A126" t="s">
        <v>392</v>
      </c>
      <c r="B126" t="s">
        <v>110</v>
      </c>
      <c r="C126" t="str">
        <f>VLOOKUP(B126,'Metadata - Countries'!$B$1:$C$248,2,FALSE)</f>
        <v>Middle East &amp; North Africa</v>
      </c>
      <c r="D126" t="s">
        <v>577</v>
      </c>
      <c r="E126" t="s">
        <v>113</v>
      </c>
      <c r="AO126">
        <v>813000000</v>
      </c>
      <c r="AP126">
        <v>780000000</v>
      </c>
      <c r="AQ126">
        <v>789000000</v>
      </c>
      <c r="AR126">
        <v>818000000</v>
      </c>
      <c r="AS126">
        <v>841000000</v>
      </c>
      <c r="AT126">
        <v>731000000</v>
      </c>
      <c r="AU126">
        <v>704000000</v>
      </c>
      <c r="AV126">
        <v>757000000</v>
      </c>
      <c r="AW126">
        <v>869000000</v>
      </c>
      <c r="AX126">
        <v>949000000</v>
      </c>
      <c r="AY126">
        <v>924000000</v>
      </c>
      <c r="AZ126">
        <v>966000000</v>
      </c>
      <c r="BA126">
        <v>1185000000</v>
      </c>
      <c r="BB126">
        <v>1336000000</v>
      </c>
      <c r="BC126">
        <v>1117000000</v>
      </c>
      <c r="BD126">
        <v>1238000000</v>
      </c>
      <c r="BE126">
        <v>1469000000</v>
      </c>
      <c r="BF126">
        <v>1496000000</v>
      </c>
      <c r="BG126">
        <v>1616000000</v>
      </c>
      <c r="BI126">
        <f t="shared" si="3"/>
        <v>16</v>
      </c>
    </row>
    <row r="127" spans="1:61" x14ac:dyDescent="0.25">
      <c r="A127" t="s">
        <v>203</v>
      </c>
      <c r="B127" t="s">
        <v>16</v>
      </c>
      <c r="C127" t="str">
        <f>VLOOKUP(B127,'Metadata - Countries'!$B$1:$C$248,2,FALSE)</f>
        <v>Middle East &amp; North Africa</v>
      </c>
      <c r="D127" t="s">
        <v>577</v>
      </c>
      <c r="E127" t="s">
        <v>113</v>
      </c>
      <c r="AO127">
        <v>1838000000</v>
      </c>
      <c r="AP127">
        <v>1895000000</v>
      </c>
      <c r="AQ127">
        <v>1858000000</v>
      </c>
      <c r="AR127">
        <v>1980000000</v>
      </c>
      <c r="AS127">
        <v>2118000000</v>
      </c>
      <c r="AT127">
        <v>1977000000</v>
      </c>
      <c r="AU127">
        <v>2061000000</v>
      </c>
      <c r="AV127">
        <v>1831000000</v>
      </c>
      <c r="AW127">
        <v>1935000000</v>
      </c>
      <c r="AX127">
        <v>2432000000</v>
      </c>
      <c r="AY127">
        <v>2800000000</v>
      </c>
      <c r="AZ127">
        <v>2999000000</v>
      </c>
      <c r="BA127">
        <v>3373000000</v>
      </c>
      <c r="BB127">
        <v>3909000000</v>
      </c>
      <c r="BC127">
        <v>3524000000</v>
      </c>
      <c r="BD127">
        <v>3477000000</v>
      </c>
      <c r="BE127">
        <v>2529000000</v>
      </c>
      <c r="BF127">
        <v>2931000000</v>
      </c>
      <c r="BG127">
        <v>2863000000</v>
      </c>
      <c r="BI127">
        <f t="shared" si="3"/>
        <v>16</v>
      </c>
    </row>
    <row r="128" spans="1:61" x14ac:dyDescent="0.25">
      <c r="A128" t="s">
        <v>82</v>
      </c>
      <c r="B128" t="s">
        <v>193</v>
      </c>
      <c r="C128" t="str">
        <f>VLOOKUP(B128,'Metadata - Countries'!$B$1:$C$248,2,FALSE)</f>
        <v>Middle East &amp; North Africa</v>
      </c>
      <c r="D128" t="s">
        <v>577</v>
      </c>
      <c r="E128" t="s">
        <v>113</v>
      </c>
      <c r="AO128">
        <v>255000000</v>
      </c>
      <c r="AP128">
        <v>242000000</v>
      </c>
      <c r="AQ128">
        <v>239000000</v>
      </c>
      <c r="AR128">
        <v>346000000</v>
      </c>
      <c r="AS128">
        <v>377000000</v>
      </c>
      <c r="AT128">
        <v>283000000</v>
      </c>
      <c r="AU128">
        <v>37000000</v>
      </c>
      <c r="AV128">
        <v>38000000</v>
      </c>
      <c r="AW128">
        <v>152000000</v>
      </c>
      <c r="AX128">
        <v>115000000</v>
      </c>
      <c r="AY128">
        <v>119000000</v>
      </c>
      <c r="AZ128">
        <v>89000000</v>
      </c>
      <c r="BA128">
        <v>212000000</v>
      </c>
      <c r="BB128">
        <v>269000000</v>
      </c>
      <c r="BC128">
        <v>410000000</v>
      </c>
      <c r="BD128">
        <v>667000000</v>
      </c>
      <c r="BE128">
        <v>795000000</v>
      </c>
      <c r="BF128">
        <v>755000000</v>
      </c>
      <c r="BG128">
        <v>399000000</v>
      </c>
      <c r="BI128">
        <f t="shared" si="3"/>
        <v>16</v>
      </c>
    </row>
    <row r="129" spans="1:61" x14ac:dyDescent="0.25">
      <c r="A129" t="s">
        <v>692</v>
      </c>
      <c r="B129" t="s">
        <v>11</v>
      </c>
      <c r="C129" t="str">
        <f>VLOOKUP(B129,'Metadata - Countries'!$B$1:$C$248,2,FALSE)</f>
        <v>Middle East &amp; North Africa</v>
      </c>
      <c r="D129" t="s">
        <v>577</v>
      </c>
      <c r="E129" t="s">
        <v>113</v>
      </c>
      <c r="AO129">
        <v>50000000</v>
      </c>
      <c r="AP129">
        <v>55000000</v>
      </c>
      <c r="AQ129">
        <v>70000000</v>
      </c>
      <c r="AR129">
        <v>84000000</v>
      </c>
      <c r="AS129">
        <v>61000000</v>
      </c>
      <c r="AT129">
        <v>73000000</v>
      </c>
      <c r="AU129">
        <v>38000000</v>
      </c>
      <c r="AV129">
        <v>38000000</v>
      </c>
      <c r="AW129">
        <v>139000000</v>
      </c>
      <c r="AX129">
        <v>139000000</v>
      </c>
      <c r="AY129">
        <v>181000000</v>
      </c>
      <c r="AZ129">
        <v>181000000</v>
      </c>
      <c r="BA129">
        <v>425000000</v>
      </c>
      <c r="BB129">
        <v>886000000</v>
      </c>
      <c r="BC129">
        <v>899000000</v>
      </c>
      <c r="BD129">
        <v>1161000000</v>
      </c>
      <c r="BE129">
        <v>780000000</v>
      </c>
      <c r="BF129">
        <v>848000000</v>
      </c>
      <c r="BG129">
        <v>940000000</v>
      </c>
      <c r="BI129">
        <f t="shared" si="3"/>
        <v>16</v>
      </c>
    </row>
    <row r="130" spans="1:61" x14ac:dyDescent="0.25">
      <c r="A130" t="s">
        <v>366</v>
      </c>
      <c r="B130" t="s">
        <v>633</v>
      </c>
      <c r="C130" t="str">
        <f>VLOOKUP(B130,'Metadata - Countries'!$B$1:$C$248,2,FALSE)</f>
        <v>North America</v>
      </c>
      <c r="D130" t="s">
        <v>577</v>
      </c>
      <c r="E130" t="s">
        <v>113</v>
      </c>
      <c r="AO130">
        <v>488000000</v>
      </c>
      <c r="AP130">
        <v>472000000</v>
      </c>
      <c r="AQ130">
        <v>478000000</v>
      </c>
      <c r="AR130">
        <v>487000000</v>
      </c>
      <c r="AS130">
        <v>479000000</v>
      </c>
      <c r="AT130">
        <v>431000000</v>
      </c>
      <c r="AU130">
        <v>351000000</v>
      </c>
      <c r="AV130">
        <v>378000000</v>
      </c>
      <c r="AW130">
        <v>348000000</v>
      </c>
      <c r="AX130">
        <v>426000000</v>
      </c>
      <c r="AY130">
        <v>429000000</v>
      </c>
      <c r="AZ130">
        <v>495000000</v>
      </c>
      <c r="BA130">
        <v>569000000</v>
      </c>
      <c r="BB130">
        <v>431000000</v>
      </c>
      <c r="BC130">
        <v>366000000</v>
      </c>
      <c r="BD130">
        <v>442000000</v>
      </c>
      <c r="BE130">
        <v>500000000</v>
      </c>
      <c r="BF130">
        <v>448000000</v>
      </c>
      <c r="BG130">
        <v>447000000</v>
      </c>
      <c r="BI130">
        <f t="shared" si="3"/>
        <v>16</v>
      </c>
    </row>
    <row r="131" spans="1:61" x14ac:dyDescent="0.25">
      <c r="A131" t="s">
        <v>196</v>
      </c>
      <c r="B131" t="s">
        <v>552</v>
      </c>
      <c r="C131" t="str">
        <f>VLOOKUP(B131,'Metadata - Countries'!$B$1:$C$248,2,FALSE)</f>
        <v>North America</v>
      </c>
      <c r="D131" t="s">
        <v>577</v>
      </c>
      <c r="E131" t="s">
        <v>113</v>
      </c>
      <c r="AO131">
        <v>9176000000</v>
      </c>
      <c r="AP131">
        <v>10073000000</v>
      </c>
      <c r="AQ131">
        <v>10390000000</v>
      </c>
      <c r="AR131">
        <v>11049000000</v>
      </c>
      <c r="AS131">
        <v>12024000000</v>
      </c>
      <c r="AT131">
        <v>13035000000</v>
      </c>
      <c r="AU131">
        <v>12680000000</v>
      </c>
      <c r="AV131">
        <v>12744000000</v>
      </c>
      <c r="AW131">
        <v>12236000000</v>
      </c>
      <c r="AX131">
        <v>15135000000</v>
      </c>
      <c r="AY131">
        <v>15887000000</v>
      </c>
      <c r="AZ131">
        <v>16837000000</v>
      </c>
      <c r="BA131">
        <v>17961000000</v>
      </c>
      <c r="BB131">
        <v>18191000000</v>
      </c>
      <c r="BC131">
        <v>15568000000</v>
      </c>
      <c r="BD131">
        <v>18438000000</v>
      </c>
      <c r="BE131">
        <v>19989000000</v>
      </c>
      <c r="BF131">
        <v>20696000000</v>
      </c>
      <c r="BG131">
        <v>17656000000</v>
      </c>
      <c r="BI131">
        <f t="shared" si="3"/>
        <v>16</v>
      </c>
    </row>
    <row r="132" spans="1:61" x14ac:dyDescent="0.25">
      <c r="A132" t="s">
        <v>393</v>
      </c>
      <c r="B132" t="s">
        <v>614</v>
      </c>
      <c r="C132" t="str">
        <f>VLOOKUP(B132,'Metadata - Countries'!$B$1:$C$248,2,FALSE)</f>
        <v>North America</v>
      </c>
      <c r="D132" t="s">
        <v>577</v>
      </c>
      <c r="E132" t="s">
        <v>113</v>
      </c>
      <c r="AO132">
        <v>93743000000</v>
      </c>
      <c r="AP132">
        <v>102196000000</v>
      </c>
      <c r="AQ132">
        <v>107047000000</v>
      </c>
      <c r="AR132">
        <v>105095000000</v>
      </c>
      <c r="AS132">
        <v>111475000000</v>
      </c>
      <c r="AT132">
        <v>120912000000</v>
      </c>
      <c r="AU132">
        <v>109103000000</v>
      </c>
      <c r="AV132">
        <v>104427000000</v>
      </c>
      <c r="AW132">
        <v>101535000000</v>
      </c>
      <c r="AX132">
        <v>115689000000</v>
      </c>
      <c r="AY132">
        <v>122077000000</v>
      </c>
      <c r="AZ132">
        <v>126778000000</v>
      </c>
      <c r="BA132">
        <v>144223000000</v>
      </c>
      <c r="BB132">
        <v>164721000000</v>
      </c>
      <c r="BC132">
        <v>146002000000</v>
      </c>
      <c r="BD132">
        <v>167996000000</v>
      </c>
      <c r="BE132">
        <v>187629000000</v>
      </c>
      <c r="BF132">
        <v>200614000000</v>
      </c>
      <c r="BG132">
        <v>214772000000</v>
      </c>
      <c r="BI132">
        <f t="shared" ref="BI132:BI165" si="4">COUNT(AO132:BD132)</f>
        <v>16</v>
      </c>
    </row>
    <row r="133" spans="1:61" x14ac:dyDescent="0.25">
      <c r="A133" t="s">
        <v>33</v>
      </c>
      <c r="B133" t="s">
        <v>141</v>
      </c>
      <c r="C133" t="str">
        <f>VLOOKUP(B133,'Metadata - Countries'!$B$1:$C$248,2,FALSE)</f>
        <v>South Asia</v>
      </c>
      <c r="D133" t="s">
        <v>577</v>
      </c>
      <c r="E133" t="s">
        <v>113</v>
      </c>
      <c r="AO133">
        <v>25000000</v>
      </c>
      <c r="AP133">
        <v>33000000</v>
      </c>
      <c r="AQ133">
        <v>62000000</v>
      </c>
      <c r="AR133">
        <v>52000000</v>
      </c>
      <c r="AS133">
        <v>50000000</v>
      </c>
      <c r="AT133">
        <v>50000000</v>
      </c>
      <c r="AU133">
        <v>48000000</v>
      </c>
      <c r="AV133">
        <v>59000000</v>
      </c>
      <c r="AW133">
        <v>59000000</v>
      </c>
      <c r="AX133">
        <v>76000000</v>
      </c>
      <c r="AY133">
        <v>82000000</v>
      </c>
      <c r="AZ133">
        <v>79000000</v>
      </c>
      <c r="BA133">
        <v>80000000</v>
      </c>
      <c r="BB133">
        <v>59000000</v>
      </c>
      <c r="BC133">
        <v>95000000</v>
      </c>
      <c r="BD133">
        <v>104000000</v>
      </c>
      <c r="BE133">
        <v>103000000</v>
      </c>
      <c r="BF133">
        <v>107000000</v>
      </c>
      <c r="BG133">
        <v>130000000</v>
      </c>
      <c r="BI133">
        <f t="shared" si="4"/>
        <v>16</v>
      </c>
    </row>
    <row r="134" spans="1:61" x14ac:dyDescent="0.25">
      <c r="A134" t="s">
        <v>563</v>
      </c>
      <c r="B134" t="s">
        <v>115</v>
      </c>
      <c r="C134" t="str">
        <f>VLOOKUP(B134,'Metadata - Countries'!$B$1:$C$248,2,FALSE)</f>
        <v>South Asia</v>
      </c>
      <c r="D134" t="s">
        <v>577</v>
      </c>
      <c r="E134" t="s">
        <v>113</v>
      </c>
      <c r="AO134">
        <v>5000000</v>
      </c>
      <c r="AP134">
        <v>6000000</v>
      </c>
      <c r="AQ134">
        <v>6000000</v>
      </c>
      <c r="AR134">
        <v>8000000</v>
      </c>
      <c r="AS134">
        <v>9000000</v>
      </c>
      <c r="AT134">
        <v>10000000</v>
      </c>
      <c r="AU134">
        <v>9000000</v>
      </c>
      <c r="AV134">
        <v>8000000</v>
      </c>
      <c r="AW134">
        <v>8000000</v>
      </c>
      <c r="AX134">
        <v>13000000</v>
      </c>
      <c r="AY134">
        <v>19000000</v>
      </c>
      <c r="AZ134">
        <v>36000000</v>
      </c>
      <c r="BA134">
        <v>47000000</v>
      </c>
      <c r="BB134">
        <v>47000000</v>
      </c>
      <c r="BC134">
        <v>51000000</v>
      </c>
      <c r="BD134">
        <v>64000000</v>
      </c>
      <c r="BE134">
        <v>76000000</v>
      </c>
      <c r="BF134">
        <v>93000000</v>
      </c>
      <c r="BG134">
        <v>118000000</v>
      </c>
      <c r="BI134">
        <f t="shared" si="4"/>
        <v>16</v>
      </c>
    </row>
    <row r="135" spans="1:61" x14ac:dyDescent="0.25">
      <c r="A135" t="s">
        <v>200</v>
      </c>
      <c r="B135" t="s">
        <v>591</v>
      </c>
      <c r="C135" t="str">
        <f>VLOOKUP(B135,'Metadata - Countries'!$B$1:$C$248,2,FALSE)</f>
        <v>South Asia</v>
      </c>
      <c r="D135" t="s">
        <v>577</v>
      </c>
      <c r="E135" t="s">
        <v>113</v>
      </c>
      <c r="AO135">
        <v>2582000000</v>
      </c>
      <c r="AP135">
        <v>2831000000</v>
      </c>
      <c r="AQ135">
        <v>2890000000</v>
      </c>
      <c r="AR135">
        <v>2949000000</v>
      </c>
      <c r="AS135">
        <v>3010000000</v>
      </c>
      <c r="AT135">
        <v>3598000000</v>
      </c>
      <c r="AU135">
        <v>3342000000</v>
      </c>
      <c r="AV135">
        <v>3300000000</v>
      </c>
      <c r="AW135">
        <v>4560000000</v>
      </c>
      <c r="AX135">
        <v>6307000000</v>
      </c>
      <c r="AY135">
        <v>7659000000</v>
      </c>
      <c r="AZ135">
        <v>8915000000</v>
      </c>
      <c r="BA135">
        <v>11234000000</v>
      </c>
      <c r="BB135">
        <v>12462000000</v>
      </c>
      <c r="BC135">
        <v>11136000000</v>
      </c>
      <c r="BD135">
        <v>14490000000</v>
      </c>
      <c r="BE135">
        <v>17708000000</v>
      </c>
      <c r="BF135">
        <v>18340000000</v>
      </c>
      <c r="BG135">
        <v>19042000000</v>
      </c>
      <c r="BI135">
        <f t="shared" si="4"/>
        <v>16</v>
      </c>
    </row>
    <row r="136" spans="1:61" x14ac:dyDescent="0.25">
      <c r="A136" t="s">
        <v>3</v>
      </c>
      <c r="B136" t="s">
        <v>679</v>
      </c>
      <c r="C136" t="str">
        <f>VLOOKUP(B136,'Metadata - Countries'!$B$1:$C$248,2,FALSE)</f>
        <v>South Asia</v>
      </c>
      <c r="D136" t="s">
        <v>577</v>
      </c>
      <c r="E136" t="s">
        <v>113</v>
      </c>
      <c r="AO136">
        <v>367000000</v>
      </c>
      <c r="AP136">
        <v>282000000</v>
      </c>
      <c r="AQ136">
        <v>351000000</v>
      </c>
      <c r="AR136">
        <v>369000000</v>
      </c>
      <c r="AS136">
        <v>414000000</v>
      </c>
      <c r="AT136">
        <v>388000000</v>
      </c>
      <c r="AU136">
        <v>347000000</v>
      </c>
      <c r="AV136">
        <v>594000000</v>
      </c>
      <c r="AW136">
        <v>709000000</v>
      </c>
      <c r="AX136">
        <v>808000000</v>
      </c>
      <c r="AY136">
        <v>729000000</v>
      </c>
      <c r="AZ136">
        <v>733000000</v>
      </c>
      <c r="BA136">
        <v>750000000</v>
      </c>
      <c r="BB136">
        <v>803000000</v>
      </c>
      <c r="BC136">
        <v>754000000</v>
      </c>
      <c r="BD136">
        <v>1044000000</v>
      </c>
      <c r="BE136">
        <v>1421000000</v>
      </c>
      <c r="BF136">
        <v>1756000000</v>
      </c>
      <c r="BG136">
        <v>2506000000</v>
      </c>
      <c r="BI136">
        <f t="shared" si="4"/>
        <v>16</v>
      </c>
    </row>
    <row r="137" spans="1:61" x14ac:dyDescent="0.25">
      <c r="A137" t="s">
        <v>217</v>
      </c>
      <c r="B137" t="s">
        <v>92</v>
      </c>
      <c r="C137" t="str">
        <f>VLOOKUP(B137,'Metadata - Countries'!$B$1:$C$248,2,FALSE)</f>
        <v>South Asia</v>
      </c>
      <c r="D137" t="s">
        <v>577</v>
      </c>
      <c r="E137" t="s">
        <v>113</v>
      </c>
      <c r="AO137">
        <v>211000000</v>
      </c>
      <c r="AP137">
        <v>266000000</v>
      </c>
      <c r="AQ137">
        <v>286000000</v>
      </c>
      <c r="AR137">
        <v>303000000</v>
      </c>
      <c r="AS137">
        <v>314000000</v>
      </c>
      <c r="AT137">
        <v>321000000</v>
      </c>
      <c r="AU137">
        <v>327000000</v>
      </c>
      <c r="AV137">
        <v>337000000</v>
      </c>
      <c r="AW137">
        <v>402000000</v>
      </c>
      <c r="AX137">
        <v>471000000</v>
      </c>
      <c r="AY137">
        <v>826000000</v>
      </c>
      <c r="AZ137">
        <v>1235000000</v>
      </c>
      <c r="BA137">
        <v>1515000000</v>
      </c>
      <c r="BB137">
        <v>1559000000</v>
      </c>
      <c r="BC137">
        <v>1473000000</v>
      </c>
      <c r="BD137">
        <v>1713000000</v>
      </c>
      <c r="BE137">
        <v>1942000000</v>
      </c>
      <c r="BF137">
        <v>1951000000</v>
      </c>
      <c r="BG137">
        <v>2333000000</v>
      </c>
      <c r="BI137">
        <f t="shared" si="4"/>
        <v>16</v>
      </c>
    </row>
    <row r="138" spans="1:61" x14ac:dyDescent="0.25">
      <c r="A138" t="s">
        <v>207</v>
      </c>
      <c r="B138" t="s">
        <v>709</v>
      </c>
      <c r="C138" t="str">
        <f>VLOOKUP(B138,'Metadata - Countries'!$B$1:$C$248,2,FALSE)</f>
        <v>South Asia</v>
      </c>
      <c r="D138" t="s">
        <v>577</v>
      </c>
      <c r="E138" t="s">
        <v>113</v>
      </c>
      <c r="AO138">
        <v>232000000</v>
      </c>
      <c r="AP138">
        <v>237000000</v>
      </c>
      <c r="AQ138">
        <v>201000000</v>
      </c>
      <c r="AR138">
        <v>248000000</v>
      </c>
      <c r="AS138">
        <v>229000000</v>
      </c>
      <c r="AT138">
        <v>219000000</v>
      </c>
      <c r="AU138">
        <v>191000000</v>
      </c>
      <c r="AV138">
        <v>134000000</v>
      </c>
      <c r="AW138">
        <v>232000000</v>
      </c>
      <c r="AX138">
        <v>260000000</v>
      </c>
      <c r="AY138">
        <v>160000000</v>
      </c>
      <c r="AZ138">
        <v>157000000</v>
      </c>
      <c r="BA138">
        <v>234000000</v>
      </c>
      <c r="BB138">
        <v>353000000</v>
      </c>
      <c r="BC138">
        <v>439000000</v>
      </c>
      <c r="BD138">
        <v>378000000</v>
      </c>
      <c r="BE138">
        <v>415000000</v>
      </c>
      <c r="BF138">
        <v>379000000</v>
      </c>
      <c r="BG138">
        <v>457000000</v>
      </c>
      <c r="BI138">
        <f t="shared" si="4"/>
        <v>16</v>
      </c>
    </row>
    <row r="139" spans="1:61" x14ac:dyDescent="0.25">
      <c r="A139" t="s">
        <v>725</v>
      </c>
      <c r="B139" t="s">
        <v>126</v>
      </c>
      <c r="C139" t="str">
        <f>VLOOKUP(B139,'Metadata - Countries'!$B$1:$C$248,2,FALSE)</f>
        <v>South Asia</v>
      </c>
      <c r="D139" t="s">
        <v>577</v>
      </c>
      <c r="E139" t="s">
        <v>113</v>
      </c>
      <c r="AO139">
        <v>582000000</v>
      </c>
      <c r="AP139">
        <v>590000000</v>
      </c>
      <c r="AQ139">
        <v>618000000</v>
      </c>
      <c r="AR139">
        <v>556000000</v>
      </c>
      <c r="AS139">
        <v>492000000</v>
      </c>
      <c r="AT139">
        <v>551000000</v>
      </c>
      <c r="AU139">
        <v>533000000</v>
      </c>
      <c r="AV139">
        <v>562000000</v>
      </c>
      <c r="AW139">
        <v>620000000</v>
      </c>
      <c r="AX139">
        <v>765000000</v>
      </c>
      <c r="AY139">
        <v>828000000</v>
      </c>
      <c r="AZ139">
        <v>919000000</v>
      </c>
      <c r="BA139">
        <v>912000000</v>
      </c>
      <c r="BB139">
        <v>986000000</v>
      </c>
      <c r="BC139">
        <v>950000000</v>
      </c>
      <c r="BD139">
        <v>998000000</v>
      </c>
      <c r="BE139">
        <v>1123000000</v>
      </c>
      <c r="BF139">
        <v>1016000000</v>
      </c>
      <c r="BG139">
        <v>929000000</v>
      </c>
      <c r="BI139">
        <f t="shared" si="4"/>
        <v>16</v>
      </c>
    </row>
    <row r="140" spans="1:61" x14ac:dyDescent="0.25">
      <c r="A140" t="s">
        <v>315</v>
      </c>
      <c r="B140" t="s">
        <v>14</v>
      </c>
      <c r="C140" t="str">
        <f>VLOOKUP(B140,'Metadata - Countries'!$B$1:$C$248,2,FALSE)</f>
        <v>Sub-Saharan Africa</v>
      </c>
      <c r="D140" t="s">
        <v>577</v>
      </c>
      <c r="E140" t="s">
        <v>113</v>
      </c>
      <c r="AO140">
        <v>27000000</v>
      </c>
      <c r="AP140">
        <v>38000000</v>
      </c>
      <c r="AQ140">
        <v>24000000</v>
      </c>
      <c r="AR140">
        <v>39000000</v>
      </c>
      <c r="AS140">
        <v>31000000</v>
      </c>
      <c r="AT140">
        <v>34000000</v>
      </c>
      <c r="AU140">
        <v>35000000</v>
      </c>
      <c r="AV140">
        <v>51000000</v>
      </c>
      <c r="AW140">
        <v>63000000</v>
      </c>
      <c r="AX140">
        <v>82000000</v>
      </c>
      <c r="AY140">
        <v>103000000</v>
      </c>
      <c r="AZ140">
        <v>91000000</v>
      </c>
      <c r="BA140">
        <v>236000000</v>
      </c>
      <c r="BB140">
        <v>293000000</v>
      </c>
      <c r="BC140">
        <v>554000000</v>
      </c>
      <c r="BD140">
        <v>726000000</v>
      </c>
      <c r="BE140">
        <v>653000000</v>
      </c>
      <c r="BF140">
        <v>711000000</v>
      </c>
      <c r="BG140">
        <v>1241000000</v>
      </c>
      <c r="BI140">
        <f t="shared" si="4"/>
        <v>16</v>
      </c>
    </row>
    <row r="141" spans="1:61" x14ac:dyDescent="0.25">
      <c r="A141" t="s">
        <v>464</v>
      </c>
      <c r="B141" t="s">
        <v>536</v>
      </c>
      <c r="C141" t="str">
        <f>VLOOKUP(B141,'Metadata - Countries'!$B$1:$C$248,2,FALSE)</f>
        <v>Sub-Saharan Africa</v>
      </c>
      <c r="D141" t="s">
        <v>577</v>
      </c>
      <c r="E141" t="s">
        <v>113</v>
      </c>
      <c r="AO141">
        <v>2424994</v>
      </c>
      <c r="AP141">
        <v>2141381</v>
      </c>
      <c r="AQ141">
        <v>1440072</v>
      </c>
      <c r="AR141">
        <v>1300000</v>
      </c>
      <c r="AS141">
        <v>1200000</v>
      </c>
      <c r="AT141">
        <v>1400000</v>
      </c>
      <c r="AU141">
        <v>900000</v>
      </c>
      <c r="AV141">
        <v>1600000</v>
      </c>
      <c r="AW141">
        <v>1200000</v>
      </c>
      <c r="AX141">
        <v>1800000</v>
      </c>
      <c r="AY141">
        <v>1900000</v>
      </c>
      <c r="AZ141">
        <v>1600000</v>
      </c>
      <c r="BA141">
        <v>2300000</v>
      </c>
      <c r="BB141">
        <v>1600000</v>
      </c>
      <c r="BC141">
        <v>1700000</v>
      </c>
      <c r="BD141">
        <v>2100000</v>
      </c>
      <c r="BE141">
        <v>3700000</v>
      </c>
      <c r="BF141">
        <v>2700000</v>
      </c>
      <c r="BG141">
        <v>3090000</v>
      </c>
      <c r="BI141">
        <f t="shared" si="4"/>
        <v>16</v>
      </c>
    </row>
    <row r="142" spans="1:61" x14ac:dyDescent="0.25">
      <c r="A142" t="s">
        <v>625</v>
      </c>
      <c r="B142" t="s">
        <v>330</v>
      </c>
      <c r="C142" t="str">
        <f>VLOOKUP(B142,'Metadata - Countries'!$B$1:$C$248,2,FALSE)</f>
        <v>Sub-Saharan Africa</v>
      </c>
      <c r="D142" t="s">
        <v>577</v>
      </c>
      <c r="E142" t="s">
        <v>113</v>
      </c>
      <c r="AO142">
        <v>85000000</v>
      </c>
      <c r="AP142">
        <v>79100000</v>
      </c>
      <c r="AQ142">
        <v>56200000</v>
      </c>
      <c r="AR142">
        <v>64200000</v>
      </c>
      <c r="AS142">
        <v>94400000</v>
      </c>
      <c r="AT142">
        <v>77400000</v>
      </c>
      <c r="AU142">
        <v>85500000</v>
      </c>
      <c r="AV142">
        <v>94500000</v>
      </c>
      <c r="AW142">
        <v>107900000</v>
      </c>
      <c r="AX142">
        <v>120900000</v>
      </c>
      <c r="AY142">
        <v>107700000</v>
      </c>
      <c r="AZ142">
        <v>121600000</v>
      </c>
      <c r="BA142">
        <v>206300000</v>
      </c>
      <c r="BB142">
        <v>236400000</v>
      </c>
      <c r="BC142">
        <v>131400000</v>
      </c>
      <c r="BD142">
        <v>149400000</v>
      </c>
      <c r="BE142">
        <v>201000000</v>
      </c>
      <c r="BF142">
        <v>174000000</v>
      </c>
      <c r="BI142">
        <f t="shared" si="4"/>
        <v>16</v>
      </c>
    </row>
    <row r="143" spans="1:61" x14ac:dyDescent="0.25">
      <c r="A143" t="s">
        <v>45</v>
      </c>
      <c r="B143" t="s">
        <v>387</v>
      </c>
      <c r="C143" t="str">
        <f>VLOOKUP(B143,'Metadata - Countries'!$B$1:$C$248,2,FALSE)</f>
        <v>Sub-Saharan Africa</v>
      </c>
      <c r="D143" t="s">
        <v>577</v>
      </c>
      <c r="E143" t="s">
        <v>113</v>
      </c>
      <c r="AO143">
        <v>176000000</v>
      </c>
      <c r="AP143">
        <v>105000000</v>
      </c>
      <c r="AQ143">
        <v>141000000</v>
      </c>
      <c r="AR143">
        <v>179000000</v>
      </c>
      <c r="AS143">
        <v>239000000</v>
      </c>
      <c r="AT143">
        <v>227000000</v>
      </c>
      <c r="AU143">
        <v>235000000</v>
      </c>
      <c r="AV143">
        <v>324000000</v>
      </c>
      <c r="AW143">
        <v>459000000</v>
      </c>
      <c r="AX143">
        <v>582000000</v>
      </c>
      <c r="AY143">
        <v>563000000</v>
      </c>
      <c r="AZ143">
        <v>539000000</v>
      </c>
      <c r="BA143">
        <v>548000000</v>
      </c>
      <c r="BB143">
        <v>58700000</v>
      </c>
      <c r="BC143">
        <v>52600000</v>
      </c>
      <c r="BD143">
        <v>80000000</v>
      </c>
      <c r="BE143">
        <v>36000000</v>
      </c>
      <c r="BF143">
        <v>36000000</v>
      </c>
      <c r="BG143">
        <v>113000000</v>
      </c>
      <c r="BI143">
        <f t="shared" si="4"/>
        <v>16</v>
      </c>
    </row>
    <row r="144" spans="1:61" x14ac:dyDescent="0.25">
      <c r="A144" t="s">
        <v>180</v>
      </c>
      <c r="B144" t="s">
        <v>479</v>
      </c>
      <c r="C144" t="str">
        <f>VLOOKUP(B144,'Metadata - Countries'!$B$1:$C$248,2,FALSE)</f>
        <v>Sub-Saharan Africa</v>
      </c>
      <c r="D144" t="s">
        <v>577</v>
      </c>
      <c r="E144" t="s">
        <v>113</v>
      </c>
      <c r="AO144">
        <v>4000000</v>
      </c>
      <c r="AP144">
        <v>3000000</v>
      </c>
      <c r="AQ144">
        <v>2000000</v>
      </c>
      <c r="AR144">
        <v>4000000</v>
      </c>
      <c r="AS144">
        <v>8000000</v>
      </c>
      <c r="AT144">
        <v>5000000</v>
      </c>
      <c r="AU144">
        <v>5000000</v>
      </c>
      <c r="AV144">
        <v>3000000</v>
      </c>
      <c r="AW144">
        <v>4000000</v>
      </c>
      <c r="AX144">
        <v>7800000</v>
      </c>
      <c r="AY144">
        <v>7200000</v>
      </c>
      <c r="AZ144">
        <v>10200000</v>
      </c>
      <c r="BA144">
        <v>10800000</v>
      </c>
      <c r="BB144">
        <v>11800000</v>
      </c>
      <c r="BC144">
        <v>7500000</v>
      </c>
      <c r="BD144">
        <v>14400000</v>
      </c>
      <c r="BE144">
        <v>15000000</v>
      </c>
      <c r="BF144">
        <v>15000000</v>
      </c>
      <c r="BI144">
        <f t="shared" si="4"/>
        <v>16</v>
      </c>
    </row>
    <row r="145" spans="1:61" x14ac:dyDescent="0.25">
      <c r="A145" t="s">
        <v>727</v>
      </c>
      <c r="B145" t="s">
        <v>73</v>
      </c>
      <c r="C145" t="str">
        <f>VLOOKUP(B145,'Metadata - Countries'!$B$1:$C$248,2,FALSE)</f>
        <v>Sub-Saharan Africa</v>
      </c>
      <c r="D145" t="s">
        <v>577</v>
      </c>
      <c r="E145" t="s">
        <v>113</v>
      </c>
      <c r="AO145">
        <v>75000000</v>
      </c>
      <c r="AP145">
        <v>151000000</v>
      </c>
      <c r="AQ145">
        <v>119000000</v>
      </c>
      <c r="AR145">
        <v>114000000</v>
      </c>
      <c r="AS145">
        <v>92000000</v>
      </c>
      <c r="AT145">
        <v>132000000</v>
      </c>
      <c r="AU145">
        <v>182000000</v>
      </c>
      <c r="AV145">
        <v>124000000</v>
      </c>
      <c r="AW145">
        <v>266000000</v>
      </c>
      <c r="AX145">
        <v>212000000</v>
      </c>
      <c r="AY145">
        <v>229000000</v>
      </c>
      <c r="AZ145">
        <v>231000000</v>
      </c>
      <c r="BA145">
        <v>254000000</v>
      </c>
      <c r="BB145">
        <v>167000000</v>
      </c>
      <c r="BC145">
        <v>271000000</v>
      </c>
      <c r="BD145">
        <v>171000000</v>
      </c>
      <c r="BE145">
        <v>423000000</v>
      </c>
      <c r="BF145">
        <v>377000000</v>
      </c>
      <c r="BG145">
        <v>607000000</v>
      </c>
      <c r="BI145">
        <f t="shared" si="4"/>
        <v>16</v>
      </c>
    </row>
    <row r="146" spans="1:61" x14ac:dyDescent="0.25">
      <c r="A146" t="s">
        <v>348</v>
      </c>
      <c r="B146" t="s">
        <v>343</v>
      </c>
      <c r="C146" t="str">
        <f>VLOOKUP(B146,'Metadata - Countries'!$B$1:$C$248,2,FALSE)</f>
        <v>Sub-Saharan Africa</v>
      </c>
      <c r="D146" t="s">
        <v>577</v>
      </c>
      <c r="E146" t="s">
        <v>113</v>
      </c>
      <c r="AO146">
        <v>22000000</v>
      </c>
      <c r="AP146">
        <v>23000000</v>
      </c>
      <c r="AQ146">
        <v>26000000</v>
      </c>
      <c r="AR146">
        <v>16000000</v>
      </c>
      <c r="AS146">
        <v>19000000</v>
      </c>
      <c r="AT146">
        <v>15000000</v>
      </c>
      <c r="AU146">
        <v>9000000</v>
      </c>
      <c r="AV146">
        <v>11000000</v>
      </c>
      <c r="AW146">
        <v>16000000</v>
      </c>
      <c r="AX146">
        <v>21000000</v>
      </c>
      <c r="AY146">
        <v>24400000</v>
      </c>
      <c r="AZ146">
        <v>27400000</v>
      </c>
      <c r="BA146">
        <v>30400000</v>
      </c>
      <c r="BB146">
        <v>37400000</v>
      </c>
      <c r="BC146">
        <v>32250000</v>
      </c>
      <c r="BD146">
        <v>35200000</v>
      </c>
      <c r="BE146">
        <v>42200000</v>
      </c>
      <c r="BF146">
        <v>39300000</v>
      </c>
      <c r="BI146">
        <f t="shared" si="4"/>
        <v>16</v>
      </c>
    </row>
    <row r="147" spans="1:61" x14ac:dyDescent="0.25">
      <c r="A147" t="s">
        <v>483</v>
      </c>
      <c r="B147" t="s">
        <v>557</v>
      </c>
      <c r="C147" t="str">
        <f>VLOOKUP(B147,'Metadata - Countries'!$B$1:$C$248,2,FALSE)</f>
        <v>Sub-Saharan Africa</v>
      </c>
      <c r="D147" t="s">
        <v>577</v>
      </c>
      <c r="E147" t="s">
        <v>113</v>
      </c>
      <c r="AO147">
        <v>29000000</v>
      </c>
      <c r="AP147">
        <v>37000000</v>
      </c>
      <c r="AQ147">
        <v>50000000</v>
      </c>
      <c r="AR147">
        <v>45000000</v>
      </c>
      <c r="AS147">
        <v>56000000</v>
      </c>
      <c r="AT147">
        <v>64000000</v>
      </c>
      <c r="AU147">
        <v>77000000</v>
      </c>
      <c r="AV147">
        <v>100000000</v>
      </c>
      <c r="AW147">
        <v>135000000</v>
      </c>
      <c r="AX147">
        <v>153000000</v>
      </c>
      <c r="AY147">
        <v>177000000</v>
      </c>
      <c r="AZ147">
        <v>280000000</v>
      </c>
      <c r="BA147">
        <v>375000000</v>
      </c>
      <c r="BB147">
        <v>432000000</v>
      </c>
      <c r="BC147">
        <v>349000000</v>
      </c>
      <c r="BD147">
        <v>387000000</v>
      </c>
      <c r="BE147">
        <v>438000000</v>
      </c>
      <c r="BF147">
        <v>471000000</v>
      </c>
      <c r="BG147">
        <v>512000000</v>
      </c>
      <c r="BI147">
        <f t="shared" si="4"/>
        <v>16</v>
      </c>
    </row>
    <row r="148" spans="1:61" x14ac:dyDescent="0.25">
      <c r="A148" t="s">
        <v>148</v>
      </c>
      <c r="B148" t="s">
        <v>97</v>
      </c>
      <c r="C148" t="str">
        <f>VLOOKUP(B148,'Metadata - Countries'!$B$1:$C$248,2,FALSE)</f>
        <v>Sub-Saharan Africa</v>
      </c>
      <c r="D148" t="s">
        <v>577</v>
      </c>
      <c r="E148" t="s">
        <v>113</v>
      </c>
      <c r="AO148">
        <v>177000000</v>
      </c>
      <c r="AP148">
        <v>170000000</v>
      </c>
      <c r="AQ148">
        <v>157000000</v>
      </c>
      <c r="AR148">
        <v>152000000</v>
      </c>
      <c r="AS148">
        <v>176000000</v>
      </c>
      <c r="AT148">
        <v>205000000</v>
      </c>
      <c r="AU148">
        <v>218000000</v>
      </c>
      <c r="AV148">
        <v>261000000</v>
      </c>
      <c r="AW148">
        <v>336000000</v>
      </c>
      <c r="AX148">
        <v>458000000</v>
      </c>
      <c r="AY148">
        <v>533000000</v>
      </c>
      <c r="AZ148">
        <v>639000000</v>
      </c>
      <c r="BA148">
        <v>790000000</v>
      </c>
      <c r="BB148">
        <v>1184000000</v>
      </c>
      <c r="BC148">
        <v>1119000000</v>
      </c>
      <c r="BD148">
        <v>1434000000</v>
      </c>
      <c r="BE148">
        <v>1998000000</v>
      </c>
      <c r="BF148">
        <v>1980000000</v>
      </c>
      <c r="BI148">
        <f t="shared" si="4"/>
        <v>16</v>
      </c>
    </row>
    <row r="149" spans="1:61" x14ac:dyDescent="0.25">
      <c r="A149" t="s">
        <v>159</v>
      </c>
      <c r="B149" t="s">
        <v>538</v>
      </c>
      <c r="C149" t="str">
        <f>VLOOKUP(B149,'Metadata - Countries'!$B$1:$C$248,2,FALSE)</f>
        <v>Sub-Saharan Africa</v>
      </c>
      <c r="D149" t="s">
        <v>577</v>
      </c>
      <c r="E149" t="s">
        <v>113</v>
      </c>
      <c r="AO149">
        <v>30000000</v>
      </c>
      <c r="AP149">
        <v>32000000</v>
      </c>
      <c r="AQ149">
        <v>35000000</v>
      </c>
      <c r="AR149">
        <v>304000000</v>
      </c>
      <c r="AS149">
        <v>325000000</v>
      </c>
      <c r="AT149">
        <v>357000000</v>
      </c>
      <c r="AU149">
        <v>374000000</v>
      </c>
      <c r="AV149">
        <v>383000000</v>
      </c>
      <c r="AW149">
        <v>441000000</v>
      </c>
      <c r="AX149">
        <v>495000000</v>
      </c>
      <c r="AY149">
        <v>867000000</v>
      </c>
      <c r="AZ149">
        <v>910000000</v>
      </c>
      <c r="BA149">
        <v>990000000</v>
      </c>
      <c r="BB149">
        <v>970000000</v>
      </c>
      <c r="BC149">
        <v>849000000</v>
      </c>
      <c r="BD149">
        <v>706000000</v>
      </c>
      <c r="BE149">
        <v>797000000</v>
      </c>
      <c r="BF149">
        <v>1154000000</v>
      </c>
      <c r="BG149">
        <v>1010000000</v>
      </c>
      <c r="BI149">
        <f t="shared" si="4"/>
        <v>16</v>
      </c>
    </row>
    <row r="150" spans="1:61" x14ac:dyDescent="0.25">
      <c r="A150" t="s">
        <v>723</v>
      </c>
      <c r="B150" t="s">
        <v>689</v>
      </c>
      <c r="C150" t="str">
        <f>VLOOKUP(B150,'Metadata - Countries'!$B$1:$C$248,2,FALSE)</f>
        <v>Sub-Saharan Africa</v>
      </c>
      <c r="D150" t="s">
        <v>577</v>
      </c>
      <c r="E150" t="s">
        <v>113</v>
      </c>
      <c r="AO150">
        <v>785000000</v>
      </c>
      <c r="AP150">
        <v>823000000</v>
      </c>
      <c r="AQ150">
        <v>1077000000</v>
      </c>
      <c r="AR150">
        <v>1213000000</v>
      </c>
      <c r="AS150">
        <v>1211000000</v>
      </c>
      <c r="AT150">
        <v>500000000</v>
      </c>
      <c r="AU150">
        <v>536000000</v>
      </c>
      <c r="AV150">
        <v>513000000</v>
      </c>
      <c r="AW150">
        <v>619000000</v>
      </c>
      <c r="AX150">
        <v>799000000</v>
      </c>
      <c r="AY150">
        <v>969000000</v>
      </c>
      <c r="AZ150">
        <v>1181000000</v>
      </c>
      <c r="BA150">
        <v>1514000000</v>
      </c>
      <c r="BB150">
        <v>1398000000</v>
      </c>
      <c r="BC150">
        <v>1124000000</v>
      </c>
      <c r="BD150">
        <v>1620000000</v>
      </c>
      <c r="BE150">
        <v>1844000000</v>
      </c>
      <c r="BF150">
        <v>2004000000</v>
      </c>
      <c r="BI150">
        <f t="shared" si="4"/>
        <v>16</v>
      </c>
    </row>
    <row r="151" spans="1:61" x14ac:dyDescent="0.25">
      <c r="A151" t="s">
        <v>488</v>
      </c>
      <c r="B151" t="s">
        <v>251</v>
      </c>
      <c r="C151" t="str">
        <f>VLOOKUP(B151,'Metadata - Countries'!$B$1:$C$248,2,FALSE)</f>
        <v>Sub-Saharan Africa</v>
      </c>
      <c r="D151" t="s">
        <v>577</v>
      </c>
      <c r="E151" t="s">
        <v>113</v>
      </c>
      <c r="AO151">
        <v>29000000</v>
      </c>
      <c r="AP151">
        <v>33700000</v>
      </c>
      <c r="AQ151">
        <v>33700000</v>
      </c>
      <c r="AR151">
        <v>24700000</v>
      </c>
      <c r="AS151">
        <v>23100000</v>
      </c>
      <c r="AT151">
        <v>18000000</v>
      </c>
      <c r="AU151">
        <v>16000000</v>
      </c>
      <c r="AV151">
        <v>14000000</v>
      </c>
      <c r="AW151">
        <v>21000000</v>
      </c>
      <c r="AX151">
        <v>26000000</v>
      </c>
      <c r="AY151">
        <v>27000000</v>
      </c>
      <c r="AZ151">
        <v>29000000</v>
      </c>
      <c r="BA151">
        <v>31000000</v>
      </c>
      <c r="BB151">
        <v>30000000</v>
      </c>
      <c r="BC151">
        <v>30000000</v>
      </c>
      <c r="BD151">
        <v>25000000</v>
      </c>
      <c r="BE151">
        <v>29000000</v>
      </c>
      <c r="BF151">
        <v>46000000</v>
      </c>
      <c r="BG151">
        <v>39000000</v>
      </c>
      <c r="BI151">
        <f t="shared" si="4"/>
        <v>16</v>
      </c>
    </row>
    <row r="152" spans="1:61" x14ac:dyDescent="0.25">
      <c r="A152" t="s">
        <v>46</v>
      </c>
      <c r="B152" t="s">
        <v>415</v>
      </c>
      <c r="C152" t="str">
        <f>VLOOKUP(B152,'Metadata - Countries'!$B$1:$C$248,2,FALSE)</f>
        <v>Sub-Saharan Africa</v>
      </c>
      <c r="D152" t="s">
        <v>577</v>
      </c>
      <c r="E152" t="s">
        <v>113</v>
      </c>
      <c r="AO152">
        <v>616000000</v>
      </c>
      <c r="AP152">
        <v>705000000</v>
      </c>
      <c r="AQ152">
        <v>666000000</v>
      </c>
      <c r="AR152">
        <v>672000000</v>
      </c>
      <c r="AS152">
        <v>718000000</v>
      </c>
      <c r="AT152">
        <v>732000000</v>
      </c>
      <c r="AU152">
        <v>820000000</v>
      </c>
      <c r="AV152">
        <v>829000000</v>
      </c>
      <c r="AW152">
        <v>960000000</v>
      </c>
      <c r="AX152">
        <v>1156000000</v>
      </c>
      <c r="AY152">
        <v>1189000000</v>
      </c>
      <c r="AZ152">
        <v>1302000000</v>
      </c>
      <c r="BA152">
        <v>1663000000</v>
      </c>
      <c r="BB152">
        <v>1823000000</v>
      </c>
      <c r="BC152">
        <v>1390000000</v>
      </c>
      <c r="BD152">
        <v>1585000000</v>
      </c>
      <c r="BE152">
        <v>1808000000</v>
      </c>
      <c r="BF152">
        <v>1778000000</v>
      </c>
      <c r="BG152">
        <v>1595000000</v>
      </c>
      <c r="BI152">
        <f t="shared" si="4"/>
        <v>16</v>
      </c>
    </row>
    <row r="153" spans="1:61" x14ac:dyDescent="0.25">
      <c r="A153" t="s">
        <v>527</v>
      </c>
      <c r="B153" t="s">
        <v>233</v>
      </c>
      <c r="C153" t="str">
        <f>VLOOKUP(B153,'Metadata - Countries'!$B$1:$C$248,2,FALSE)</f>
        <v>Sub-Saharan Africa</v>
      </c>
      <c r="D153" t="s">
        <v>577</v>
      </c>
      <c r="E153" t="s">
        <v>113</v>
      </c>
      <c r="AO153">
        <v>22000000</v>
      </c>
      <c r="AP153">
        <v>31000000</v>
      </c>
      <c r="AQ153">
        <v>32000000</v>
      </c>
      <c r="AR153">
        <v>25000000</v>
      </c>
      <c r="AS153">
        <v>42000000</v>
      </c>
      <c r="AT153">
        <v>29000000</v>
      </c>
      <c r="AU153">
        <v>40000000</v>
      </c>
      <c r="AV153">
        <v>45000000</v>
      </c>
      <c r="AW153">
        <v>66000000</v>
      </c>
      <c r="AX153">
        <v>74000000</v>
      </c>
      <c r="AY153">
        <v>48000000</v>
      </c>
      <c r="AZ153">
        <v>45000000</v>
      </c>
      <c r="BA153">
        <v>43000000</v>
      </c>
      <c r="BB153">
        <v>43000000</v>
      </c>
      <c r="BC153">
        <v>46000000</v>
      </c>
      <c r="BD153">
        <v>47000000</v>
      </c>
      <c r="BE153">
        <v>39000000</v>
      </c>
      <c r="BF153">
        <v>38000000</v>
      </c>
      <c r="BI153">
        <f t="shared" si="4"/>
        <v>16</v>
      </c>
    </row>
    <row r="154" spans="1:61" x14ac:dyDescent="0.25">
      <c r="A154" t="s">
        <v>146</v>
      </c>
      <c r="B154" t="s">
        <v>260</v>
      </c>
      <c r="C154" t="str">
        <f>VLOOKUP(B154,'Metadata - Countries'!$B$1:$C$248,2,FALSE)</f>
        <v>Sub-Saharan Africa</v>
      </c>
      <c r="D154" t="s">
        <v>577</v>
      </c>
      <c r="E154" t="s">
        <v>113</v>
      </c>
      <c r="AO154">
        <v>278000000</v>
      </c>
      <c r="AP154">
        <v>293000000</v>
      </c>
      <c r="AQ154">
        <v>333000000</v>
      </c>
      <c r="AR154">
        <v>288000000</v>
      </c>
      <c r="AS154">
        <v>287000000</v>
      </c>
      <c r="AT154">
        <v>193000000</v>
      </c>
      <c r="AU154">
        <v>264000000</v>
      </c>
      <c r="AV154">
        <v>251000000</v>
      </c>
      <c r="AW154">
        <v>383000000</v>
      </c>
      <c r="AX154">
        <v>426000000</v>
      </c>
      <c r="AY154">
        <v>363000000</v>
      </c>
      <c r="AZ154">
        <v>473000000</v>
      </c>
      <c r="BA154">
        <v>542000000</v>
      </c>
      <c r="BB154">
        <v>484000000</v>
      </c>
      <c r="BC154">
        <v>511000000</v>
      </c>
      <c r="BD154">
        <v>560000000</v>
      </c>
      <c r="BE154">
        <v>645000000</v>
      </c>
      <c r="BF154">
        <v>598000000</v>
      </c>
      <c r="BG154">
        <v>524000000</v>
      </c>
      <c r="BI154">
        <f t="shared" si="4"/>
        <v>16</v>
      </c>
    </row>
    <row r="155" spans="1:61" x14ac:dyDescent="0.25">
      <c r="A155" t="s">
        <v>173</v>
      </c>
      <c r="B155" t="s">
        <v>134</v>
      </c>
      <c r="C155" t="str">
        <f>VLOOKUP(B155,'Metadata - Countries'!$B$1:$C$248,2,FALSE)</f>
        <v>Sub-Saharan Africa</v>
      </c>
      <c r="D155" t="s">
        <v>577</v>
      </c>
      <c r="E155" t="s">
        <v>113</v>
      </c>
      <c r="AO155">
        <v>7000000</v>
      </c>
      <c r="AP155">
        <v>26000000</v>
      </c>
      <c r="AQ155">
        <v>29000000</v>
      </c>
      <c r="AR155">
        <v>27000000</v>
      </c>
      <c r="AS155">
        <v>25000000</v>
      </c>
      <c r="AT155">
        <v>23000000</v>
      </c>
      <c r="AU155">
        <v>30000000</v>
      </c>
      <c r="AV155">
        <v>20200000</v>
      </c>
      <c r="AW155">
        <v>27500000</v>
      </c>
      <c r="AX155">
        <v>32299999.999999996</v>
      </c>
      <c r="AY155">
        <v>43900000</v>
      </c>
      <c r="AZ155">
        <v>39000000</v>
      </c>
      <c r="BA155">
        <v>44000000</v>
      </c>
      <c r="BB155">
        <v>86000000</v>
      </c>
      <c r="BC155">
        <v>69000000</v>
      </c>
      <c r="BD155">
        <v>105500000</v>
      </c>
      <c r="BE155">
        <v>54000000</v>
      </c>
      <c r="BF155">
        <v>51000000</v>
      </c>
      <c r="BI155">
        <f t="shared" si="4"/>
        <v>16</v>
      </c>
    </row>
    <row r="156" spans="1:61" x14ac:dyDescent="0.25">
      <c r="A156" t="s">
        <v>288</v>
      </c>
      <c r="B156" t="s">
        <v>676</v>
      </c>
      <c r="C156" t="str">
        <f>VLOOKUP(B156,'Metadata - Countries'!$B$1:$C$248,2,FALSE)</f>
        <v>Sub-Saharan Africa</v>
      </c>
      <c r="D156" t="s">
        <v>577</v>
      </c>
      <c r="E156" t="s">
        <v>113</v>
      </c>
      <c r="AO156">
        <v>47000000</v>
      </c>
      <c r="AP156">
        <v>58000000</v>
      </c>
      <c r="AQ156">
        <v>83000000</v>
      </c>
      <c r="AR156">
        <v>81000000</v>
      </c>
      <c r="AS156">
        <v>99000000</v>
      </c>
      <c r="AT156">
        <v>186000000</v>
      </c>
      <c r="AU156">
        <v>168000000</v>
      </c>
      <c r="AV156">
        <v>256000000</v>
      </c>
      <c r="AW156">
        <v>58000000</v>
      </c>
      <c r="AX156">
        <v>49000000</v>
      </c>
      <c r="AY156">
        <v>139000000</v>
      </c>
      <c r="AZ156">
        <v>209000000</v>
      </c>
      <c r="BA156">
        <v>337000000</v>
      </c>
      <c r="BB156">
        <v>959000000</v>
      </c>
      <c r="BC156">
        <v>791000000</v>
      </c>
      <c r="BD156">
        <v>738000000</v>
      </c>
      <c r="BE156">
        <v>688000000</v>
      </c>
      <c r="BF156">
        <v>641000000</v>
      </c>
      <c r="BI156">
        <f t="shared" si="4"/>
        <v>16</v>
      </c>
    </row>
    <row r="157" spans="1:61" x14ac:dyDescent="0.25">
      <c r="A157" t="s">
        <v>261</v>
      </c>
      <c r="B157" t="s">
        <v>90</v>
      </c>
      <c r="C157" t="str">
        <f>VLOOKUP(B157,'Metadata - Countries'!$B$1:$C$248,2,FALSE)</f>
        <v>Sub-Saharan Africa</v>
      </c>
      <c r="D157" t="s">
        <v>577</v>
      </c>
      <c r="E157" t="s">
        <v>113</v>
      </c>
      <c r="AO157">
        <v>4000000</v>
      </c>
      <c r="AP157">
        <v>6000000</v>
      </c>
      <c r="AQ157">
        <v>19000000</v>
      </c>
      <c r="AR157">
        <v>20000000</v>
      </c>
      <c r="AS157">
        <v>21000000</v>
      </c>
      <c r="AT157">
        <v>27000000</v>
      </c>
      <c r="AU157">
        <v>29000000</v>
      </c>
      <c r="AV157">
        <v>31000000</v>
      </c>
      <c r="AW157">
        <v>30000000</v>
      </c>
      <c r="AX157">
        <v>44000000</v>
      </c>
      <c r="AY157">
        <v>67000000</v>
      </c>
      <c r="AZ157">
        <v>148000000</v>
      </c>
      <c r="BA157">
        <v>177000000</v>
      </c>
      <c r="BB157">
        <v>224000000</v>
      </c>
      <c r="BC157">
        <v>223000000</v>
      </c>
      <c r="BD157">
        <v>224000000</v>
      </c>
      <c r="BE157">
        <v>298000000</v>
      </c>
      <c r="BF157">
        <v>337000000</v>
      </c>
      <c r="BG157">
        <v>351000000</v>
      </c>
      <c r="BI157">
        <f t="shared" si="4"/>
        <v>16</v>
      </c>
    </row>
    <row r="158" spans="1:61" x14ac:dyDescent="0.25">
      <c r="A158" t="s">
        <v>222</v>
      </c>
      <c r="B158" t="s">
        <v>451</v>
      </c>
      <c r="C158" t="str">
        <f>VLOOKUP(B158,'Metadata - Countries'!$B$1:$C$248,2,FALSE)</f>
        <v>Sub-Saharan Africa</v>
      </c>
      <c r="D158" t="s">
        <v>577</v>
      </c>
      <c r="E158" t="s">
        <v>113</v>
      </c>
      <c r="AO158">
        <v>8000000</v>
      </c>
      <c r="AP158">
        <v>8000000</v>
      </c>
      <c r="AQ158">
        <v>4000000</v>
      </c>
      <c r="AR158">
        <v>2000000</v>
      </c>
      <c r="AS158">
        <v>2000000</v>
      </c>
      <c r="AT158">
        <v>5000000</v>
      </c>
      <c r="AU158">
        <v>3000000</v>
      </c>
      <c r="AV158">
        <v>108000000</v>
      </c>
      <c r="AW158">
        <v>17000000</v>
      </c>
      <c r="AX158">
        <v>21000000</v>
      </c>
      <c r="AY158">
        <v>150000000</v>
      </c>
      <c r="AZ158">
        <v>252000000</v>
      </c>
      <c r="BA158">
        <v>262000000</v>
      </c>
      <c r="BB158">
        <v>335000000</v>
      </c>
      <c r="BC158">
        <v>299000000</v>
      </c>
      <c r="BD158">
        <v>94000000</v>
      </c>
      <c r="BE158">
        <v>185000000</v>
      </c>
      <c r="BF158">
        <v>772000000</v>
      </c>
      <c r="BG158">
        <v>773000000</v>
      </c>
      <c r="BI158">
        <f t="shared" si="4"/>
        <v>16</v>
      </c>
    </row>
    <row r="159" spans="1:61" x14ac:dyDescent="0.25">
      <c r="A159" t="s">
        <v>696</v>
      </c>
      <c r="B159" t="s">
        <v>637</v>
      </c>
      <c r="C159" t="str">
        <f>VLOOKUP(B159,'Metadata - Countries'!$B$1:$C$248,2,FALSE)</f>
        <v>Sub-Saharan Africa</v>
      </c>
      <c r="D159" t="s">
        <v>577</v>
      </c>
      <c r="E159" t="s">
        <v>113</v>
      </c>
      <c r="AO159">
        <v>57000000</v>
      </c>
      <c r="AP159">
        <v>29000000</v>
      </c>
      <c r="AQ159">
        <v>10000000</v>
      </c>
      <c r="AR159">
        <v>6000000</v>
      </c>
      <c r="AS159">
        <v>6000000</v>
      </c>
      <c r="AT159">
        <v>10000000</v>
      </c>
      <c r="AU159">
        <v>14000000</v>
      </c>
      <c r="AV159">
        <v>38000000</v>
      </c>
      <c r="AW159">
        <v>60000000</v>
      </c>
      <c r="AX159">
        <v>58000000</v>
      </c>
      <c r="AY159">
        <v>64000000</v>
      </c>
      <c r="AZ159">
        <v>23000000</v>
      </c>
      <c r="BA159">
        <v>22000000</v>
      </c>
      <c r="BB159">
        <v>34000000</v>
      </c>
      <c r="BC159">
        <v>25000000</v>
      </c>
      <c r="BD159">
        <v>26000000</v>
      </c>
      <c r="BE159">
        <v>44000000</v>
      </c>
      <c r="BF159">
        <v>47000000</v>
      </c>
      <c r="BG159">
        <v>66000000</v>
      </c>
      <c r="BI159">
        <f t="shared" si="4"/>
        <v>16</v>
      </c>
    </row>
    <row r="160" spans="1:61" x14ac:dyDescent="0.25">
      <c r="A160" t="s">
        <v>710</v>
      </c>
      <c r="B160" t="s">
        <v>130</v>
      </c>
      <c r="C160" t="str">
        <f>VLOOKUP(B160,'Metadata - Countries'!$B$1:$C$248,2,FALSE)</f>
        <v>Sub-Saharan Africa</v>
      </c>
      <c r="D160" t="s">
        <v>577</v>
      </c>
      <c r="E160" t="s">
        <v>113</v>
      </c>
      <c r="AO160">
        <v>54000000</v>
      </c>
      <c r="AP160">
        <v>42000000</v>
      </c>
      <c r="AQ160">
        <v>44000000</v>
      </c>
      <c r="AR160">
        <v>51000000</v>
      </c>
      <c r="AS160">
        <v>15000000</v>
      </c>
      <c r="AT160">
        <v>24000000</v>
      </c>
      <c r="AU160">
        <v>23000000</v>
      </c>
      <c r="AV160">
        <v>45000000</v>
      </c>
      <c r="AW160">
        <v>70040000</v>
      </c>
      <c r="AX160">
        <v>75100000</v>
      </c>
      <c r="AY160">
        <v>77300000</v>
      </c>
      <c r="AZ160">
        <v>75100000</v>
      </c>
      <c r="BA160">
        <v>32200000.000000004</v>
      </c>
      <c r="BB160">
        <v>26300000</v>
      </c>
      <c r="BC160">
        <v>40100000</v>
      </c>
      <c r="BD160">
        <v>51400000</v>
      </c>
      <c r="BE160">
        <v>21300000</v>
      </c>
      <c r="BF160">
        <v>30300000</v>
      </c>
      <c r="BG160">
        <v>13300000</v>
      </c>
      <c r="BI160">
        <f t="shared" si="4"/>
        <v>16</v>
      </c>
    </row>
    <row r="161" spans="1:61" x14ac:dyDescent="0.25">
      <c r="A161" t="s">
        <v>490</v>
      </c>
      <c r="B161" t="s">
        <v>144</v>
      </c>
      <c r="C161" t="str">
        <f>VLOOKUP(B161,'Metadata - Countries'!$B$1:$C$248,2,FALSE)</f>
        <v>Sub-Saharan Africa</v>
      </c>
      <c r="D161" t="s">
        <v>577</v>
      </c>
      <c r="E161" t="s">
        <v>113</v>
      </c>
      <c r="AO161">
        <v>224000000</v>
      </c>
      <c r="AP161">
        <v>182000000</v>
      </c>
      <c r="AQ161">
        <v>195000000</v>
      </c>
      <c r="AR161">
        <v>191000000</v>
      </c>
      <c r="AS161">
        <v>202000000</v>
      </c>
      <c r="AT161">
        <v>225000000</v>
      </c>
      <c r="AU161">
        <v>221000000</v>
      </c>
      <c r="AV161">
        <v>247000000</v>
      </c>
      <c r="AW161">
        <v>258000000</v>
      </c>
      <c r="AX161">
        <v>256000000</v>
      </c>
      <c r="AY161">
        <v>269000000</v>
      </c>
      <c r="AZ161">
        <v>323000000</v>
      </c>
      <c r="BA161">
        <v>396000000</v>
      </c>
      <c r="BB161">
        <v>408000000</v>
      </c>
      <c r="BC161">
        <v>349000000</v>
      </c>
      <c r="BD161">
        <v>352000000</v>
      </c>
      <c r="BE161">
        <v>380000000</v>
      </c>
      <c r="BF161">
        <v>351000000</v>
      </c>
      <c r="BG161">
        <v>398000000</v>
      </c>
      <c r="BI161">
        <f t="shared" si="4"/>
        <v>16</v>
      </c>
    </row>
    <row r="162" spans="1:61" x14ac:dyDescent="0.25">
      <c r="A162" t="s">
        <v>558</v>
      </c>
      <c r="B162" t="s">
        <v>452</v>
      </c>
      <c r="C162" t="str">
        <f>VLOOKUP(B162,'Metadata - Countries'!$B$1:$C$248,2,FALSE)</f>
        <v>Sub-Saharan Africa</v>
      </c>
      <c r="D162" t="s">
        <v>577</v>
      </c>
      <c r="E162" t="s">
        <v>113</v>
      </c>
      <c r="AO162">
        <v>502000000</v>
      </c>
      <c r="AP162">
        <v>473000000</v>
      </c>
      <c r="AQ162">
        <v>343000000</v>
      </c>
      <c r="AR162">
        <v>404000000</v>
      </c>
      <c r="AS162">
        <v>467000000</v>
      </c>
      <c r="AT162">
        <v>381000000</v>
      </c>
      <c r="AU162">
        <v>626000000</v>
      </c>
      <c r="AV162">
        <v>639000000</v>
      </c>
      <c r="AW162">
        <v>654000000</v>
      </c>
      <c r="AX162">
        <v>762000000</v>
      </c>
      <c r="AY162">
        <v>835000000</v>
      </c>
      <c r="AZ162">
        <v>986000000</v>
      </c>
      <c r="BA162">
        <v>1215000000</v>
      </c>
      <c r="BB162">
        <v>1293000000</v>
      </c>
      <c r="BC162">
        <v>1192000000</v>
      </c>
      <c r="BD162">
        <v>1279000000</v>
      </c>
      <c r="BE162">
        <v>1383000000</v>
      </c>
      <c r="BF162">
        <v>1754000000</v>
      </c>
      <c r="BG162">
        <v>1939000000</v>
      </c>
      <c r="BI162">
        <f t="shared" si="4"/>
        <v>16</v>
      </c>
    </row>
    <row r="163" spans="1:61" x14ac:dyDescent="0.25">
      <c r="A163" t="s">
        <v>685</v>
      </c>
      <c r="B163" t="s">
        <v>150</v>
      </c>
      <c r="C163" t="str">
        <f>VLOOKUP(B163,'Metadata - Countries'!$B$1:$C$248,2,FALSE)</f>
        <v>Sub-Saharan Africa</v>
      </c>
      <c r="D163" t="s">
        <v>577</v>
      </c>
      <c r="E163" t="s">
        <v>113</v>
      </c>
      <c r="AO163">
        <v>78000000</v>
      </c>
      <c r="AP163">
        <v>117000000</v>
      </c>
      <c r="AQ163">
        <v>135000000</v>
      </c>
      <c r="AR163">
        <v>144000000</v>
      </c>
      <c r="AS163">
        <v>151000000</v>
      </c>
      <c r="AT163">
        <v>165000000</v>
      </c>
      <c r="AU163">
        <v>187000000</v>
      </c>
      <c r="AV163">
        <v>194000000</v>
      </c>
      <c r="AW163">
        <v>185000000</v>
      </c>
      <c r="AX163">
        <v>268000000</v>
      </c>
      <c r="AY163">
        <v>382000000</v>
      </c>
      <c r="AZ163">
        <v>347000000</v>
      </c>
      <c r="BA163">
        <v>402000000</v>
      </c>
      <c r="BB163">
        <v>536000000</v>
      </c>
      <c r="BC163">
        <v>683000000</v>
      </c>
      <c r="BD163">
        <v>802000000</v>
      </c>
      <c r="BE163">
        <v>977000000</v>
      </c>
      <c r="BF163">
        <v>1157000000</v>
      </c>
      <c r="BG163">
        <v>1204000000</v>
      </c>
      <c r="BI163">
        <f t="shared" si="4"/>
        <v>16</v>
      </c>
    </row>
    <row r="164" spans="1:61" x14ac:dyDescent="0.25">
      <c r="A164" t="s">
        <v>480</v>
      </c>
      <c r="B164" t="s">
        <v>382</v>
      </c>
      <c r="C164" t="str">
        <f>VLOOKUP(B164,'Metadata - Countries'!$B$1:$C$248,2,FALSE)</f>
        <v>Sub-Saharan Africa</v>
      </c>
      <c r="D164" t="s">
        <v>577</v>
      </c>
      <c r="E164" t="s">
        <v>113</v>
      </c>
      <c r="AO164">
        <v>2654000000</v>
      </c>
      <c r="AP164">
        <v>3137000000</v>
      </c>
      <c r="AQ164">
        <v>3422000000</v>
      </c>
      <c r="AR164">
        <v>3419000000</v>
      </c>
      <c r="AS164">
        <v>3407000000</v>
      </c>
      <c r="AT164">
        <v>3338000000</v>
      </c>
      <c r="AU164">
        <v>3256000000</v>
      </c>
      <c r="AV164">
        <v>3695000000</v>
      </c>
      <c r="AW164">
        <v>6674000000</v>
      </c>
      <c r="AX164">
        <v>7571000000</v>
      </c>
      <c r="AY164">
        <v>8629000000</v>
      </c>
      <c r="AZ164">
        <v>9211000000</v>
      </c>
      <c r="BA164">
        <v>10226000000</v>
      </c>
      <c r="BB164">
        <v>9178000000</v>
      </c>
      <c r="BC164">
        <v>8684000000</v>
      </c>
      <c r="BD164">
        <v>10308000000</v>
      </c>
      <c r="BE164">
        <v>10707000000</v>
      </c>
      <c r="BF164">
        <v>11201000000</v>
      </c>
      <c r="BG164">
        <v>10468000000</v>
      </c>
      <c r="BI164">
        <f t="shared" si="4"/>
        <v>16</v>
      </c>
    </row>
    <row r="165" spans="1:61" x14ac:dyDescent="0.25">
      <c r="A165" t="s">
        <v>726</v>
      </c>
      <c r="B165" t="s">
        <v>335</v>
      </c>
      <c r="C165" t="str">
        <f>VLOOKUP(B165,'Metadata - Countries'!$B$1:$C$248,2,FALSE)</f>
        <v>Sub-Saharan Africa</v>
      </c>
      <c r="D165" t="s">
        <v>577</v>
      </c>
      <c r="E165" t="s">
        <v>113</v>
      </c>
      <c r="AO165">
        <v>145000000</v>
      </c>
      <c r="AP165">
        <v>232000000</v>
      </c>
      <c r="AQ165">
        <v>205000000</v>
      </c>
      <c r="AR165">
        <v>158000000</v>
      </c>
      <c r="AS165">
        <v>202000000</v>
      </c>
      <c r="AT165">
        <v>125000000</v>
      </c>
      <c r="AU165">
        <v>81000000</v>
      </c>
      <c r="AV165">
        <v>76000000</v>
      </c>
      <c r="AW165">
        <v>61000000</v>
      </c>
      <c r="AX165">
        <v>194000000</v>
      </c>
      <c r="AY165">
        <v>99000000</v>
      </c>
      <c r="AZ165">
        <v>338000000</v>
      </c>
      <c r="BA165">
        <v>365000000</v>
      </c>
      <c r="BB165">
        <v>294000000</v>
      </c>
      <c r="BC165">
        <v>523000000</v>
      </c>
      <c r="BD165">
        <v>634000000</v>
      </c>
      <c r="BE165">
        <v>664000000</v>
      </c>
      <c r="BF165">
        <v>749000000</v>
      </c>
      <c r="BG165">
        <v>846000000</v>
      </c>
      <c r="BI165">
        <f t="shared" si="4"/>
        <v>16</v>
      </c>
    </row>
  </sheetData>
  <autoFilter ref="A3:BI3">
    <sortState ref="A4:BI202">
      <sortCondition ref="BI3"/>
    </sortState>
  </autoFilter>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0"/>
  <sheetViews>
    <sheetView tabSelected="1" topLeftCell="AN1" workbookViewId="0">
      <pane ySplit="1" topLeftCell="A2" activePane="bottomLeft" state="frozen"/>
      <selection activeCell="AN1" sqref="AN1"/>
      <selection pane="bottomLeft" activeCell="AO2" sqref="AO2"/>
    </sheetView>
  </sheetViews>
  <sheetFormatPr defaultRowHeight="15" x14ac:dyDescent="0.25"/>
  <cols>
    <col min="41" max="41" width="11.140625" bestFit="1" customWidth="1"/>
    <col min="42" max="48" width="9.28515625" bestFit="1" customWidth="1"/>
    <col min="49" max="49" width="10" bestFit="1" customWidth="1"/>
    <col min="50" max="50" width="9.28515625" bestFit="1" customWidth="1"/>
    <col min="51" max="59" width="10" bestFit="1" customWidth="1"/>
    <col min="60" max="61" width="9.28515625" bestFit="1" customWidth="1"/>
  </cols>
  <sheetData>
    <row r="1" spans="1:60" s="2" customFormat="1" x14ac:dyDescent="0.25">
      <c r="A1" s="2" t="s">
        <v>708</v>
      </c>
      <c r="B1" s="2" t="s">
        <v>475</v>
      </c>
      <c r="C1" s="2" t="s">
        <v>626</v>
      </c>
      <c r="D1" s="2" t="s">
        <v>221</v>
      </c>
      <c r="E1" s="2" t="s">
        <v>715</v>
      </c>
      <c r="F1" s="2" t="s">
        <v>650</v>
      </c>
      <c r="G1" s="2" t="s">
        <v>127</v>
      </c>
      <c r="H1" s="2" t="s">
        <v>184</v>
      </c>
      <c r="I1" s="2" t="s">
        <v>253</v>
      </c>
      <c r="J1" s="2" t="s">
        <v>312</v>
      </c>
      <c r="K1" s="2" t="s">
        <v>533</v>
      </c>
      <c r="L1" s="2" t="s">
        <v>600</v>
      </c>
      <c r="M1" s="2" t="s">
        <v>651</v>
      </c>
      <c r="N1" s="2" t="s">
        <v>702</v>
      </c>
      <c r="O1" s="2" t="s">
        <v>187</v>
      </c>
      <c r="P1" s="2" t="s">
        <v>714</v>
      </c>
      <c r="Q1" s="2" t="s">
        <v>32</v>
      </c>
      <c r="R1" s="2" t="s">
        <v>266</v>
      </c>
      <c r="S1" s="2" t="s">
        <v>326</v>
      </c>
      <c r="T1" s="2" t="s">
        <v>374</v>
      </c>
      <c r="U1" s="2" t="s">
        <v>433</v>
      </c>
      <c r="V1" s="2" t="s">
        <v>668</v>
      </c>
      <c r="W1" s="2" t="s">
        <v>719</v>
      </c>
      <c r="X1" s="2" t="s">
        <v>39</v>
      </c>
      <c r="Y1" s="2" t="s">
        <v>107</v>
      </c>
      <c r="Z1" s="2" t="s">
        <v>55</v>
      </c>
      <c r="AA1" s="2" t="s">
        <v>123</v>
      </c>
      <c r="AB1" s="2" t="s">
        <v>177</v>
      </c>
      <c r="AC1" s="2" t="s">
        <v>388</v>
      </c>
      <c r="AD1" s="2" t="s">
        <v>449</v>
      </c>
      <c r="AE1" s="2" t="s">
        <v>528</v>
      </c>
      <c r="AF1" s="2" t="s">
        <v>595</v>
      </c>
      <c r="AG1" s="2" t="s">
        <v>59</v>
      </c>
      <c r="AH1" s="2" t="s">
        <v>128</v>
      </c>
      <c r="AI1" s="2" t="s">
        <v>185</v>
      </c>
      <c r="AJ1" s="2" t="s">
        <v>138</v>
      </c>
      <c r="AK1" s="2" t="s">
        <v>197</v>
      </c>
      <c r="AL1" s="2" t="s">
        <v>263</v>
      </c>
      <c r="AM1" s="2" t="s">
        <v>322</v>
      </c>
      <c r="AN1" s="2" t="s">
        <v>546</v>
      </c>
      <c r="AO1" s="2" t="s">
        <v>606</v>
      </c>
      <c r="AP1" s="2" t="s">
        <v>667</v>
      </c>
      <c r="AQ1" s="2" t="s">
        <v>716</v>
      </c>
      <c r="AR1" s="2" t="s">
        <v>202</v>
      </c>
      <c r="AS1" s="2" t="s">
        <v>267</v>
      </c>
      <c r="AT1" s="2" t="s">
        <v>571</v>
      </c>
      <c r="AU1" s="2" t="s">
        <v>627</v>
      </c>
      <c r="AV1" s="2" t="s">
        <v>100</v>
      </c>
      <c r="AW1" s="2" t="s">
        <v>162</v>
      </c>
      <c r="AX1" s="2" t="s">
        <v>227</v>
      </c>
      <c r="AY1" s="2" t="s">
        <v>293</v>
      </c>
      <c r="AZ1" s="2" t="s">
        <v>508</v>
      </c>
      <c r="BA1" s="2" t="s">
        <v>578</v>
      </c>
      <c r="BB1" s="2" t="s">
        <v>632</v>
      </c>
      <c r="BC1" s="2" t="s">
        <v>102</v>
      </c>
      <c r="BD1" s="2" t="s">
        <v>641</v>
      </c>
      <c r="BE1" s="2" t="s">
        <v>693</v>
      </c>
      <c r="BF1" s="2" t="s">
        <v>15</v>
      </c>
      <c r="BG1" s="2" t="s">
        <v>241</v>
      </c>
      <c r="BH1" s="2" t="s">
        <v>306</v>
      </c>
    </row>
    <row r="2" spans="1:60" s="3" customFormat="1" x14ac:dyDescent="0.25">
      <c r="A2" s="5" t="s">
        <v>729</v>
      </c>
      <c r="B2" s="5"/>
      <c r="C2" s="5"/>
    </row>
    <row r="3" spans="1:60" x14ac:dyDescent="0.25">
      <c r="A3" t="s">
        <v>106</v>
      </c>
      <c r="B3" t="s">
        <v>616</v>
      </c>
      <c r="C3">
        <f>VLOOKUP(B3,'Metadata - Countries'!$B$1:$C$248,2,FALSE)</f>
        <v>0</v>
      </c>
      <c r="D3" t="s">
        <v>577</v>
      </c>
      <c r="E3" t="s">
        <v>113</v>
      </c>
      <c r="AO3">
        <v>13068836996.493057</v>
      </c>
      <c r="AP3">
        <v>14521503564.625784</v>
      </c>
      <c r="AQ3">
        <v>15038338138.537416</v>
      </c>
      <c r="AR3">
        <v>15068719786.489754</v>
      </c>
      <c r="AS3">
        <v>16589303938.568169</v>
      </c>
      <c r="AT3">
        <v>17285373898.21711</v>
      </c>
      <c r="AU3">
        <v>17788633052.884975</v>
      </c>
      <c r="AV3">
        <v>22554158680.997589</v>
      </c>
      <c r="AW3">
        <v>27537333757.428928</v>
      </c>
      <c r="AX3">
        <v>34784721046.197487</v>
      </c>
      <c r="AY3">
        <v>37950162067.182571</v>
      </c>
      <c r="AZ3">
        <v>43123403955.097519</v>
      </c>
      <c r="BA3">
        <v>52880260434.119759</v>
      </c>
      <c r="BB3">
        <v>59793795329.975189</v>
      </c>
      <c r="BC3">
        <v>60322432303.932899</v>
      </c>
      <c r="BD3">
        <v>69852262692.504868</v>
      </c>
      <c r="BE3">
        <v>61607688412.874123</v>
      </c>
      <c r="BF3">
        <v>67607414758.221046</v>
      </c>
      <c r="BG3">
        <v>65790546870.591125</v>
      </c>
    </row>
    <row r="4" spans="1:60" x14ac:dyDescent="0.25">
      <c r="A4" t="s">
        <v>430</v>
      </c>
      <c r="B4" t="s">
        <v>229</v>
      </c>
      <c r="C4">
        <f>VLOOKUP(B4,'Metadata - Countries'!$B$1:$C$248,2,FALSE)</f>
        <v>0</v>
      </c>
      <c r="D4" t="s">
        <v>577</v>
      </c>
      <c r="E4" t="s">
        <v>113</v>
      </c>
      <c r="AO4">
        <v>17794000000.000004</v>
      </c>
      <c r="AP4">
        <v>22759000000.000004</v>
      </c>
      <c r="AQ4">
        <v>23151100000.000004</v>
      </c>
      <c r="AR4">
        <v>23159400000</v>
      </c>
      <c r="AS4">
        <v>20280000000</v>
      </c>
      <c r="AT4">
        <v>20255000000</v>
      </c>
      <c r="AU4">
        <v>20507000000</v>
      </c>
      <c r="AV4">
        <v>21253000000</v>
      </c>
      <c r="AW4">
        <v>26165000000</v>
      </c>
      <c r="AX4">
        <v>30731000000</v>
      </c>
      <c r="AY4">
        <v>35500000000</v>
      </c>
      <c r="AZ4">
        <v>39900000000</v>
      </c>
      <c r="BA4">
        <v>49249999999.999992</v>
      </c>
      <c r="BB4">
        <v>58449999999.999985</v>
      </c>
      <c r="BC4">
        <v>48854999999.999985</v>
      </c>
      <c r="BD4">
        <v>46983999999.999985</v>
      </c>
      <c r="BE4">
        <v>53218999999.999977</v>
      </c>
      <c r="BF4">
        <v>50063999999.999977</v>
      </c>
      <c r="BG4">
        <v>53292999999.999977</v>
      </c>
    </row>
    <row r="5" spans="1:60" x14ac:dyDescent="0.25">
      <c r="A5" t="s">
        <v>333</v>
      </c>
      <c r="B5" t="s">
        <v>284</v>
      </c>
      <c r="C5">
        <f>VLOOKUP(B5,'Metadata - Countries'!$B$1:$C$248,2,FALSE)</f>
        <v>0</v>
      </c>
      <c r="D5" t="s">
        <v>577</v>
      </c>
      <c r="E5" t="s">
        <v>113</v>
      </c>
      <c r="AO5">
        <v>4291000000</v>
      </c>
      <c r="AP5">
        <v>4557000000</v>
      </c>
      <c r="AQ5">
        <v>4783000000</v>
      </c>
      <c r="AR5">
        <v>4909000000</v>
      </c>
      <c r="AS5">
        <v>5247000000</v>
      </c>
      <c r="AT5">
        <v>5520000000</v>
      </c>
      <c r="AU5">
        <v>5213000000</v>
      </c>
      <c r="AV5">
        <v>5283000000</v>
      </c>
      <c r="AW5">
        <v>5695000000</v>
      </c>
      <c r="AX5">
        <v>6238000000</v>
      </c>
      <c r="AY5">
        <v>6927000000</v>
      </c>
      <c r="AZ5">
        <v>7350000000</v>
      </c>
      <c r="BA5">
        <v>7675000000</v>
      </c>
      <c r="BB5">
        <v>7652000000</v>
      </c>
      <c r="BC5">
        <v>7087000000</v>
      </c>
      <c r="BD5">
        <v>7359999999.999999</v>
      </c>
      <c r="BE5">
        <v>7400979955.4565687</v>
      </c>
      <c r="BF5">
        <v>7651550957.2988644</v>
      </c>
      <c r="BG5">
        <v>7600653722.5496483</v>
      </c>
    </row>
    <row r="6" spans="1:60" x14ac:dyDescent="0.25">
      <c r="A6" t="s">
        <v>468</v>
      </c>
      <c r="B6" t="s">
        <v>230</v>
      </c>
      <c r="C6">
        <f>VLOOKUP(B6,'Metadata - Countries'!$B$1:$C$248,2,FALSE)</f>
        <v>0</v>
      </c>
      <c r="D6" t="s">
        <v>577</v>
      </c>
      <c r="E6" t="s">
        <v>113</v>
      </c>
      <c r="AO6">
        <v>31318460942.14127</v>
      </c>
      <c r="AP6">
        <v>36223182810.350166</v>
      </c>
      <c r="AQ6">
        <v>37792911633.542358</v>
      </c>
      <c r="AR6">
        <v>32145523147.08073</v>
      </c>
      <c r="AS6">
        <v>38224820308.036591</v>
      </c>
      <c r="AT6">
        <v>43013968645.422394</v>
      </c>
      <c r="AU6">
        <v>46005403525.591896</v>
      </c>
      <c r="AV6">
        <v>51160997062.887024</v>
      </c>
      <c r="AW6">
        <v>45166017496.795311</v>
      </c>
      <c r="AX6">
        <v>61345374347.447189</v>
      </c>
      <c r="AY6">
        <v>67061577942.393822</v>
      </c>
      <c r="AZ6">
        <v>80562858364.71727</v>
      </c>
      <c r="BA6">
        <v>97897873868.920273</v>
      </c>
      <c r="BB6">
        <v>104042659908.53305</v>
      </c>
      <c r="BC6">
        <v>95084093147.615768</v>
      </c>
      <c r="BD6">
        <v>111622792274.03168</v>
      </c>
      <c r="BE6">
        <v>127723070248.95619</v>
      </c>
      <c r="BF6">
        <v>140257124284.63022</v>
      </c>
      <c r="BG6">
        <v>153491449152.2699</v>
      </c>
    </row>
    <row r="7" spans="1:60" x14ac:dyDescent="0.25">
      <c r="A7" t="s">
        <v>292</v>
      </c>
      <c r="B7" t="s">
        <v>581</v>
      </c>
      <c r="C7">
        <f>VLOOKUP(B7,'Metadata - Countries'!$B$1:$C$248,2,FALSE)</f>
        <v>0</v>
      </c>
      <c r="D7" t="s">
        <v>577</v>
      </c>
      <c r="E7" t="s">
        <v>113</v>
      </c>
      <c r="AO7">
        <v>82240614735.73877</v>
      </c>
      <c r="AP7">
        <v>92064841619.146439</v>
      </c>
      <c r="AQ7">
        <v>89939426054.464691</v>
      </c>
      <c r="AR7">
        <v>78615394015.340607</v>
      </c>
      <c r="AS7">
        <v>87072946023.547775</v>
      </c>
      <c r="AT7">
        <v>94191761549.218536</v>
      </c>
      <c r="AU7">
        <v>96503274662.946106</v>
      </c>
      <c r="AV7">
        <v>105999785547.1335</v>
      </c>
      <c r="AW7">
        <v>107169989899.89102</v>
      </c>
      <c r="AX7">
        <v>139955418541.31042</v>
      </c>
      <c r="AY7">
        <v>151968434485.68619</v>
      </c>
      <c r="AZ7">
        <v>166974898524.82974</v>
      </c>
      <c r="BA7">
        <v>200048692896.51892</v>
      </c>
      <c r="BB7">
        <v>221685776896.66553</v>
      </c>
      <c r="BC7">
        <v>210589802252.58466</v>
      </c>
      <c r="BD7">
        <v>259824361989.46341</v>
      </c>
      <c r="BE7">
        <v>303421605124.25482</v>
      </c>
      <c r="BF7">
        <v>332355776726.5434</v>
      </c>
      <c r="BG7">
        <v>360761048561.17511</v>
      </c>
    </row>
    <row r="8" spans="1:60" x14ac:dyDescent="0.25">
      <c r="A8" t="s">
        <v>249</v>
      </c>
      <c r="B8" t="s">
        <v>317</v>
      </c>
      <c r="C8">
        <f>VLOOKUP(B8,'Metadata - Countries'!$B$1:$C$248,2,FALSE)</f>
        <v>0</v>
      </c>
      <c r="D8" t="s">
        <v>577</v>
      </c>
      <c r="E8" t="s">
        <v>113</v>
      </c>
      <c r="AO8">
        <v>10362417386.764589</v>
      </c>
      <c r="AP8">
        <v>12027296794.550726</v>
      </c>
      <c r="AQ8">
        <v>14021041754.721233</v>
      </c>
      <c r="AR8">
        <v>14772904546.954411</v>
      </c>
      <c r="AS8">
        <v>12604316518.780518</v>
      </c>
      <c r="AT8">
        <v>15838399684.087128</v>
      </c>
      <c r="AU8">
        <v>19149338437.92289</v>
      </c>
      <c r="AV8">
        <v>21286948540.213631</v>
      </c>
      <c r="AW8">
        <v>24282942371.680187</v>
      </c>
      <c r="AX8">
        <v>30344338449.896664</v>
      </c>
      <c r="AY8">
        <v>38131860573.490997</v>
      </c>
      <c r="AZ8">
        <v>38859730293.175797</v>
      </c>
      <c r="BA8">
        <v>46819548600.591187</v>
      </c>
      <c r="BB8">
        <v>57607580805.034782</v>
      </c>
      <c r="BC8">
        <v>52624510525.323036</v>
      </c>
      <c r="BD8">
        <v>52443287845.024162</v>
      </c>
      <c r="BE8">
        <v>60724093626.136032</v>
      </c>
      <c r="BF8">
        <v>62850775282.334572</v>
      </c>
      <c r="BG8">
        <v>68180590900.366058</v>
      </c>
    </row>
    <row r="9" spans="1:60" x14ac:dyDescent="0.25">
      <c r="A9" t="s">
        <v>155</v>
      </c>
      <c r="B9" t="s">
        <v>580</v>
      </c>
      <c r="C9">
        <f>VLOOKUP(B9,'Metadata - Countries'!$B$1:$C$248,2,FALSE)</f>
        <v>0</v>
      </c>
      <c r="D9" t="s">
        <v>577</v>
      </c>
      <c r="E9" t="s">
        <v>113</v>
      </c>
      <c r="AO9">
        <v>240112623376.03476</v>
      </c>
      <c r="AP9">
        <v>254828111664.4061</v>
      </c>
      <c r="AQ9">
        <v>249036454407.92822</v>
      </c>
      <c r="AR9">
        <v>261823762664.15112</v>
      </c>
      <c r="AS9">
        <v>265656972969.81622</v>
      </c>
      <c r="AT9">
        <v>263380128038.73047</v>
      </c>
      <c r="AU9">
        <v>265679029591.78186</v>
      </c>
      <c r="AV9">
        <v>283211036333.26001</v>
      </c>
      <c r="AW9">
        <v>329373374840.39893</v>
      </c>
      <c r="AX9">
        <v>384530399481.97003</v>
      </c>
      <c r="AY9">
        <v>409813483777.40778</v>
      </c>
      <c r="AZ9">
        <v>445592072443.74414</v>
      </c>
      <c r="BA9">
        <v>511021393080.8559</v>
      </c>
      <c r="BB9">
        <v>558376287414.83618</v>
      </c>
      <c r="BC9">
        <v>483926676312.25824</v>
      </c>
      <c r="BD9">
        <v>483641294911.68457</v>
      </c>
      <c r="BE9">
        <v>553248746167.7688</v>
      </c>
      <c r="BF9">
        <v>536950197310.48114</v>
      </c>
      <c r="BG9">
        <v>576421493158.13354</v>
      </c>
    </row>
    <row r="10" spans="1:60" x14ac:dyDescent="0.25">
      <c r="A10" t="s">
        <v>136</v>
      </c>
      <c r="B10" t="s">
        <v>395</v>
      </c>
      <c r="C10">
        <f>VLOOKUP(B10,'Metadata - Countries'!$B$1:$C$248,2,FALSE)</f>
        <v>0</v>
      </c>
      <c r="D10" t="s">
        <v>577</v>
      </c>
      <c r="E10" t="s">
        <v>113</v>
      </c>
      <c r="AO10">
        <v>164613793000.00003</v>
      </c>
      <c r="AP10">
        <v>170216330000.00003</v>
      </c>
      <c r="AQ10">
        <v>162559000000.00003</v>
      </c>
      <c r="AR10">
        <v>173101000000.00003</v>
      </c>
      <c r="AS10">
        <v>185833000000.00003</v>
      </c>
      <c r="AT10">
        <v>182209000000.00003</v>
      </c>
      <c r="AU10">
        <v>183207000000.00003</v>
      </c>
      <c r="AV10">
        <v>194497000000.00003</v>
      </c>
      <c r="AW10">
        <v>227985000000.00003</v>
      </c>
      <c r="AX10">
        <v>263241000000.00003</v>
      </c>
      <c r="AY10">
        <v>274858000000</v>
      </c>
      <c r="AZ10">
        <v>297408000000</v>
      </c>
      <c r="BA10">
        <v>336364000000</v>
      </c>
      <c r="BB10">
        <v>363922000000</v>
      </c>
      <c r="BC10">
        <v>316367000000</v>
      </c>
      <c r="BD10">
        <v>311871000000</v>
      </c>
      <c r="BE10">
        <v>353993000000</v>
      </c>
      <c r="BF10">
        <v>338173000000</v>
      </c>
      <c r="BG10">
        <v>362353000000</v>
      </c>
    </row>
    <row r="11" spans="1:60" x14ac:dyDescent="0.25">
      <c r="A11" t="s">
        <v>36</v>
      </c>
      <c r="B11" t="s">
        <v>697</v>
      </c>
      <c r="C11">
        <f>VLOOKUP(B11,'Metadata - Countries'!$B$1:$C$248,2,FALSE)</f>
        <v>0</v>
      </c>
      <c r="D11" t="s">
        <v>577</v>
      </c>
      <c r="E11" t="s">
        <v>113</v>
      </c>
      <c r="AO11">
        <v>215716793000.00003</v>
      </c>
      <c r="AP11">
        <v>227008330000.00003</v>
      </c>
      <c r="AQ11">
        <v>220363100000.00003</v>
      </c>
      <c r="AR11">
        <v>233129400000.00003</v>
      </c>
      <c r="AS11">
        <v>242639000000.00003</v>
      </c>
      <c r="AT11">
        <v>238222000000.00003</v>
      </c>
      <c r="AU11">
        <v>236107000000.00003</v>
      </c>
      <c r="AV11">
        <v>250643000000</v>
      </c>
      <c r="AW11">
        <v>292548000000</v>
      </c>
      <c r="AX11">
        <v>339532000000</v>
      </c>
      <c r="AY11">
        <v>356975000000</v>
      </c>
      <c r="AZ11">
        <v>389900000000.00006</v>
      </c>
      <c r="BA11">
        <v>443738000000.00006</v>
      </c>
      <c r="BB11">
        <v>476947000000.00006</v>
      </c>
      <c r="BC11">
        <v>410708000000.00006</v>
      </c>
      <c r="BD11">
        <v>407831000000.00006</v>
      </c>
      <c r="BE11">
        <v>462720000000.00006</v>
      </c>
      <c r="BF11">
        <v>443625000000.00006</v>
      </c>
      <c r="BG11">
        <v>475169000000.00012</v>
      </c>
    </row>
    <row r="12" spans="1:60" x14ac:dyDescent="0.25">
      <c r="A12" t="s">
        <v>210</v>
      </c>
      <c r="B12" t="s">
        <v>345</v>
      </c>
      <c r="C12">
        <f>VLOOKUP(B12,'Metadata - Countries'!$B$1:$C$248,2,FALSE)</f>
        <v>0</v>
      </c>
      <c r="D12" t="s">
        <v>577</v>
      </c>
      <c r="E12" t="s">
        <v>113</v>
      </c>
      <c r="AO12">
        <v>2937963250.5609746</v>
      </c>
      <c r="AP12">
        <v>2930438964.4339156</v>
      </c>
      <c r="AQ12">
        <v>2699929076.4523616</v>
      </c>
      <c r="AR12">
        <v>2811410420.7659435</v>
      </c>
      <c r="AS12">
        <v>2921979337.1805797</v>
      </c>
      <c r="AT12">
        <v>2782025471.1077375</v>
      </c>
      <c r="AU12">
        <v>2571719316.8021107</v>
      </c>
      <c r="AV12">
        <v>2669975621.043643</v>
      </c>
      <c r="AW12">
        <v>2865441985.5952654</v>
      </c>
      <c r="AX12">
        <v>4413301607.1338654</v>
      </c>
      <c r="AY12">
        <v>4815484792.1708794</v>
      </c>
      <c r="AZ12">
        <v>5473089984.1188917</v>
      </c>
      <c r="BA12">
        <v>7552027430.4839973</v>
      </c>
      <c r="BB12">
        <v>9048628144.2199287</v>
      </c>
      <c r="BC12">
        <v>10398537618.200529</v>
      </c>
      <c r="BD12">
        <v>13737006949.534916</v>
      </c>
      <c r="BE12">
        <v>8919870309.8374271</v>
      </c>
    </row>
    <row r="13" spans="1:60" x14ac:dyDescent="0.25">
      <c r="A13" t="s">
        <v>337</v>
      </c>
      <c r="B13" t="s">
        <v>519</v>
      </c>
      <c r="C13">
        <f>VLOOKUP(B13,'Metadata - Countries'!$B$1:$C$248,2,FALSE)</f>
        <v>0</v>
      </c>
      <c r="D13" t="s">
        <v>577</v>
      </c>
      <c r="E13" t="s">
        <v>113</v>
      </c>
      <c r="AO13">
        <v>401442633728.72546</v>
      </c>
      <c r="AP13">
        <v>429673393634.14056</v>
      </c>
      <c r="AQ13">
        <v>424664484859.90936</v>
      </c>
      <c r="AR13">
        <v>430290118483.40833</v>
      </c>
      <c r="AS13">
        <v>447488861634.64081</v>
      </c>
      <c r="AT13">
        <v>455882482039.99414</v>
      </c>
      <c r="AU13">
        <v>440673649587.34589</v>
      </c>
      <c r="AV13">
        <v>455392297991.68884</v>
      </c>
      <c r="AW13">
        <v>503545626417.00763</v>
      </c>
      <c r="AX13">
        <v>592318004504.24817</v>
      </c>
      <c r="AY13">
        <v>624999193522.94873</v>
      </c>
      <c r="AZ13">
        <v>670737733533.64026</v>
      </c>
      <c r="BA13">
        <v>768248795020.99634</v>
      </c>
      <c r="BB13">
        <v>844167177985.52063</v>
      </c>
      <c r="BC13">
        <v>749422423311.25146</v>
      </c>
      <c r="BD13">
        <v>810976573512.78894</v>
      </c>
      <c r="BE13">
        <v>925681004045.31653</v>
      </c>
      <c r="BF13">
        <v>941621198390.93481</v>
      </c>
      <c r="BG13">
        <v>1005369807327.615</v>
      </c>
    </row>
    <row r="14" spans="1:60" x14ac:dyDescent="0.25">
      <c r="A14" t="s">
        <v>675</v>
      </c>
      <c r="B14" t="s">
        <v>149</v>
      </c>
      <c r="C14">
        <f>VLOOKUP(B14,'Metadata - Countries'!$B$1:$C$248,2,FALSE)</f>
        <v>0</v>
      </c>
      <c r="D14" t="s">
        <v>577</v>
      </c>
      <c r="E14" t="s">
        <v>113</v>
      </c>
      <c r="AO14">
        <v>2251162119.9175849</v>
      </c>
      <c r="AP14">
        <v>2525622236.7750258</v>
      </c>
      <c r="AQ14">
        <v>2493487019.9172883</v>
      </c>
      <c r="AR14">
        <v>2924418248.053401</v>
      </c>
      <c r="AS14">
        <v>3180075574.5983748</v>
      </c>
      <c r="AT14">
        <v>3148025922.6189337</v>
      </c>
      <c r="AU14">
        <v>3694131604.7088308</v>
      </c>
      <c r="AV14">
        <v>3942747937.5297866</v>
      </c>
      <c r="AW14">
        <v>4642460321.355485</v>
      </c>
      <c r="AX14">
        <v>5349638305.2891388</v>
      </c>
      <c r="AY14">
        <v>6542594024.3481503</v>
      </c>
      <c r="AZ14">
        <v>7370713033.1487131</v>
      </c>
      <c r="BA14">
        <v>8935958693.4133797</v>
      </c>
      <c r="BB14">
        <v>10261488203.823446</v>
      </c>
      <c r="BC14">
        <v>9703562343.9270554</v>
      </c>
      <c r="BD14">
        <v>9964518385.0660763</v>
      </c>
      <c r="BE14">
        <v>12477268746.849047</v>
      </c>
      <c r="BF14">
        <v>15130537498.778406</v>
      </c>
      <c r="BG14">
        <v>16137696364.298052</v>
      </c>
    </row>
    <row r="15" spans="1:60" x14ac:dyDescent="0.25">
      <c r="A15" t="s">
        <v>245</v>
      </c>
      <c r="B15" t="s">
        <v>505</v>
      </c>
      <c r="C15">
        <f>VLOOKUP(B15,'Metadata - Countries'!$B$1:$C$248,2,FALSE)</f>
        <v>0</v>
      </c>
      <c r="D15" t="s">
        <v>577</v>
      </c>
      <c r="E15" t="s">
        <v>113</v>
      </c>
      <c r="AO15">
        <v>19616999999.999996</v>
      </c>
      <c r="AP15">
        <v>21881999999.999996</v>
      </c>
      <c r="AQ15">
        <v>23515399999.999996</v>
      </c>
      <c r="AR15">
        <v>25084800000</v>
      </c>
      <c r="AS15">
        <v>26042000000</v>
      </c>
      <c r="AT15">
        <v>28262000000</v>
      </c>
      <c r="AU15">
        <v>27690000000</v>
      </c>
      <c r="AV15">
        <v>26958000000</v>
      </c>
      <c r="AW15">
        <v>30000000000</v>
      </c>
      <c r="AX15">
        <v>34035000000</v>
      </c>
      <c r="AY15">
        <v>39125000000</v>
      </c>
      <c r="AZ15">
        <v>42898700000</v>
      </c>
      <c r="BA15">
        <v>47475600000</v>
      </c>
      <c r="BB15">
        <v>51482800000</v>
      </c>
      <c r="BC15">
        <v>46989100000</v>
      </c>
      <c r="BD15">
        <v>49716700000</v>
      </c>
      <c r="BE15">
        <v>53644500000</v>
      </c>
      <c r="BF15">
        <v>57498700000.000008</v>
      </c>
      <c r="BG15">
        <v>61304942098.288361</v>
      </c>
    </row>
    <row r="16" spans="1:60" x14ac:dyDescent="0.25">
      <c r="A16" t="s">
        <v>213</v>
      </c>
      <c r="B16" t="s">
        <v>165</v>
      </c>
      <c r="C16">
        <f>VLOOKUP(B16,'Metadata - Countries'!$B$1:$C$248,2,FALSE)</f>
        <v>0</v>
      </c>
      <c r="D16" t="s">
        <v>577</v>
      </c>
      <c r="E16" t="s">
        <v>113</v>
      </c>
      <c r="AO16">
        <v>28024947512.737675</v>
      </c>
      <c r="AP16">
        <v>30738992587.294895</v>
      </c>
      <c r="AQ16">
        <v>33187390821.343147</v>
      </c>
      <c r="AR16">
        <v>35089803396.647263</v>
      </c>
      <c r="AS16">
        <v>36034060775.915306</v>
      </c>
      <c r="AT16">
        <v>39211697309.806175</v>
      </c>
      <c r="AU16">
        <v>38792777404.369766</v>
      </c>
      <c r="AV16">
        <v>37604514070.70298</v>
      </c>
      <c r="AW16">
        <v>41165083014.517372</v>
      </c>
      <c r="AX16">
        <v>46714272381.054985</v>
      </c>
      <c r="AY16">
        <v>52739758247.873573</v>
      </c>
      <c r="AZ16">
        <v>57138372934.778435</v>
      </c>
      <c r="BA16">
        <v>62775898745.287506</v>
      </c>
      <c r="BB16">
        <v>67254846574.331757</v>
      </c>
      <c r="BC16">
        <v>61782789029.200699</v>
      </c>
      <c r="BD16">
        <v>65147677243.221008</v>
      </c>
      <c r="BE16">
        <v>70527893104.787369</v>
      </c>
      <c r="BF16">
        <v>75338410699.370361</v>
      </c>
      <c r="BG16">
        <v>79399679808.216415</v>
      </c>
    </row>
    <row r="17" spans="1:59" x14ac:dyDescent="0.25">
      <c r="A17" t="s">
        <v>269</v>
      </c>
      <c r="B17" t="s">
        <v>586</v>
      </c>
      <c r="C17">
        <f>VLOOKUP(B17,'Metadata - Countries'!$B$1:$C$248,2,FALSE)</f>
        <v>0</v>
      </c>
      <c r="D17" t="s">
        <v>577</v>
      </c>
      <c r="E17" t="s">
        <v>113</v>
      </c>
      <c r="AO17">
        <v>2675313959.5590749</v>
      </c>
      <c r="AP17">
        <v>2901843404.6998653</v>
      </c>
      <c r="AQ17">
        <v>2722606136.7051358</v>
      </c>
      <c r="AR17">
        <v>2983645171.6287713</v>
      </c>
      <c r="AS17">
        <v>3280639678.0320663</v>
      </c>
      <c r="AT17">
        <v>3357065174.9705935</v>
      </c>
      <c r="AU17">
        <v>3772594950.3883171</v>
      </c>
      <c r="AV17">
        <v>4097829018.0429811</v>
      </c>
      <c r="AW17">
        <v>4442665835.6821508</v>
      </c>
      <c r="AX17">
        <v>5507956506.6382017</v>
      </c>
      <c r="AY17">
        <v>6442031673.2015448</v>
      </c>
      <c r="AZ17">
        <v>7441352272.7835293</v>
      </c>
      <c r="BA17">
        <v>9645974028.2858658</v>
      </c>
      <c r="BB17">
        <v>12009959440.331888</v>
      </c>
      <c r="BC17">
        <v>12106655083.841965</v>
      </c>
      <c r="BD17">
        <v>13448984872.595919</v>
      </c>
      <c r="BE17">
        <v>15815377661.431166</v>
      </c>
      <c r="BF17">
        <v>18908895678.359547</v>
      </c>
      <c r="BG17">
        <v>22140288905.450874</v>
      </c>
    </row>
    <row r="18" spans="1:59" x14ac:dyDescent="0.25">
      <c r="A18" t="s">
        <v>643</v>
      </c>
      <c r="B18" t="s">
        <v>64</v>
      </c>
      <c r="C18">
        <f>VLOOKUP(B18,'Metadata - Countries'!$B$1:$C$248,2,FALSE)</f>
        <v>0</v>
      </c>
      <c r="D18" t="s">
        <v>577</v>
      </c>
      <c r="E18" t="s">
        <v>113</v>
      </c>
      <c r="AO18">
        <v>3267221365.8145862</v>
      </c>
      <c r="AP18">
        <v>3583226363.0232739</v>
      </c>
      <c r="AQ18">
        <v>3674220618.2157531</v>
      </c>
      <c r="AR18">
        <v>3930816495.2167506</v>
      </c>
      <c r="AS18">
        <v>4300220834.8305788</v>
      </c>
      <c r="AT18">
        <v>3402685598.7889442</v>
      </c>
      <c r="AU18">
        <v>3817096986.9719925</v>
      </c>
      <c r="AV18">
        <v>3931879904.0648837</v>
      </c>
      <c r="AW18">
        <v>4276051032.7503781</v>
      </c>
      <c r="AX18">
        <v>5569864997.7434492</v>
      </c>
      <c r="AY18">
        <v>6244566638.0347424</v>
      </c>
      <c r="AZ18">
        <v>7545392095.8778381</v>
      </c>
      <c r="BA18">
        <v>9218180869.3404408</v>
      </c>
      <c r="BB18">
        <v>10484888973.670536</v>
      </c>
      <c r="BC18">
        <v>10448857433.6315</v>
      </c>
      <c r="BD18">
        <v>12005748501.726923</v>
      </c>
      <c r="BE18">
        <v>14962724522.674351</v>
      </c>
      <c r="BF18">
        <v>17163197004.684919</v>
      </c>
    </row>
    <row r="19" spans="1:59" x14ac:dyDescent="0.25">
      <c r="A19" t="s">
        <v>361</v>
      </c>
      <c r="B19" t="s">
        <v>214</v>
      </c>
      <c r="C19">
        <f>VLOOKUP(B19,'Metadata - Countries'!$B$1:$C$248,2,FALSE)</f>
        <v>0</v>
      </c>
      <c r="D19" t="s">
        <v>577</v>
      </c>
      <c r="E19" t="s">
        <v>113</v>
      </c>
      <c r="AO19">
        <v>18778109515.324184</v>
      </c>
      <c r="AP19">
        <v>21865217487.95612</v>
      </c>
      <c r="AQ19">
        <v>23876882195.335819</v>
      </c>
      <c r="AR19">
        <v>20421357611.198818</v>
      </c>
      <c r="AS19">
        <v>23672998145.148804</v>
      </c>
      <c r="AT19">
        <v>25345533195.36573</v>
      </c>
      <c r="AU19">
        <v>25431333917.083282</v>
      </c>
      <c r="AV19">
        <v>27060815992.901928</v>
      </c>
      <c r="AW19">
        <v>29038010759.802475</v>
      </c>
      <c r="AX19">
        <v>38325415706.550308</v>
      </c>
      <c r="AY19">
        <v>44281532486.795853</v>
      </c>
      <c r="AZ19">
        <v>51100399550.534203</v>
      </c>
      <c r="BA19">
        <v>64447202024.160942</v>
      </c>
      <c r="BB19">
        <v>71963058941.745773</v>
      </c>
      <c r="BC19">
        <v>63567549235.183708</v>
      </c>
      <c r="BD19">
        <v>76481257307.016861</v>
      </c>
      <c r="BE19">
        <v>77545572957.401733</v>
      </c>
      <c r="BF19">
        <v>84944483516.896637</v>
      </c>
      <c r="BG19">
        <v>85182338242.094284</v>
      </c>
    </row>
    <row r="20" spans="1:59" x14ac:dyDescent="0.25">
      <c r="A20" t="s">
        <v>318</v>
      </c>
      <c r="B20" t="s">
        <v>290</v>
      </c>
      <c r="C20">
        <f>VLOOKUP(B20,'Metadata - Countries'!$B$1:$C$248,2,FALSE)</f>
        <v>0</v>
      </c>
      <c r="D20" t="s">
        <v>577</v>
      </c>
      <c r="E20" t="s">
        <v>113</v>
      </c>
      <c r="AO20">
        <v>82018017137.430832</v>
      </c>
      <c r="AP20">
        <v>92778854861.536758</v>
      </c>
      <c r="AQ20">
        <v>99024160134.39769</v>
      </c>
      <c r="AR20">
        <v>96492311012.632339</v>
      </c>
      <c r="AS20">
        <v>102806409201.99223</v>
      </c>
      <c r="AT20">
        <v>113124005487.76991</v>
      </c>
      <c r="AU20">
        <v>119483732941.27254</v>
      </c>
      <c r="AV20">
        <v>131333205526.06157</v>
      </c>
      <c r="AW20">
        <v>140741771514.82281</v>
      </c>
      <c r="AX20">
        <v>174763480255.06192</v>
      </c>
      <c r="AY20">
        <v>199643512933.07861</v>
      </c>
      <c r="AZ20">
        <v>224684487000.62088</v>
      </c>
      <c r="BA20">
        <v>267317206156.07095</v>
      </c>
      <c r="BB20">
        <v>295274725630.75037</v>
      </c>
      <c r="BC20">
        <v>274619362593.23239</v>
      </c>
      <c r="BD20">
        <v>308160486707.41589</v>
      </c>
      <c r="BE20">
        <v>332539860500.03247</v>
      </c>
      <c r="BF20">
        <v>355333766138.69537</v>
      </c>
      <c r="BG20">
        <v>375859226086.52197</v>
      </c>
    </row>
    <row r="21" spans="1:59" x14ac:dyDescent="0.25">
      <c r="A21" t="s">
        <v>561</v>
      </c>
      <c r="B21" t="s">
        <v>152</v>
      </c>
      <c r="C21">
        <f>VLOOKUP(B21,'Metadata - Countries'!$B$1:$C$248,2,FALSE)</f>
        <v>0</v>
      </c>
      <c r="D21" t="s">
        <v>577</v>
      </c>
      <c r="E21" t="s">
        <v>113</v>
      </c>
      <c r="AO21">
        <v>17828817000.232864</v>
      </c>
      <c r="AP21">
        <v>19140441465.529289</v>
      </c>
      <c r="AQ21">
        <v>19973204144.256809</v>
      </c>
      <c r="AR21">
        <v>20416237503.173012</v>
      </c>
      <c r="AS21">
        <v>23164218824.23035</v>
      </c>
      <c r="AT21">
        <v>23643027143.114807</v>
      </c>
      <c r="AU21">
        <v>22641066006.879463</v>
      </c>
      <c r="AV21">
        <v>27305994980.995682</v>
      </c>
      <c r="AW21">
        <v>32070335996.46645</v>
      </c>
      <c r="AX21">
        <v>39848812856.879799</v>
      </c>
      <c r="AY21">
        <v>43089100000</v>
      </c>
      <c r="AZ21">
        <v>49004800000</v>
      </c>
      <c r="BA21">
        <v>60039605621.348488</v>
      </c>
      <c r="BB21">
        <v>68149240865.308701</v>
      </c>
      <c r="BC21">
        <v>68330676772.461716</v>
      </c>
      <c r="BD21">
        <v>79299302068.529938</v>
      </c>
      <c r="BE21">
        <v>71378249220.333527</v>
      </c>
      <c r="BF21">
        <v>75778285015.986359</v>
      </c>
      <c r="BG21">
        <v>74332137271.274246</v>
      </c>
    </row>
    <row r="22" spans="1:59" x14ac:dyDescent="0.25">
      <c r="A22" t="s">
        <v>443</v>
      </c>
      <c r="B22" t="s">
        <v>599</v>
      </c>
      <c r="C22">
        <f>VLOOKUP(B22,'Metadata - Countries'!$B$1:$C$248,2,FALSE)</f>
        <v>0</v>
      </c>
      <c r="D22" t="s">
        <v>577</v>
      </c>
      <c r="E22" t="s">
        <v>113</v>
      </c>
      <c r="AO22">
        <v>79017587133.138565</v>
      </c>
      <c r="AP22">
        <v>89481449785.314911</v>
      </c>
      <c r="AQ22">
        <v>95635754048.996933</v>
      </c>
      <c r="AR22">
        <v>92892536312.854248</v>
      </c>
      <c r="AS22">
        <v>98876037839.651108</v>
      </c>
      <c r="AT22">
        <v>109925482718.76028</v>
      </c>
      <c r="AU22">
        <v>115914791468.04535</v>
      </c>
      <c r="AV22">
        <v>127635273006.86055</v>
      </c>
      <c r="AW22">
        <v>136725960934.00977</v>
      </c>
      <c r="AX22">
        <v>169555173603.75934</v>
      </c>
      <c r="AY22">
        <v>193795776876.96561</v>
      </c>
      <c r="AZ22">
        <v>217656765808.70828</v>
      </c>
      <c r="BA22">
        <v>258748020258.35779</v>
      </c>
      <c r="BB22">
        <v>285548828722.09857</v>
      </c>
      <c r="BC22">
        <v>264970615524.80359</v>
      </c>
      <c r="BD22">
        <v>297091189340.00201</v>
      </c>
      <c r="BE22">
        <v>319002108383.27454</v>
      </c>
      <c r="BF22">
        <v>339964565251.52515</v>
      </c>
      <c r="BG22">
        <v>358939849365.43512</v>
      </c>
    </row>
    <row r="23" spans="1:59" x14ac:dyDescent="0.25">
      <c r="A23" t="s">
        <v>445</v>
      </c>
      <c r="B23" t="s">
        <v>541</v>
      </c>
      <c r="C23">
        <f>VLOOKUP(B23,'Metadata - Countries'!$B$1:$C$248,2,FALSE)</f>
        <v>0</v>
      </c>
      <c r="D23" t="s">
        <v>577</v>
      </c>
      <c r="E23" t="s">
        <v>113</v>
      </c>
      <c r="AO23">
        <v>9812920319.4628544</v>
      </c>
      <c r="AP23">
        <v>10794272606.359215</v>
      </c>
      <c r="AQ23">
        <v>11224492949.898306</v>
      </c>
      <c r="AR23">
        <v>11432673802.40917</v>
      </c>
      <c r="AS23">
        <v>12553717148.563906</v>
      </c>
      <c r="AT23">
        <v>12956923189.485813</v>
      </c>
      <c r="AU23">
        <v>13484656127.230429</v>
      </c>
      <c r="AV23">
        <v>17754020614.8302</v>
      </c>
      <c r="AW23">
        <v>21429890913.785339</v>
      </c>
      <c r="AX23">
        <v>24908325396.35453</v>
      </c>
      <c r="AY23">
        <v>27491100000</v>
      </c>
      <c r="AZ23">
        <v>30578800000</v>
      </c>
      <c r="BA23">
        <v>37110800000</v>
      </c>
      <c r="BB23">
        <v>42509800000</v>
      </c>
      <c r="BC23">
        <v>43206999999.999992</v>
      </c>
      <c r="BD23">
        <v>50716999999.999992</v>
      </c>
      <c r="BE23">
        <v>40086567499.554863</v>
      </c>
      <c r="BF23">
        <v>41097030454.367409</v>
      </c>
      <c r="BG23">
        <v>35873451813.698898</v>
      </c>
    </row>
    <row r="24" spans="1:59" x14ac:dyDescent="0.25">
      <c r="A24" t="s">
        <v>216</v>
      </c>
      <c r="B24" t="s">
        <v>655</v>
      </c>
      <c r="C24">
        <f>VLOOKUP(B24,'Metadata - Countries'!$B$1:$C$248,2,FALSE)</f>
        <v>0</v>
      </c>
      <c r="D24" t="s">
        <v>577</v>
      </c>
      <c r="E24" t="s">
        <v>113</v>
      </c>
      <c r="AO24">
        <v>103407000000.00003</v>
      </c>
      <c r="AP24">
        <v>112741000000.00003</v>
      </c>
      <c r="AQ24">
        <v>117915000000.00003</v>
      </c>
      <c r="AR24">
        <v>116631000000.00003</v>
      </c>
      <c r="AS24">
        <v>123978000000.00003</v>
      </c>
      <c r="AT24">
        <v>134378000000.00002</v>
      </c>
      <c r="AU24">
        <v>122134000000</v>
      </c>
      <c r="AV24">
        <v>117549000000</v>
      </c>
      <c r="AW24">
        <v>114119000000</v>
      </c>
      <c r="AX24">
        <v>131250000000</v>
      </c>
      <c r="AY24">
        <v>138393000000</v>
      </c>
      <c r="AZ24">
        <v>144110000000</v>
      </c>
      <c r="BA24">
        <v>162753000000</v>
      </c>
      <c r="BB24">
        <v>183343000000</v>
      </c>
      <c r="BC24">
        <v>161936000000</v>
      </c>
      <c r="BD24">
        <v>186876000000</v>
      </c>
      <c r="BE24">
        <v>208118000000</v>
      </c>
      <c r="BF24">
        <v>221758000000</v>
      </c>
      <c r="BG24">
        <v>232875000000.00003</v>
      </c>
    </row>
    <row r="25" spans="1:59" x14ac:dyDescent="0.25">
      <c r="A25" t="s">
        <v>524</v>
      </c>
      <c r="B25" t="s">
        <v>520</v>
      </c>
      <c r="C25">
        <f>VLOOKUP(B25,'Metadata - Countries'!$B$1:$C$248,2,FALSE)</f>
        <v>0</v>
      </c>
      <c r="D25" t="s">
        <v>577</v>
      </c>
      <c r="E25" t="s">
        <v>113</v>
      </c>
      <c r="AO25">
        <v>46284543862.214821</v>
      </c>
      <c r="AP25">
        <v>53437325607.471062</v>
      </c>
      <c r="AQ25">
        <v>51018759786.688942</v>
      </c>
      <c r="AR25">
        <v>46326018532.134865</v>
      </c>
      <c r="AS25">
        <v>44534504198.732933</v>
      </c>
      <c r="AT25">
        <v>47536466070.616852</v>
      </c>
      <c r="AU25">
        <v>50440091538.490173</v>
      </c>
      <c r="AV25">
        <v>54454354878.923653</v>
      </c>
      <c r="AW25">
        <v>57168430437.731438</v>
      </c>
      <c r="AX25">
        <v>72574896268.351486</v>
      </c>
      <c r="AY25">
        <v>79526615179.476013</v>
      </c>
      <c r="AZ25">
        <v>90537891784.731476</v>
      </c>
      <c r="BA25">
        <v>108495390508.83356</v>
      </c>
      <c r="BB25">
        <v>124240814058.09235</v>
      </c>
      <c r="BC25">
        <v>116747936597.24222</v>
      </c>
      <c r="BD25">
        <v>144114588493.91147</v>
      </c>
      <c r="BE25">
        <v>178191789245.42319</v>
      </c>
      <c r="BF25">
        <v>193332589347.92633</v>
      </c>
      <c r="BG25">
        <v>214913322890.13748</v>
      </c>
    </row>
    <row r="26" spans="1:59" x14ac:dyDescent="0.25">
      <c r="A26" t="s">
        <v>114</v>
      </c>
      <c r="B26" t="s">
        <v>593</v>
      </c>
      <c r="C26">
        <f>VLOOKUP(B26,'Metadata - Countries'!$B$1:$C$248,2,FALSE)</f>
        <v>0</v>
      </c>
      <c r="D26" t="s">
        <v>577</v>
      </c>
      <c r="E26" t="s">
        <v>113</v>
      </c>
      <c r="AO26">
        <v>354894792999.99994</v>
      </c>
      <c r="AP26">
        <v>376235329999.99994</v>
      </c>
      <c r="AQ26">
        <v>373521999999.99994</v>
      </c>
      <c r="AR26">
        <v>383471000000</v>
      </c>
      <c r="AS26">
        <v>402192000000</v>
      </c>
      <c r="AT26">
        <v>407731000000</v>
      </c>
      <c r="AU26">
        <v>389974000000</v>
      </c>
      <c r="AV26">
        <v>400837000000.00006</v>
      </c>
      <c r="AW26">
        <v>446057000000</v>
      </c>
      <c r="AX26">
        <v>519413000000</v>
      </c>
      <c r="AY26">
        <v>545150000000</v>
      </c>
      <c r="AZ26">
        <v>579899000000</v>
      </c>
      <c r="BA26">
        <v>659497000000</v>
      </c>
      <c r="BB26">
        <v>719737000000</v>
      </c>
      <c r="BC26">
        <v>632625000000</v>
      </c>
      <c r="BD26">
        <v>667174000000</v>
      </c>
      <c r="BE26">
        <v>748229000000.00012</v>
      </c>
      <c r="BF26">
        <v>749153000000.00012</v>
      </c>
      <c r="BG26">
        <v>791484000000.00012</v>
      </c>
    </row>
    <row r="27" spans="1:59" x14ac:dyDescent="0.25">
      <c r="A27" t="s">
        <v>331</v>
      </c>
      <c r="B27" t="s">
        <v>646</v>
      </c>
      <c r="C27">
        <f>VLOOKUP(B27,'Metadata - Countries'!$B$1:$C$248,2,FALSE)</f>
        <v>0</v>
      </c>
      <c r="D27" t="s">
        <v>577</v>
      </c>
      <c r="E27" t="s">
        <v>113</v>
      </c>
      <c r="AO27">
        <v>369636793000</v>
      </c>
      <c r="AP27">
        <v>393005330000</v>
      </c>
      <c r="AQ27">
        <v>392532000000</v>
      </c>
      <c r="AR27">
        <v>402643000000</v>
      </c>
      <c r="AS27">
        <v>419152000000</v>
      </c>
      <c r="AT27">
        <v>428309000000</v>
      </c>
      <c r="AU27">
        <v>413422000000</v>
      </c>
      <c r="AV27">
        <v>426059000000</v>
      </c>
      <c r="AW27">
        <v>473437000000</v>
      </c>
      <c r="AX27">
        <v>550920000000</v>
      </c>
      <c r="AY27">
        <v>583472000000</v>
      </c>
      <c r="AZ27">
        <v>617363000000</v>
      </c>
      <c r="BA27">
        <v>700842000000</v>
      </c>
      <c r="BB27">
        <v>768441999999.99988</v>
      </c>
      <c r="BC27">
        <v>678510999999.99988</v>
      </c>
      <c r="BD27">
        <v>712714999999.99988</v>
      </c>
      <c r="BE27">
        <v>798018999999.99976</v>
      </c>
      <c r="BF27">
        <v>800133999999.99988</v>
      </c>
      <c r="BG27">
        <v>847229999999.99988</v>
      </c>
    </row>
    <row r="28" spans="1:59" x14ac:dyDescent="0.25">
      <c r="A28" t="s">
        <v>687</v>
      </c>
      <c r="B28" t="s">
        <v>406</v>
      </c>
      <c r="C28">
        <f>VLOOKUP(B28,'Metadata - Countries'!$B$1:$C$248,2,FALSE)</f>
        <v>0</v>
      </c>
      <c r="D28" t="s">
        <v>577</v>
      </c>
      <c r="E28" t="s">
        <v>113</v>
      </c>
      <c r="AO28">
        <v>2510304976.2213521</v>
      </c>
      <c r="AP28">
        <v>2633384135.7979918</v>
      </c>
      <c r="AQ28">
        <v>2788614007.9452839</v>
      </c>
      <c r="AR28">
        <v>2795243393.034699</v>
      </c>
      <c r="AS28">
        <v>3016334429.7490921</v>
      </c>
      <c r="AT28">
        <v>2868009392.4852471</v>
      </c>
      <c r="AU28">
        <v>3051467912.3120842</v>
      </c>
      <c r="AV28">
        <v>3342055750.3167129</v>
      </c>
      <c r="AW28">
        <v>4157416253.6578789</v>
      </c>
      <c r="AX28">
        <v>4809194805.2234211</v>
      </c>
      <c r="AY28">
        <v>5246407498.4590731</v>
      </c>
      <c r="AZ28">
        <v>6432389519.5704317</v>
      </c>
      <c r="BA28">
        <v>7747108457.9170685</v>
      </c>
      <c r="BB28">
        <v>7643043207.8065481</v>
      </c>
      <c r="BC28">
        <v>6704452215.9712315</v>
      </c>
      <c r="BD28">
        <v>7451718275.9263382</v>
      </c>
      <c r="BE28">
        <v>8406791652.0959301</v>
      </c>
      <c r="BF28">
        <v>8294194344.2123737</v>
      </c>
      <c r="BG28">
        <v>8803025205.3813629</v>
      </c>
    </row>
    <row r="29" spans="1:59" x14ac:dyDescent="0.25">
      <c r="A29" t="s">
        <v>121</v>
      </c>
      <c r="B29" t="s">
        <v>201</v>
      </c>
      <c r="C29">
        <f>VLOOKUP(B29,'Metadata - Countries'!$B$1:$C$248,2,FALSE)</f>
        <v>0</v>
      </c>
      <c r="D29" t="s">
        <v>577</v>
      </c>
      <c r="E29" t="s">
        <v>113</v>
      </c>
      <c r="AO29">
        <v>559053965.06213224</v>
      </c>
      <c r="AP29">
        <v>585392167.42758131</v>
      </c>
      <c r="AQ29">
        <v>590397690.42188847</v>
      </c>
      <c r="AR29">
        <v>511636984.20140332</v>
      </c>
      <c r="AS29">
        <v>557631919.62395108</v>
      </c>
      <c r="AT29">
        <v>478611615.39382595</v>
      </c>
      <c r="AU29">
        <v>489786203.87081337</v>
      </c>
      <c r="AV29">
        <v>570530125.93604481</v>
      </c>
      <c r="AW29">
        <v>709923862.03870809</v>
      </c>
      <c r="AX29">
        <v>844215867.74222493</v>
      </c>
      <c r="AY29">
        <v>1007180000</v>
      </c>
      <c r="AZ29">
        <v>1016949999.9999999</v>
      </c>
      <c r="BA29">
        <v>1115439999.9999998</v>
      </c>
      <c r="BB29">
        <v>1410079999.9999998</v>
      </c>
      <c r="BC29">
        <v>1171109999.9999998</v>
      </c>
      <c r="BD29">
        <v>1376599999.9999998</v>
      </c>
      <c r="BE29">
        <v>1564099999.9999998</v>
      </c>
      <c r="BF29">
        <v>1673909999.9999998</v>
      </c>
      <c r="BG29">
        <v>1662435446.0343239</v>
      </c>
    </row>
    <row r="30" spans="1:59" x14ac:dyDescent="0.25">
      <c r="A30" t="s">
        <v>87</v>
      </c>
      <c r="B30" t="s">
        <v>118</v>
      </c>
      <c r="C30">
        <f>VLOOKUP(B30,'Metadata - Countries'!$B$1:$C$248,2,FALSE)</f>
        <v>0</v>
      </c>
      <c r="D30" t="s">
        <v>577</v>
      </c>
      <c r="E30" t="s">
        <v>113</v>
      </c>
      <c r="AO30">
        <v>4015595833.3326426</v>
      </c>
      <c r="AP30">
        <v>4257293784.3399267</v>
      </c>
      <c r="AQ30">
        <v>4426783218.8637066</v>
      </c>
      <c r="AR30">
        <v>4497988839.2849398</v>
      </c>
      <c r="AS30">
        <v>4531084409.339879</v>
      </c>
      <c r="AT30">
        <v>5151877071.88556</v>
      </c>
      <c r="AU30">
        <v>4810892410.7134581</v>
      </c>
      <c r="AV30">
        <v>5008462934.9808226</v>
      </c>
      <c r="AW30">
        <v>6609085050.3651628</v>
      </c>
      <c r="AX30">
        <v>8725195741.7567406</v>
      </c>
      <c r="AY30">
        <v>10332838129.576977</v>
      </c>
      <c r="AZ30">
        <v>12108967055.858723</v>
      </c>
      <c r="BA30">
        <v>14814780631.865582</v>
      </c>
      <c r="BB30">
        <v>16316116037.085102</v>
      </c>
      <c r="BC30">
        <v>14997783463.711012</v>
      </c>
      <c r="BD30">
        <v>18933776389.528194</v>
      </c>
      <c r="BE30">
        <v>22930784707.588036</v>
      </c>
      <c r="BF30">
        <v>23763994900.016426</v>
      </c>
      <c r="BG30">
        <v>25610460704.605629</v>
      </c>
    </row>
    <row r="31" spans="1:59" x14ac:dyDescent="0.25">
      <c r="A31" t="s">
        <v>1</v>
      </c>
      <c r="B31" t="s">
        <v>444</v>
      </c>
      <c r="C31">
        <f>VLOOKUP(B31,'Metadata - Countries'!$B$1:$C$248,2,FALSE)</f>
        <v>0</v>
      </c>
      <c r="D31" t="s">
        <v>577</v>
      </c>
      <c r="E31" t="s">
        <v>113</v>
      </c>
      <c r="AO31">
        <v>7021524489.2736683</v>
      </c>
      <c r="AP31">
        <v>7776060844.8242874</v>
      </c>
      <c r="AQ31">
        <v>8255837669.4629955</v>
      </c>
      <c r="AR31">
        <v>8672913069.8900642</v>
      </c>
      <c r="AS31">
        <v>9019928563.2363529</v>
      </c>
      <c r="AT31">
        <v>8102235744.1105881</v>
      </c>
      <c r="AU31">
        <v>8632801271.2707787</v>
      </c>
      <c r="AV31">
        <v>9520444639.4137306</v>
      </c>
      <c r="AW31">
        <v>13480620986.395477</v>
      </c>
      <c r="AX31">
        <v>15657020128.959604</v>
      </c>
      <c r="AY31">
        <v>17848132781.917847</v>
      </c>
      <c r="AZ31">
        <v>19990068883.532406</v>
      </c>
      <c r="BA31">
        <v>23583782210.572613</v>
      </c>
      <c r="BB31">
        <v>23705420240.405651</v>
      </c>
      <c r="BC31">
        <v>22071590984.361473</v>
      </c>
      <c r="BD31">
        <v>25101488490.0182</v>
      </c>
      <c r="BE31">
        <v>27889547122.067551</v>
      </c>
      <c r="BF31">
        <v>30314317872.897072</v>
      </c>
      <c r="BG31">
        <v>30579047827.963112</v>
      </c>
    </row>
    <row r="32" spans="1:59" x14ac:dyDescent="0.25">
      <c r="A32" t="s">
        <v>192</v>
      </c>
      <c r="B32" t="s">
        <v>179</v>
      </c>
      <c r="C32">
        <f>VLOOKUP(B32,'Metadata - Countries'!$B$1:$C$248,2,FALSE)</f>
        <v>0</v>
      </c>
      <c r="D32" t="s">
        <v>577</v>
      </c>
      <c r="E32" t="s">
        <v>113</v>
      </c>
      <c r="AO32">
        <v>7268654966.2895298</v>
      </c>
      <c r="AP32">
        <v>8052838071.2464495</v>
      </c>
      <c r="AQ32">
        <v>8550491254.7548399</v>
      </c>
      <c r="AR32">
        <v>8977271625.3860474</v>
      </c>
      <c r="AS32">
        <v>9346691741.4812164</v>
      </c>
      <c r="AT32">
        <v>8391490504.4320488</v>
      </c>
      <c r="AU32">
        <v>8950254324.764307</v>
      </c>
      <c r="AV32">
        <v>9870538905.0440445</v>
      </c>
      <c r="AW32">
        <v>13976342382.109966</v>
      </c>
      <c r="AX32">
        <v>16232774011.432123</v>
      </c>
      <c r="AY32">
        <v>18504460209.450962</v>
      </c>
      <c r="AZ32">
        <v>20725161492.201847</v>
      </c>
      <c r="BA32">
        <v>24451026044.92194</v>
      </c>
      <c r="BB32">
        <v>24577137056.673367</v>
      </c>
      <c r="BC32">
        <v>22883227176.74823</v>
      </c>
      <c r="BD32">
        <v>26024542770.777279</v>
      </c>
      <c r="BE32">
        <v>28915126376.847347</v>
      </c>
      <c r="BF32">
        <v>31429062956.320961</v>
      </c>
      <c r="BG32">
        <v>31703527796.964245</v>
      </c>
    </row>
    <row r="33" spans="1:61" x14ac:dyDescent="0.25">
      <c r="A33" t="s">
        <v>38</v>
      </c>
      <c r="B33" t="s">
        <v>189</v>
      </c>
      <c r="C33">
        <f>VLOOKUP(B33,'Metadata - Countries'!$B$1:$C$248,2,FALSE)</f>
        <v>0</v>
      </c>
      <c r="D33" t="s">
        <v>577</v>
      </c>
      <c r="E33" t="s">
        <v>113</v>
      </c>
      <c r="AO33">
        <v>8125921598.9671459</v>
      </c>
      <c r="AP33">
        <v>8592230477.9771633</v>
      </c>
      <c r="AQ33">
        <v>9014236419.4378929</v>
      </c>
      <c r="AR33">
        <v>9089959323.4539928</v>
      </c>
      <c r="AS33">
        <v>9753400487.1763496</v>
      </c>
      <c r="AT33">
        <v>9868711503.6515312</v>
      </c>
      <c r="AU33">
        <v>9656459794.1008739</v>
      </c>
      <c r="AV33">
        <v>10087973669.925451</v>
      </c>
      <c r="AW33">
        <v>11458919368.092731</v>
      </c>
      <c r="AX33">
        <v>12851368677.629124</v>
      </c>
      <c r="AY33">
        <v>14276430153.940454</v>
      </c>
      <c r="AZ33">
        <v>15819451668.760048</v>
      </c>
      <c r="BA33">
        <v>17461999068.860168</v>
      </c>
      <c r="BB33">
        <v>17687774102.07494</v>
      </c>
      <c r="BC33">
        <v>15880510754.166265</v>
      </c>
      <c r="BD33">
        <v>17128498373.674137</v>
      </c>
      <c r="BE33">
        <v>18354814610.97485</v>
      </c>
      <c r="BF33">
        <v>18641676226.406448</v>
      </c>
      <c r="BG33">
        <v>19095211681.788818</v>
      </c>
    </row>
    <row r="34" spans="1:61" x14ac:dyDescent="0.25">
      <c r="A34" t="s">
        <v>154</v>
      </c>
      <c r="B34" t="s">
        <v>590</v>
      </c>
      <c r="C34">
        <f>VLOOKUP(B34,'Metadata - Countries'!$B$1:$C$248,2,FALSE)</f>
        <v>0</v>
      </c>
      <c r="D34" t="s">
        <v>577</v>
      </c>
      <c r="E34" t="s">
        <v>113</v>
      </c>
      <c r="AO34">
        <v>60319665852.766403</v>
      </c>
      <c r="AP34">
        <v>67735181696.471802</v>
      </c>
      <c r="AQ34">
        <v>71909546980.29892</v>
      </c>
      <c r="AR34">
        <v>72504829898.64035</v>
      </c>
      <c r="AS34">
        <v>75325334915.436478</v>
      </c>
      <c r="AT34">
        <v>84671302045.956375</v>
      </c>
      <c r="AU34">
        <v>90520404270.16983</v>
      </c>
      <c r="AV34">
        <v>100571831651.09161</v>
      </c>
      <c r="AW34">
        <v>107687443409.06299</v>
      </c>
      <c r="AX34">
        <v>131224192050.43184</v>
      </c>
      <c r="AY34">
        <v>149506865755.84592</v>
      </c>
      <c r="AZ34">
        <v>166546493682.56717</v>
      </c>
      <c r="BA34">
        <v>194285200571.60803</v>
      </c>
      <c r="BB34">
        <v>213571213723.47299</v>
      </c>
      <c r="BC34">
        <v>201379328343.53772</v>
      </c>
      <c r="BD34">
        <v>220599917707.12787</v>
      </c>
      <c r="BE34">
        <v>241414718781.34247</v>
      </c>
      <c r="BF34">
        <v>255060677522.40994</v>
      </c>
      <c r="BG34">
        <v>273669695403.33743</v>
      </c>
    </row>
    <row r="36" spans="1:61" x14ac:dyDescent="0.25">
      <c r="A36" t="s">
        <v>587</v>
      </c>
      <c r="B36" t="s">
        <v>705</v>
      </c>
      <c r="C36">
        <f>VLOOKUP(B36,'Metadata - Countries'!$B$1:$C$248,2,FALSE)</f>
        <v>0</v>
      </c>
      <c r="D36" t="s">
        <v>577</v>
      </c>
      <c r="E36" t="s">
        <v>113</v>
      </c>
      <c r="AO36">
        <v>483719160160.17957</v>
      </c>
      <c r="AP36">
        <v>522682128262.71234</v>
      </c>
      <c r="AQ36">
        <v>523849514640.69177</v>
      </c>
      <c r="AR36">
        <v>526980290604.56567</v>
      </c>
      <c r="AS36">
        <v>550485475385.51123</v>
      </c>
      <c r="AT36">
        <v>569149403261.91772</v>
      </c>
      <c r="AU36">
        <v>560235770348.94629</v>
      </c>
      <c r="AV36">
        <v>586757722482.82043</v>
      </c>
      <c r="AW36">
        <v>644351877868.36206</v>
      </c>
      <c r="AX36">
        <v>767124233582.28369</v>
      </c>
      <c r="AY36">
        <v>824637039449.14941</v>
      </c>
      <c r="AZ36">
        <v>895388584713.72083</v>
      </c>
      <c r="BA36">
        <v>1035510875253.4763</v>
      </c>
      <c r="BB36">
        <v>1139381369157.7192</v>
      </c>
      <c r="BC36">
        <v>1023989712243.6693</v>
      </c>
      <c r="BD36">
        <v>1119084146236.873</v>
      </c>
      <c r="BE36">
        <v>1258197071445.1724</v>
      </c>
      <c r="BF36">
        <v>1296746848680.7898</v>
      </c>
      <c r="BG36">
        <v>1381108871206.8284</v>
      </c>
    </row>
    <row r="38" spans="1:61" x14ac:dyDescent="0.25">
      <c r="A38" s="6" t="s">
        <v>730</v>
      </c>
    </row>
    <row r="39" spans="1:61" x14ac:dyDescent="0.25">
      <c r="A39" t="s">
        <v>503</v>
      </c>
      <c r="B39" t="s">
        <v>363</v>
      </c>
      <c r="C39" t="e">
        <f>VLOOKUP(B39,'Metadata - Countries'!$B$1:$C$248,2,FALSE)</f>
        <v>#N/A</v>
      </c>
      <c r="D39" t="s">
        <v>577</v>
      </c>
      <c r="E39" t="s">
        <v>113</v>
      </c>
    </row>
    <row r="40" spans="1:61" x14ac:dyDescent="0.25">
      <c r="A40" t="s">
        <v>427</v>
      </c>
      <c r="C40" t="e">
        <f>VLOOKUP(B40,'Metadata - Countries'!$B$1:$C$248,2,FALSE)</f>
        <v>#N/A</v>
      </c>
      <c r="D40" t="s">
        <v>577</v>
      </c>
      <c r="E40" t="s">
        <v>113</v>
      </c>
    </row>
    <row r="43" spans="1:61" x14ac:dyDescent="0.25">
      <c r="A43" s="4" t="s">
        <v>731</v>
      </c>
      <c r="B43" s="4"/>
    </row>
    <row r="44" spans="1:61" x14ac:dyDescent="0.25">
      <c r="A44" t="s">
        <v>104</v>
      </c>
      <c r="B44" t="s">
        <v>346</v>
      </c>
      <c r="C44" t="str">
        <f>VLOOKUP(B44,'Metadata - Countries'!$B$1:$C$248,2,FALSE)</f>
        <v>East Asia &amp; Pacific</v>
      </c>
      <c r="D44" t="s">
        <v>577</v>
      </c>
      <c r="E44" t="s">
        <v>113</v>
      </c>
      <c r="BI44">
        <f t="shared" ref="BI44:BI57" si="0">COUNT(AO44:BF44)</f>
        <v>0</v>
      </c>
    </row>
    <row r="45" spans="1:61" x14ac:dyDescent="0.25">
      <c r="A45" t="s">
        <v>721</v>
      </c>
      <c r="B45" t="s">
        <v>35</v>
      </c>
      <c r="C45" t="str">
        <f>VLOOKUP(B45,'Metadata - Countries'!$B$1:$C$248,2,FALSE)</f>
        <v>East Asia &amp; Pacific</v>
      </c>
      <c r="D45" t="s">
        <v>577</v>
      </c>
      <c r="E45" t="s">
        <v>113</v>
      </c>
      <c r="BI45">
        <f t="shared" si="0"/>
        <v>0</v>
      </c>
    </row>
    <row r="46" spans="1:61" x14ac:dyDescent="0.25">
      <c r="A46" t="s">
        <v>462</v>
      </c>
      <c r="B46" t="s">
        <v>54</v>
      </c>
      <c r="C46" t="str">
        <f>VLOOKUP(B46,'Metadata - Countries'!$B$1:$C$248,2,FALSE)</f>
        <v>East Asia &amp; Pacific</v>
      </c>
      <c r="D46" t="s">
        <v>577</v>
      </c>
      <c r="E46" t="s">
        <v>113</v>
      </c>
      <c r="BI46">
        <f t="shared" si="0"/>
        <v>0</v>
      </c>
    </row>
    <row r="47" spans="1:61" x14ac:dyDescent="0.25">
      <c r="A47" t="s">
        <v>336</v>
      </c>
      <c r="B47" t="s">
        <v>722</v>
      </c>
      <c r="C47" t="str">
        <f>VLOOKUP(B47,'Metadata - Countries'!$B$1:$C$248,2,FALSE)</f>
        <v>Europe &amp; Central Asia</v>
      </c>
      <c r="D47" t="s">
        <v>577</v>
      </c>
      <c r="E47" t="s">
        <v>113</v>
      </c>
      <c r="BI47">
        <f t="shared" si="0"/>
        <v>0</v>
      </c>
    </row>
    <row r="48" spans="1:61" x14ac:dyDescent="0.25">
      <c r="A48" t="s">
        <v>381</v>
      </c>
      <c r="B48" t="s">
        <v>308</v>
      </c>
      <c r="C48" t="str">
        <f>VLOOKUP(B48,'Metadata - Countries'!$B$1:$C$248,2,FALSE)</f>
        <v>Europe &amp; Central Asia</v>
      </c>
      <c r="D48" t="s">
        <v>577</v>
      </c>
      <c r="E48" t="s">
        <v>113</v>
      </c>
      <c r="BI48">
        <f t="shared" si="0"/>
        <v>0</v>
      </c>
    </row>
    <row r="49" spans="1:61" x14ac:dyDescent="0.25">
      <c r="A49" t="s">
        <v>379</v>
      </c>
      <c r="B49" t="s">
        <v>460</v>
      </c>
      <c r="C49" t="str">
        <f>VLOOKUP(B49,'Metadata - Countries'!$B$1:$C$248,2,FALSE)</f>
        <v>Europe &amp; Central Asia</v>
      </c>
      <c r="D49" t="s">
        <v>577</v>
      </c>
      <c r="E49" t="s">
        <v>113</v>
      </c>
      <c r="BI49">
        <f t="shared" si="0"/>
        <v>0</v>
      </c>
    </row>
    <row r="50" spans="1:61" x14ac:dyDescent="0.25">
      <c r="A50" t="s">
        <v>510</v>
      </c>
      <c r="B50" t="s">
        <v>654</v>
      </c>
      <c r="C50" t="str">
        <f>VLOOKUP(B50,'Metadata - Countries'!$B$1:$C$248,2,FALSE)</f>
        <v>Europe &amp; Central Asia</v>
      </c>
      <c r="D50" t="s">
        <v>577</v>
      </c>
      <c r="E50" t="s">
        <v>113</v>
      </c>
      <c r="BI50">
        <f t="shared" si="0"/>
        <v>0</v>
      </c>
    </row>
    <row r="51" spans="1:61" x14ac:dyDescent="0.25">
      <c r="A51" t="s">
        <v>287</v>
      </c>
      <c r="B51" t="s">
        <v>108</v>
      </c>
      <c r="C51" t="str">
        <f>VLOOKUP(B51,'Metadata - Countries'!$B$1:$C$248,2,FALSE)</f>
        <v>Europe &amp; Central Asia</v>
      </c>
      <c r="D51" t="s">
        <v>577</v>
      </c>
      <c r="E51" t="s">
        <v>113</v>
      </c>
      <c r="BI51">
        <f t="shared" si="0"/>
        <v>0</v>
      </c>
    </row>
    <row r="52" spans="1:61" x14ac:dyDescent="0.25">
      <c r="A52" t="s">
        <v>613</v>
      </c>
      <c r="B52" t="s">
        <v>341</v>
      </c>
      <c r="C52" t="str">
        <f>VLOOKUP(B52,'Metadata - Countries'!$B$1:$C$248,2,FALSE)</f>
        <v>Europe &amp; Central Asia</v>
      </c>
      <c r="D52" t="s">
        <v>577</v>
      </c>
      <c r="E52" t="s">
        <v>113</v>
      </c>
      <c r="BI52">
        <f t="shared" si="0"/>
        <v>0</v>
      </c>
    </row>
    <row r="53" spans="1:61" x14ac:dyDescent="0.25">
      <c r="A53" t="s">
        <v>400</v>
      </c>
      <c r="B53" t="s">
        <v>5</v>
      </c>
      <c r="C53" t="str">
        <f>VLOOKUP(B53,'Metadata - Countries'!$B$1:$C$248,2,FALSE)</f>
        <v>Europe &amp; Central Asia</v>
      </c>
      <c r="D53" t="s">
        <v>577</v>
      </c>
      <c r="E53" t="s">
        <v>113</v>
      </c>
      <c r="BI53">
        <f t="shared" si="0"/>
        <v>0</v>
      </c>
    </row>
    <row r="54" spans="1:61" x14ac:dyDescent="0.25">
      <c r="A54" t="s">
        <v>442</v>
      </c>
      <c r="B54" t="s">
        <v>502</v>
      </c>
      <c r="C54" t="str">
        <f>VLOOKUP(B54,'Metadata - Countries'!$B$1:$C$248,2,FALSE)</f>
        <v>Europe &amp; Central Asia</v>
      </c>
      <c r="D54" t="s">
        <v>577</v>
      </c>
      <c r="E54" t="s">
        <v>113</v>
      </c>
      <c r="BI54">
        <f t="shared" si="0"/>
        <v>0</v>
      </c>
    </row>
    <row r="55" spans="1:61" x14ac:dyDescent="0.25">
      <c r="A55" t="s">
        <v>391</v>
      </c>
      <c r="B55" t="s">
        <v>461</v>
      </c>
      <c r="C55" t="str">
        <f>VLOOKUP(B55,'Metadata - Countries'!$B$1:$C$248,2,FALSE)</f>
        <v>Latin America &amp; Caribbean</v>
      </c>
      <c r="D55" t="s">
        <v>577</v>
      </c>
      <c r="E55" t="s">
        <v>113</v>
      </c>
      <c r="BI55">
        <f t="shared" si="0"/>
        <v>0</v>
      </c>
    </row>
    <row r="56" spans="1:61" x14ac:dyDescent="0.25">
      <c r="A56" t="s">
        <v>523</v>
      </c>
      <c r="B56" t="s">
        <v>27</v>
      </c>
      <c r="C56" t="str">
        <f>VLOOKUP(B56,'Metadata - Countries'!$B$1:$C$248,2,FALSE)</f>
        <v>Sub-Saharan Africa</v>
      </c>
      <c r="D56" t="s">
        <v>577</v>
      </c>
      <c r="E56" t="s">
        <v>113</v>
      </c>
      <c r="BI56">
        <f t="shared" si="0"/>
        <v>0</v>
      </c>
    </row>
    <row r="57" spans="1:61" x14ac:dyDescent="0.25">
      <c r="A57" t="s">
        <v>273</v>
      </c>
      <c r="B57" t="s">
        <v>57</v>
      </c>
      <c r="C57" t="str">
        <f>VLOOKUP(B57,'Metadata - Countries'!$B$1:$C$248,2,FALSE)</f>
        <v>Sub-Saharan Africa</v>
      </c>
      <c r="D57" t="s">
        <v>577</v>
      </c>
      <c r="E57" t="s">
        <v>113</v>
      </c>
      <c r="BI57">
        <f t="shared" si="0"/>
        <v>0</v>
      </c>
    </row>
    <row r="61" spans="1:61" x14ac:dyDescent="0.25">
      <c r="A61" s="7" t="s">
        <v>732</v>
      </c>
      <c r="B61" s="7"/>
    </row>
    <row r="62" spans="1:61" x14ac:dyDescent="0.25">
      <c r="A62" t="s">
        <v>175</v>
      </c>
      <c r="B62" t="s">
        <v>609</v>
      </c>
      <c r="C62" t="str">
        <f>VLOOKUP(B62,'Metadata - Countries'!$B$1:$C$248,2,FALSE)</f>
        <v>East Asia &amp; Pacific</v>
      </c>
      <c r="D62" t="s">
        <v>577</v>
      </c>
      <c r="E62" t="s">
        <v>113</v>
      </c>
      <c r="AO62">
        <v>655000000</v>
      </c>
      <c r="AP62">
        <v>0</v>
      </c>
      <c r="AQ62">
        <v>0</v>
      </c>
      <c r="AR62">
        <v>0</v>
      </c>
      <c r="AS62">
        <v>0</v>
      </c>
      <c r="AT62">
        <v>0</v>
      </c>
      <c r="AU62">
        <v>0</v>
      </c>
      <c r="AV62">
        <v>0</v>
      </c>
      <c r="AW62">
        <v>0</v>
      </c>
      <c r="AX62">
        <v>0</v>
      </c>
      <c r="AY62">
        <v>0</v>
      </c>
      <c r="AZ62">
        <v>0</v>
      </c>
      <c r="BA62">
        <v>0</v>
      </c>
      <c r="BB62">
        <v>0</v>
      </c>
      <c r="BC62">
        <v>0</v>
      </c>
      <c r="BD62">
        <v>0</v>
      </c>
      <c r="BE62">
        <v>0</v>
      </c>
      <c r="BF62">
        <v>0</v>
      </c>
      <c r="BG62">
        <v>0</v>
      </c>
      <c r="BH62">
        <v>0</v>
      </c>
      <c r="BI62">
        <f t="shared" ref="BI62:BI98" si="1">COUNT(AO62:BD62)</f>
        <v>16</v>
      </c>
    </row>
    <row r="63" spans="1:61" x14ac:dyDescent="0.25">
      <c r="A63" t="s">
        <v>509</v>
      </c>
      <c r="B63" t="s">
        <v>258</v>
      </c>
      <c r="C63" t="str">
        <f>VLOOKUP(B63,'Metadata - Countries'!$B$1:$C$248,2,FALSE)</f>
        <v>Europe &amp; Central Asia</v>
      </c>
      <c r="D63" t="s">
        <v>577</v>
      </c>
      <c r="E63" t="s">
        <v>113</v>
      </c>
      <c r="AO63">
        <v>0</v>
      </c>
      <c r="AP63">
        <v>13000000</v>
      </c>
      <c r="AQ63">
        <v>46000000</v>
      </c>
      <c r="AR63">
        <v>0</v>
      </c>
      <c r="AS63">
        <v>0</v>
      </c>
      <c r="AT63">
        <v>0</v>
      </c>
      <c r="AU63">
        <v>0</v>
      </c>
      <c r="AV63">
        <v>0</v>
      </c>
      <c r="AW63">
        <v>0</v>
      </c>
      <c r="AX63">
        <v>0</v>
      </c>
      <c r="AY63">
        <v>0</v>
      </c>
      <c r="AZ63">
        <v>0</v>
      </c>
      <c r="BA63">
        <v>0</v>
      </c>
      <c r="BB63">
        <v>0</v>
      </c>
      <c r="BC63">
        <v>0</v>
      </c>
      <c r="BD63">
        <v>0</v>
      </c>
      <c r="BE63">
        <v>0</v>
      </c>
      <c r="BF63">
        <v>0</v>
      </c>
      <c r="BG63">
        <v>0</v>
      </c>
      <c r="BH63">
        <v>0</v>
      </c>
      <c r="BI63">
        <f t="shared" si="1"/>
        <v>16</v>
      </c>
    </row>
    <row r="64" spans="1:61" x14ac:dyDescent="0.25">
      <c r="A64" t="s">
        <v>324</v>
      </c>
      <c r="B64" t="s">
        <v>623</v>
      </c>
      <c r="C64" t="str">
        <f>VLOOKUP(B64,'Metadata - Countries'!$B$1:$C$248,2,FALSE)</f>
        <v>South Asia</v>
      </c>
      <c r="D64" t="s">
        <v>577</v>
      </c>
      <c r="E64" t="s">
        <v>113</v>
      </c>
      <c r="AO64">
        <v>0</v>
      </c>
      <c r="AP64">
        <v>0</v>
      </c>
      <c r="AQ64">
        <v>0</v>
      </c>
      <c r="AR64">
        <v>0</v>
      </c>
      <c r="AS64">
        <v>0</v>
      </c>
      <c r="AT64">
        <v>0</v>
      </c>
      <c r="AU64">
        <v>0</v>
      </c>
      <c r="AV64">
        <v>0</v>
      </c>
      <c r="AW64">
        <v>0</v>
      </c>
      <c r="AX64">
        <v>0</v>
      </c>
      <c r="AY64">
        <v>0</v>
      </c>
      <c r="AZ64">
        <v>0</v>
      </c>
      <c r="BA64">
        <v>0</v>
      </c>
      <c r="BB64">
        <v>43000000</v>
      </c>
      <c r="BC64">
        <v>96000000</v>
      </c>
      <c r="BD64">
        <v>138000000</v>
      </c>
      <c r="BE64">
        <v>137000000</v>
      </c>
      <c r="BF64">
        <v>116000000</v>
      </c>
      <c r="BG64">
        <v>89000000</v>
      </c>
      <c r="BH64">
        <v>0</v>
      </c>
      <c r="BI64">
        <f t="shared" si="1"/>
        <v>16</v>
      </c>
    </row>
    <row r="65" spans="1:61" x14ac:dyDescent="0.25">
      <c r="A65" t="s">
        <v>398</v>
      </c>
      <c r="B65" t="s">
        <v>195</v>
      </c>
      <c r="C65" t="str">
        <f>VLOOKUP(B65,'Metadata - Countries'!$B$1:$C$248,2,FALSE)</f>
        <v>Europe &amp; Central Asia</v>
      </c>
      <c r="D65" t="s">
        <v>577</v>
      </c>
      <c r="E65" t="s">
        <v>113</v>
      </c>
      <c r="AO65">
        <v>0</v>
      </c>
      <c r="AP65">
        <v>0</v>
      </c>
      <c r="AQ65">
        <v>0</v>
      </c>
      <c r="AR65">
        <v>0</v>
      </c>
      <c r="AS65">
        <v>0</v>
      </c>
      <c r="AT65">
        <v>0</v>
      </c>
      <c r="AU65">
        <v>0</v>
      </c>
      <c r="AV65">
        <v>0</v>
      </c>
      <c r="AW65">
        <v>0</v>
      </c>
      <c r="AX65">
        <v>0</v>
      </c>
      <c r="AY65">
        <v>0</v>
      </c>
      <c r="AZ65">
        <v>0</v>
      </c>
      <c r="BA65">
        <v>660000000</v>
      </c>
      <c r="BB65">
        <v>859000000</v>
      </c>
      <c r="BC65">
        <v>792000000</v>
      </c>
      <c r="BD65">
        <v>765000000</v>
      </c>
      <c r="BE65">
        <v>926000000</v>
      </c>
      <c r="BF65">
        <v>860000000</v>
      </c>
      <c r="BG65">
        <v>929000000</v>
      </c>
      <c r="BH65">
        <v>0</v>
      </c>
      <c r="BI65">
        <f t="shared" si="1"/>
        <v>16</v>
      </c>
    </row>
    <row r="66" spans="1:61" x14ac:dyDescent="0.25">
      <c r="A66" t="s">
        <v>53</v>
      </c>
      <c r="B66" t="s">
        <v>403</v>
      </c>
      <c r="C66" t="str">
        <f>VLOOKUP(B66,'Metadata - Countries'!$B$1:$C$248,2,FALSE)</f>
        <v>Sub-Saharan Africa</v>
      </c>
      <c r="D66" t="s">
        <v>577</v>
      </c>
      <c r="E66" t="s">
        <v>113</v>
      </c>
      <c r="AO66">
        <v>11000000</v>
      </c>
      <c r="AP66">
        <v>19000000</v>
      </c>
      <c r="AQ66">
        <v>21000000</v>
      </c>
      <c r="AR66">
        <v>20000000</v>
      </c>
      <c r="AS66">
        <v>28000000</v>
      </c>
      <c r="AT66">
        <v>0</v>
      </c>
      <c r="AU66">
        <v>0</v>
      </c>
      <c r="AV66">
        <v>0</v>
      </c>
      <c r="AW66">
        <v>0</v>
      </c>
      <c r="AX66">
        <v>0</v>
      </c>
      <c r="AY66">
        <v>0</v>
      </c>
      <c r="AZ66">
        <v>0</v>
      </c>
      <c r="BA66">
        <v>0</v>
      </c>
      <c r="BB66">
        <v>0</v>
      </c>
      <c r="BC66">
        <v>0</v>
      </c>
      <c r="BD66">
        <v>0</v>
      </c>
      <c r="BE66">
        <v>0</v>
      </c>
      <c r="BF66">
        <v>50000000</v>
      </c>
      <c r="BG66">
        <v>50000000</v>
      </c>
      <c r="BH66">
        <v>0</v>
      </c>
      <c r="BI66">
        <f t="shared" si="1"/>
        <v>16</v>
      </c>
    </row>
    <row r="67" spans="1:61" x14ac:dyDescent="0.25">
      <c r="A67" t="s">
        <v>665</v>
      </c>
      <c r="B67" t="s">
        <v>274</v>
      </c>
      <c r="C67" t="str">
        <f>VLOOKUP(B67,'Metadata - Countries'!$B$1:$C$248,2,FALSE)</f>
        <v>East Asia &amp; Pacific</v>
      </c>
      <c r="D67" t="s">
        <v>577</v>
      </c>
      <c r="E67" t="s">
        <v>113</v>
      </c>
      <c r="AO67">
        <v>0</v>
      </c>
      <c r="AP67">
        <v>0</v>
      </c>
      <c r="AQ67">
        <v>0</v>
      </c>
      <c r="AR67">
        <v>0</v>
      </c>
      <c r="AS67">
        <v>0</v>
      </c>
      <c r="AT67">
        <v>0</v>
      </c>
      <c r="AU67">
        <v>0</v>
      </c>
      <c r="AV67">
        <v>0</v>
      </c>
      <c r="AW67">
        <v>0</v>
      </c>
      <c r="AX67">
        <v>0</v>
      </c>
      <c r="AY67">
        <v>0</v>
      </c>
      <c r="AZ67">
        <v>20000000</v>
      </c>
      <c r="BA67">
        <v>26000000</v>
      </c>
      <c r="BB67">
        <v>14000000</v>
      </c>
      <c r="BC67">
        <v>16000000</v>
      </c>
      <c r="BD67">
        <v>24000000</v>
      </c>
      <c r="BE67">
        <v>18000000</v>
      </c>
      <c r="BF67">
        <v>21000000</v>
      </c>
      <c r="BG67">
        <v>29000000</v>
      </c>
      <c r="BH67">
        <v>0</v>
      </c>
      <c r="BI67">
        <f t="shared" si="1"/>
        <v>16</v>
      </c>
    </row>
    <row r="68" spans="1:61" x14ac:dyDescent="0.25">
      <c r="A68" t="s">
        <v>429</v>
      </c>
      <c r="B68" t="s">
        <v>93</v>
      </c>
      <c r="C68" t="str">
        <f>VLOOKUP(B68,'Metadata - Countries'!$B$1:$C$248,2,FALSE)</f>
        <v>East Asia &amp; Pacific</v>
      </c>
      <c r="D68" t="s">
        <v>577</v>
      </c>
      <c r="E68" t="s">
        <v>113</v>
      </c>
      <c r="AO68">
        <v>0</v>
      </c>
      <c r="AP68">
        <v>0</v>
      </c>
      <c r="AQ68">
        <v>0</v>
      </c>
      <c r="AR68">
        <v>0</v>
      </c>
      <c r="AS68">
        <v>0</v>
      </c>
      <c r="AT68">
        <v>0</v>
      </c>
      <c r="AU68">
        <v>0</v>
      </c>
      <c r="AV68">
        <v>0</v>
      </c>
      <c r="AW68">
        <v>0</v>
      </c>
      <c r="AX68">
        <v>0</v>
      </c>
      <c r="AY68">
        <v>1190000</v>
      </c>
      <c r="AZ68">
        <v>1180000</v>
      </c>
      <c r="BA68">
        <v>1510000</v>
      </c>
      <c r="BB68">
        <v>1870000</v>
      </c>
      <c r="BC68">
        <v>1530000</v>
      </c>
      <c r="BD68">
        <v>2350000</v>
      </c>
      <c r="BE68">
        <v>2440000</v>
      </c>
      <c r="BF68">
        <v>2670000</v>
      </c>
      <c r="BG68">
        <v>2370000</v>
      </c>
      <c r="BH68">
        <v>0</v>
      </c>
      <c r="BI68">
        <f t="shared" si="1"/>
        <v>16</v>
      </c>
    </row>
    <row r="69" spans="1:61" x14ac:dyDescent="0.25">
      <c r="A69" t="s">
        <v>484</v>
      </c>
      <c r="B69" t="s">
        <v>219</v>
      </c>
      <c r="C69" t="str">
        <f>VLOOKUP(B69,'Metadata - Countries'!$B$1:$C$248,2,FALSE)</f>
        <v>Sub-Saharan Africa</v>
      </c>
      <c r="D69" t="s">
        <v>577</v>
      </c>
      <c r="E69" t="s">
        <v>113</v>
      </c>
      <c r="AO69">
        <v>0</v>
      </c>
      <c r="AP69">
        <v>0</v>
      </c>
      <c r="AQ69">
        <v>0</v>
      </c>
      <c r="AR69">
        <v>0</v>
      </c>
      <c r="AS69">
        <v>0</v>
      </c>
      <c r="AT69">
        <v>0</v>
      </c>
      <c r="AU69">
        <v>0</v>
      </c>
      <c r="AV69">
        <v>0</v>
      </c>
      <c r="AW69">
        <v>0</v>
      </c>
      <c r="AX69">
        <v>0</v>
      </c>
      <c r="AY69">
        <v>3200000</v>
      </c>
      <c r="AZ69">
        <v>3100000</v>
      </c>
      <c r="BA69">
        <v>700000</v>
      </c>
      <c r="BB69">
        <v>700000</v>
      </c>
      <c r="BC69">
        <v>24000000</v>
      </c>
      <c r="BD69">
        <v>10700000</v>
      </c>
      <c r="BE69">
        <v>11400000</v>
      </c>
      <c r="BF69">
        <v>6900000</v>
      </c>
      <c r="BG69">
        <v>800000</v>
      </c>
      <c r="BH69">
        <v>0</v>
      </c>
      <c r="BI69">
        <f t="shared" si="1"/>
        <v>16</v>
      </c>
    </row>
    <row r="70" spans="1:61" x14ac:dyDescent="0.25">
      <c r="A70" t="s">
        <v>639</v>
      </c>
      <c r="B70" t="s">
        <v>224</v>
      </c>
      <c r="C70" t="str">
        <f>VLOOKUP(B70,'Metadata - Countries'!$B$1:$C$248,2,FALSE)</f>
        <v>Sub-Saharan Africa</v>
      </c>
      <c r="D70" t="s">
        <v>577</v>
      </c>
      <c r="E70" t="s">
        <v>113</v>
      </c>
      <c r="AO70">
        <v>1000000</v>
      </c>
      <c r="AP70">
        <v>4000000</v>
      </c>
      <c r="AQ70">
        <v>5000000</v>
      </c>
      <c r="AR70">
        <v>400000</v>
      </c>
      <c r="AS70">
        <v>10000000</v>
      </c>
      <c r="AT70">
        <v>5000000</v>
      </c>
      <c r="AU70">
        <v>14000000</v>
      </c>
      <c r="AV70">
        <v>0</v>
      </c>
      <c r="AW70">
        <v>0</v>
      </c>
      <c r="AX70">
        <v>0</v>
      </c>
      <c r="AY70">
        <v>0</v>
      </c>
      <c r="AZ70">
        <v>0</v>
      </c>
      <c r="BA70">
        <v>0</v>
      </c>
      <c r="BB70">
        <v>0</v>
      </c>
      <c r="BC70">
        <v>0</v>
      </c>
      <c r="BD70">
        <v>0</v>
      </c>
      <c r="BE70">
        <v>0</v>
      </c>
      <c r="BF70">
        <v>0</v>
      </c>
      <c r="BG70">
        <v>0</v>
      </c>
      <c r="BH70">
        <v>0</v>
      </c>
      <c r="BI70">
        <f t="shared" si="1"/>
        <v>16</v>
      </c>
    </row>
    <row r="71" spans="1:61" x14ac:dyDescent="0.25">
      <c r="A71" t="s">
        <v>234</v>
      </c>
      <c r="B71" t="s">
        <v>652</v>
      </c>
      <c r="C71" t="str">
        <f>VLOOKUP(B71,'Metadata - Countries'!$B$1:$C$248,2,FALSE)</f>
        <v>Sub-Saharan Africa</v>
      </c>
      <c r="D71" t="s">
        <v>577</v>
      </c>
      <c r="E71" t="s">
        <v>113</v>
      </c>
      <c r="AO71">
        <v>0</v>
      </c>
      <c r="AP71">
        <v>0</v>
      </c>
      <c r="AQ71">
        <v>0</v>
      </c>
      <c r="AR71">
        <v>0</v>
      </c>
      <c r="AS71">
        <v>0</v>
      </c>
      <c r="AT71">
        <v>0</v>
      </c>
      <c r="AU71">
        <v>0</v>
      </c>
      <c r="AV71">
        <v>0</v>
      </c>
      <c r="AW71">
        <v>0</v>
      </c>
      <c r="AX71">
        <v>59000000</v>
      </c>
      <c r="AY71">
        <v>67000000</v>
      </c>
      <c r="AZ71">
        <v>124000000</v>
      </c>
      <c r="BA71">
        <v>131000000</v>
      </c>
      <c r="BB71">
        <v>158000000</v>
      </c>
      <c r="BC71">
        <v>123000000</v>
      </c>
      <c r="BD71">
        <v>12000000</v>
      </c>
      <c r="BE71">
        <v>232000000</v>
      </c>
      <c r="BF71">
        <v>0</v>
      </c>
      <c r="BG71">
        <v>0</v>
      </c>
      <c r="BH71">
        <v>0</v>
      </c>
      <c r="BI71">
        <f t="shared" si="1"/>
        <v>16</v>
      </c>
    </row>
    <row r="72" spans="1:61" x14ac:dyDescent="0.25">
      <c r="A72" t="s">
        <v>116</v>
      </c>
      <c r="B72" t="s">
        <v>223</v>
      </c>
      <c r="C72" t="str">
        <f>VLOOKUP(B72,'Metadata - Countries'!$B$1:$C$248,2,FALSE)</f>
        <v>Latin America &amp; Caribbean</v>
      </c>
      <c r="D72" t="s">
        <v>577</v>
      </c>
      <c r="E72" t="s">
        <v>113</v>
      </c>
      <c r="AO72">
        <v>53000000</v>
      </c>
      <c r="AP72">
        <v>99000000</v>
      </c>
      <c r="AQ72">
        <v>113000000</v>
      </c>
      <c r="AR72">
        <v>157000000</v>
      </c>
      <c r="AS72">
        <v>238000000</v>
      </c>
      <c r="AT72">
        <v>285000000</v>
      </c>
      <c r="AU72">
        <v>311000000</v>
      </c>
      <c r="AV72">
        <v>292000000</v>
      </c>
      <c r="AW72">
        <v>0</v>
      </c>
      <c r="AX72">
        <v>0</v>
      </c>
      <c r="AY72">
        <v>0</v>
      </c>
      <c r="AZ72">
        <v>0</v>
      </c>
      <c r="BA72">
        <v>0</v>
      </c>
      <c r="BB72">
        <v>0</v>
      </c>
      <c r="BC72">
        <v>0</v>
      </c>
      <c r="BD72">
        <v>0</v>
      </c>
      <c r="BE72">
        <v>0</v>
      </c>
      <c r="BF72">
        <v>0</v>
      </c>
      <c r="BG72">
        <v>0</v>
      </c>
      <c r="BH72">
        <v>0</v>
      </c>
      <c r="BI72">
        <f t="shared" si="1"/>
        <v>16</v>
      </c>
    </row>
    <row r="73" spans="1:61" x14ac:dyDescent="0.25">
      <c r="A73" t="s">
        <v>605</v>
      </c>
      <c r="B73" t="s">
        <v>575</v>
      </c>
      <c r="C73" t="str">
        <f>VLOOKUP(B73,'Metadata - Countries'!$B$1:$C$248,2,FALSE)</f>
        <v>Sub-Saharan Africa</v>
      </c>
      <c r="D73" t="s">
        <v>577</v>
      </c>
      <c r="E73" t="s">
        <v>113</v>
      </c>
      <c r="AO73">
        <v>43000000</v>
      </c>
      <c r="AP73">
        <v>22000000</v>
      </c>
      <c r="AQ73">
        <v>22000000</v>
      </c>
      <c r="AR73">
        <v>15000000</v>
      </c>
      <c r="AS73">
        <v>15000000</v>
      </c>
      <c r="AT73">
        <v>14000000</v>
      </c>
      <c r="AU73">
        <v>23000000</v>
      </c>
      <c r="AV73">
        <v>25000000</v>
      </c>
      <c r="AW73">
        <v>0</v>
      </c>
      <c r="AX73">
        <v>0</v>
      </c>
      <c r="AY73">
        <v>0</v>
      </c>
      <c r="AZ73">
        <v>0</v>
      </c>
      <c r="BA73">
        <v>0</v>
      </c>
      <c r="BB73">
        <v>0</v>
      </c>
      <c r="BC73">
        <v>0</v>
      </c>
      <c r="BD73">
        <v>0</v>
      </c>
      <c r="BE73">
        <v>0</v>
      </c>
      <c r="BF73">
        <v>0</v>
      </c>
      <c r="BG73">
        <v>0</v>
      </c>
      <c r="BH73">
        <v>0</v>
      </c>
      <c r="BI73">
        <f t="shared" si="1"/>
        <v>16</v>
      </c>
    </row>
    <row r="74" spans="1:61" x14ac:dyDescent="0.25">
      <c r="A74" t="s">
        <v>246</v>
      </c>
      <c r="B74" t="s">
        <v>630</v>
      </c>
      <c r="C74" t="str">
        <f>VLOOKUP(B74,'Metadata - Countries'!$B$1:$C$248,2,FALSE)</f>
        <v>East Asia &amp; Pacific</v>
      </c>
      <c r="D74" t="s">
        <v>577</v>
      </c>
      <c r="E74" t="s">
        <v>113</v>
      </c>
      <c r="AO74">
        <v>0</v>
      </c>
      <c r="AP74">
        <v>0</v>
      </c>
      <c r="AQ74">
        <v>0</v>
      </c>
      <c r="AR74">
        <v>0</v>
      </c>
      <c r="AS74">
        <v>0</v>
      </c>
      <c r="AT74">
        <v>0</v>
      </c>
      <c r="AU74">
        <v>0</v>
      </c>
      <c r="AV74">
        <v>0</v>
      </c>
      <c r="AW74">
        <v>1400000000</v>
      </c>
      <c r="AX74">
        <v>1700000000</v>
      </c>
      <c r="AY74">
        <v>2300000000</v>
      </c>
      <c r="AZ74">
        <v>2850000000</v>
      </c>
      <c r="BA74">
        <v>3750000000</v>
      </c>
      <c r="BB74">
        <v>3930000000</v>
      </c>
      <c r="BC74">
        <v>3050000000</v>
      </c>
      <c r="BD74">
        <v>4450000000</v>
      </c>
      <c r="BE74">
        <v>5710000000</v>
      </c>
      <c r="BF74">
        <v>6850000000</v>
      </c>
      <c r="BG74">
        <v>7530000000</v>
      </c>
      <c r="BH74">
        <v>0</v>
      </c>
      <c r="BI74">
        <f t="shared" si="1"/>
        <v>16</v>
      </c>
    </row>
    <row r="75" spans="1:61" x14ac:dyDescent="0.25">
      <c r="A75" t="s">
        <v>610</v>
      </c>
      <c r="B75" t="s">
        <v>20</v>
      </c>
      <c r="C75" t="str">
        <f>VLOOKUP(B75,'Metadata - Countries'!$B$1:$C$248,2,FALSE)</f>
        <v>Middle East &amp; North Africa</v>
      </c>
      <c r="D75" t="s">
        <v>577</v>
      </c>
      <c r="E75" t="s">
        <v>113</v>
      </c>
      <c r="AO75">
        <v>0</v>
      </c>
      <c r="AP75">
        <v>0</v>
      </c>
      <c r="AQ75">
        <v>0</v>
      </c>
      <c r="AR75">
        <v>0</v>
      </c>
      <c r="AS75">
        <v>122000000</v>
      </c>
      <c r="AT75">
        <v>128000000</v>
      </c>
      <c r="AU75">
        <v>272000000</v>
      </c>
      <c r="AV75">
        <v>285000000</v>
      </c>
      <c r="AW75">
        <v>369000000</v>
      </c>
      <c r="AX75">
        <v>498000000</v>
      </c>
      <c r="AY75">
        <v>760000000</v>
      </c>
      <c r="AZ75">
        <v>874000000</v>
      </c>
      <c r="BA75">
        <v>0</v>
      </c>
      <c r="BB75">
        <v>0</v>
      </c>
      <c r="BC75">
        <v>0</v>
      </c>
      <c r="BD75">
        <v>0</v>
      </c>
      <c r="BE75">
        <v>4463000000</v>
      </c>
      <c r="BF75">
        <v>7220000000</v>
      </c>
      <c r="BG75">
        <v>8452000000</v>
      </c>
      <c r="BH75">
        <v>0</v>
      </c>
      <c r="BI75">
        <f t="shared" si="1"/>
        <v>16</v>
      </c>
    </row>
    <row r="76" spans="1:61" x14ac:dyDescent="0.25">
      <c r="A76" t="s">
        <v>467</v>
      </c>
      <c r="B76" t="s">
        <v>237</v>
      </c>
      <c r="C76" t="str">
        <f>VLOOKUP(B76,'Metadata - Countries'!$B$1:$C$248,2,FALSE)</f>
        <v>Middle East &amp; North Africa</v>
      </c>
      <c r="D76" t="s">
        <v>577</v>
      </c>
      <c r="E76" t="s">
        <v>113</v>
      </c>
      <c r="AO76">
        <v>0</v>
      </c>
      <c r="AP76">
        <v>0</v>
      </c>
      <c r="AQ76">
        <v>0</v>
      </c>
      <c r="AR76">
        <v>0</v>
      </c>
      <c r="AS76">
        <v>0</v>
      </c>
      <c r="AT76">
        <v>0</v>
      </c>
      <c r="AU76">
        <v>0</v>
      </c>
      <c r="AV76">
        <v>0</v>
      </c>
      <c r="AW76">
        <v>3418000000</v>
      </c>
      <c r="AX76">
        <v>6486000000</v>
      </c>
      <c r="AY76">
        <v>4626000000</v>
      </c>
      <c r="AZ76">
        <v>4769000000</v>
      </c>
      <c r="BA76">
        <v>6907000000</v>
      </c>
      <c r="BB76">
        <v>6775000000</v>
      </c>
      <c r="BC76">
        <v>6744000000</v>
      </c>
      <c r="BD76">
        <v>7536000000</v>
      </c>
      <c r="BE76">
        <v>9317000000</v>
      </c>
      <c r="BF76">
        <v>8400000000</v>
      </c>
      <c r="BG76">
        <v>8690000000</v>
      </c>
      <c r="BH76">
        <v>0</v>
      </c>
      <c r="BI76">
        <f t="shared" si="1"/>
        <v>16</v>
      </c>
    </row>
    <row r="77" spans="1:61" x14ac:dyDescent="0.25">
      <c r="A77" t="s">
        <v>422</v>
      </c>
      <c r="B77" t="s">
        <v>120</v>
      </c>
      <c r="C77" t="str">
        <f>VLOOKUP(B77,'Metadata - Countries'!$B$1:$C$248,2,FALSE)</f>
        <v>East Asia &amp; Pacific</v>
      </c>
      <c r="D77" t="s">
        <v>577</v>
      </c>
      <c r="E77" t="s">
        <v>113</v>
      </c>
      <c r="AO77">
        <v>0</v>
      </c>
      <c r="AP77">
        <v>0</v>
      </c>
      <c r="AQ77">
        <v>0</v>
      </c>
      <c r="AR77">
        <v>0</v>
      </c>
      <c r="AS77">
        <v>0</v>
      </c>
      <c r="AT77">
        <v>0</v>
      </c>
      <c r="AU77">
        <v>155000000</v>
      </c>
      <c r="AV77">
        <v>113000000</v>
      </c>
      <c r="AW77">
        <v>124000000</v>
      </c>
      <c r="AX77">
        <v>181000000</v>
      </c>
      <c r="AY77">
        <v>191000000</v>
      </c>
      <c r="AZ77">
        <v>224000000</v>
      </c>
      <c r="BA77">
        <v>233000000</v>
      </c>
      <c r="BB77">
        <v>242000000</v>
      </c>
      <c r="BC77">
        <v>254000000</v>
      </c>
      <c r="BD77">
        <v>0</v>
      </c>
      <c r="BE77">
        <v>0</v>
      </c>
      <c r="BF77">
        <v>92000000</v>
      </c>
      <c r="BG77">
        <v>0</v>
      </c>
      <c r="BH77">
        <v>0</v>
      </c>
      <c r="BI77">
        <f t="shared" si="1"/>
        <v>16</v>
      </c>
    </row>
    <row r="78" spans="1:61" x14ac:dyDescent="0.25">
      <c r="A78" t="s">
        <v>309</v>
      </c>
      <c r="B78" t="s">
        <v>431</v>
      </c>
      <c r="C78" t="str">
        <f>VLOOKUP(B78,'Metadata - Countries'!$B$1:$C$248,2,FALSE)</f>
        <v>Europe &amp; Central Asia</v>
      </c>
      <c r="D78" t="s">
        <v>577</v>
      </c>
      <c r="E78" t="s">
        <v>113</v>
      </c>
      <c r="AO78">
        <v>0</v>
      </c>
      <c r="AP78">
        <v>0</v>
      </c>
      <c r="AQ78">
        <v>0</v>
      </c>
      <c r="AR78">
        <v>0</v>
      </c>
      <c r="AS78">
        <v>0</v>
      </c>
      <c r="AT78">
        <v>0</v>
      </c>
      <c r="AU78">
        <v>0</v>
      </c>
      <c r="AV78">
        <v>77000000</v>
      </c>
      <c r="AW78">
        <v>159000000</v>
      </c>
      <c r="AX78">
        <v>220000000</v>
      </c>
      <c r="AY78">
        <v>308000000</v>
      </c>
      <c r="AZ78">
        <v>416000000</v>
      </c>
      <c r="BA78">
        <v>1016000000</v>
      </c>
      <c r="BB78">
        <v>1133000000</v>
      </c>
      <c r="BC78">
        <v>989000000</v>
      </c>
      <c r="BD78">
        <v>951000000</v>
      </c>
      <c r="BE78">
        <v>1149000000</v>
      </c>
      <c r="BF78">
        <v>1083000000</v>
      </c>
      <c r="BG78">
        <v>1221000000</v>
      </c>
      <c r="BH78">
        <v>0</v>
      </c>
      <c r="BI78">
        <f t="shared" si="1"/>
        <v>16</v>
      </c>
    </row>
    <row r="79" spans="1:61" x14ac:dyDescent="0.25">
      <c r="A79" t="s">
        <v>42</v>
      </c>
      <c r="B79" t="s">
        <v>44</v>
      </c>
      <c r="C79" t="str">
        <f>VLOOKUP(B79,'Metadata - Countries'!$B$1:$C$248,2,FALSE)</f>
        <v>Europe &amp; Central Asia</v>
      </c>
      <c r="D79" t="s">
        <v>577</v>
      </c>
      <c r="E79" t="s">
        <v>113</v>
      </c>
      <c r="AO79">
        <v>0</v>
      </c>
      <c r="AP79">
        <v>0</v>
      </c>
      <c r="AQ79">
        <v>0</v>
      </c>
      <c r="AR79">
        <v>0</v>
      </c>
      <c r="AS79">
        <v>0</v>
      </c>
      <c r="AT79">
        <v>0</v>
      </c>
      <c r="AU79">
        <v>0</v>
      </c>
      <c r="AV79">
        <v>5000000</v>
      </c>
      <c r="AW79">
        <v>6200000</v>
      </c>
      <c r="AX79">
        <v>9600000</v>
      </c>
      <c r="AY79">
        <v>9100000</v>
      </c>
      <c r="AZ79">
        <v>11200000</v>
      </c>
      <c r="BA79">
        <v>16500000</v>
      </c>
      <c r="BB79">
        <v>23700000</v>
      </c>
      <c r="BC79">
        <v>19500000</v>
      </c>
      <c r="BD79">
        <v>32400000</v>
      </c>
      <c r="BE79">
        <v>39800000</v>
      </c>
      <c r="BF79">
        <v>60400000</v>
      </c>
      <c r="BG79">
        <v>56900000</v>
      </c>
      <c r="BH79">
        <v>0</v>
      </c>
      <c r="BI79">
        <f t="shared" si="1"/>
        <v>16</v>
      </c>
    </row>
    <row r="80" spans="1:61" x14ac:dyDescent="0.25">
      <c r="A80" t="s">
        <v>111</v>
      </c>
      <c r="B80" t="s">
        <v>447</v>
      </c>
      <c r="C80" t="str">
        <f>VLOOKUP(B80,'Metadata - Countries'!$B$1:$C$248,2,FALSE)</f>
        <v>Sub-Saharan Africa</v>
      </c>
      <c r="D80" t="s">
        <v>577</v>
      </c>
      <c r="E80" t="s">
        <v>113</v>
      </c>
      <c r="AO80">
        <v>0</v>
      </c>
      <c r="AP80">
        <v>0</v>
      </c>
      <c r="AQ80">
        <v>0</v>
      </c>
      <c r="AR80">
        <v>0</v>
      </c>
      <c r="AS80">
        <v>0</v>
      </c>
      <c r="AT80">
        <v>23000000</v>
      </c>
      <c r="AU80">
        <v>25000000</v>
      </c>
      <c r="AV80">
        <v>37000000</v>
      </c>
      <c r="AW80">
        <v>38000000</v>
      </c>
      <c r="AX80">
        <v>52000000</v>
      </c>
      <c r="AY80">
        <v>46000000</v>
      </c>
      <c r="AZ80">
        <v>55000000</v>
      </c>
      <c r="BA80">
        <v>61000000</v>
      </c>
      <c r="BB80">
        <v>82000000</v>
      </c>
      <c r="BC80">
        <v>99000000</v>
      </c>
      <c r="BD80">
        <v>105000000</v>
      </c>
      <c r="BE80">
        <v>0</v>
      </c>
      <c r="BF80">
        <v>0</v>
      </c>
      <c r="BG80">
        <v>0</v>
      </c>
      <c r="BH80">
        <v>0</v>
      </c>
      <c r="BI80">
        <f t="shared" si="1"/>
        <v>16</v>
      </c>
    </row>
    <row r="81" spans="1:61" x14ac:dyDescent="0.25">
      <c r="A81" t="s">
        <v>487</v>
      </c>
      <c r="B81" t="s">
        <v>360</v>
      </c>
      <c r="C81" t="str">
        <f>VLOOKUP(B81,'Metadata - Countries'!$B$1:$C$248,2,FALSE)</f>
        <v>Sub-Saharan Africa</v>
      </c>
      <c r="D81" t="s">
        <v>577</v>
      </c>
      <c r="E81" t="s">
        <v>113</v>
      </c>
      <c r="AO81">
        <v>94000000</v>
      </c>
      <c r="AP81">
        <v>91000000</v>
      </c>
      <c r="AQ81">
        <v>103000000</v>
      </c>
      <c r="AR81">
        <v>110000000</v>
      </c>
      <c r="AS81">
        <v>143000000</v>
      </c>
      <c r="AT81">
        <v>99000000</v>
      </c>
      <c r="AU81">
        <v>46000000</v>
      </c>
      <c r="AV81">
        <v>77000000</v>
      </c>
      <c r="AW81">
        <v>84000000</v>
      </c>
      <c r="AX81">
        <v>74000000</v>
      </c>
      <c r="AY81">
        <v>13000000</v>
      </c>
      <c r="AZ81">
        <v>0</v>
      </c>
      <c r="BA81">
        <v>0</v>
      </c>
      <c r="BB81">
        <v>0</v>
      </c>
      <c r="BC81">
        <v>0</v>
      </c>
      <c r="BD81">
        <v>0</v>
      </c>
      <c r="BE81">
        <v>0</v>
      </c>
      <c r="BF81">
        <v>0</v>
      </c>
      <c r="BG81">
        <v>0</v>
      </c>
      <c r="BH81">
        <v>0</v>
      </c>
      <c r="BI81">
        <f t="shared" si="1"/>
        <v>16</v>
      </c>
    </row>
    <row r="82" spans="1:61" x14ac:dyDescent="0.25">
      <c r="A82" t="s">
        <v>567</v>
      </c>
      <c r="B82" t="s">
        <v>562</v>
      </c>
      <c r="C82" t="str">
        <f>VLOOKUP(B82,'Metadata - Countries'!$B$1:$C$248,2,FALSE)</f>
        <v>Sub-Saharan Africa</v>
      </c>
      <c r="D82" t="s">
        <v>577</v>
      </c>
      <c r="E82" t="s">
        <v>113</v>
      </c>
      <c r="AO82">
        <v>911000</v>
      </c>
      <c r="AP82">
        <v>9300000</v>
      </c>
      <c r="AQ82">
        <v>4800000</v>
      </c>
      <c r="AR82">
        <v>4300000</v>
      </c>
      <c r="AS82">
        <v>5800000</v>
      </c>
      <c r="AT82">
        <v>7800000</v>
      </c>
      <c r="AU82">
        <v>8199999.9999999991</v>
      </c>
      <c r="AV82">
        <v>0</v>
      </c>
      <c r="AW82">
        <v>0</v>
      </c>
      <c r="AX82">
        <v>0</v>
      </c>
      <c r="AY82">
        <v>0</v>
      </c>
      <c r="AZ82">
        <v>0</v>
      </c>
      <c r="BA82">
        <v>1100000</v>
      </c>
      <c r="BB82">
        <v>2400000</v>
      </c>
      <c r="BC82">
        <v>4900000</v>
      </c>
      <c r="BD82">
        <v>2040000</v>
      </c>
      <c r="BE82">
        <v>2120000</v>
      </c>
      <c r="BF82">
        <v>1710000</v>
      </c>
      <c r="BG82">
        <v>0</v>
      </c>
      <c r="BH82">
        <v>0</v>
      </c>
      <c r="BI82">
        <f t="shared" si="1"/>
        <v>16</v>
      </c>
    </row>
    <row r="83" spans="1:61" x14ac:dyDescent="0.25">
      <c r="A83" t="s">
        <v>21</v>
      </c>
      <c r="B83" t="s">
        <v>81</v>
      </c>
      <c r="C83" t="str">
        <f>VLOOKUP(B83,'Metadata - Countries'!$B$1:$C$248,2,FALSE)</f>
        <v>Sub-Saharan Africa</v>
      </c>
      <c r="D83" t="s">
        <v>577</v>
      </c>
      <c r="E83" t="s">
        <v>113</v>
      </c>
      <c r="AO83">
        <v>28000000</v>
      </c>
      <c r="AP83">
        <v>67000000</v>
      </c>
      <c r="AQ83">
        <v>76000000</v>
      </c>
      <c r="AR83">
        <v>0</v>
      </c>
      <c r="AS83">
        <v>0</v>
      </c>
      <c r="AT83">
        <v>0</v>
      </c>
      <c r="AU83">
        <v>0</v>
      </c>
      <c r="AV83">
        <v>0</v>
      </c>
      <c r="AW83">
        <v>58000000</v>
      </c>
      <c r="AX83">
        <v>51000000</v>
      </c>
      <c r="AY83">
        <v>59000000</v>
      </c>
      <c r="AZ83">
        <v>69000000</v>
      </c>
      <c r="BA83">
        <v>87000000</v>
      </c>
      <c r="BB83">
        <v>80200000</v>
      </c>
      <c r="BC83">
        <v>64000000</v>
      </c>
      <c r="BD83">
        <v>80000000</v>
      </c>
      <c r="BE83">
        <v>92000000</v>
      </c>
      <c r="BF83">
        <v>99000000</v>
      </c>
      <c r="BG83">
        <v>0</v>
      </c>
      <c r="BH83">
        <v>0</v>
      </c>
      <c r="BI83">
        <f t="shared" si="1"/>
        <v>16</v>
      </c>
    </row>
    <row r="84" spans="1:61" x14ac:dyDescent="0.25">
      <c r="A84" t="s">
        <v>574</v>
      </c>
      <c r="B84" t="s">
        <v>151</v>
      </c>
      <c r="C84" t="str">
        <f>VLOOKUP(B84,'Metadata - Countries'!$B$1:$C$248,2,FALSE)</f>
        <v>Sub-Saharan Africa</v>
      </c>
      <c r="D84" t="s">
        <v>577</v>
      </c>
      <c r="E84" t="s">
        <v>113</v>
      </c>
      <c r="AO84">
        <v>0</v>
      </c>
      <c r="AP84">
        <v>0</v>
      </c>
      <c r="AQ84">
        <v>3100000</v>
      </c>
      <c r="AR84">
        <v>0</v>
      </c>
      <c r="AS84">
        <v>0</v>
      </c>
      <c r="AT84">
        <v>0</v>
      </c>
      <c r="AU84">
        <v>2700000</v>
      </c>
      <c r="AV84">
        <v>2300000</v>
      </c>
      <c r="AW84">
        <v>2400000</v>
      </c>
      <c r="AX84">
        <v>2200000</v>
      </c>
      <c r="AY84">
        <v>1600000</v>
      </c>
      <c r="AZ84">
        <v>2800000</v>
      </c>
      <c r="BA84">
        <v>28400000</v>
      </c>
      <c r="BB84">
        <v>38200000</v>
      </c>
      <c r="BC84">
        <v>12000000</v>
      </c>
      <c r="BD84">
        <v>13600000</v>
      </c>
      <c r="BE84">
        <v>14500000</v>
      </c>
      <c r="BF84">
        <v>6900000</v>
      </c>
      <c r="BG84">
        <v>0</v>
      </c>
      <c r="BH84">
        <v>0</v>
      </c>
      <c r="BI84">
        <f t="shared" si="1"/>
        <v>16</v>
      </c>
    </row>
    <row r="85" spans="1:61" x14ac:dyDescent="0.25">
      <c r="A85" t="s">
        <v>378</v>
      </c>
      <c r="B85" t="s">
        <v>397</v>
      </c>
      <c r="C85" t="str">
        <f>VLOOKUP(B85,'Metadata - Countries'!$B$1:$C$248,2,FALSE)</f>
        <v>Sub-Saharan Africa</v>
      </c>
      <c r="D85" t="s">
        <v>577</v>
      </c>
      <c r="E85" t="s">
        <v>113</v>
      </c>
      <c r="AO85">
        <v>14669140</v>
      </c>
      <c r="AP85">
        <v>11017590</v>
      </c>
      <c r="AQ85">
        <v>10000000</v>
      </c>
      <c r="AR85">
        <v>9000000</v>
      </c>
      <c r="AS85">
        <v>13500000</v>
      </c>
      <c r="AT85">
        <v>12400000</v>
      </c>
      <c r="AU85">
        <v>22600000</v>
      </c>
      <c r="AV85">
        <v>25600000</v>
      </c>
      <c r="AW85">
        <v>30000000</v>
      </c>
      <c r="AX85">
        <v>23100000</v>
      </c>
      <c r="AY85">
        <v>40000000</v>
      </c>
      <c r="AZ85">
        <v>45000000</v>
      </c>
      <c r="BA85">
        <v>54000000</v>
      </c>
      <c r="BB85">
        <v>0</v>
      </c>
      <c r="BC85">
        <v>0</v>
      </c>
      <c r="BD85">
        <v>0</v>
      </c>
      <c r="BE85">
        <v>0</v>
      </c>
      <c r="BF85">
        <v>0</v>
      </c>
      <c r="BG85">
        <v>0</v>
      </c>
      <c r="BH85">
        <v>0</v>
      </c>
      <c r="BI85">
        <f t="shared" si="1"/>
        <v>16</v>
      </c>
    </row>
    <row r="86" spans="1:61" x14ac:dyDescent="0.25">
      <c r="A86" t="s">
        <v>629</v>
      </c>
      <c r="B86" t="s">
        <v>511</v>
      </c>
      <c r="C86" t="str">
        <f>VLOOKUP(B86,'Metadata - Countries'!$B$1:$C$248,2,FALSE)</f>
        <v>East Asia &amp; Pacific</v>
      </c>
      <c r="D86" t="s">
        <v>577</v>
      </c>
      <c r="E86" t="s">
        <v>113</v>
      </c>
      <c r="AO86">
        <v>2000000</v>
      </c>
      <c r="AP86">
        <v>2100000</v>
      </c>
      <c r="AQ86">
        <v>2600000</v>
      </c>
      <c r="AR86">
        <v>3100000</v>
      </c>
      <c r="AS86">
        <v>2800000</v>
      </c>
      <c r="AT86">
        <v>2700000</v>
      </c>
      <c r="AU86">
        <v>3200000</v>
      </c>
      <c r="AV86">
        <v>0</v>
      </c>
      <c r="AW86">
        <v>0</v>
      </c>
      <c r="AX86">
        <v>0</v>
      </c>
      <c r="AY86">
        <v>3100000</v>
      </c>
      <c r="AZ86">
        <v>3200000</v>
      </c>
      <c r="BA86">
        <v>4900000</v>
      </c>
      <c r="BB86">
        <v>5200000</v>
      </c>
      <c r="BC86">
        <v>5200000</v>
      </c>
      <c r="BD86">
        <v>5800000</v>
      </c>
      <c r="BE86">
        <v>6900000</v>
      </c>
      <c r="BF86">
        <v>5000000</v>
      </c>
      <c r="BG86">
        <v>0</v>
      </c>
      <c r="BH86">
        <v>0</v>
      </c>
      <c r="BI86">
        <f t="shared" si="1"/>
        <v>16</v>
      </c>
    </row>
    <row r="87" spans="1:61" x14ac:dyDescent="0.25">
      <c r="A87" t="s">
        <v>669</v>
      </c>
      <c r="B87" t="s">
        <v>369</v>
      </c>
      <c r="C87" t="str">
        <f>VLOOKUP(B87,'Metadata - Countries'!$B$1:$C$248,2,FALSE)</f>
        <v>East Asia &amp; Pacific</v>
      </c>
      <c r="D87" t="s">
        <v>577</v>
      </c>
      <c r="E87" t="s">
        <v>113</v>
      </c>
      <c r="AO87">
        <v>0</v>
      </c>
      <c r="AP87">
        <v>0</v>
      </c>
      <c r="AQ87">
        <v>0</v>
      </c>
      <c r="AR87">
        <v>58000000</v>
      </c>
      <c r="AS87">
        <v>54000000</v>
      </c>
      <c r="AT87">
        <v>45000000</v>
      </c>
      <c r="AU87">
        <v>41000000</v>
      </c>
      <c r="AV87">
        <v>40000000</v>
      </c>
      <c r="AW87">
        <v>41000000</v>
      </c>
      <c r="AX87">
        <v>49000000</v>
      </c>
      <c r="AY87">
        <v>57000000</v>
      </c>
      <c r="AZ87">
        <v>58000000</v>
      </c>
      <c r="BA87">
        <v>66000000</v>
      </c>
      <c r="BB87">
        <v>71000000</v>
      </c>
      <c r="BC87">
        <v>66000000</v>
      </c>
      <c r="BD87">
        <v>71000000</v>
      </c>
      <c r="BE87">
        <v>89000000</v>
      </c>
      <c r="BF87">
        <v>104000000</v>
      </c>
      <c r="BG87">
        <v>112000000</v>
      </c>
      <c r="BH87">
        <v>0</v>
      </c>
      <c r="BI87">
        <f t="shared" si="1"/>
        <v>16</v>
      </c>
    </row>
    <row r="88" spans="1:61" x14ac:dyDescent="0.25">
      <c r="A88" t="s">
        <v>384</v>
      </c>
      <c r="B88" t="s">
        <v>544</v>
      </c>
      <c r="C88" t="str">
        <f>VLOOKUP(B88,'Metadata - Countries'!$B$1:$C$248,2,FALSE)</f>
        <v>Europe &amp; Central Asia</v>
      </c>
      <c r="D88" t="s">
        <v>577</v>
      </c>
      <c r="E88" t="s">
        <v>113</v>
      </c>
      <c r="AO88">
        <v>0</v>
      </c>
      <c r="AP88">
        <v>0</v>
      </c>
      <c r="AQ88">
        <v>0</v>
      </c>
      <c r="AR88">
        <v>257000000</v>
      </c>
      <c r="AS88">
        <v>258000000</v>
      </c>
      <c r="AT88">
        <v>246000000</v>
      </c>
      <c r="AU88">
        <v>279000000</v>
      </c>
      <c r="AV88">
        <v>307000000</v>
      </c>
      <c r="AW88">
        <v>404000000</v>
      </c>
      <c r="AX88">
        <v>507000000</v>
      </c>
      <c r="AY88">
        <v>557000000</v>
      </c>
      <c r="AZ88">
        <v>658000000</v>
      </c>
      <c r="BA88">
        <v>804000000</v>
      </c>
      <c r="BB88">
        <v>913000000</v>
      </c>
      <c r="BC88">
        <v>753000000</v>
      </c>
      <c r="BD88">
        <v>662000000</v>
      </c>
      <c r="BE88">
        <v>722000000</v>
      </c>
      <c r="BF88">
        <v>689000000</v>
      </c>
      <c r="BG88">
        <v>754000000</v>
      </c>
      <c r="BH88">
        <v>0</v>
      </c>
      <c r="BI88">
        <f t="shared" si="1"/>
        <v>16</v>
      </c>
    </row>
    <row r="89" spans="1:61" x14ac:dyDescent="0.25">
      <c r="A89" t="s">
        <v>244</v>
      </c>
      <c r="B89" t="s">
        <v>435</v>
      </c>
      <c r="C89" t="str">
        <f>VLOOKUP(B89,'Metadata - Countries'!$B$1:$C$248,2,FALSE)</f>
        <v>Sub-Saharan Africa</v>
      </c>
      <c r="D89" t="s">
        <v>577</v>
      </c>
      <c r="E89" t="s">
        <v>113</v>
      </c>
      <c r="AO89">
        <v>0</v>
      </c>
      <c r="AP89">
        <v>0</v>
      </c>
      <c r="AQ89">
        <v>0</v>
      </c>
      <c r="AR89">
        <v>4099999.9999999995</v>
      </c>
      <c r="AS89">
        <v>9200000</v>
      </c>
      <c r="AT89">
        <v>9900000</v>
      </c>
      <c r="AU89">
        <v>6200000</v>
      </c>
      <c r="AV89">
        <v>6900000</v>
      </c>
      <c r="AW89">
        <v>7400000</v>
      </c>
      <c r="AX89">
        <v>7700000</v>
      </c>
      <c r="AY89">
        <v>7300000</v>
      </c>
      <c r="AZ89">
        <v>6700000</v>
      </c>
      <c r="BA89">
        <v>5000000</v>
      </c>
      <c r="BB89">
        <v>7700000</v>
      </c>
      <c r="BC89">
        <v>8300000.0000000009</v>
      </c>
      <c r="BD89">
        <v>11100000</v>
      </c>
      <c r="BE89">
        <v>15900000</v>
      </c>
      <c r="BF89">
        <v>15000000</v>
      </c>
      <c r="BG89">
        <v>30600000</v>
      </c>
      <c r="BH89">
        <v>0</v>
      </c>
      <c r="BI89">
        <f t="shared" si="1"/>
        <v>16</v>
      </c>
    </row>
    <row r="90" spans="1:61" x14ac:dyDescent="0.25">
      <c r="A90" t="s">
        <v>373</v>
      </c>
      <c r="B90" t="s">
        <v>272</v>
      </c>
      <c r="C90" t="str">
        <f>VLOOKUP(B90,'Metadata - Countries'!$B$1:$C$248,2,FALSE)</f>
        <v>East Asia &amp; Pacific</v>
      </c>
      <c r="D90" t="s">
        <v>577</v>
      </c>
      <c r="E90" t="s">
        <v>113</v>
      </c>
      <c r="AO90">
        <v>0</v>
      </c>
      <c r="AP90">
        <v>0</v>
      </c>
      <c r="AQ90">
        <v>16000000</v>
      </c>
      <c r="AR90">
        <v>13000000</v>
      </c>
      <c r="AS90">
        <v>14000000</v>
      </c>
      <c r="AT90">
        <v>17000000</v>
      </c>
      <c r="AU90">
        <v>15000000</v>
      </c>
      <c r="AV90">
        <v>17000000</v>
      </c>
      <c r="AW90">
        <v>17000000</v>
      </c>
      <c r="AX90">
        <v>19000000</v>
      </c>
      <c r="AY90">
        <v>21000000</v>
      </c>
      <c r="AZ90">
        <v>23000000</v>
      </c>
      <c r="BA90">
        <v>25000000</v>
      </c>
      <c r="BB90">
        <v>27000000</v>
      </c>
      <c r="BC90">
        <v>22000000</v>
      </c>
      <c r="BD90">
        <v>24000000</v>
      </c>
      <c r="BE90">
        <v>22000000</v>
      </c>
      <c r="BF90">
        <v>22000000</v>
      </c>
      <c r="BG90">
        <v>24000000</v>
      </c>
      <c r="BH90">
        <v>0</v>
      </c>
      <c r="BI90">
        <f t="shared" si="1"/>
        <v>16</v>
      </c>
    </row>
    <row r="91" spans="1:61" x14ac:dyDescent="0.25">
      <c r="A91" t="s">
        <v>349</v>
      </c>
      <c r="B91" t="s">
        <v>568</v>
      </c>
      <c r="C91" t="str">
        <f>VLOOKUP(B91,'Metadata - Countries'!$B$1:$C$248,2,FALSE)</f>
        <v>East Asia &amp; Pacific</v>
      </c>
      <c r="D91" t="s">
        <v>577</v>
      </c>
      <c r="E91" t="s">
        <v>113</v>
      </c>
      <c r="AO91">
        <v>326000000</v>
      </c>
      <c r="AP91">
        <v>322000000</v>
      </c>
      <c r="AQ91">
        <v>345000000</v>
      </c>
      <c r="AR91">
        <v>354000000</v>
      </c>
      <c r="AS91">
        <v>394000000</v>
      </c>
      <c r="AT91">
        <v>0</v>
      </c>
      <c r="AU91">
        <v>0</v>
      </c>
      <c r="AV91">
        <v>471000000</v>
      </c>
      <c r="AW91">
        <v>651000000</v>
      </c>
      <c r="AX91">
        <v>737000000</v>
      </c>
      <c r="AY91">
        <v>759000000</v>
      </c>
      <c r="AZ91">
        <v>463000000</v>
      </c>
      <c r="BA91">
        <v>537000000</v>
      </c>
      <c r="BB91">
        <v>522000000</v>
      </c>
      <c r="BC91">
        <v>440000000</v>
      </c>
      <c r="BD91">
        <v>405000000</v>
      </c>
      <c r="BE91">
        <v>460000000</v>
      </c>
      <c r="BF91">
        <v>438000000</v>
      </c>
      <c r="BG91">
        <v>0</v>
      </c>
      <c r="BH91">
        <v>0</v>
      </c>
      <c r="BI91">
        <f t="shared" si="1"/>
        <v>16</v>
      </c>
    </row>
    <row r="92" spans="1:61" x14ac:dyDescent="0.25">
      <c r="A92" t="s">
        <v>617</v>
      </c>
      <c r="B92" t="s">
        <v>453</v>
      </c>
      <c r="C92" t="str">
        <f>VLOOKUP(B92,'Metadata - Countries'!$B$1:$C$248,2,FALSE)</f>
        <v>Europe &amp; Central Asia</v>
      </c>
      <c r="D92" t="s">
        <v>577</v>
      </c>
      <c r="E92" t="s">
        <v>113</v>
      </c>
      <c r="AO92">
        <v>0</v>
      </c>
      <c r="AP92">
        <v>0</v>
      </c>
      <c r="AQ92">
        <v>75000000</v>
      </c>
      <c r="AR92">
        <v>229000000</v>
      </c>
      <c r="AS92">
        <v>131000000</v>
      </c>
      <c r="AT92">
        <v>107000000</v>
      </c>
      <c r="AU92">
        <v>136000000</v>
      </c>
      <c r="AV92">
        <v>144000000</v>
      </c>
      <c r="AW92">
        <v>172000000</v>
      </c>
      <c r="AX92">
        <v>209000000</v>
      </c>
      <c r="AY92">
        <v>287000000</v>
      </c>
      <c r="AZ92">
        <v>361000000</v>
      </c>
      <c r="BA92">
        <v>440000000</v>
      </c>
      <c r="BB92">
        <v>505000000</v>
      </c>
      <c r="BC92">
        <v>537000000</v>
      </c>
      <c r="BD92">
        <v>737000000</v>
      </c>
      <c r="BE92">
        <v>1069000000</v>
      </c>
      <c r="BF92">
        <v>1565000000</v>
      </c>
      <c r="BG92">
        <v>1916000000</v>
      </c>
      <c r="BH92">
        <v>0</v>
      </c>
      <c r="BI92">
        <f t="shared" si="1"/>
        <v>16</v>
      </c>
    </row>
    <row r="93" spans="1:61" x14ac:dyDescent="0.25">
      <c r="A93" t="s">
        <v>0</v>
      </c>
      <c r="B93" t="s">
        <v>525</v>
      </c>
      <c r="C93" t="str">
        <f>VLOOKUP(B93,'Metadata - Countries'!$B$1:$C$248,2,FALSE)</f>
        <v>Middle East &amp; North Africa</v>
      </c>
      <c r="D93" t="s">
        <v>577</v>
      </c>
      <c r="E93" t="s">
        <v>113</v>
      </c>
      <c r="AO93">
        <v>18000000</v>
      </c>
      <c r="AP93">
        <v>15000000</v>
      </c>
      <c r="AQ93">
        <v>14000000</v>
      </c>
      <c r="AR93">
        <v>15000000</v>
      </c>
      <c r="AS93">
        <v>1000000</v>
      </c>
      <c r="AT93">
        <v>2000000</v>
      </c>
      <c r="AU93">
        <v>15000000</v>
      </c>
      <c r="AV93">
        <v>45000000</v>
      </c>
      <c r="AW93">
        <v>0</v>
      </c>
      <c r="AX93">
        <v>0</v>
      </c>
      <c r="AY93">
        <v>186000000</v>
      </c>
      <c r="AZ93">
        <v>170000000</v>
      </c>
      <c r="BA93">
        <v>555000000</v>
      </c>
      <c r="BB93">
        <v>867000000</v>
      </c>
      <c r="BC93">
        <v>1432000000</v>
      </c>
      <c r="BD93">
        <v>1736000000</v>
      </c>
      <c r="BE93">
        <v>1557000000</v>
      </c>
      <c r="BF93">
        <v>1640000000</v>
      </c>
      <c r="BG93">
        <v>0</v>
      </c>
      <c r="BH93">
        <v>0</v>
      </c>
      <c r="BI93">
        <f t="shared" si="1"/>
        <v>16</v>
      </c>
    </row>
    <row r="94" spans="1:61" x14ac:dyDescent="0.25">
      <c r="A94" t="s">
        <v>7</v>
      </c>
      <c r="B94" t="s">
        <v>424</v>
      </c>
      <c r="C94" t="str">
        <f>VLOOKUP(B94,'Metadata - Countries'!$B$1:$C$248,2,FALSE)</f>
        <v>Sub-Saharan Africa</v>
      </c>
      <c r="D94" t="s">
        <v>577</v>
      </c>
      <c r="E94" t="s">
        <v>113</v>
      </c>
      <c r="AO94">
        <v>0</v>
      </c>
      <c r="AP94">
        <v>0</v>
      </c>
      <c r="AQ94">
        <v>29000000</v>
      </c>
      <c r="AR94">
        <v>40000000</v>
      </c>
      <c r="AS94">
        <v>53000000</v>
      </c>
      <c r="AT94">
        <v>67000000</v>
      </c>
      <c r="AU94">
        <v>80000000</v>
      </c>
      <c r="AV94">
        <v>64000000</v>
      </c>
      <c r="AW94">
        <v>88000000</v>
      </c>
      <c r="AX94">
        <v>92000000</v>
      </c>
      <c r="AY94">
        <v>98000000</v>
      </c>
      <c r="AZ94">
        <v>110000000</v>
      </c>
      <c r="BA94">
        <v>138000000</v>
      </c>
      <c r="BB94">
        <v>148000000</v>
      </c>
      <c r="BC94">
        <v>98000000</v>
      </c>
      <c r="BD94">
        <v>125000000</v>
      </c>
      <c r="BE94">
        <v>146000000</v>
      </c>
      <c r="BF94">
        <v>155000000</v>
      </c>
      <c r="BG94">
        <v>224000000</v>
      </c>
      <c r="BH94">
        <v>0</v>
      </c>
      <c r="BI94">
        <f t="shared" si="1"/>
        <v>16</v>
      </c>
    </row>
    <row r="95" spans="1:61" x14ac:dyDescent="0.25">
      <c r="A95" t="s">
        <v>301</v>
      </c>
      <c r="B95" t="s">
        <v>147</v>
      </c>
      <c r="C95" t="str">
        <f>VLOOKUP(B95,'Metadata - Countries'!$B$1:$C$248,2,FALSE)</f>
        <v>Europe &amp; Central Asia</v>
      </c>
      <c r="D95" t="s">
        <v>577</v>
      </c>
      <c r="E95" t="s">
        <v>113</v>
      </c>
      <c r="AO95">
        <v>0</v>
      </c>
      <c r="AP95">
        <v>15000000</v>
      </c>
      <c r="AQ95">
        <v>198000000</v>
      </c>
      <c r="AR95">
        <v>167000000</v>
      </c>
      <c r="AS95">
        <v>102000000</v>
      </c>
      <c r="AT95">
        <v>63000000</v>
      </c>
      <c r="AU95">
        <v>72000000</v>
      </c>
      <c r="AV95">
        <v>68000000</v>
      </c>
      <c r="AW95">
        <v>48000000</v>
      </c>
      <c r="AX95">
        <v>57000000</v>
      </c>
      <c r="AY95">
        <v>28000000</v>
      </c>
      <c r="AZ95">
        <v>43000000</v>
      </c>
      <c r="BA95">
        <v>51000000</v>
      </c>
      <c r="BB95">
        <v>64000000</v>
      </c>
      <c r="BC95">
        <v>99000000</v>
      </c>
      <c r="BD95">
        <v>121000000</v>
      </c>
      <c r="BE95">
        <v>0</v>
      </c>
      <c r="BF95">
        <v>0</v>
      </c>
      <c r="BG95">
        <v>0</v>
      </c>
      <c r="BH95">
        <v>0</v>
      </c>
      <c r="BI95">
        <f t="shared" si="1"/>
        <v>16</v>
      </c>
    </row>
    <row r="96" spans="1:61" x14ac:dyDescent="0.25">
      <c r="A96" t="s">
        <v>713</v>
      </c>
      <c r="B96" t="s">
        <v>160</v>
      </c>
      <c r="C96" t="str">
        <f>VLOOKUP(B96,'Metadata - Countries'!$B$1:$C$248,2,FALSE)</f>
        <v>Sub-Saharan Africa</v>
      </c>
      <c r="D96" t="s">
        <v>577</v>
      </c>
      <c r="E96" t="s">
        <v>113</v>
      </c>
      <c r="AO96">
        <v>58000000</v>
      </c>
      <c r="AP96">
        <v>69000000</v>
      </c>
      <c r="AQ96">
        <v>90000000</v>
      </c>
      <c r="AR96">
        <v>34000000</v>
      </c>
      <c r="AS96">
        <v>28000000</v>
      </c>
      <c r="AT96">
        <v>36000000</v>
      </c>
      <c r="AU96">
        <v>74000000</v>
      </c>
      <c r="AV96">
        <v>73000000</v>
      </c>
      <c r="AW96">
        <v>74000000</v>
      </c>
      <c r="AX96">
        <v>73000000</v>
      </c>
      <c r="AY96">
        <v>66000000</v>
      </c>
      <c r="AZ96">
        <v>60000000</v>
      </c>
      <c r="BA96">
        <v>61000000</v>
      </c>
      <c r="BB96">
        <v>46000000</v>
      </c>
      <c r="BC96">
        <v>26000000</v>
      </c>
      <c r="BD96">
        <v>0</v>
      </c>
      <c r="BE96">
        <v>0</v>
      </c>
      <c r="BF96">
        <v>0</v>
      </c>
      <c r="BG96">
        <v>0</v>
      </c>
      <c r="BH96">
        <v>0</v>
      </c>
      <c r="BI96">
        <f t="shared" si="1"/>
        <v>16</v>
      </c>
    </row>
    <row r="97" spans="1:61" x14ac:dyDescent="0.25">
      <c r="A97" t="s">
        <v>690</v>
      </c>
      <c r="B97" t="s">
        <v>556</v>
      </c>
      <c r="C97" t="str">
        <f>VLOOKUP(B97,'Metadata - Countries'!$B$1:$C$248,2,FALSE)</f>
        <v>Middle East &amp; North Africa</v>
      </c>
      <c r="D97" t="s">
        <v>577</v>
      </c>
      <c r="E97" t="s">
        <v>113</v>
      </c>
      <c r="AO97">
        <v>0</v>
      </c>
      <c r="AP97">
        <v>193000000</v>
      </c>
      <c r="AQ97">
        <v>192000000</v>
      </c>
      <c r="AR97">
        <v>338000000</v>
      </c>
      <c r="AS97">
        <v>350000000</v>
      </c>
      <c r="AT97">
        <v>377000000</v>
      </c>
      <c r="AU97">
        <v>538000000</v>
      </c>
      <c r="AV97">
        <v>539000000</v>
      </c>
      <c r="AW97">
        <v>546000000</v>
      </c>
      <c r="AX97">
        <v>601000000</v>
      </c>
      <c r="AY97">
        <v>627000000</v>
      </c>
      <c r="AZ97">
        <v>749000000</v>
      </c>
      <c r="BA97">
        <v>905000000</v>
      </c>
      <c r="BB97">
        <v>1105000000</v>
      </c>
      <c r="BC97">
        <v>1092000000</v>
      </c>
      <c r="BD97">
        <v>1256000000</v>
      </c>
      <c r="BE97">
        <v>1571000000</v>
      </c>
      <c r="BF97">
        <v>1781000000</v>
      </c>
      <c r="BG97">
        <v>1913000000</v>
      </c>
      <c r="BH97">
        <v>0</v>
      </c>
      <c r="BI97">
        <f t="shared" si="1"/>
        <v>16</v>
      </c>
    </row>
    <row r="98" spans="1:61" x14ac:dyDescent="0.25">
      <c r="A98" t="s">
        <v>603</v>
      </c>
      <c r="B98" t="s">
        <v>132</v>
      </c>
      <c r="C98" t="str">
        <f>VLOOKUP(B98,'Metadata - Countries'!$B$1:$C$248,2,FALSE)</f>
        <v>Sub-Saharan Africa</v>
      </c>
      <c r="D98" t="s">
        <v>577</v>
      </c>
      <c r="E98" t="s">
        <v>113</v>
      </c>
      <c r="AO98" s="8">
        <v>0</v>
      </c>
      <c r="AP98" s="8">
        <v>49000000</v>
      </c>
      <c r="AQ98" s="8">
        <v>61000000</v>
      </c>
      <c r="AR98" s="8">
        <v>61000000</v>
      </c>
      <c r="AS98" s="8">
        <v>61000000</v>
      </c>
      <c r="AT98" s="8">
        <v>74000000</v>
      </c>
      <c r="AU98" s="8">
        <v>64000000</v>
      </c>
      <c r="AV98" s="8">
        <v>65000000</v>
      </c>
      <c r="AW98" s="8">
        <v>106000000</v>
      </c>
      <c r="AX98" s="8">
        <v>96000000</v>
      </c>
      <c r="AY98" s="8">
        <v>138000000</v>
      </c>
      <c r="AZ98" s="8">
        <v>145000000</v>
      </c>
      <c r="BA98" s="8">
        <v>182000000</v>
      </c>
      <c r="BB98" s="8">
        <v>213000000</v>
      </c>
      <c r="BC98" s="8">
        <v>217000000</v>
      </c>
      <c r="BD98" s="8">
        <v>224000000</v>
      </c>
      <c r="BE98" s="8">
        <v>266000000</v>
      </c>
      <c r="BF98" s="8">
        <v>289000000</v>
      </c>
      <c r="BG98" s="8">
        <v>273000000</v>
      </c>
      <c r="BH98" s="8">
        <v>0</v>
      </c>
      <c r="BI98" s="8">
        <f t="shared" si="1"/>
        <v>16</v>
      </c>
    </row>
    <row r="99" spans="1:61" x14ac:dyDescent="0.25">
      <c r="AO99">
        <f>SUM(AO62:AO98)</f>
        <v>1304580140</v>
      </c>
      <c r="AP99">
        <f t="shared" ref="AP99:BH99" si="2">SUM(AP62:AP98)</f>
        <v>1000417590</v>
      </c>
      <c r="AQ99">
        <f t="shared" si="2"/>
        <v>1426500000</v>
      </c>
      <c r="AR99">
        <f t="shared" si="2"/>
        <v>1888900000</v>
      </c>
      <c r="AS99">
        <f t="shared" si="2"/>
        <v>2033300000</v>
      </c>
      <c r="AT99">
        <f t="shared" si="2"/>
        <v>1620800000</v>
      </c>
      <c r="AU99">
        <f t="shared" si="2"/>
        <v>2202900000</v>
      </c>
      <c r="AV99">
        <f t="shared" si="2"/>
        <v>2778800000</v>
      </c>
      <c r="AW99">
        <f t="shared" si="2"/>
        <v>7843000000</v>
      </c>
      <c r="AX99">
        <f t="shared" si="2"/>
        <v>11803600000</v>
      </c>
      <c r="AY99">
        <f t="shared" si="2"/>
        <v>11259490000</v>
      </c>
      <c r="AZ99">
        <f t="shared" si="2"/>
        <v>12314180000</v>
      </c>
      <c r="BA99">
        <f t="shared" si="2"/>
        <v>16747110000</v>
      </c>
      <c r="BB99">
        <f t="shared" si="2"/>
        <v>17876970000</v>
      </c>
      <c r="BC99">
        <f t="shared" si="2"/>
        <v>17084430000</v>
      </c>
      <c r="BD99">
        <f t="shared" si="2"/>
        <v>19499990000</v>
      </c>
      <c r="BE99">
        <f t="shared" si="2"/>
        <v>28039060000</v>
      </c>
      <c r="BF99">
        <f t="shared" si="2"/>
        <v>31572580000</v>
      </c>
      <c r="BG99">
        <f t="shared" si="2"/>
        <v>32296670000</v>
      </c>
      <c r="BH99">
        <f t="shared" si="2"/>
        <v>0</v>
      </c>
    </row>
    <row r="100" spans="1:61" x14ac:dyDescent="0.25">
      <c r="AO100" s="9">
        <f>AO99/AO36</f>
        <v>2.6969784276645132E-3</v>
      </c>
      <c r="AP100" s="9">
        <f t="shared" ref="AP100:BH100" si="3">AP99/AP36</f>
        <v>1.9140076461484953E-3</v>
      </c>
      <c r="AQ100" s="9">
        <f t="shared" si="3"/>
        <v>2.723110282880449E-3</v>
      </c>
      <c r="AR100" s="9">
        <f t="shared" si="3"/>
        <v>3.5843845276129858E-3</v>
      </c>
      <c r="AS100" s="9">
        <f t="shared" si="3"/>
        <v>3.6936487717065683E-3</v>
      </c>
      <c r="AT100" s="9">
        <f t="shared" si="3"/>
        <v>2.84775841055239E-3</v>
      </c>
      <c r="AU100" s="9">
        <f t="shared" si="3"/>
        <v>3.9320945155428225E-3</v>
      </c>
      <c r="AV100" s="9">
        <f t="shared" si="3"/>
        <v>4.7358558626918795E-3</v>
      </c>
      <c r="AW100" s="9">
        <f t="shared" si="3"/>
        <v>1.2171920761597108E-2</v>
      </c>
      <c r="AX100" s="9">
        <f t="shared" si="3"/>
        <v>1.5386816741377153E-2</v>
      </c>
      <c r="AY100" s="9">
        <f t="shared" si="3"/>
        <v>1.3653873718213342E-2</v>
      </c>
      <c r="AZ100" s="9">
        <f t="shared" si="3"/>
        <v>1.3752889203894827E-2</v>
      </c>
      <c r="BA100" s="9">
        <f t="shared" si="3"/>
        <v>1.6172799726415794E-2</v>
      </c>
      <c r="BB100" s="9">
        <f t="shared" si="3"/>
        <v>1.5690066981888112E-2</v>
      </c>
      <c r="BC100" s="9">
        <f t="shared" si="3"/>
        <v>1.6684181291788776E-2</v>
      </c>
      <c r="BD100" s="9">
        <f t="shared" si="3"/>
        <v>1.7424954205251066E-2</v>
      </c>
      <c r="BE100" s="9">
        <f t="shared" si="3"/>
        <v>2.2285109889656773E-2</v>
      </c>
      <c r="BF100" s="9">
        <f t="shared" si="3"/>
        <v>2.434752784024076E-2</v>
      </c>
      <c r="BG100" s="9">
        <f t="shared" si="3"/>
        <v>2.3384593838557281E-2</v>
      </c>
      <c r="BH100" t="e">
        <f t="shared" si="3"/>
        <v>#DIV/0!</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65"/>
  <sheetViews>
    <sheetView workbookViewId="0">
      <selection activeCell="A4" sqref="A4"/>
    </sheetView>
  </sheetViews>
  <sheetFormatPr defaultRowHeight="15" x14ac:dyDescent="0.25"/>
  <cols>
    <col min="1" max="1" width="37.28515625" bestFit="1" customWidth="1"/>
    <col min="2" max="2" width="25.7109375" bestFit="1" customWidth="1"/>
    <col min="3" max="3" width="25.7109375" customWidth="1"/>
    <col min="4" max="4" width="36.5703125" bestFit="1" customWidth="1"/>
    <col min="5" max="5" width="13.42578125" bestFit="1" customWidth="1"/>
    <col min="6" max="40" width="5" bestFit="1" customWidth="1"/>
    <col min="41" max="59" width="12" bestFit="1" customWidth="1"/>
    <col min="60" max="60" width="5" bestFit="1" customWidth="1"/>
  </cols>
  <sheetData>
    <row r="1" spans="1:61" x14ac:dyDescent="0.25">
      <c r="A1" t="s">
        <v>635</v>
      </c>
      <c r="B1" t="s">
        <v>399</v>
      </c>
    </row>
    <row r="3" spans="1:61" s="2" customFormat="1" x14ac:dyDescent="0.25">
      <c r="A3" s="2" t="s">
        <v>708</v>
      </c>
      <c r="B3" s="2" t="s">
        <v>475</v>
      </c>
      <c r="C3" s="2" t="s">
        <v>626</v>
      </c>
      <c r="D3" s="2" t="s">
        <v>221</v>
      </c>
      <c r="E3" s="2" t="s">
        <v>715</v>
      </c>
      <c r="F3" s="2" t="s">
        <v>650</v>
      </c>
      <c r="G3" s="2" t="s">
        <v>127</v>
      </c>
      <c r="H3" s="2" t="s">
        <v>184</v>
      </c>
      <c r="I3" s="2" t="s">
        <v>253</v>
      </c>
      <c r="J3" s="2" t="s">
        <v>312</v>
      </c>
      <c r="K3" s="2" t="s">
        <v>533</v>
      </c>
      <c r="L3" s="2" t="s">
        <v>600</v>
      </c>
      <c r="M3" s="2" t="s">
        <v>651</v>
      </c>
      <c r="N3" s="2" t="s">
        <v>702</v>
      </c>
      <c r="O3" s="2" t="s">
        <v>187</v>
      </c>
      <c r="P3" s="2" t="s">
        <v>714</v>
      </c>
      <c r="Q3" s="2" t="s">
        <v>32</v>
      </c>
      <c r="R3" s="2" t="s">
        <v>266</v>
      </c>
      <c r="S3" s="2" t="s">
        <v>326</v>
      </c>
      <c r="T3" s="2" t="s">
        <v>374</v>
      </c>
      <c r="U3" s="2" t="s">
        <v>433</v>
      </c>
      <c r="V3" s="2" t="s">
        <v>668</v>
      </c>
      <c r="W3" s="2" t="s">
        <v>719</v>
      </c>
      <c r="X3" s="2" t="s">
        <v>39</v>
      </c>
      <c r="Y3" s="2" t="s">
        <v>107</v>
      </c>
      <c r="Z3" s="2" t="s">
        <v>55</v>
      </c>
      <c r="AA3" s="2" t="s">
        <v>123</v>
      </c>
      <c r="AB3" s="2" t="s">
        <v>177</v>
      </c>
      <c r="AC3" s="2" t="s">
        <v>388</v>
      </c>
      <c r="AD3" s="2" t="s">
        <v>449</v>
      </c>
      <c r="AE3" s="2" t="s">
        <v>528</v>
      </c>
      <c r="AF3" s="2" t="s">
        <v>595</v>
      </c>
      <c r="AG3" s="2" t="s">
        <v>59</v>
      </c>
      <c r="AH3" s="2" t="s">
        <v>128</v>
      </c>
      <c r="AI3" s="2" t="s">
        <v>185</v>
      </c>
      <c r="AJ3" s="2" t="s">
        <v>138</v>
      </c>
      <c r="AK3" s="2" t="s">
        <v>197</v>
      </c>
      <c r="AL3" s="2" t="s">
        <v>263</v>
      </c>
      <c r="AM3" s="2" t="s">
        <v>322</v>
      </c>
      <c r="AN3" s="2" t="s">
        <v>546</v>
      </c>
      <c r="AO3" s="2" t="s">
        <v>606</v>
      </c>
      <c r="AP3" s="2" t="s">
        <v>667</v>
      </c>
      <c r="AQ3" s="2" t="s">
        <v>716</v>
      </c>
      <c r="AR3" s="2" t="s">
        <v>202</v>
      </c>
      <c r="AS3" s="2" t="s">
        <v>267</v>
      </c>
      <c r="AT3" s="2" t="s">
        <v>571</v>
      </c>
      <c r="AU3" s="2" t="s">
        <v>627</v>
      </c>
      <c r="AV3" s="2" t="s">
        <v>100</v>
      </c>
      <c r="AW3" s="2" t="s">
        <v>162</v>
      </c>
      <c r="AX3" s="2" t="s">
        <v>227</v>
      </c>
      <c r="AY3" s="2" t="s">
        <v>293</v>
      </c>
      <c r="AZ3" s="2" t="s">
        <v>508</v>
      </c>
      <c r="BA3" s="2" t="s">
        <v>578</v>
      </c>
      <c r="BB3" s="2" t="s">
        <v>632</v>
      </c>
      <c r="BC3" s="2" t="s">
        <v>102</v>
      </c>
      <c r="BD3" s="2" t="s">
        <v>641</v>
      </c>
      <c r="BE3" s="2" t="s">
        <v>693</v>
      </c>
      <c r="BF3" s="2" t="s">
        <v>15</v>
      </c>
      <c r="BG3" s="2" t="s">
        <v>241</v>
      </c>
      <c r="BH3" s="2" t="s">
        <v>306</v>
      </c>
      <c r="BI3" s="2" t="s">
        <v>728</v>
      </c>
    </row>
    <row r="4" spans="1:61" x14ac:dyDescent="0.25">
      <c r="A4" t="s">
        <v>551</v>
      </c>
      <c r="B4" t="s">
        <v>380</v>
      </c>
      <c r="C4" t="str">
        <f>VLOOKUP(B4,'Metadata - Countries'!$B$1:$C$248,2,FALSE)</f>
        <v>Latin America &amp; Caribbean</v>
      </c>
      <c r="D4" t="s">
        <v>577</v>
      </c>
      <c r="E4" t="s">
        <v>113</v>
      </c>
      <c r="AO4">
        <f>Analysis!AO4/1000000</f>
        <v>630</v>
      </c>
      <c r="AP4">
        <f>Analysis!AP4/1000000</f>
        <v>667</v>
      </c>
      <c r="AQ4">
        <f>Analysis!AQ4/1000000</f>
        <v>672</v>
      </c>
      <c r="AR4">
        <f>Analysis!AR4/1000000</f>
        <v>721</v>
      </c>
      <c r="AS4">
        <f>Analysis!AS4/1000000</f>
        <v>697</v>
      </c>
      <c r="AT4">
        <f>Analysis!AT4/1000000</f>
        <v>733</v>
      </c>
      <c r="AU4">
        <f>Analysis!AU4/1000000</f>
        <v>706</v>
      </c>
      <c r="AV4">
        <f>Analysis!AV4/1000000</f>
        <v>666</v>
      </c>
      <c r="AW4">
        <f>Analysis!AW4/1000000</f>
        <v>767</v>
      </c>
      <c r="AX4">
        <f>Analysis!AX4/1000000</f>
        <v>784</v>
      </c>
      <c r="AY4">
        <f>Analysis!AY4/1000000</f>
        <v>1081</v>
      </c>
      <c r="AZ4">
        <f>Analysis!AZ4/1000000</f>
        <v>1235</v>
      </c>
      <c r="BA4">
        <f>Analysis!BA4/1000000</f>
        <v>1224</v>
      </c>
      <c r="BB4">
        <f>Analysis!BB4/1000000</f>
        <v>1244</v>
      </c>
      <c r="BC4">
        <f>Analysis!BC4/1000000</f>
        <v>1122</v>
      </c>
      <c r="BD4">
        <f>Analysis!BD4/1000000</f>
        <v>1074</v>
      </c>
      <c r="BI4">
        <f t="shared" ref="BI4:BI35" si="0">COUNT(AO4:BD4)</f>
        <v>16</v>
      </c>
    </row>
    <row r="5" spans="1:61" x14ac:dyDescent="0.25">
      <c r="A5" t="s">
        <v>543</v>
      </c>
      <c r="B5" t="s">
        <v>657</v>
      </c>
      <c r="C5" t="str">
        <f>VLOOKUP(B5,'Metadata - Countries'!$B$1:$C$248,2,FALSE)</f>
        <v>Middle East &amp; North Africa</v>
      </c>
      <c r="D5" t="s">
        <v>577</v>
      </c>
      <c r="E5" t="s">
        <v>113</v>
      </c>
      <c r="AO5">
        <f>Analysis!AO5/1000000</f>
        <v>4</v>
      </c>
      <c r="AP5">
        <f>Analysis!AP5/1000000</f>
        <v>4</v>
      </c>
      <c r="AQ5">
        <f>Analysis!AQ5/1000000</f>
        <v>3</v>
      </c>
      <c r="AR5">
        <f>Analysis!AR5/1000000</f>
        <v>23</v>
      </c>
      <c r="AS5">
        <f>Analysis!AS5/1000000</f>
        <v>39</v>
      </c>
      <c r="AT5">
        <f>Analysis!AT5/1000000</f>
        <v>84</v>
      </c>
      <c r="AU5">
        <f>Analysis!AU5/1000000</f>
        <v>90</v>
      </c>
      <c r="AV5">
        <f>Analysis!AV5/1000000</f>
        <v>202</v>
      </c>
      <c r="AW5">
        <f>Analysis!AW5/1000000</f>
        <v>243</v>
      </c>
      <c r="AX5">
        <f>Analysis!AX5/1000000</f>
        <v>261</v>
      </c>
      <c r="AY5">
        <f>Analysis!AY5/1000000</f>
        <v>301</v>
      </c>
      <c r="AZ5">
        <f>Analysis!AZ5/1000000</f>
        <v>244</v>
      </c>
      <c r="BA5">
        <f>Analysis!BA5/1000000</f>
        <v>99</v>
      </c>
      <c r="BB5">
        <f>Analysis!BB5/1000000</f>
        <v>99</v>
      </c>
      <c r="BC5">
        <f>Analysis!BC5/1000000</f>
        <v>159</v>
      </c>
      <c r="BD5">
        <f>Analysis!BD5/1000000</f>
        <v>170</v>
      </c>
      <c r="BI5">
        <f t="shared" si="0"/>
        <v>16</v>
      </c>
    </row>
    <row r="6" spans="1:61" x14ac:dyDescent="0.25">
      <c r="A6" t="s">
        <v>680</v>
      </c>
      <c r="B6" t="s">
        <v>327</v>
      </c>
      <c r="C6" t="str">
        <f>VLOOKUP(B6,'Metadata - Countries'!$B$1:$C$248,2,FALSE)</f>
        <v>Sub-Saharan Africa</v>
      </c>
      <c r="D6" t="s">
        <v>577</v>
      </c>
      <c r="E6" t="s">
        <v>113</v>
      </c>
      <c r="AO6">
        <f>Analysis!AO6/1000000</f>
        <v>103</v>
      </c>
      <c r="AP6">
        <f>Analysis!AP6/1000000</f>
        <v>107</v>
      </c>
      <c r="AQ6">
        <f>Analysis!AQ6/1000000</f>
        <v>103</v>
      </c>
      <c r="AR6">
        <f>Analysis!AR6/1000000</f>
        <v>111</v>
      </c>
      <c r="AS6">
        <f>Analysis!AS6/1000000</f>
        <v>107</v>
      </c>
      <c r="AT6">
        <f>Analysis!AT6/1000000</f>
        <v>53</v>
      </c>
      <c r="AU6">
        <f>Analysis!AU6/1000000</f>
        <v>58</v>
      </c>
      <c r="AV6">
        <f>Analysis!AV6/1000000</f>
        <v>56</v>
      </c>
      <c r="AW6">
        <f>Analysis!AW6/1000000</f>
        <v>76</v>
      </c>
      <c r="AX6">
        <f>Analysis!AX6/1000000</f>
        <v>91</v>
      </c>
      <c r="AY6">
        <f>Analysis!AY6/1000000</f>
        <v>93</v>
      </c>
      <c r="AZ6">
        <f>Analysis!AZ6/1000000</f>
        <v>104</v>
      </c>
      <c r="BA6">
        <f>Analysis!BA6/1000000</f>
        <v>115</v>
      </c>
      <c r="BB6">
        <f>Analysis!BB6/1000000</f>
        <v>129</v>
      </c>
      <c r="BC6">
        <f>Analysis!BC6/1000000</f>
        <v>164</v>
      </c>
      <c r="BD6">
        <f>Analysis!BD6/1000000</f>
        <v>213</v>
      </c>
      <c r="BI6">
        <f t="shared" si="0"/>
        <v>16</v>
      </c>
    </row>
    <row r="7" spans="1:61" x14ac:dyDescent="0.25">
      <c r="A7" t="s">
        <v>414</v>
      </c>
      <c r="B7" t="s">
        <v>12</v>
      </c>
      <c r="C7" t="str">
        <f>VLOOKUP(B7,'Metadata - Countries'!$B$1:$C$248,2,FALSE)</f>
        <v>Sub-Saharan Africa</v>
      </c>
      <c r="D7" t="s">
        <v>577</v>
      </c>
      <c r="E7" t="s">
        <v>113</v>
      </c>
      <c r="AO7">
        <f>Analysis!AO7/1000000</f>
        <v>106</v>
      </c>
      <c r="AP7">
        <f>Analysis!AP7/1000000</f>
        <v>102</v>
      </c>
      <c r="AQ7">
        <f>Analysis!AQ7/1000000</f>
        <v>110</v>
      </c>
      <c r="AR7">
        <f>Analysis!AR7/1000000</f>
        <v>136</v>
      </c>
      <c r="AS7">
        <f>Analysis!AS7/1000000</f>
        <v>137</v>
      </c>
      <c r="AT7">
        <f>Analysis!AT7/1000000</f>
        <v>152</v>
      </c>
      <c r="AU7">
        <f>Analysis!AU7/1000000</f>
        <v>149</v>
      </c>
      <c r="AV7">
        <f>Analysis!AV7/1000000</f>
        <v>109</v>
      </c>
      <c r="AW7">
        <f>Analysis!AW7/1000000</f>
        <v>119</v>
      </c>
      <c r="AX7">
        <f>Analysis!AX7/1000000</f>
        <v>239</v>
      </c>
      <c r="AY7">
        <f>Analysis!AY7/1000000</f>
        <v>290</v>
      </c>
      <c r="AZ7">
        <f>Analysis!AZ7/1000000</f>
        <v>386</v>
      </c>
      <c r="BA7">
        <f>Analysis!BA7/1000000</f>
        <v>506</v>
      </c>
      <c r="BB7">
        <f>Analysis!BB7/1000000</f>
        <v>620</v>
      </c>
      <c r="BC7">
        <f>Analysis!BC7/1000000</f>
        <v>518</v>
      </c>
      <c r="BD7">
        <f>Analysis!BD7/1000000</f>
        <v>633</v>
      </c>
      <c r="BI7">
        <f t="shared" si="0"/>
        <v>16</v>
      </c>
    </row>
    <row r="8" spans="1:61" x14ac:dyDescent="0.25">
      <c r="A8" t="s">
        <v>252</v>
      </c>
      <c r="B8" t="s">
        <v>372</v>
      </c>
      <c r="C8" t="str">
        <f>VLOOKUP(B8,'Metadata - Countries'!$B$1:$C$248,2,FALSE)</f>
        <v>Sub-Saharan Africa</v>
      </c>
      <c r="D8" t="s">
        <v>577</v>
      </c>
      <c r="E8" t="s">
        <v>113</v>
      </c>
      <c r="AO8">
        <f>Analysis!AO8/1000000</f>
        <v>13</v>
      </c>
      <c r="AP8">
        <f>Analysis!AP8/1000000</f>
        <v>10</v>
      </c>
      <c r="AQ8">
        <f>Analysis!AQ8/1000000</f>
        <v>12</v>
      </c>
      <c r="AR8">
        <f>Analysis!AR8/1000000</f>
        <v>15</v>
      </c>
      <c r="AS8">
        <f>Analysis!AS8/1000000</f>
        <v>10</v>
      </c>
      <c r="AT8">
        <f>Analysis!AT8/1000000</f>
        <v>11</v>
      </c>
      <c r="AU8">
        <f>Analysis!AU8/1000000</f>
        <v>14</v>
      </c>
      <c r="AV8">
        <f>Analysis!AV8/1000000</f>
        <v>16</v>
      </c>
      <c r="AW8">
        <f>Analysis!AW8/1000000</f>
        <v>26</v>
      </c>
      <c r="AX8">
        <f>Analysis!AX8/1000000</f>
        <v>25</v>
      </c>
      <c r="AY8">
        <f>Analysis!AY8/1000000</f>
        <v>27</v>
      </c>
      <c r="AZ8">
        <f>Analysis!AZ8/1000000</f>
        <v>23</v>
      </c>
      <c r="BA8">
        <f>Analysis!BA8/1000000</f>
        <v>38</v>
      </c>
      <c r="BB8">
        <f>Analysis!BB8/1000000</f>
        <v>44</v>
      </c>
      <c r="BC8">
        <f>Analysis!BC8/1000000</f>
        <v>73</v>
      </c>
      <c r="BD8">
        <f>Analysis!BD8/1000000</f>
        <v>105</v>
      </c>
      <c r="BI8">
        <f t="shared" si="0"/>
        <v>16</v>
      </c>
    </row>
    <row r="9" spans="1:61" x14ac:dyDescent="0.25">
      <c r="A9" t="s">
        <v>470</v>
      </c>
      <c r="B9" t="s">
        <v>645</v>
      </c>
      <c r="C9" t="str">
        <f>VLOOKUP(B9,'Metadata - Countries'!$B$1:$C$248,2,FALSE)</f>
        <v>Latin America &amp; Caribbean</v>
      </c>
      <c r="D9" t="s">
        <v>577</v>
      </c>
      <c r="E9" t="s">
        <v>113</v>
      </c>
      <c r="AO9">
        <f>Analysis!AO9/1000000</f>
        <v>394</v>
      </c>
      <c r="AP9">
        <f>Analysis!AP9/1000000</f>
        <v>368</v>
      </c>
      <c r="AQ9">
        <f>Analysis!AQ9/1000000</f>
        <v>501</v>
      </c>
      <c r="AR9">
        <f>Analysis!AR9/1000000</f>
        <v>534</v>
      </c>
      <c r="AS9">
        <f>Analysis!AS9/1000000</f>
        <v>525</v>
      </c>
      <c r="AT9">
        <f>Analysis!AT9/1000000</f>
        <v>559</v>
      </c>
      <c r="AU9">
        <f>Analysis!AU9/1000000</f>
        <v>585</v>
      </c>
      <c r="AV9">
        <f>Analysis!AV9/1000000</f>
        <v>607</v>
      </c>
      <c r="AW9">
        <f>Analysis!AW9/1000000</f>
        <v>518</v>
      </c>
      <c r="AX9">
        <f>Analysis!AX9/1000000</f>
        <v>523</v>
      </c>
      <c r="AY9">
        <f>Analysis!AY9/1000000</f>
        <v>356</v>
      </c>
      <c r="AZ9">
        <f>Analysis!AZ9/1000000</f>
        <v>509</v>
      </c>
      <c r="BA9">
        <f>Analysis!BA9/1000000</f>
        <v>481</v>
      </c>
      <c r="BB9">
        <f>Analysis!BB9/1000000</f>
        <v>518</v>
      </c>
      <c r="BC9">
        <f>Analysis!BC9/1000000</f>
        <v>458</v>
      </c>
      <c r="BD9">
        <f>Analysis!BD9/1000000</f>
        <v>465</v>
      </c>
      <c r="BE9">
        <f>Analysis!BE9/1000000</f>
        <v>472</v>
      </c>
      <c r="BI9">
        <f t="shared" si="0"/>
        <v>16</v>
      </c>
    </row>
    <row r="10" spans="1:61" x14ac:dyDescent="0.25">
      <c r="A10" t="s">
        <v>656</v>
      </c>
      <c r="B10" t="s">
        <v>164</v>
      </c>
      <c r="C10" t="str">
        <f>VLOOKUP(B10,'Metadata - Countries'!$B$1:$C$248,2,FALSE)</f>
        <v>Latin America &amp; Caribbean</v>
      </c>
      <c r="D10" t="s">
        <v>577</v>
      </c>
      <c r="E10" t="s">
        <v>113</v>
      </c>
      <c r="AO10">
        <f>Analysis!AO10/1000000</f>
        <v>232</v>
      </c>
      <c r="AP10">
        <f>Analysis!AP10/1000000</f>
        <v>262</v>
      </c>
      <c r="AQ10">
        <f>Analysis!AQ10/1000000</f>
        <v>344</v>
      </c>
      <c r="AR10">
        <f>Analysis!AR10/1000000</f>
        <v>356</v>
      </c>
      <c r="AS10">
        <f>Analysis!AS10/1000000</f>
        <v>365</v>
      </c>
      <c r="AT10">
        <f>Analysis!AT10/1000000</f>
        <v>371</v>
      </c>
      <c r="AU10">
        <f>Analysis!AU10/1000000</f>
        <v>361</v>
      </c>
      <c r="AV10">
        <f>Analysis!AV10/1000000</f>
        <v>402</v>
      </c>
      <c r="AW10">
        <f>Analysis!AW10/1000000</f>
        <v>437</v>
      </c>
      <c r="AX10">
        <f>Analysis!AX10/1000000</f>
        <v>568</v>
      </c>
      <c r="AY10">
        <f>Analysis!AY10/1000000</f>
        <v>593</v>
      </c>
      <c r="AZ10">
        <f>Analysis!AZ10/1000000</f>
        <v>517</v>
      </c>
      <c r="BA10">
        <f>Analysis!BA10/1000000</f>
        <v>621</v>
      </c>
      <c r="BB10">
        <f>Analysis!BB10/1000000</f>
        <v>557</v>
      </c>
      <c r="BC10">
        <f>Analysis!BC10/1000000</f>
        <v>548</v>
      </c>
      <c r="BD10">
        <f>Analysis!BD10/1000000</f>
        <v>630</v>
      </c>
      <c r="BE10">
        <f>Analysis!BE10/1000000</f>
        <v>650</v>
      </c>
      <c r="BI10">
        <f t="shared" si="0"/>
        <v>16</v>
      </c>
    </row>
    <row r="11" spans="1:61" x14ac:dyDescent="0.25">
      <c r="A11" t="s">
        <v>168</v>
      </c>
      <c r="B11" t="s">
        <v>211</v>
      </c>
      <c r="C11" t="str">
        <f>VLOOKUP(B11,'Metadata - Countries'!$B$1:$C$248,2,FALSE)</f>
        <v>Middle East &amp; North Africa</v>
      </c>
      <c r="D11" t="s">
        <v>577</v>
      </c>
      <c r="E11" t="s">
        <v>113</v>
      </c>
      <c r="AO11">
        <f>Analysis!AO11/1000000</f>
        <v>1258</v>
      </c>
      <c r="AP11">
        <f>Analysis!AP11/1000000</f>
        <v>1165</v>
      </c>
      <c r="AQ11">
        <f>Analysis!AQ11/1000000</f>
        <v>1013</v>
      </c>
      <c r="AR11">
        <f>Analysis!AR11/1000000</f>
        <v>1017</v>
      </c>
      <c r="AS11">
        <f>Analysis!AS11/1000000</f>
        <v>1031</v>
      </c>
      <c r="AT11">
        <f>Analysis!AT11/1000000</f>
        <v>1082</v>
      </c>
      <c r="AU11">
        <f>Analysis!AU11/1000000</f>
        <v>1150</v>
      </c>
      <c r="AV11">
        <f>Analysis!AV11/1000000</f>
        <v>970</v>
      </c>
      <c r="AW11">
        <f>Analysis!AW11/1000000</f>
        <v>877</v>
      </c>
      <c r="AX11">
        <f>Analysis!AX11/1000000</f>
        <v>1883</v>
      </c>
      <c r="AY11">
        <f>Analysis!AY11/1000000</f>
        <v>2035</v>
      </c>
      <c r="AZ11">
        <f>Analysis!AZ11/1000000</f>
        <v>2113</v>
      </c>
      <c r="BA11">
        <f>Analysis!BA11/1000000</f>
        <v>2972</v>
      </c>
      <c r="BB11">
        <f>Analysis!BB11/1000000</f>
        <v>3176</v>
      </c>
      <c r="BC11">
        <f>Analysis!BC11/1000000</f>
        <v>3781</v>
      </c>
      <c r="BD11">
        <f>Analysis!BD11/1000000</f>
        <v>6308</v>
      </c>
      <c r="BE11">
        <f>Analysis!BE11/1000000</f>
        <v>1816</v>
      </c>
      <c r="BI11">
        <f t="shared" si="0"/>
        <v>16</v>
      </c>
    </row>
    <row r="12" spans="1:61" x14ac:dyDescent="0.25">
      <c r="A12" t="s">
        <v>342</v>
      </c>
      <c r="B12" t="s">
        <v>608</v>
      </c>
      <c r="C12" t="str">
        <f>VLOOKUP(B12,'Metadata - Countries'!$B$1:$C$248,2,FALSE)</f>
        <v>Sub-Saharan Africa</v>
      </c>
      <c r="D12" t="s">
        <v>577</v>
      </c>
      <c r="E12" t="s">
        <v>113</v>
      </c>
      <c r="AO12">
        <f>Analysis!AO12/1000000</f>
        <v>26</v>
      </c>
      <c r="AP12">
        <f>Analysis!AP12/1000000</f>
        <v>27</v>
      </c>
      <c r="AQ12">
        <f>Analysis!AQ12/1000000</f>
        <v>25</v>
      </c>
      <c r="AR12">
        <f>Analysis!AR12/1000000</f>
        <v>28</v>
      </c>
      <c r="AS12">
        <f>Analysis!AS12/1000000</f>
        <v>36</v>
      </c>
      <c r="AT12">
        <f>Analysis!AT12/1000000</f>
        <v>47</v>
      </c>
      <c r="AU12">
        <f>Analysis!AU12/1000000</f>
        <v>91</v>
      </c>
      <c r="AV12">
        <f>Analysis!AV12/1000000</f>
        <v>105</v>
      </c>
      <c r="AW12">
        <f>Analysis!AW12/1000000</f>
        <v>136</v>
      </c>
      <c r="AX12">
        <f>Analysis!AX12/1000000</f>
        <v>142.30000000000001</v>
      </c>
      <c r="AY12">
        <f>Analysis!AY12/1000000</f>
        <v>149.19999999999999</v>
      </c>
      <c r="AZ12">
        <f>Analysis!AZ12/1000000</f>
        <v>175.4</v>
      </c>
      <c r="BA12">
        <f>Analysis!BA12/1000000</f>
        <v>227</v>
      </c>
      <c r="BB12">
        <f>Analysis!BB12/1000000</f>
        <v>286</v>
      </c>
      <c r="BC12">
        <f>Analysis!BC12/1000000</f>
        <v>196</v>
      </c>
      <c r="BD12">
        <f>Analysis!BD12/1000000</f>
        <v>208</v>
      </c>
      <c r="BE12">
        <f>Analysis!BE12/1000000</f>
        <v>218</v>
      </c>
      <c r="BI12">
        <f t="shared" si="0"/>
        <v>16</v>
      </c>
    </row>
    <row r="13" spans="1:61" x14ac:dyDescent="0.25">
      <c r="A13" t="s">
        <v>28</v>
      </c>
      <c r="B13" t="s">
        <v>549</v>
      </c>
      <c r="C13" t="str">
        <f>VLOOKUP(B13,'Metadata - Countries'!$B$1:$C$248,2,FALSE)</f>
        <v>Sub-Saharan Africa</v>
      </c>
      <c r="D13" t="s">
        <v>577</v>
      </c>
      <c r="E13" t="s">
        <v>113</v>
      </c>
      <c r="AO13">
        <f>Analysis!AO13/1000000</f>
        <v>168.18029999999999</v>
      </c>
      <c r="AP13">
        <f>Analysis!AP13/1000000</f>
        <v>164</v>
      </c>
      <c r="AQ13">
        <f>Analysis!AQ13/1000000</f>
        <v>171</v>
      </c>
      <c r="AR13">
        <f>Analysis!AR13/1000000</f>
        <v>181</v>
      </c>
      <c r="AS13">
        <f>Analysis!AS13/1000000</f>
        <v>183</v>
      </c>
      <c r="AT13">
        <f>Analysis!AT13/1000000</f>
        <v>152</v>
      </c>
      <c r="AU13">
        <f>Analysis!AU13/1000000</f>
        <v>175</v>
      </c>
      <c r="AV13">
        <f>Analysis!AV13/1000000</f>
        <v>210</v>
      </c>
      <c r="AW13">
        <f>Analysis!AW13/1000000</f>
        <v>269</v>
      </c>
      <c r="AX13">
        <f>Analysis!AX13/1000000</f>
        <v>286</v>
      </c>
      <c r="AY13">
        <f>Analysis!AY13/1000000</f>
        <v>334</v>
      </c>
      <c r="AZ13">
        <f>Analysis!AZ13/1000000</f>
        <v>329</v>
      </c>
      <c r="BA13">
        <f>Analysis!BA13/1000000</f>
        <v>622</v>
      </c>
      <c r="BB13">
        <f>Analysis!BB13/1000000</f>
        <v>637</v>
      </c>
      <c r="BC13">
        <f>Analysis!BC13/1000000</f>
        <v>474</v>
      </c>
      <c r="BD13">
        <f>Analysis!BD13/1000000</f>
        <v>464</v>
      </c>
      <c r="BE13">
        <f>Analysis!BE13/1000000</f>
        <v>524</v>
      </c>
      <c r="BI13">
        <f t="shared" si="0"/>
        <v>16</v>
      </c>
    </row>
    <row r="14" spans="1:61" x14ac:dyDescent="0.25">
      <c r="A14" t="s">
        <v>425</v>
      </c>
      <c r="B14" t="s">
        <v>294</v>
      </c>
      <c r="C14" t="str">
        <f>VLOOKUP(B14,'Metadata - Countries'!$B$1:$C$248,2,FALSE)</f>
        <v>East Asia &amp; Pacific</v>
      </c>
      <c r="D14" t="s">
        <v>577</v>
      </c>
      <c r="E14" t="s">
        <v>113</v>
      </c>
      <c r="AO14">
        <f>Analysis!AO14/1000000</f>
        <v>11915</v>
      </c>
      <c r="AP14">
        <f>Analysis!AP14/1000000</f>
        <v>13779</v>
      </c>
      <c r="AQ14">
        <f>Analysis!AQ14/1000000</f>
        <v>13698</v>
      </c>
      <c r="AR14">
        <f>Analysis!AR14/1000000</f>
        <v>11664</v>
      </c>
      <c r="AS14">
        <f>Analysis!AS14/1000000</f>
        <v>12866</v>
      </c>
      <c r="AT14">
        <f>Analysis!AT14/1000000</f>
        <v>13016</v>
      </c>
      <c r="AU14">
        <f>Analysis!AU14/1000000</f>
        <v>12804</v>
      </c>
      <c r="AV14">
        <f>Analysis!AV14/1000000</f>
        <v>13624</v>
      </c>
      <c r="AW14">
        <f>Analysis!AW14/1000000</f>
        <v>16647</v>
      </c>
      <c r="AX14">
        <f>Analysis!AX14/1000000</f>
        <v>20453</v>
      </c>
      <c r="AY14">
        <f>Analysis!AY14/1000000</f>
        <v>19719</v>
      </c>
      <c r="AZ14">
        <f>Analysis!AZ14/1000000</f>
        <v>20408</v>
      </c>
      <c r="BA14">
        <f>Analysis!BA14/1000000</f>
        <v>25024</v>
      </c>
      <c r="BB14">
        <f>Analysis!BB14/1000000</f>
        <v>27189</v>
      </c>
      <c r="BC14">
        <f>Analysis!BC14/1000000</f>
        <v>26909</v>
      </c>
      <c r="BD14">
        <f>Analysis!BD14/1000000</f>
        <v>31064</v>
      </c>
      <c r="BE14">
        <f>Analysis!BE14/1000000</f>
        <v>34096</v>
      </c>
      <c r="BF14">
        <v>34326000000</v>
      </c>
      <c r="BG14">
        <v>33376000000</v>
      </c>
      <c r="BI14">
        <f t="shared" si="0"/>
        <v>16</v>
      </c>
    </row>
    <row r="15" spans="1:61" x14ac:dyDescent="0.25">
      <c r="A15" t="s">
        <v>491</v>
      </c>
      <c r="B15" t="s">
        <v>181</v>
      </c>
      <c r="C15" t="str">
        <f>VLOOKUP(B15,'Metadata - Countries'!$B$1:$C$248,2,FALSE)</f>
        <v>East Asia &amp; Pacific</v>
      </c>
      <c r="D15" t="s">
        <v>577</v>
      </c>
      <c r="E15" t="s">
        <v>113</v>
      </c>
      <c r="AO15">
        <f>Analysis!AO15/1000000</f>
        <v>8730</v>
      </c>
      <c r="AP15">
        <f>Analysis!AP15/1000000</f>
        <v>10200</v>
      </c>
      <c r="AQ15">
        <f>Analysis!AQ15/1000000</f>
        <v>12626</v>
      </c>
      <c r="AR15">
        <f>Analysis!AR15/1000000</f>
        <v>13229</v>
      </c>
      <c r="AS15">
        <f>Analysis!AS15/1000000</f>
        <v>15006</v>
      </c>
      <c r="AT15">
        <f>Analysis!AT15/1000000</f>
        <v>17318</v>
      </c>
      <c r="AU15">
        <f>Analysis!AU15/1000000</f>
        <v>19006</v>
      </c>
      <c r="AV15">
        <f>Analysis!AV15/1000000</f>
        <v>21742</v>
      </c>
      <c r="AW15">
        <f>Analysis!AW15/1000000</f>
        <v>18707</v>
      </c>
      <c r="AX15">
        <f>Analysis!AX15/1000000</f>
        <v>27755</v>
      </c>
      <c r="AY15">
        <f>Analysis!AY15/1000000</f>
        <v>31842</v>
      </c>
      <c r="AZ15">
        <f>Analysis!AZ15/1000000</f>
        <v>37132</v>
      </c>
      <c r="BA15">
        <f>Analysis!BA15/1000000</f>
        <v>41126</v>
      </c>
      <c r="BB15">
        <f>Analysis!BB15/1000000</f>
        <v>44130</v>
      </c>
      <c r="BC15">
        <f>Analysis!BC15/1000000</f>
        <v>42632</v>
      </c>
      <c r="BD15">
        <f>Analysis!BD15/1000000</f>
        <v>50154</v>
      </c>
      <c r="BE15">
        <f>Analysis!BE15/1000000</f>
        <v>53313</v>
      </c>
      <c r="BF15">
        <v>54937000000</v>
      </c>
      <c r="BG15">
        <v>56401000000</v>
      </c>
      <c r="BI15">
        <f t="shared" si="0"/>
        <v>16</v>
      </c>
    </row>
    <row r="16" spans="1:61" x14ac:dyDescent="0.25">
      <c r="A16" t="s">
        <v>139</v>
      </c>
      <c r="B16" t="s">
        <v>376</v>
      </c>
      <c r="C16" t="str">
        <f>VLOOKUP(B16,'Metadata - Countries'!$B$1:$C$248,2,FALSE)</f>
        <v>East Asia &amp; Pacific</v>
      </c>
      <c r="D16" t="s">
        <v>577</v>
      </c>
      <c r="E16" t="s">
        <v>113</v>
      </c>
      <c r="AO16">
        <f>Analysis!AO16/1000000</f>
        <v>369</v>
      </c>
      <c r="AP16">
        <f>Analysis!AP16/1000000</f>
        <v>374</v>
      </c>
      <c r="AQ16">
        <f>Analysis!AQ16/1000000</f>
        <v>386</v>
      </c>
      <c r="AR16">
        <f>Analysis!AR16/1000000</f>
        <v>309</v>
      </c>
      <c r="AS16">
        <f>Analysis!AS16/1000000</f>
        <v>365</v>
      </c>
      <c r="AT16">
        <f>Analysis!AT16/1000000</f>
        <v>291</v>
      </c>
      <c r="AU16">
        <f>Analysis!AU16/1000000</f>
        <v>316</v>
      </c>
      <c r="AV16">
        <f>Analysis!AV16/1000000</f>
        <v>384</v>
      </c>
      <c r="AW16">
        <f>Analysis!AW16/1000000</f>
        <v>496</v>
      </c>
      <c r="AX16">
        <f>Analysis!AX16/1000000</f>
        <v>588</v>
      </c>
      <c r="AY16">
        <f>Analysis!AY16/1000000</f>
        <v>722</v>
      </c>
      <c r="AZ16">
        <f>Analysis!AZ16/1000000</f>
        <v>684</v>
      </c>
      <c r="BA16">
        <f>Analysis!BA16/1000000</f>
        <v>722</v>
      </c>
      <c r="BB16">
        <f>Analysis!BB16/1000000</f>
        <v>952</v>
      </c>
      <c r="BC16">
        <f>Analysis!BC16/1000000</f>
        <v>688</v>
      </c>
      <c r="BD16">
        <f>Analysis!BD16/1000000</f>
        <v>825</v>
      </c>
      <c r="BE16">
        <f>Analysis!BE16/1000000</f>
        <v>955</v>
      </c>
      <c r="BF16">
        <v>989000000</v>
      </c>
      <c r="BG16">
        <v>971000000</v>
      </c>
      <c r="BI16">
        <f t="shared" si="0"/>
        <v>16</v>
      </c>
    </row>
    <row r="17" spans="1:61" x14ac:dyDescent="0.25">
      <c r="A17" t="s">
        <v>262</v>
      </c>
      <c r="B17" t="s">
        <v>329</v>
      </c>
      <c r="C17" t="str">
        <f>VLOOKUP(B17,'Metadata - Countries'!$B$1:$C$248,2,FALSE)</f>
        <v>East Asia &amp; Pacific</v>
      </c>
      <c r="D17" t="s">
        <v>577</v>
      </c>
      <c r="E17" t="s">
        <v>113</v>
      </c>
      <c r="AO17">
        <f>Analysis!AO17/1000000</f>
        <v>9604</v>
      </c>
      <c r="AP17">
        <f>Analysis!AP17/1000000</f>
        <v>11994</v>
      </c>
      <c r="AQ17">
        <f>Analysis!AQ17/1000000</f>
        <v>9979</v>
      </c>
      <c r="AR17">
        <f>Analysis!AR17/1000000</f>
        <v>7337</v>
      </c>
      <c r="AS17">
        <f>Analysis!AS17/1000000</f>
        <v>7343</v>
      </c>
      <c r="AT17">
        <f>Analysis!AT17/1000000</f>
        <v>8198</v>
      </c>
      <c r="AU17">
        <f>Analysis!AU17/1000000</f>
        <v>7923</v>
      </c>
      <c r="AV17">
        <f>Analysis!AV17/1000000</f>
        <v>9849</v>
      </c>
      <c r="AW17">
        <f>Analysis!AW17/1000000</f>
        <v>9004</v>
      </c>
      <c r="AX17">
        <f>Analysis!AX17/1000000</f>
        <v>11874</v>
      </c>
      <c r="AY17">
        <f>Analysis!AY17/1000000</f>
        <v>13588</v>
      </c>
      <c r="AZ17">
        <f>Analysis!AZ17/1000000</f>
        <v>15541</v>
      </c>
      <c r="BA17">
        <f>Analysis!BA17/1000000</f>
        <v>18237</v>
      </c>
      <c r="BB17">
        <f>Analysis!BB17/1000000</f>
        <v>20236</v>
      </c>
      <c r="BC17">
        <f>Analysis!BC17/1000000</f>
        <v>20291</v>
      </c>
      <c r="BD17">
        <f>Analysis!BD17/1000000</f>
        <v>27208</v>
      </c>
      <c r="BE17">
        <f>Analysis!BE17/1000000</f>
        <v>33169</v>
      </c>
      <c r="BF17">
        <v>37098000000</v>
      </c>
      <c r="BG17">
        <v>42570000000</v>
      </c>
      <c r="BI17">
        <f t="shared" si="0"/>
        <v>16</v>
      </c>
    </row>
    <row r="18" spans="1:61" x14ac:dyDescent="0.25">
      <c r="A18" t="s">
        <v>457</v>
      </c>
      <c r="B18" t="s">
        <v>466</v>
      </c>
      <c r="C18" t="str">
        <f>VLOOKUP(B18,'Metadata - Countries'!$B$1:$C$248,2,FALSE)</f>
        <v>East Asia &amp; Pacific</v>
      </c>
      <c r="D18" t="s">
        <v>577</v>
      </c>
      <c r="E18" t="s">
        <v>113</v>
      </c>
      <c r="AO18">
        <f>Analysis!AO18/1000000</f>
        <v>5229</v>
      </c>
      <c r="AP18">
        <f>Analysis!AP18/1000000</f>
        <v>6184</v>
      </c>
      <c r="AQ18">
        <f>Analysis!AQ18/1000000</f>
        <v>6648</v>
      </c>
      <c r="AR18">
        <f>Analysis!AR18/1000000</f>
        <v>4255</v>
      </c>
      <c r="AS18">
        <f>Analysis!AS18/1000000</f>
        <v>4352</v>
      </c>
      <c r="AT18">
        <f>Analysis!AT18/1000000</f>
        <v>4975</v>
      </c>
      <c r="AU18">
        <f>Analysis!AU18/1000000</f>
        <v>5277</v>
      </c>
      <c r="AV18">
        <f>Analysis!AV18/1000000</f>
        <v>5797</v>
      </c>
      <c r="AW18">
        <f>Analysis!AW18/1000000</f>
        <v>4461</v>
      </c>
      <c r="AX18">
        <f>Analysis!AX18/1000000</f>
        <v>5226</v>
      </c>
      <c r="AY18">
        <f>Analysis!AY18/1000000</f>
        <v>5094</v>
      </c>
      <c r="AZ18">
        <f>Analysis!AZ18/1000000</f>
        <v>4890</v>
      </c>
      <c r="BA18">
        <f>Analysis!BA18/1000000</f>
        <v>5831</v>
      </c>
      <c r="BB18">
        <f>Analysis!BB18/1000000</f>
        <v>8150</v>
      </c>
      <c r="BC18">
        <f>Analysis!BC18/1000000</f>
        <v>6053</v>
      </c>
      <c r="BD18">
        <f>Analysis!BD18/1000000</f>
        <v>7618</v>
      </c>
      <c r="BE18">
        <f>Analysis!BE18/1000000</f>
        <v>9038</v>
      </c>
      <c r="BF18">
        <v>9463000000</v>
      </c>
      <c r="BG18">
        <v>10302000000</v>
      </c>
      <c r="BI18">
        <f t="shared" si="0"/>
        <v>16</v>
      </c>
    </row>
    <row r="19" spans="1:61" x14ac:dyDescent="0.25">
      <c r="A19" t="s">
        <v>720</v>
      </c>
      <c r="B19" t="s">
        <v>554</v>
      </c>
      <c r="C19" t="str">
        <f>VLOOKUP(B19,'Metadata - Countries'!$B$1:$C$248,2,FALSE)</f>
        <v>East Asia &amp; Pacific</v>
      </c>
      <c r="D19" t="s">
        <v>577</v>
      </c>
      <c r="E19" t="s">
        <v>113</v>
      </c>
      <c r="AO19">
        <f>Analysis!AO19/1000000</f>
        <v>4894</v>
      </c>
      <c r="AP19">
        <f>Analysis!AP19/1000000</f>
        <v>5775</v>
      </c>
      <c r="AQ19">
        <f>Analysis!AQ19/1000000</f>
        <v>6175</v>
      </c>
      <c r="AR19">
        <f>Analysis!AR19/1000000</f>
        <v>5664</v>
      </c>
      <c r="AS19">
        <f>Analysis!AS19/1000000</f>
        <v>5715</v>
      </c>
      <c r="AT19">
        <f>Analysis!AT19/1000000</f>
        <v>5970</v>
      </c>
      <c r="AU19">
        <f>Analysis!AU19/1000000</f>
        <v>5750</v>
      </c>
      <c r="AV19">
        <f>Analysis!AV19/1000000</f>
        <v>6069</v>
      </c>
      <c r="AW19">
        <f>Analysis!AW19/1000000</f>
        <v>11475</v>
      </c>
      <c r="AX19">
        <f>Analysis!AX19/1000000</f>
        <v>14343</v>
      </c>
      <c r="AY19">
        <f>Analysis!AY19/1000000</f>
        <v>15555</v>
      </c>
      <c r="AZ19">
        <f>Analysis!AZ19/1000000</f>
        <v>11490</v>
      </c>
      <c r="BA19">
        <f>Analysis!BA19/1000000</f>
        <v>12422</v>
      </c>
      <c r="BB19">
        <f>Analysis!BB19/1000000</f>
        <v>13781</v>
      </c>
      <c r="BC19">
        <f>Analysis!BC19/1000000</f>
        <v>12537</v>
      </c>
      <c r="BD19">
        <f>Analysis!BD19/1000000</f>
        <v>15356</v>
      </c>
      <c r="BE19">
        <f>Analysis!BE19/1000000</f>
        <v>12534</v>
      </c>
      <c r="BF19">
        <v>16197000000</v>
      </c>
      <c r="BG19">
        <v>16865000000</v>
      </c>
      <c r="BI19">
        <f t="shared" si="0"/>
        <v>16</v>
      </c>
    </row>
    <row r="20" spans="1:61" x14ac:dyDescent="0.25">
      <c r="A20" t="s">
        <v>666</v>
      </c>
      <c r="B20" t="s">
        <v>700</v>
      </c>
      <c r="C20" t="str">
        <f>VLOOKUP(B20,'Metadata - Countries'!$B$1:$C$248,2,FALSE)</f>
        <v>East Asia &amp; Pacific</v>
      </c>
      <c r="D20" t="s">
        <v>577</v>
      </c>
      <c r="E20" t="s">
        <v>113</v>
      </c>
      <c r="AO20">
        <f>Analysis!AO20/1000000</f>
        <v>71</v>
      </c>
      <c r="AP20">
        <f>Analysis!AP20/1000000</f>
        <v>117</v>
      </c>
      <c r="AQ20">
        <f>Analysis!AQ20/1000000</f>
        <v>99</v>
      </c>
      <c r="AR20">
        <f>Analysis!AR20/1000000</f>
        <v>129</v>
      </c>
      <c r="AS20">
        <f>Analysis!AS20/1000000</f>
        <v>240</v>
      </c>
      <c r="AT20">
        <f>Analysis!AT20/1000000</f>
        <v>345</v>
      </c>
      <c r="AU20">
        <f>Analysis!AU20/1000000</f>
        <v>429</v>
      </c>
      <c r="AV20">
        <f>Analysis!AV20/1000000</f>
        <v>509</v>
      </c>
      <c r="AW20">
        <f>Analysis!AW20/1000000</f>
        <v>441</v>
      </c>
      <c r="AX20">
        <f>Analysis!AX20/1000000</f>
        <v>673</v>
      </c>
      <c r="AY20">
        <f>Analysis!AY20/1000000</f>
        <v>929</v>
      </c>
      <c r="AZ20">
        <f>Analysis!AZ20/1000000</f>
        <v>1109</v>
      </c>
      <c r="BA20">
        <f>Analysis!BA20/1000000</f>
        <v>1169</v>
      </c>
      <c r="BB20">
        <f>Analysis!BB20/1000000</f>
        <v>1280</v>
      </c>
      <c r="BC20">
        <f>Analysis!BC20/1000000</f>
        <v>1463</v>
      </c>
      <c r="BD20">
        <f>Analysis!BD20/1000000</f>
        <v>1671</v>
      </c>
      <c r="BE20">
        <f>Analysis!BE20/1000000</f>
        <v>2258</v>
      </c>
      <c r="BF20">
        <v>2663000000</v>
      </c>
      <c r="BG20">
        <v>2895000000</v>
      </c>
      <c r="BI20">
        <f t="shared" si="0"/>
        <v>16</v>
      </c>
    </row>
    <row r="21" spans="1:61" x14ac:dyDescent="0.25">
      <c r="A21" t="s">
        <v>190</v>
      </c>
      <c r="B21" t="s">
        <v>658</v>
      </c>
      <c r="C21" t="str">
        <f>VLOOKUP(B21,'Metadata - Countries'!$B$1:$C$248,2,FALSE)</f>
        <v>East Asia &amp; Pacific</v>
      </c>
      <c r="D21" t="s">
        <v>577</v>
      </c>
      <c r="E21" t="s">
        <v>113</v>
      </c>
      <c r="AO21">
        <f>Analysis!AO21/1000000</f>
        <v>6670</v>
      </c>
      <c r="AP21">
        <f>Analysis!AP21/1000000</f>
        <v>6350</v>
      </c>
      <c r="AQ21">
        <f>Analysis!AQ21/1000000</f>
        <v>6317</v>
      </c>
      <c r="AR21">
        <f>Analysis!AR21/1000000</f>
        <v>8263</v>
      </c>
      <c r="AS21">
        <f>Analysis!AS21/1000000</f>
        <v>8337</v>
      </c>
      <c r="AT21">
        <f>Analysis!AT21/1000000</f>
        <v>8527</v>
      </c>
      <c r="AU21">
        <f>Analysis!AU21/1000000</f>
        <v>7919</v>
      </c>
      <c r="AV21">
        <f>Analysis!AV21/1000000</f>
        <v>7621</v>
      </c>
      <c r="AW21">
        <f>Analysis!AW21/1000000</f>
        <v>7005</v>
      </c>
      <c r="AX21">
        <f>Analysis!AX21/1000000</f>
        <v>8226</v>
      </c>
      <c r="AY21">
        <f>Analysis!AY21/1000000</f>
        <v>8290</v>
      </c>
      <c r="AZ21">
        <f>Analysis!AZ21/1000000</f>
        <v>8445</v>
      </c>
      <c r="BA21">
        <f>Analysis!BA21/1000000</f>
        <v>9266</v>
      </c>
      <c r="BB21">
        <f>Analysis!BB21/1000000</f>
        <v>13456</v>
      </c>
      <c r="BC21">
        <f>Analysis!BC21/1000000</f>
        <v>13289</v>
      </c>
      <c r="BD21">
        <f>Analysis!BD21/1000000</f>
        <v>14367</v>
      </c>
      <c r="BE21">
        <f>Analysis!BE21/1000000</f>
        <v>17418</v>
      </c>
      <c r="BF21">
        <v>18851000000</v>
      </c>
      <c r="BG21">
        <v>19287000000</v>
      </c>
      <c r="BI21">
        <f t="shared" si="0"/>
        <v>16</v>
      </c>
    </row>
    <row r="22" spans="1:61" x14ac:dyDescent="0.25">
      <c r="A22" t="s">
        <v>565</v>
      </c>
      <c r="B22" t="s">
        <v>231</v>
      </c>
      <c r="C22" t="str">
        <f>VLOOKUP(B22,'Metadata - Countries'!$B$1:$C$248,2,FALSE)</f>
        <v>East Asia &amp; Pacific</v>
      </c>
      <c r="D22" t="s">
        <v>577</v>
      </c>
      <c r="E22" t="s">
        <v>113</v>
      </c>
      <c r="AO22">
        <f>Analysis!AO22/1000000</f>
        <v>52</v>
      </c>
      <c r="AP22">
        <f>Analysis!AP22/1000000</f>
        <v>63</v>
      </c>
      <c r="AQ22">
        <f>Analysis!AQ22/1000000</f>
        <v>61</v>
      </c>
      <c r="AR22">
        <f>Analysis!AR22/1000000</f>
        <v>97</v>
      </c>
      <c r="AS22">
        <f>Analysis!AS22/1000000</f>
        <v>86</v>
      </c>
      <c r="AT22">
        <f>Analysis!AT22/1000000</f>
        <v>114</v>
      </c>
      <c r="AU22">
        <f>Analysis!AU22/1000000</f>
        <v>108</v>
      </c>
      <c r="AV22">
        <f>Analysis!AV22/1000000</f>
        <v>110</v>
      </c>
      <c r="AW22">
        <f>Analysis!AW22/1000000</f>
        <v>77</v>
      </c>
      <c r="AX22">
        <f>Analysis!AX22/1000000</f>
        <v>122</v>
      </c>
      <c r="AY22">
        <f>Analysis!AY22/1000000</f>
        <v>143</v>
      </c>
      <c r="AZ22">
        <f>Analysis!AZ22/1000000</f>
        <v>160</v>
      </c>
      <c r="BA22">
        <f>Analysis!BA22/1000000</f>
        <v>190</v>
      </c>
      <c r="BB22">
        <f>Analysis!BB22/1000000</f>
        <v>280</v>
      </c>
      <c r="BC22">
        <f>Analysis!BC22/1000000</f>
        <v>271</v>
      </c>
      <c r="BD22">
        <f>Analysis!BD22/1000000</f>
        <v>385</v>
      </c>
      <c r="BE22">
        <f>Analysis!BE22/1000000</f>
        <v>413</v>
      </c>
      <c r="BF22">
        <v>461000000</v>
      </c>
      <c r="BG22">
        <v>613000000</v>
      </c>
      <c r="BI22">
        <f t="shared" si="0"/>
        <v>16</v>
      </c>
    </row>
    <row r="23" spans="1:61" x14ac:dyDescent="0.25">
      <c r="A23" t="s">
        <v>570</v>
      </c>
      <c r="B23" t="s">
        <v>291</v>
      </c>
      <c r="C23" t="str">
        <f>VLOOKUP(B23,'Metadata - Countries'!$B$1:$C$248,2,FALSE)</f>
        <v>East Asia &amp; Pacific</v>
      </c>
      <c r="D23" t="s">
        <v>577</v>
      </c>
      <c r="E23" t="s">
        <v>113</v>
      </c>
      <c r="AO23">
        <f>Analysis!AO23/1000000</f>
        <v>3233</v>
      </c>
      <c r="AP23">
        <f>Analysis!AP23/1000000</f>
        <v>3085</v>
      </c>
      <c r="AQ23">
        <f>Analysis!AQ23/1000000</f>
        <v>2876</v>
      </c>
      <c r="AR23">
        <f>Analysis!AR23/1000000</f>
        <v>2648</v>
      </c>
      <c r="AS23">
        <f>Analysis!AS23/1000000</f>
        <v>2598</v>
      </c>
      <c r="AT23">
        <f>Analysis!AT23/1000000</f>
        <v>3205</v>
      </c>
      <c r="AU23">
        <f>Analysis!AU23/1000000</f>
        <v>3745</v>
      </c>
      <c r="AV23">
        <f>Analysis!AV23/1000000</f>
        <v>4428</v>
      </c>
      <c r="AW23">
        <f>Analysis!AW23/1000000</f>
        <v>5225</v>
      </c>
      <c r="AX23">
        <f>Analysis!AX23/1000000</f>
        <v>7431</v>
      </c>
      <c r="AY23">
        <f>Analysis!AY23/1000000</f>
        <v>8190</v>
      </c>
      <c r="AZ23">
        <f>Analysis!AZ23/1000000</f>
        <v>10055</v>
      </c>
      <c r="BA23">
        <f>Analysis!BA23/1000000</f>
        <v>13733</v>
      </c>
      <c r="BB23">
        <f>Analysis!BB23/1000000</f>
        <v>17297</v>
      </c>
      <c r="BC23">
        <f>Analysis!BC23/1000000</f>
        <v>18445</v>
      </c>
      <c r="BD23">
        <f>Analysis!BD23/1000000</f>
        <v>28214</v>
      </c>
      <c r="BE23">
        <f>Analysis!BE23/1000000</f>
        <v>38984</v>
      </c>
      <c r="BF23">
        <v>44368000000</v>
      </c>
      <c r="BG23">
        <v>52326000000</v>
      </c>
      <c r="BI23">
        <f t="shared" si="0"/>
        <v>16</v>
      </c>
    </row>
    <row r="24" spans="1:61" x14ac:dyDescent="0.25">
      <c r="A24" t="s">
        <v>699</v>
      </c>
      <c r="B24" t="s">
        <v>634</v>
      </c>
      <c r="C24" t="str">
        <f>VLOOKUP(B24,'Metadata - Countries'!$B$1:$C$248,2,FALSE)</f>
        <v>East Asia &amp; Pacific</v>
      </c>
      <c r="D24" t="s">
        <v>577</v>
      </c>
      <c r="E24" t="s">
        <v>113</v>
      </c>
      <c r="AO24">
        <f>Analysis!AO24/1000000</f>
        <v>3</v>
      </c>
      <c r="AP24">
        <f>Analysis!AP24/1000000</f>
        <v>3</v>
      </c>
      <c r="AQ24">
        <f>Analysis!AQ24/1000000</f>
        <v>3</v>
      </c>
      <c r="AR24">
        <f>Analysis!AR24/1000000</f>
        <v>3</v>
      </c>
      <c r="AS24">
        <f>Analysis!AS24/1000000</f>
        <v>2.9</v>
      </c>
      <c r="AT24">
        <f>Analysis!AT24/1000000</f>
        <v>3</v>
      </c>
      <c r="AU24">
        <f>Analysis!AU24/1000000</f>
        <v>3.1</v>
      </c>
      <c r="AV24">
        <f>Analysis!AV24/1000000</f>
        <v>3.4</v>
      </c>
      <c r="AW24">
        <f>Analysis!AW24/1000000</f>
        <v>4</v>
      </c>
      <c r="AX24">
        <f>Analysis!AX24/1000000</f>
        <v>5</v>
      </c>
      <c r="AY24">
        <f>Analysis!AY24/1000000</f>
        <v>3.69</v>
      </c>
      <c r="AZ24">
        <f>Analysis!AZ24/1000000</f>
        <v>3.57</v>
      </c>
      <c r="BA24">
        <f>Analysis!BA24/1000000</f>
        <v>3.33</v>
      </c>
      <c r="BB24">
        <f>Analysis!BB24/1000000</f>
        <v>2.71</v>
      </c>
      <c r="BC24">
        <f>Analysis!BC24/1000000</f>
        <v>3.08</v>
      </c>
      <c r="BD24">
        <f>Analysis!BD24/1000000</f>
        <v>3.95</v>
      </c>
      <c r="BE24">
        <f>Analysis!BE24/1000000</f>
        <v>4.26</v>
      </c>
      <c r="BF24">
        <v>3840000</v>
      </c>
      <c r="BI24">
        <f t="shared" si="0"/>
        <v>16</v>
      </c>
    </row>
    <row r="25" spans="1:61" x14ac:dyDescent="0.25">
      <c r="A25" t="s">
        <v>419</v>
      </c>
      <c r="B25" t="s">
        <v>62</v>
      </c>
      <c r="C25" t="str">
        <f>VLOOKUP(B25,'Metadata - Countries'!$B$1:$C$248,2,FALSE)</f>
        <v>East Asia &amp; Pacific</v>
      </c>
      <c r="D25" t="s">
        <v>577</v>
      </c>
      <c r="E25" t="s">
        <v>113</v>
      </c>
      <c r="AO25">
        <f>Analysis!AO25/1000000</f>
        <v>169</v>
      </c>
      <c r="AP25">
        <f>Analysis!AP25/1000000</f>
        <v>215</v>
      </c>
      <c r="AQ25">
        <f>Analysis!AQ25/1000000</f>
        <v>183</v>
      </c>
      <c r="AR25">
        <f>Analysis!AR25/1000000</f>
        <v>196</v>
      </c>
      <c r="AS25">
        <f>Analysis!AS25/1000000</f>
        <v>222</v>
      </c>
      <c r="AT25">
        <f>Analysis!AT25/1000000</f>
        <v>195</v>
      </c>
      <c r="AU25">
        <f>Analysis!AU25/1000000</f>
        <v>132</v>
      </c>
      <c r="AV25">
        <f>Analysis!AV25/1000000</f>
        <v>136</v>
      </c>
      <c r="AW25">
        <f>Analysis!AW25/1000000</f>
        <v>70</v>
      </c>
      <c r="AX25">
        <f>Analysis!AX25/1000000</f>
        <v>97</v>
      </c>
      <c r="AY25">
        <f>Analysis!AY25/1000000</f>
        <v>83</v>
      </c>
      <c r="AZ25">
        <f>Analysis!AZ25/1000000</f>
        <v>59</v>
      </c>
      <c r="BA25">
        <f>Analysis!BA25/1000000</f>
        <v>97</v>
      </c>
      <c r="BB25">
        <f>Analysis!BB25/1000000</f>
        <v>80</v>
      </c>
      <c r="BC25">
        <f>Analysis!BC25/1000000</f>
        <v>75</v>
      </c>
      <c r="BD25">
        <f>Analysis!BD25/1000000</f>
        <v>91</v>
      </c>
      <c r="BE25">
        <f>Analysis!BE25/1000000</f>
        <v>334</v>
      </c>
      <c r="BF25">
        <v>550000000</v>
      </c>
      <c r="BG25">
        <v>934000000</v>
      </c>
      <c r="BI25">
        <f t="shared" si="0"/>
        <v>16</v>
      </c>
    </row>
    <row r="26" spans="1:61" x14ac:dyDescent="0.25">
      <c r="A26" t="s">
        <v>390</v>
      </c>
      <c r="B26" t="s">
        <v>469</v>
      </c>
      <c r="C26" t="str">
        <f>VLOOKUP(B26,'Metadata - Countries'!$B$1:$C$248,2,FALSE)</f>
        <v>East Asia &amp; Pacific</v>
      </c>
      <c r="D26" t="s">
        <v>577</v>
      </c>
      <c r="E26" t="s">
        <v>113</v>
      </c>
      <c r="AO26">
        <f>Analysis!AO26/1000000</f>
        <v>33</v>
      </c>
      <c r="AP26">
        <f>Analysis!AP26/1000000</f>
        <v>20</v>
      </c>
      <c r="AQ26">
        <f>Analysis!AQ26/1000000</f>
        <v>25</v>
      </c>
      <c r="AR26">
        <f>Analysis!AR26/1000000</f>
        <v>47</v>
      </c>
      <c r="AS26">
        <f>Analysis!AS26/1000000</f>
        <v>43</v>
      </c>
      <c r="AT26">
        <f>Analysis!AT26/1000000</f>
        <v>43</v>
      </c>
      <c r="AU26">
        <f>Analysis!AU26/1000000</f>
        <v>49</v>
      </c>
      <c r="AV26">
        <f>Analysis!AV26/1000000</f>
        <v>143</v>
      </c>
      <c r="AW26">
        <f>Analysis!AW26/1000000</f>
        <v>154</v>
      </c>
      <c r="AX26">
        <f>Analysis!AX26/1000000</f>
        <v>205</v>
      </c>
      <c r="AY26">
        <f>Analysis!AY26/1000000</f>
        <v>203</v>
      </c>
      <c r="AZ26">
        <f>Analysis!AZ26/1000000</f>
        <v>261</v>
      </c>
      <c r="BA26">
        <f>Analysis!BA26/1000000</f>
        <v>354</v>
      </c>
      <c r="BB26">
        <f>Analysis!BB26/1000000</f>
        <v>272</v>
      </c>
      <c r="BC26">
        <f>Analysis!BC26/1000000</f>
        <v>253</v>
      </c>
      <c r="BD26">
        <f>Analysis!BD26/1000000</f>
        <v>288</v>
      </c>
      <c r="BE26">
        <f>Analysis!BE26/1000000</f>
        <v>258</v>
      </c>
      <c r="BF26">
        <v>480000000</v>
      </c>
      <c r="BG26">
        <v>228000000</v>
      </c>
      <c r="BI26">
        <f t="shared" si="0"/>
        <v>16</v>
      </c>
    </row>
    <row r="27" spans="1:61" x14ac:dyDescent="0.25">
      <c r="A27" t="s">
        <v>438</v>
      </c>
      <c r="B27" t="s">
        <v>584</v>
      </c>
      <c r="C27" t="str">
        <f>VLOOKUP(B27,'Metadata - Countries'!$B$1:$C$248,2,FALSE)</f>
        <v>East Asia &amp; Pacific</v>
      </c>
      <c r="D27" t="s">
        <v>577</v>
      </c>
      <c r="E27" t="s">
        <v>113</v>
      </c>
      <c r="AO27">
        <f>Analysis!AO27/1000000</f>
        <v>5044</v>
      </c>
      <c r="AP27">
        <f>Analysis!AP27/1000000</f>
        <v>5732</v>
      </c>
      <c r="AQ27">
        <f>Analysis!AQ27/1000000</f>
        <v>4925</v>
      </c>
      <c r="AR27">
        <f>Analysis!AR27/1000000</f>
        <v>3237</v>
      </c>
      <c r="AS27">
        <f>Analysis!AS27/1000000</f>
        <v>4403</v>
      </c>
      <c r="AT27">
        <f>Analysis!AT27/1000000</f>
        <v>5873</v>
      </c>
      <c r="AU27">
        <f>Analysis!AU27/1000000</f>
        <v>7627</v>
      </c>
      <c r="AV27">
        <f>Analysis!AV27/1000000</f>
        <v>8084</v>
      </c>
      <c r="AW27">
        <f>Analysis!AW27/1000000</f>
        <v>6799</v>
      </c>
      <c r="AX27">
        <f>Analysis!AX27/1000000</f>
        <v>9183</v>
      </c>
      <c r="AY27">
        <f>Analysis!AY27/1000000</f>
        <v>10389</v>
      </c>
      <c r="AZ27">
        <f>Analysis!AZ27/1000000</f>
        <v>12280</v>
      </c>
      <c r="BA27">
        <f>Analysis!BA27/1000000</f>
        <v>17948</v>
      </c>
      <c r="BB27">
        <f>Analysis!BB27/1000000</f>
        <v>18553</v>
      </c>
      <c r="BC27">
        <f>Analysis!BC27/1000000</f>
        <v>17231</v>
      </c>
      <c r="BD27">
        <f>Analysis!BD27/1000000</f>
        <v>18152</v>
      </c>
      <c r="BE27">
        <f>Analysis!BE27/1000000</f>
        <v>19649</v>
      </c>
      <c r="BF27">
        <v>20251000000</v>
      </c>
      <c r="BG27">
        <v>21026000000</v>
      </c>
      <c r="BI27">
        <f t="shared" si="0"/>
        <v>16</v>
      </c>
    </row>
    <row r="28" spans="1:61" x14ac:dyDescent="0.25">
      <c r="A28" t="s">
        <v>711</v>
      </c>
      <c r="B28" t="s">
        <v>191</v>
      </c>
      <c r="C28" t="str">
        <f>VLOOKUP(B28,'Metadata - Countries'!$B$1:$C$248,2,FALSE)</f>
        <v>East Asia &amp; Pacific</v>
      </c>
      <c r="D28" t="s">
        <v>577</v>
      </c>
      <c r="E28" t="s">
        <v>113</v>
      </c>
      <c r="AO28">
        <f>Analysis!AO28/1000000</f>
        <v>108</v>
      </c>
      <c r="AP28">
        <f>Analysis!AP28/1000000</f>
        <v>114</v>
      </c>
      <c r="AQ28">
        <f>Analysis!AQ28/1000000</f>
        <v>117</v>
      </c>
      <c r="AR28">
        <f>Analysis!AR28/1000000</f>
        <v>110</v>
      </c>
      <c r="AS28">
        <f>Analysis!AS28/1000000</f>
        <v>112</v>
      </c>
      <c r="AT28">
        <f>Analysis!AT28/1000000</f>
        <v>111</v>
      </c>
      <c r="AU28">
        <f>Analysis!AU28/1000000</f>
        <v>94</v>
      </c>
      <c r="AV28">
        <f>Analysis!AV28/1000000</f>
        <v>156</v>
      </c>
      <c r="AW28">
        <f>Analysis!AW28/1000000</f>
        <v>196</v>
      </c>
      <c r="AX28">
        <f>Analysis!AX28/1000000</f>
        <v>241</v>
      </c>
      <c r="AY28">
        <f>Analysis!AY28/1000000</f>
        <v>149</v>
      </c>
      <c r="AZ28">
        <f>Analysis!AZ28/1000000</f>
        <v>122</v>
      </c>
      <c r="BA28">
        <f>Analysis!BA28/1000000</f>
        <v>142</v>
      </c>
      <c r="BB28">
        <f>Analysis!BB28/1000000</f>
        <v>152</v>
      </c>
      <c r="BC28">
        <f>Analysis!BC28/1000000</f>
        <v>141</v>
      </c>
      <c r="BD28">
        <f>Analysis!BD28/1000000</f>
        <v>129</v>
      </c>
      <c r="BE28">
        <f>Analysis!BE28/1000000</f>
        <v>153</v>
      </c>
      <c r="BF28">
        <v>152000000</v>
      </c>
      <c r="BI28">
        <f t="shared" si="0"/>
        <v>16</v>
      </c>
    </row>
    <row r="29" spans="1:61" x14ac:dyDescent="0.25">
      <c r="A29" t="s">
        <v>550</v>
      </c>
      <c r="B29" t="s">
        <v>279</v>
      </c>
      <c r="C29" t="str">
        <f>VLOOKUP(B29,'Metadata - Countries'!$B$1:$C$248,2,FALSE)</f>
        <v>East Asia &amp; Pacific</v>
      </c>
      <c r="D29" t="s">
        <v>577</v>
      </c>
      <c r="E29" t="s">
        <v>113</v>
      </c>
      <c r="AO29">
        <f>Analysis!AO29/1000000</f>
        <v>2318</v>
      </c>
      <c r="AP29">
        <f>Analysis!AP29/1000000</f>
        <v>2553</v>
      </c>
      <c r="AQ29">
        <f>Analysis!AQ29/1000000</f>
        <v>2211</v>
      </c>
      <c r="AR29">
        <f>Analysis!AR29/1000000</f>
        <v>1857</v>
      </c>
      <c r="AS29">
        <f>Analysis!AS29/1000000</f>
        <v>2234</v>
      </c>
      <c r="AT29">
        <f>Analysis!AT29/1000000</f>
        <v>2272</v>
      </c>
      <c r="AU29">
        <f>Analysis!AU29/1000000</f>
        <v>2340</v>
      </c>
      <c r="AV29">
        <f>Analysis!AV29/1000000</f>
        <v>3159</v>
      </c>
      <c r="AW29">
        <f>Analysis!AW29/1000000</f>
        <v>4232</v>
      </c>
      <c r="AX29">
        <f>Analysis!AX29/1000000</f>
        <v>5098</v>
      </c>
      <c r="AY29">
        <f>Analysis!AY29/1000000</f>
        <v>6486</v>
      </c>
      <c r="AZ29">
        <f>Analysis!AZ29/1000000</f>
        <v>6148</v>
      </c>
      <c r="BA29">
        <f>Analysis!BA29/1000000</f>
        <v>7190</v>
      </c>
      <c r="BB29">
        <f>Analysis!BB29/1000000</f>
        <v>6961</v>
      </c>
      <c r="BC29">
        <f>Analysis!BC29/1000000</f>
        <v>5979</v>
      </c>
      <c r="BD29">
        <f>Analysis!BD29/1000000</f>
        <v>6523</v>
      </c>
      <c r="BE29">
        <f>Analysis!BE29/1000000</f>
        <v>7295</v>
      </c>
      <c r="BF29">
        <v>7142000000</v>
      </c>
      <c r="BG29">
        <v>7496000000</v>
      </c>
      <c r="BI29">
        <f t="shared" si="0"/>
        <v>16</v>
      </c>
    </row>
    <row r="30" spans="1:61" x14ac:dyDescent="0.25">
      <c r="A30" t="s">
        <v>271</v>
      </c>
      <c r="B30" t="s">
        <v>572</v>
      </c>
      <c r="C30" t="str">
        <f>VLOOKUP(B30,'Metadata - Countries'!$B$1:$C$248,2,FALSE)</f>
        <v>East Asia &amp; Pacific</v>
      </c>
      <c r="D30" t="s">
        <v>577</v>
      </c>
      <c r="E30" t="s">
        <v>113</v>
      </c>
      <c r="AO30">
        <f>Analysis!AO30/1000000</f>
        <v>1141</v>
      </c>
      <c r="AP30">
        <f>Analysis!AP30/1000000</f>
        <v>1551</v>
      </c>
      <c r="AQ30">
        <f>Analysis!AQ30/1000000</f>
        <v>2347</v>
      </c>
      <c r="AR30">
        <f>Analysis!AR30/1000000</f>
        <v>1431</v>
      </c>
      <c r="AS30">
        <f>Analysis!AS30/1000000</f>
        <v>2652</v>
      </c>
      <c r="AT30">
        <f>Analysis!AT30/1000000</f>
        <v>2334</v>
      </c>
      <c r="AU30">
        <f>Analysis!AU30/1000000</f>
        <v>2011</v>
      </c>
      <c r="AV30">
        <f>Analysis!AV30/1000000</f>
        <v>2018</v>
      </c>
      <c r="AW30">
        <f>Analysis!AW30/1000000</f>
        <v>1821</v>
      </c>
      <c r="AX30">
        <f>Analysis!AX30/1000000</f>
        <v>2390</v>
      </c>
      <c r="AY30">
        <f>Analysis!AY30/1000000</f>
        <v>2863</v>
      </c>
      <c r="AZ30">
        <f>Analysis!AZ30/1000000</f>
        <v>4051</v>
      </c>
      <c r="BA30">
        <f>Analysis!BA30/1000000</f>
        <v>5523</v>
      </c>
      <c r="BB30">
        <f>Analysis!BB30/1000000</f>
        <v>3293</v>
      </c>
      <c r="BC30">
        <f>Analysis!BC30/1000000</f>
        <v>2916</v>
      </c>
      <c r="BD30">
        <f>Analysis!BD30/1000000</f>
        <v>3441</v>
      </c>
      <c r="BE30">
        <f>Analysis!BE30/1000000</f>
        <v>4053</v>
      </c>
      <c r="BF30">
        <v>4963000000</v>
      </c>
      <c r="BG30">
        <v>5600000000</v>
      </c>
      <c r="BI30">
        <f t="shared" si="0"/>
        <v>16</v>
      </c>
    </row>
    <row r="31" spans="1:61" x14ac:dyDescent="0.25">
      <c r="A31" t="s">
        <v>440</v>
      </c>
      <c r="B31" t="s">
        <v>254</v>
      </c>
      <c r="C31" t="str">
        <f>VLOOKUP(B31,'Metadata - Countries'!$B$1:$C$248,2,FALSE)</f>
        <v>East Asia &amp; Pacific</v>
      </c>
      <c r="D31" t="s">
        <v>577</v>
      </c>
      <c r="E31" t="s">
        <v>113</v>
      </c>
      <c r="AO31">
        <f>Analysis!AO31/1000000</f>
        <v>25</v>
      </c>
      <c r="AP31">
        <f>Analysis!AP31/1000000</f>
        <v>14</v>
      </c>
      <c r="AQ31">
        <f>Analysis!AQ31/1000000</f>
        <v>8</v>
      </c>
      <c r="AR31">
        <f>Analysis!AR31/1000000</f>
        <v>15</v>
      </c>
      <c r="AS31">
        <f>Analysis!AS31/1000000</f>
        <v>6</v>
      </c>
      <c r="AT31">
        <f>Analysis!AT31/1000000</f>
        <v>7</v>
      </c>
      <c r="AU31">
        <f>Analysis!AU31/1000000</f>
        <v>5.2</v>
      </c>
      <c r="AV31">
        <f>Analysis!AV31/1000000</f>
        <v>2.8</v>
      </c>
      <c r="AW31">
        <f>Analysis!AW31/1000000</f>
        <v>4.9000000000000004</v>
      </c>
      <c r="AX31">
        <f>Analysis!AX31/1000000</f>
        <v>7.1</v>
      </c>
      <c r="AY31">
        <f>Analysis!AY31/1000000</f>
        <v>9.4</v>
      </c>
      <c r="AZ31">
        <f>Analysis!AZ31/1000000</f>
        <v>3.93</v>
      </c>
      <c r="BA31">
        <f>Analysis!BA31/1000000</f>
        <v>4.5</v>
      </c>
      <c r="BB31">
        <f>Analysis!BB31/1000000</f>
        <v>3.8</v>
      </c>
      <c r="BC31">
        <f>Analysis!BC31/1000000</f>
        <v>2.1</v>
      </c>
      <c r="BD31">
        <f>Analysis!BD31/1000000</f>
        <v>2.5</v>
      </c>
      <c r="BE31">
        <f>Analysis!BE31/1000000</f>
        <v>5.0999999999999996</v>
      </c>
      <c r="BF31">
        <v>2300000</v>
      </c>
      <c r="BI31">
        <f t="shared" si="0"/>
        <v>16</v>
      </c>
    </row>
    <row r="32" spans="1:61" x14ac:dyDescent="0.25">
      <c r="A32" t="s">
        <v>492</v>
      </c>
      <c r="B32" t="s">
        <v>79</v>
      </c>
      <c r="C32" t="str">
        <f>VLOOKUP(B32,'Metadata - Countries'!$B$1:$C$248,2,FALSE)</f>
        <v>East Asia &amp; Pacific</v>
      </c>
      <c r="D32" t="s">
        <v>577</v>
      </c>
      <c r="E32" t="s">
        <v>113</v>
      </c>
      <c r="AO32">
        <f>Analysis!AO32/1000000</f>
        <v>7611</v>
      </c>
      <c r="AP32">
        <f>Analysis!AP32/1000000</f>
        <v>7402</v>
      </c>
      <c r="AQ32">
        <f>Analysis!AQ32/1000000</f>
        <v>6326</v>
      </c>
      <c r="AR32">
        <f>Analysis!AR32/1000000</f>
        <v>4603</v>
      </c>
      <c r="AS32">
        <f>Analysis!AS32/1000000</f>
        <v>5089</v>
      </c>
      <c r="AT32">
        <f>Analysis!AT32/1000000</f>
        <v>5142</v>
      </c>
      <c r="AU32">
        <f>Analysis!AU32/1000000</f>
        <v>4641</v>
      </c>
      <c r="AV32">
        <f>Analysis!AV32/1000000</f>
        <v>4458</v>
      </c>
      <c r="AW32">
        <f>Analysis!AW32/1000000</f>
        <v>3842</v>
      </c>
      <c r="AX32">
        <f>Analysis!AX32/1000000</f>
        <v>5327</v>
      </c>
      <c r="AY32">
        <f>Analysis!AY32/1000000</f>
        <v>6209</v>
      </c>
      <c r="AZ32">
        <f>Analysis!AZ32/1000000</f>
        <v>7536</v>
      </c>
      <c r="BA32">
        <f>Analysis!BA32/1000000</f>
        <v>9066</v>
      </c>
      <c r="BB32">
        <f>Analysis!BB32/1000000</f>
        <v>10615</v>
      </c>
      <c r="BC32">
        <f>Analysis!BC32/1000000</f>
        <v>9225</v>
      </c>
      <c r="BD32">
        <f>Analysis!BD32/1000000</f>
        <v>14178</v>
      </c>
      <c r="BE32">
        <f>Analysis!BE32/1000000</f>
        <v>18086</v>
      </c>
      <c r="BF32">
        <v>18934000000</v>
      </c>
      <c r="BG32">
        <v>19057000000</v>
      </c>
      <c r="BI32">
        <f t="shared" si="0"/>
        <v>16</v>
      </c>
    </row>
    <row r="33" spans="1:61" x14ac:dyDescent="0.25">
      <c r="A33" t="s">
        <v>96</v>
      </c>
      <c r="B33" t="s">
        <v>302</v>
      </c>
      <c r="C33" t="str">
        <f>VLOOKUP(B33,'Metadata - Countries'!$B$1:$C$248,2,FALSE)</f>
        <v>East Asia &amp; Pacific</v>
      </c>
      <c r="D33" t="s">
        <v>577</v>
      </c>
      <c r="E33" t="s">
        <v>113</v>
      </c>
      <c r="AO33">
        <f>Analysis!AO33/1000000</f>
        <v>17.100000000000001</v>
      </c>
      <c r="AP33">
        <f>Analysis!AP33/1000000</f>
        <v>16</v>
      </c>
      <c r="AQ33">
        <f>Analysis!AQ33/1000000</f>
        <v>9.6999999999999993</v>
      </c>
      <c r="AR33">
        <f>Analysis!AR33/1000000</f>
        <v>7.1</v>
      </c>
      <c r="AS33">
        <f>Analysis!AS33/1000000</f>
        <v>9.6999999999999993</v>
      </c>
      <c r="AT33">
        <f>Analysis!AT33/1000000</f>
        <v>4</v>
      </c>
      <c r="AU33">
        <f>Analysis!AU33/1000000</f>
        <v>8.8000000000000007</v>
      </c>
      <c r="AV33">
        <f>Analysis!AV33/1000000</f>
        <v>0.8</v>
      </c>
      <c r="AW33">
        <f>Analysis!AW33/1000000</f>
        <v>1.6</v>
      </c>
      <c r="AX33">
        <f>Analysis!AX33/1000000</f>
        <v>3.52</v>
      </c>
      <c r="AY33">
        <f>Analysis!AY33/1000000</f>
        <v>6.4</v>
      </c>
      <c r="AZ33">
        <f>Analysis!AZ33/1000000</f>
        <v>30.9</v>
      </c>
      <c r="BA33">
        <f>Analysis!BA33/1000000</f>
        <v>33.1</v>
      </c>
      <c r="BB33">
        <f>Analysis!BB33/1000000</f>
        <v>31.2</v>
      </c>
      <c r="BC33">
        <f>Analysis!BC33/1000000</f>
        <v>39.299999999999997</v>
      </c>
      <c r="BD33">
        <f>Analysis!BD33/1000000</f>
        <v>50.8</v>
      </c>
      <c r="BE33">
        <f>Analysis!BE33/1000000</f>
        <v>65.900000000000006</v>
      </c>
      <c r="BF33">
        <v>65400000.000000007</v>
      </c>
      <c r="BG33">
        <v>69600000</v>
      </c>
      <c r="BI33">
        <f t="shared" si="0"/>
        <v>16</v>
      </c>
    </row>
    <row r="34" spans="1:61" x14ac:dyDescent="0.25">
      <c r="A34" t="s">
        <v>545</v>
      </c>
      <c r="B34" t="s">
        <v>437</v>
      </c>
      <c r="C34" t="str">
        <f>VLOOKUP(B34,'Metadata - Countries'!$B$1:$C$248,2,FALSE)</f>
        <v>East Asia &amp; Pacific</v>
      </c>
      <c r="D34" t="s">
        <v>577</v>
      </c>
      <c r="E34" t="s">
        <v>113</v>
      </c>
      <c r="AO34">
        <f>Analysis!AO34/1000000</f>
        <v>9257</v>
      </c>
      <c r="AP34">
        <f>Analysis!AP34/1000000</f>
        <v>10367</v>
      </c>
      <c r="AQ34">
        <f>Analysis!AQ34/1000000</f>
        <v>9052</v>
      </c>
      <c r="AR34">
        <f>Analysis!AR34/1000000</f>
        <v>7954</v>
      </c>
      <c r="AS34">
        <f>Analysis!AS34/1000000</f>
        <v>9416</v>
      </c>
      <c r="AT34">
        <f>Analysis!AT34/1000000</f>
        <v>9935</v>
      </c>
      <c r="AU34">
        <f>Analysis!AU34/1000000</f>
        <v>9378</v>
      </c>
      <c r="AV34">
        <f>Analysis!AV34/1000000</f>
        <v>10388</v>
      </c>
      <c r="AW34">
        <f>Analysis!AW34/1000000</f>
        <v>10456</v>
      </c>
      <c r="AX34">
        <f>Analysis!AX34/1000000</f>
        <v>13054</v>
      </c>
      <c r="AY34">
        <f>Analysis!AY34/1000000</f>
        <v>12102</v>
      </c>
      <c r="AZ34">
        <f>Analysis!AZ34/1000000</f>
        <v>16614</v>
      </c>
      <c r="BA34">
        <f>Analysis!BA34/1000000</f>
        <v>20623</v>
      </c>
      <c r="BB34">
        <f>Analysis!BB34/1000000</f>
        <v>22497</v>
      </c>
      <c r="BC34">
        <f>Analysis!BC34/1000000</f>
        <v>19814</v>
      </c>
      <c r="BD34">
        <f>Analysis!BD34/1000000</f>
        <v>23809</v>
      </c>
      <c r="BE34">
        <f>Analysis!BE34/1000000</f>
        <v>30926</v>
      </c>
      <c r="BF34">
        <v>37740000000</v>
      </c>
      <c r="BG34">
        <v>46042000000</v>
      </c>
      <c r="BI34">
        <f t="shared" si="0"/>
        <v>16</v>
      </c>
    </row>
    <row r="35" spans="1:61" x14ac:dyDescent="0.25">
      <c r="A35" t="s">
        <v>640</v>
      </c>
      <c r="B35" t="s">
        <v>620</v>
      </c>
      <c r="C35" t="str">
        <f>VLOOKUP(B35,'Metadata - Countries'!$B$1:$C$248,2,FALSE)</f>
        <v>East Asia &amp; Pacific</v>
      </c>
      <c r="D35" t="s">
        <v>577</v>
      </c>
      <c r="E35" t="s">
        <v>113</v>
      </c>
      <c r="AO35">
        <f>Analysis!AO35/1000000</f>
        <v>10</v>
      </c>
      <c r="AP35">
        <f>Analysis!AP35/1000000</f>
        <v>13</v>
      </c>
      <c r="AQ35">
        <f>Analysis!AQ35/1000000</f>
        <v>16</v>
      </c>
      <c r="AR35">
        <f>Analysis!AR35/1000000</f>
        <v>8</v>
      </c>
      <c r="AS35">
        <f>Analysis!AS35/1000000</f>
        <v>9</v>
      </c>
      <c r="AT35">
        <f>Analysis!AT35/1000000</f>
        <v>7</v>
      </c>
      <c r="AU35">
        <f>Analysis!AU35/1000000</f>
        <v>6.8</v>
      </c>
      <c r="AV35">
        <f>Analysis!AV35/1000000</f>
        <v>5.9</v>
      </c>
      <c r="AW35">
        <f>Analysis!AW35/1000000</f>
        <v>10.3</v>
      </c>
      <c r="AX35">
        <f>Analysis!AX35/1000000</f>
        <v>13.1</v>
      </c>
      <c r="AY35">
        <f>Analysis!AY35/1000000</f>
        <v>15</v>
      </c>
      <c r="AZ35">
        <f>Analysis!AZ35/1000000</f>
        <v>15.7</v>
      </c>
      <c r="BA35">
        <f>Analysis!BA35/1000000</f>
        <v>15.2</v>
      </c>
      <c r="BB35">
        <f>Analysis!BB35/1000000</f>
        <v>19.5</v>
      </c>
      <c r="BC35">
        <f>Analysis!BC35/1000000</f>
        <v>16.8</v>
      </c>
      <c r="BD35">
        <f>Analysis!BD35/1000000</f>
        <v>28</v>
      </c>
      <c r="BE35">
        <f>Analysis!BE35/1000000</f>
        <v>31.7</v>
      </c>
      <c r="BF35">
        <v>45800000</v>
      </c>
      <c r="BI35">
        <f t="shared" si="0"/>
        <v>16</v>
      </c>
    </row>
    <row r="36" spans="1:61" x14ac:dyDescent="0.25">
      <c r="A36" t="s">
        <v>628</v>
      </c>
      <c r="B36" t="s">
        <v>117</v>
      </c>
      <c r="C36" t="str">
        <f>VLOOKUP(B36,'Metadata - Countries'!$B$1:$C$248,2,FALSE)</f>
        <v>East Asia &amp; Pacific</v>
      </c>
      <c r="D36" t="s">
        <v>577</v>
      </c>
      <c r="E36" t="s">
        <v>113</v>
      </c>
      <c r="AO36">
        <f>Analysis!AO36/1000000</f>
        <v>45</v>
      </c>
      <c r="AP36">
        <f>Analysis!AP36/1000000</f>
        <v>56</v>
      </c>
      <c r="AQ36">
        <f>Analysis!AQ36/1000000</f>
        <v>53</v>
      </c>
      <c r="AR36">
        <f>Analysis!AR36/1000000</f>
        <v>72</v>
      </c>
      <c r="AS36">
        <f>Analysis!AS36/1000000</f>
        <v>59</v>
      </c>
      <c r="AT36">
        <f>Analysis!AT36/1000000</f>
        <v>69</v>
      </c>
      <c r="AU36">
        <f>Analysis!AU36/1000000</f>
        <v>58</v>
      </c>
      <c r="AV36">
        <f>Analysis!AV36/1000000</f>
        <v>72</v>
      </c>
      <c r="AW36">
        <f>Analysis!AW36/1000000</f>
        <v>83</v>
      </c>
      <c r="AX36">
        <f>Analysis!AX36/1000000</f>
        <v>93</v>
      </c>
      <c r="AY36">
        <f>Analysis!AY36/1000000</f>
        <v>104</v>
      </c>
      <c r="AZ36">
        <f>Analysis!AZ36/1000000</f>
        <v>109</v>
      </c>
      <c r="BA36">
        <f>Analysis!BA36/1000000</f>
        <v>142</v>
      </c>
      <c r="BB36">
        <f>Analysis!BB36/1000000</f>
        <v>188</v>
      </c>
      <c r="BC36">
        <f>Analysis!BC36/1000000</f>
        <v>214</v>
      </c>
      <c r="BD36">
        <f>Analysis!BD36/1000000</f>
        <v>242</v>
      </c>
      <c r="BE36">
        <f>Analysis!BE36/1000000</f>
        <v>252</v>
      </c>
      <c r="BF36">
        <v>288000000</v>
      </c>
      <c r="BG36">
        <v>292000000</v>
      </c>
      <c r="BI36">
        <f t="shared" ref="BI36:BI67" si="1">COUNT(AO36:BD36)</f>
        <v>16</v>
      </c>
    </row>
    <row r="37" spans="1:61" x14ac:dyDescent="0.25">
      <c r="A37" t="s">
        <v>176</v>
      </c>
      <c r="B37" t="s">
        <v>478</v>
      </c>
      <c r="C37" t="str">
        <f>VLOOKUP(B37,'Metadata - Countries'!$B$1:$C$248,2,FALSE)</f>
        <v>East Asia &amp; Pacific</v>
      </c>
      <c r="D37" t="s">
        <v>577</v>
      </c>
      <c r="E37" t="s">
        <v>113</v>
      </c>
      <c r="AO37">
        <f>Analysis!AO37/1000000</f>
        <v>35.699440000000003</v>
      </c>
      <c r="AP37">
        <f>Analysis!AP37/1000000</f>
        <v>40.398020000000002</v>
      </c>
      <c r="AQ37">
        <f>Analysis!AQ37/1000000</f>
        <v>38.511839999999999</v>
      </c>
      <c r="AR37">
        <f>Analysis!AR37/1000000</f>
        <v>39.600470000000001</v>
      </c>
      <c r="AS37">
        <f>Analysis!AS37/1000000</f>
        <v>42.5</v>
      </c>
      <c r="AT37">
        <f>Analysis!AT37/1000000</f>
        <v>41</v>
      </c>
      <c r="AU37">
        <f>Analysis!AU37/1000000</f>
        <v>39</v>
      </c>
      <c r="AV37">
        <f>Analysis!AV37/1000000</f>
        <v>45</v>
      </c>
      <c r="AW37">
        <f>Analysis!AW37/1000000</f>
        <v>54</v>
      </c>
      <c r="AX37">
        <f>Analysis!AX37/1000000</f>
        <v>70</v>
      </c>
      <c r="AY37">
        <f>Analysis!AY37/1000000</f>
        <v>73.8</v>
      </c>
      <c r="AZ37">
        <f>Analysis!AZ37/1000000</f>
        <v>88.4</v>
      </c>
      <c r="BA37">
        <f>Analysis!BA37/1000000</f>
        <v>102.4</v>
      </c>
      <c r="BB37">
        <f>Analysis!BB37/1000000</f>
        <v>111.6</v>
      </c>
      <c r="BC37">
        <f>Analysis!BC37/1000000</f>
        <v>115.2</v>
      </c>
      <c r="BD37">
        <f>Analysis!BD37/1000000</f>
        <v>123.7</v>
      </c>
      <c r="BE37">
        <f>Analysis!BE37/1000000</f>
        <v>134.9</v>
      </c>
      <c r="BF37">
        <v>148200000</v>
      </c>
      <c r="BG37">
        <v>137200000</v>
      </c>
      <c r="BI37">
        <f t="shared" si="1"/>
        <v>16</v>
      </c>
    </row>
    <row r="38" spans="1:61" x14ac:dyDescent="0.25">
      <c r="A38" t="s">
        <v>199</v>
      </c>
      <c r="B38" t="s">
        <v>446</v>
      </c>
      <c r="C38" t="str">
        <f>VLOOKUP(B38,'Metadata - Countries'!$B$1:$C$248,2,FALSE)</f>
        <v>Europe &amp; Central Asia</v>
      </c>
      <c r="D38" t="s">
        <v>577</v>
      </c>
      <c r="E38" t="s">
        <v>113</v>
      </c>
      <c r="AO38">
        <f>Analysis!AO38/1000000</f>
        <v>70.400000000000006</v>
      </c>
      <c r="AP38">
        <f>Analysis!AP38/1000000</f>
        <v>93.8</v>
      </c>
      <c r="AQ38">
        <f>Analysis!AQ38/1000000</f>
        <v>33.6</v>
      </c>
      <c r="AR38">
        <f>Analysis!AR38/1000000</f>
        <v>60.23</v>
      </c>
      <c r="AS38">
        <f>Analysis!AS38/1000000</f>
        <v>218</v>
      </c>
      <c r="AT38">
        <f>Analysis!AT38/1000000</f>
        <v>398</v>
      </c>
      <c r="AU38">
        <f>Analysis!AU38/1000000</f>
        <v>451</v>
      </c>
      <c r="AV38">
        <f>Analysis!AV38/1000000</f>
        <v>492</v>
      </c>
      <c r="AW38">
        <f>Analysis!AW38/1000000</f>
        <v>537</v>
      </c>
      <c r="AX38">
        <f>Analysis!AX38/1000000</f>
        <v>756</v>
      </c>
      <c r="AY38">
        <f>Analysis!AY38/1000000</f>
        <v>880</v>
      </c>
      <c r="AZ38">
        <f>Analysis!AZ38/1000000</f>
        <v>1057</v>
      </c>
      <c r="BA38">
        <f>Analysis!BA38/1000000</f>
        <v>1479</v>
      </c>
      <c r="BB38">
        <f>Analysis!BB38/1000000</f>
        <v>1848</v>
      </c>
      <c r="BC38">
        <f>Analysis!BC38/1000000</f>
        <v>2014</v>
      </c>
      <c r="BD38">
        <f>Analysis!BD38/1000000</f>
        <v>1780</v>
      </c>
      <c r="BE38">
        <f>Analysis!BE38/1000000</f>
        <v>1833</v>
      </c>
      <c r="BF38">
        <v>1623000000</v>
      </c>
      <c r="BG38">
        <v>1670000000</v>
      </c>
      <c r="BI38">
        <f t="shared" si="1"/>
        <v>16</v>
      </c>
    </row>
    <row r="39" spans="1:61" x14ac:dyDescent="0.25">
      <c r="A39" t="s">
        <v>85</v>
      </c>
      <c r="B39" t="s">
        <v>278</v>
      </c>
      <c r="C39" t="str">
        <f>VLOOKUP(B39,'Metadata - Countries'!$B$1:$C$248,2,FALSE)</f>
        <v>Europe &amp; Central Asia</v>
      </c>
      <c r="D39" t="s">
        <v>577</v>
      </c>
      <c r="E39" t="s">
        <v>113</v>
      </c>
      <c r="AO39">
        <f>Analysis!AO39/1000000</f>
        <v>14</v>
      </c>
      <c r="AP39">
        <f>Analysis!AP39/1000000</f>
        <v>18</v>
      </c>
      <c r="AQ39">
        <f>Analysis!AQ39/1000000</f>
        <v>33</v>
      </c>
      <c r="AR39">
        <f>Analysis!AR39/1000000</f>
        <v>41</v>
      </c>
      <c r="AS39">
        <f>Analysis!AS39/1000000</f>
        <v>47</v>
      </c>
      <c r="AT39">
        <f>Analysis!AT39/1000000</f>
        <v>52</v>
      </c>
      <c r="AU39">
        <f>Analysis!AU39/1000000</f>
        <v>81</v>
      </c>
      <c r="AV39">
        <f>Analysis!AV39/1000000</f>
        <v>81</v>
      </c>
      <c r="AW39">
        <f>Analysis!AW39/1000000</f>
        <v>90</v>
      </c>
      <c r="AX39">
        <f>Analysis!AX39/1000000</f>
        <v>188</v>
      </c>
      <c r="AY39">
        <f>Analysis!AY39/1000000</f>
        <v>243</v>
      </c>
      <c r="AZ39">
        <f>Analysis!AZ39/1000000</f>
        <v>309</v>
      </c>
      <c r="BA39">
        <f>Analysis!BA39/1000000</f>
        <v>349</v>
      </c>
      <c r="BB39">
        <f>Analysis!BB39/1000000</f>
        <v>381</v>
      </c>
      <c r="BC39">
        <f>Analysis!BC39/1000000</f>
        <v>377</v>
      </c>
      <c r="BD39">
        <f>Analysis!BD39/1000000</f>
        <v>459</v>
      </c>
      <c r="BE39">
        <f>Analysis!BE39/1000000</f>
        <v>488</v>
      </c>
      <c r="BF39">
        <v>490000000</v>
      </c>
      <c r="BG39">
        <v>475000000</v>
      </c>
      <c r="BI39">
        <f t="shared" si="1"/>
        <v>16</v>
      </c>
    </row>
    <row r="40" spans="1:61" x14ac:dyDescent="0.25">
      <c r="A40" t="s">
        <v>56</v>
      </c>
      <c r="B40" t="s">
        <v>347</v>
      </c>
      <c r="C40" t="str">
        <f>VLOOKUP(B40,'Metadata - Countries'!$B$1:$C$248,2,FALSE)</f>
        <v>Europe &amp; Central Asia</v>
      </c>
      <c r="D40" t="s">
        <v>577</v>
      </c>
      <c r="E40" t="s">
        <v>113</v>
      </c>
      <c r="AO40">
        <f>Analysis!AO40/1000000</f>
        <v>14529</v>
      </c>
      <c r="AP40">
        <f>Analysis!AP40/1000000</f>
        <v>13980</v>
      </c>
      <c r="AQ40">
        <f>Analysis!AQ40/1000000</f>
        <v>12275</v>
      </c>
      <c r="AR40">
        <f>Analysis!AR40/1000000</f>
        <v>12694</v>
      </c>
      <c r="AS40">
        <f>Analysis!AS40/1000000</f>
        <v>12358</v>
      </c>
      <c r="AT40">
        <f>Analysis!AT40/1000000</f>
        <v>11382</v>
      </c>
      <c r="AU40">
        <f>Analysis!AU40/1000000</f>
        <v>11511</v>
      </c>
      <c r="AV40">
        <f>Analysis!AV40/1000000</f>
        <v>12334</v>
      </c>
      <c r="AW40">
        <f>Analysis!AW40/1000000</f>
        <v>15128</v>
      </c>
      <c r="AX40">
        <f>Analysis!AX40/1000000</f>
        <v>17251</v>
      </c>
      <c r="AY40">
        <f>Analysis!AY40/1000000</f>
        <v>18471</v>
      </c>
      <c r="AZ40">
        <f>Analysis!AZ40/1000000</f>
        <v>18886</v>
      </c>
      <c r="BA40">
        <f>Analysis!BA40/1000000</f>
        <v>21088</v>
      </c>
      <c r="BB40">
        <f>Analysis!BB40/1000000</f>
        <v>24346</v>
      </c>
      <c r="BC40">
        <f>Analysis!BC40/1000000</f>
        <v>21220</v>
      </c>
      <c r="BD40">
        <f>Analysis!BD40/1000000</f>
        <v>20980</v>
      </c>
      <c r="BE40">
        <f>Analysis!BE40/1000000</f>
        <v>22453</v>
      </c>
      <c r="BF40">
        <v>21446000000</v>
      </c>
      <c r="BG40">
        <v>22618000000</v>
      </c>
      <c r="BI40">
        <f t="shared" si="1"/>
        <v>16</v>
      </c>
    </row>
    <row r="41" spans="1:61" x14ac:dyDescent="0.25">
      <c r="A41" t="s">
        <v>522</v>
      </c>
      <c r="B41" t="s">
        <v>513</v>
      </c>
      <c r="C41" t="str">
        <f>VLOOKUP(B41,'Metadata - Countries'!$B$1:$C$248,2,FALSE)</f>
        <v>Europe &amp; Central Asia</v>
      </c>
      <c r="D41" t="s">
        <v>577</v>
      </c>
      <c r="E41" t="s">
        <v>113</v>
      </c>
      <c r="AO41">
        <f>Analysis!AO41/1000000</f>
        <v>87</v>
      </c>
      <c r="AP41">
        <f>Analysis!AP41/1000000</f>
        <v>57</v>
      </c>
      <c r="AQ41">
        <f>Analysis!AQ41/1000000</f>
        <v>176</v>
      </c>
      <c r="AR41">
        <f>Analysis!AR41/1000000</f>
        <v>143</v>
      </c>
      <c r="AS41">
        <f>Analysis!AS41/1000000</f>
        <v>93</v>
      </c>
      <c r="AT41">
        <f>Analysis!AT41/1000000</f>
        <v>68</v>
      </c>
      <c r="AU41">
        <f>Analysis!AU41/1000000</f>
        <v>57</v>
      </c>
      <c r="AV41">
        <f>Analysis!AV41/1000000</f>
        <v>63</v>
      </c>
      <c r="AW41">
        <f>Analysis!AW41/1000000</f>
        <v>70</v>
      </c>
      <c r="AX41">
        <f>Analysis!AX41/1000000</f>
        <v>79</v>
      </c>
      <c r="AY41">
        <f>Analysis!AY41/1000000</f>
        <v>100</v>
      </c>
      <c r="AZ41">
        <f>Analysis!AZ41/1000000</f>
        <v>201</v>
      </c>
      <c r="BA41">
        <f>Analysis!BA41/1000000</f>
        <v>317</v>
      </c>
      <c r="BB41">
        <f>Analysis!BB41/1000000</f>
        <v>382</v>
      </c>
      <c r="BC41">
        <f>Analysis!BC41/1000000</f>
        <v>545</v>
      </c>
      <c r="BD41">
        <f>Analysis!BD41/1000000</f>
        <v>792</v>
      </c>
      <c r="BE41">
        <f>Analysis!BE41/1000000</f>
        <v>1500</v>
      </c>
      <c r="BF41">
        <v>2634000000</v>
      </c>
      <c r="BG41">
        <v>2618000000</v>
      </c>
      <c r="BI41">
        <f t="shared" si="1"/>
        <v>16</v>
      </c>
    </row>
    <row r="42" spans="1:61" x14ac:dyDescent="0.25">
      <c r="A42" t="s">
        <v>636</v>
      </c>
      <c r="B42" t="s">
        <v>43</v>
      </c>
      <c r="C42" t="str">
        <f>VLOOKUP(B42,'Metadata - Countries'!$B$1:$C$248,2,FALSE)</f>
        <v>Europe &amp; Central Asia</v>
      </c>
      <c r="D42" t="s">
        <v>577</v>
      </c>
      <c r="E42" t="s">
        <v>113</v>
      </c>
      <c r="AO42">
        <f>Analysis!AO42/1000000</f>
        <v>4548</v>
      </c>
      <c r="AP42">
        <f>Analysis!AP42/1000000</f>
        <v>4844</v>
      </c>
      <c r="AQ42">
        <f>Analysis!AQ42/1000000</f>
        <v>4529</v>
      </c>
      <c r="AR42">
        <f>Analysis!AR42/1000000</f>
        <v>4623</v>
      </c>
      <c r="AS42">
        <f>Analysis!AS42/1000000</f>
        <v>6472</v>
      </c>
      <c r="AT42">
        <f>Analysis!AT42/1000000</f>
        <v>6592</v>
      </c>
      <c r="AU42">
        <f>Analysis!AU42/1000000</f>
        <v>8304</v>
      </c>
      <c r="AV42">
        <f>Analysis!AV42/1000000</f>
        <v>7598</v>
      </c>
      <c r="AW42">
        <f>Analysis!AW42/1000000</f>
        <v>8848</v>
      </c>
      <c r="AX42">
        <f>Analysis!AX42/1000000</f>
        <v>10089</v>
      </c>
      <c r="AY42">
        <f>Analysis!AY42/1000000</f>
        <v>10881</v>
      </c>
      <c r="AZ42">
        <f>Analysis!AZ42/1000000</f>
        <v>11625</v>
      </c>
      <c r="BA42">
        <f>Analysis!BA42/1000000</f>
        <v>12371</v>
      </c>
      <c r="BB42">
        <f>Analysis!BB42/1000000</f>
        <v>13106</v>
      </c>
      <c r="BC42">
        <f>Analysis!BC42/1000000</f>
        <v>13072</v>
      </c>
      <c r="BD42">
        <f>Analysis!BD42/1000000</f>
        <v>13400</v>
      </c>
      <c r="BE42">
        <f>Analysis!BE42/1000000</f>
        <v>14475</v>
      </c>
      <c r="BF42">
        <v>14272000000</v>
      </c>
      <c r="BG42">
        <v>14716000000</v>
      </c>
      <c r="BI42">
        <f t="shared" si="1"/>
        <v>16</v>
      </c>
    </row>
    <row r="43" spans="1:61" x14ac:dyDescent="0.25">
      <c r="A43" t="s">
        <v>604</v>
      </c>
      <c r="B43" t="s">
        <v>143</v>
      </c>
      <c r="C43" t="str">
        <f>VLOOKUP(B43,'Metadata - Countries'!$B$1:$C$248,2,FALSE)</f>
        <v>Europe &amp; Central Asia</v>
      </c>
      <c r="D43" t="s">
        <v>577</v>
      </c>
      <c r="E43" t="s">
        <v>113</v>
      </c>
      <c r="AO43">
        <f>Analysis!AO43/1000000</f>
        <v>662</v>
      </c>
      <c r="AP43">
        <f>Analysis!AP43/1000000</f>
        <v>541</v>
      </c>
      <c r="AQ43">
        <f>Analysis!AQ43/1000000</f>
        <v>517</v>
      </c>
      <c r="AR43">
        <f>Analysis!AR43/1000000</f>
        <v>1150</v>
      </c>
      <c r="AS43">
        <f>Analysis!AS43/1000000</f>
        <v>1184</v>
      </c>
      <c r="AT43">
        <f>Analysis!AT43/1000000</f>
        <v>1364</v>
      </c>
      <c r="AU43">
        <f>Analysis!AU43/1000000</f>
        <v>1262</v>
      </c>
      <c r="AV43">
        <f>Analysis!AV43/1000000</f>
        <v>1392</v>
      </c>
      <c r="AW43">
        <f>Analysis!AW43/1000000</f>
        <v>2051</v>
      </c>
      <c r="AX43">
        <f>Analysis!AX43/1000000</f>
        <v>2796</v>
      </c>
      <c r="AY43">
        <f>Analysis!AY43/1000000</f>
        <v>3063</v>
      </c>
      <c r="AZ43">
        <f>Analysis!AZ43/1000000</f>
        <v>3317</v>
      </c>
      <c r="BA43">
        <f>Analysis!BA43/1000000</f>
        <v>4181</v>
      </c>
      <c r="BB43">
        <f>Analysis!BB43/1000000</f>
        <v>4852</v>
      </c>
      <c r="BC43">
        <f>Analysis!BC43/1000000</f>
        <v>4273</v>
      </c>
      <c r="BD43">
        <f>Analysis!BD43/1000000</f>
        <v>4035</v>
      </c>
      <c r="BE43">
        <f>Analysis!BE43/1000000</f>
        <v>4554</v>
      </c>
      <c r="BF43">
        <v>4202000000</v>
      </c>
      <c r="BG43">
        <v>4632000000</v>
      </c>
      <c r="BI43">
        <f t="shared" si="1"/>
        <v>16</v>
      </c>
    </row>
    <row r="44" spans="1:61" x14ac:dyDescent="0.25">
      <c r="A44" t="s">
        <v>588</v>
      </c>
      <c r="B44" t="s">
        <v>215</v>
      </c>
      <c r="C44" t="str">
        <f>VLOOKUP(B44,'Metadata - Countries'!$B$1:$C$248,2,FALSE)</f>
        <v>Europe &amp; Central Asia</v>
      </c>
      <c r="D44" t="s">
        <v>577</v>
      </c>
      <c r="E44" t="s">
        <v>113</v>
      </c>
      <c r="AO44">
        <f>Analysis!AO44/1000000</f>
        <v>28</v>
      </c>
      <c r="AP44">
        <f>Analysis!AP44/1000000</f>
        <v>61</v>
      </c>
      <c r="AQ44">
        <f>Analysis!AQ44/1000000</f>
        <v>40</v>
      </c>
      <c r="AR44">
        <f>Analysis!AR44/1000000</f>
        <v>54</v>
      </c>
      <c r="AS44">
        <f>Analysis!AS44/1000000</f>
        <v>92</v>
      </c>
      <c r="AT44">
        <f>Analysis!AT44/1000000</f>
        <v>188</v>
      </c>
      <c r="AU44">
        <f>Analysis!AU44/1000000</f>
        <v>272</v>
      </c>
      <c r="AV44">
        <f>Analysis!AV44/1000000</f>
        <v>295</v>
      </c>
      <c r="AW44">
        <f>Analysis!AW44/1000000</f>
        <v>339</v>
      </c>
      <c r="AX44">
        <f>Analysis!AX44/1000000</f>
        <v>362</v>
      </c>
      <c r="AY44">
        <f>Analysis!AY44/1000000</f>
        <v>346</v>
      </c>
      <c r="AZ44">
        <f>Analysis!AZ44/1000000</f>
        <v>401</v>
      </c>
      <c r="BA44">
        <f>Analysis!BA44/1000000</f>
        <v>479</v>
      </c>
      <c r="BB44">
        <f>Analysis!BB44/1000000</f>
        <v>585</v>
      </c>
      <c r="BC44">
        <f>Analysis!BC44/1000000</f>
        <v>563</v>
      </c>
      <c r="BD44">
        <f>Analysis!BD44/1000000</f>
        <v>665</v>
      </c>
      <c r="BE44">
        <f>Analysis!BE44/1000000</f>
        <v>747</v>
      </c>
      <c r="BF44">
        <v>986000000</v>
      </c>
      <c r="BG44">
        <v>1155000000</v>
      </c>
      <c r="BI44">
        <f t="shared" si="1"/>
        <v>16</v>
      </c>
    </row>
    <row r="45" spans="1:61" x14ac:dyDescent="0.25">
      <c r="A45" t="s">
        <v>182</v>
      </c>
      <c r="B45" t="s">
        <v>642</v>
      </c>
      <c r="C45" t="str">
        <f>VLOOKUP(B45,'Metadata - Countries'!$B$1:$C$248,2,FALSE)</f>
        <v>Europe &amp; Central Asia</v>
      </c>
      <c r="D45" t="s">
        <v>577</v>
      </c>
      <c r="E45" t="s">
        <v>113</v>
      </c>
      <c r="AO45">
        <f>Analysis!AO45/1000000</f>
        <v>11354</v>
      </c>
      <c r="AP45">
        <f>Analysis!AP45/1000000</f>
        <v>10779</v>
      </c>
      <c r="AQ45">
        <f>Analysis!AQ45/1000000</f>
        <v>10036</v>
      </c>
      <c r="AR45">
        <f>Analysis!AR45/1000000</f>
        <v>10188</v>
      </c>
      <c r="AS45">
        <f>Analysis!AS45/1000000</f>
        <v>9135</v>
      </c>
      <c r="AT45">
        <f>Analysis!AT45/1000000</f>
        <v>8988</v>
      </c>
      <c r="AU45">
        <f>Analysis!AU45/1000000</f>
        <v>9290</v>
      </c>
      <c r="AV45">
        <f>Analysis!AV45/1000000</f>
        <v>9117</v>
      </c>
      <c r="AW45">
        <f>Analysis!AW45/1000000</f>
        <v>10493</v>
      </c>
      <c r="AX45">
        <f>Analysis!AX45/1000000</f>
        <v>11404</v>
      </c>
      <c r="AY45">
        <f>Analysis!AY45/1000000</f>
        <v>11937</v>
      </c>
      <c r="AZ45">
        <f>Analysis!AZ45/1000000</f>
        <v>12852</v>
      </c>
      <c r="BA45">
        <f>Analysis!BA45/1000000</f>
        <v>14721</v>
      </c>
      <c r="BB45">
        <f>Analysis!BB45/1000000</f>
        <v>17570</v>
      </c>
      <c r="BC45">
        <f>Analysis!BC45/1000000</f>
        <v>16665</v>
      </c>
      <c r="BD45">
        <f>Analysis!BD45/1000000</f>
        <v>17614</v>
      </c>
      <c r="BE45">
        <f>Analysis!BE45/1000000</f>
        <v>20640</v>
      </c>
      <c r="BF45">
        <v>19439000000</v>
      </c>
      <c r="BG45">
        <v>19992000000</v>
      </c>
      <c r="BI45">
        <f t="shared" si="1"/>
        <v>16</v>
      </c>
    </row>
    <row r="46" spans="1:61" x14ac:dyDescent="0.25">
      <c r="A46" t="s">
        <v>434</v>
      </c>
      <c r="B46" t="s">
        <v>250</v>
      </c>
      <c r="C46" t="str">
        <f>VLOOKUP(B46,'Metadata - Countries'!$B$1:$C$248,2,FALSE)</f>
        <v>Europe &amp; Central Asia</v>
      </c>
      <c r="D46" t="s">
        <v>577</v>
      </c>
      <c r="E46" t="s">
        <v>113</v>
      </c>
      <c r="AO46">
        <f>Analysis!AO46/1000000</f>
        <v>2018</v>
      </c>
      <c r="AP46">
        <f>Analysis!AP46/1000000</f>
        <v>1905</v>
      </c>
      <c r="AQ46">
        <f>Analysis!AQ46/1000000</f>
        <v>1850</v>
      </c>
      <c r="AR46">
        <f>Analysis!AR46/1000000</f>
        <v>1918</v>
      </c>
      <c r="AS46">
        <f>Analysis!AS46/1000000</f>
        <v>2115</v>
      </c>
      <c r="AT46">
        <f>Analysis!AT46/1000000</f>
        <v>2137</v>
      </c>
      <c r="AU46">
        <f>Analysis!AU46/1000000</f>
        <v>2203</v>
      </c>
      <c r="AV46">
        <f>Analysis!AV46/1000000</f>
        <v>2178</v>
      </c>
      <c r="AW46">
        <f>Analysis!AW46/1000000</f>
        <v>2325</v>
      </c>
      <c r="AX46">
        <f>Analysis!AX46/1000000</f>
        <v>2552</v>
      </c>
      <c r="AY46">
        <f>Analysis!AY46/1000000</f>
        <v>2644</v>
      </c>
      <c r="AZ46">
        <f>Analysis!AZ46/1000000</f>
        <v>2691</v>
      </c>
      <c r="BA46">
        <f>Analysis!BA46/1000000</f>
        <v>3108</v>
      </c>
      <c r="BB46">
        <f>Analysis!BB46/1000000</f>
        <v>3231</v>
      </c>
      <c r="BC46">
        <f>Analysis!BC46/1000000</f>
        <v>2474</v>
      </c>
      <c r="BD46">
        <f>Analysis!BD46/1000000</f>
        <v>2371</v>
      </c>
      <c r="BE46">
        <f>Analysis!BE46/1000000</f>
        <v>2751</v>
      </c>
      <c r="BF46">
        <v>2696000000</v>
      </c>
      <c r="BG46">
        <v>3005000000</v>
      </c>
      <c r="BI46">
        <f t="shared" si="1"/>
        <v>16</v>
      </c>
    </row>
    <row r="47" spans="1:61" x14ac:dyDescent="0.25">
      <c r="A47" t="s">
        <v>171</v>
      </c>
      <c r="B47" t="s">
        <v>659</v>
      </c>
      <c r="C47" t="str">
        <f>VLOOKUP(B47,'Metadata - Countries'!$B$1:$C$248,2,FALSE)</f>
        <v>Europe &amp; Central Asia</v>
      </c>
      <c r="D47" t="s">
        <v>577</v>
      </c>
      <c r="E47" t="s">
        <v>113</v>
      </c>
      <c r="AO47">
        <f>Analysis!AO47/1000000</f>
        <v>2880</v>
      </c>
      <c r="AP47">
        <f>Analysis!AP47/1000000</f>
        <v>4079</v>
      </c>
      <c r="AQ47">
        <f>Analysis!AQ47/1000000</f>
        <v>3620</v>
      </c>
      <c r="AR47">
        <f>Analysis!AR47/1000000</f>
        <v>3894</v>
      </c>
      <c r="AS47">
        <f>Analysis!AS47/1000000</f>
        <v>3153</v>
      </c>
      <c r="AT47">
        <f>Analysis!AT47/1000000</f>
        <v>2973</v>
      </c>
      <c r="AU47">
        <f>Analysis!AU47/1000000</f>
        <v>3104</v>
      </c>
      <c r="AV47">
        <f>Analysis!AV47/1000000</f>
        <v>3376</v>
      </c>
      <c r="AW47">
        <f>Analysis!AW47/1000000</f>
        <v>4069</v>
      </c>
      <c r="AX47">
        <f>Analysis!AX47/1000000</f>
        <v>4931</v>
      </c>
      <c r="AY47">
        <f>Analysis!AY47/1000000</f>
        <v>5772</v>
      </c>
      <c r="AZ47">
        <f>Analysis!AZ47/1000000</f>
        <v>6702</v>
      </c>
      <c r="BA47">
        <f>Analysis!BA47/1000000</f>
        <v>7775</v>
      </c>
      <c r="BB47">
        <f>Analysis!BB47/1000000</f>
        <v>8871</v>
      </c>
      <c r="BC47">
        <f>Analysis!BC47/1000000</f>
        <v>7936</v>
      </c>
      <c r="BD47">
        <f>Analysis!BD47/1000000</f>
        <v>8017</v>
      </c>
      <c r="BE47">
        <f>Analysis!BE47/1000000</f>
        <v>8503</v>
      </c>
      <c r="BF47">
        <v>7757000000</v>
      </c>
      <c r="BG47">
        <v>7802000000</v>
      </c>
      <c r="BI47">
        <f t="shared" si="1"/>
        <v>16</v>
      </c>
    </row>
    <row r="48" spans="1:61" x14ac:dyDescent="0.25">
      <c r="A48" t="s">
        <v>473</v>
      </c>
      <c r="B48" t="s">
        <v>476</v>
      </c>
      <c r="C48" t="str">
        <f>VLOOKUP(B48,'Metadata - Countries'!$B$1:$C$248,2,FALSE)</f>
        <v>Europe &amp; Central Asia</v>
      </c>
      <c r="D48" t="s">
        <v>577</v>
      </c>
      <c r="E48" t="s">
        <v>113</v>
      </c>
      <c r="AO48">
        <f>Analysis!AO48/1000000</f>
        <v>24052</v>
      </c>
      <c r="AP48">
        <f>Analysis!AP48/1000000</f>
        <v>23982</v>
      </c>
      <c r="AQ48">
        <f>Analysis!AQ48/1000000</f>
        <v>24501</v>
      </c>
      <c r="AR48">
        <f>Analysis!AR48/1000000</f>
        <v>25806</v>
      </c>
      <c r="AS48">
        <f>Analysis!AS48/1000000</f>
        <v>25327</v>
      </c>
      <c r="AT48">
        <f>Analysis!AT48/1000000</f>
        <v>24943</v>
      </c>
      <c r="AU48">
        <f>Analysis!AU48/1000000</f>
        <v>24175</v>
      </c>
      <c r="AV48">
        <f>Analysis!AV48/1000000</f>
        <v>26690</v>
      </c>
      <c r="AW48">
        <f>Analysis!AW48/1000000</f>
        <v>30104</v>
      </c>
      <c r="AX48">
        <f>Analysis!AX48/1000000</f>
        <v>36390</v>
      </c>
      <c r="AY48">
        <f>Analysis!AY48/1000000</f>
        <v>40531</v>
      </c>
      <c r="AZ48">
        <f>Analysis!AZ48/1000000</f>
        <v>45537</v>
      </c>
      <c r="BA48">
        <f>Analysis!BA48/1000000</f>
        <v>49333</v>
      </c>
      <c r="BB48">
        <f>Analysis!BB48/1000000</f>
        <v>53400</v>
      </c>
      <c r="BC48">
        <f>Analysis!BC48/1000000</f>
        <v>47462</v>
      </c>
      <c r="BD48">
        <f>Analysis!BD48/1000000</f>
        <v>49128</v>
      </c>
      <c r="BE48">
        <f>Analysis!BE48/1000000</f>
        <v>53427</v>
      </c>
      <c r="BF48">
        <v>51633000000</v>
      </c>
      <c r="BG48">
        <v>55172000000</v>
      </c>
      <c r="BI48">
        <f t="shared" si="1"/>
        <v>16</v>
      </c>
    </row>
    <row r="49" spans="1:61" x14ac:dyDescent="0.25">
      <c r="A49" t="s">
        <v>298</v>
      </c>
      <c r="B49" t="s">
        <v>516</v>
      </c>
      <c r="C49" t="str">
        <f>VLOOKUP(B49,'Metadata - Countries'!$B$1:$C$248,2,FALSE)</f>
        <v>Europe &amp; Central Asia</v>
      </c>
      <c r="D49" t="s">
        <v>577</v>
      </c>
      <c r="E49" t="s">
        <v>113</v>
      </c>
      <c r="AO49">
        <f>Analysis!AO49/1000000</f>
        <v>3691</v>
      </c>
      <c r="AP49">
        <f>Analysis!AP49/1000000</f>
        <v>3420</v>
      </c>
      <c r="AQ49">
        <f>Analysis!AQ49/1000000</f>
        <v>3156</v>
      </c>
      <c r="AR49">
        <f>Analysis!AR49/1000000</f>
        <v>3236</v>
      </c>
      <c r="AS49">
        <f>Analysis!AS49/1000000</f>
        <v>3698</v>
      </c>
      <c r="AT49">
        <f>Analysis!AT49/1000000</f>
        <v>3671</v>
      </c>
      <c r="AU49">
        <f>Analysis!AU49/1000000</f>
        <v>4003</v>
      </c>
      <c r="AV49">
        <f>Analysis!AV49/1000000</f>
        <v>4791</v>
      </c>
      <c r="AW49">
        <f>Analysis!AW49/1000000</f>
        <v>5271</v>
      </c>
      <c r="AX49">
        <f>Analysis!AX49/1000000</f>
        <v>5652</v>
      </c>
      <c r="AY49">
        <f>Analysis!AY49/1000000</f>
        <v>5293</v>
      </c>
      <c r="AZ49">
        <f>Analysis!AZ49/1000000</f>
        <v>5562</v>
      </c>
      <c r="BA49">
        <f>Analysis!BA49/1000000</f>
        <v>5978</v>
      </c>
      <c r="BB49">
        <f>Analysis!BB49/1000000</f>
        <v>6281</v>
      </c>
      <c r="BC49">
        <f>Analysis!BC49/1000000</f>
        <v>5617</v>
      </c>
      <c r="BD49">
        <f>Analysis!BD49/1000000</f>
        <v>5704</v>
      </c>
      <c r="BE49">
        <f>Analysis!BE49/1000000</f>
        <v>6366</v>
      </c>
      <c r="BF49">
        <v>6135000000</v>
      </c>
      <c r="BG49">
        <v>6396000000</v>
      </c>
      <c r="BI49">
        <f t="shared" si="1"/>
        <v>16</v>
      </c>
    </row>
    <row r="50" spans="1:61" x14ac:dyDescent="0.25">
      <c r="A50" t="s">
        <v>77</v>
      </c>
      <c r="B50" t="s">
        <v>247</v>
      </c>
      <c r="C50" t="str">
        <f>VLOOKUP(B50,'Metadata - Countries'!$B$1:$C$248,2,FALSE)</f>
        <v>Europe &amp; Central Asia</v>
      </c>
      <c r="D50" t="s">
        <v>577</v>
      </c>
      <c r="E50" t="s">
        <v>113</v>
      </c>
      <c r="AO50">
        <f>Analysis!AO50/1000000</f>
        <v>27369</v>
      </c>
      <c r="AP50">
        <f>Analysis!AP50/1000000</f>
        <v>29751</v>
      </c>
      <c r="AQ50">
        <f>Analysis!AQ50/1000000</f>
        <v>28649</v>
      </c>
      <c r="AR50">
        <f>Analysis!AR50/1000000</f>
        <v>31592</v>
      </c>
      <c r="AS50">
        <f>Analysis!AS50/1000000</f>
        <v>33784</v>
      </c>
      <c r="AT50">
        <f>Analysis!AT50/1000000</f>
        <v>32656</v>
      </c>
      <c r="AU50">
        <f>Analysis!AU50/1000000</f>
        <v>33829</v>
      </c>
      <c r="AV50">
        <f>Analysis!AV50/1000000</f>
        <v>35468</v>
      </c>
      <c r="AW50">
        <f>Analysis!AW50/1000000</f>
        <v>43863</v>
      </c>
      <c r="AX50">
        <f>Analysis!AX50/1000000</f>
        <v>49996</v>
      </c>
      <c r="AY50">
        <f>Analysis!AY50/1000000</f>
        <v>53066</v>
      </c>
      <c r="AZ50">
        <f>Analysis!AZ50/1000000</f>
        <v>57543</v>
      </c>
      <c r="BA50">
        <f>Analysis!BA50/1000000</f>
        <v>65020</v>
      </c>
      <c r="BB50">
        <f>Analysis!BB50/1000000</f>
        <v>70434</v>
      </c>
      <c r="BC50">
        <f>Analysis!BC50/1000000</f>
        <v>59743</v>
      </c>
      <c r="BD50">
        <f>Analysis!BD50/1000000</f>
        <v>59042</v>
      </c>
      <c r="BE50">
        <f>Analysis!BE50/1000000</f>
        <v>67644</v>
      </c>
      <c r="BF50">
        <v>63253000000</v>
      </c>
      <c r="BG50">
        <v>67608000000</v>
      </c>
      <c r="BI50">
        <f t="shared" si="1"/>
        <v>16</v>
      </c>
    </row>
    <row r="51" spans="1:61" x14ac:dyDescent="0.25">
      <c r="A51" t="s">
        <v>499</v>
      </c>
      <c r="B51" t="s">
        <v>649</v>
      </c>
      <c r="C51" t="str">
        <f>VLOOKUP(B51,'Metadata - Countries'!$B$1:$C$248,2,FALSE)</f>
        <v>Europe &amp; Central Asia</v>
      </c>
      <c r="D51" t="s">
        <v>577</v>
      </c>
      <c r="E51" t="s">
        <v>113</v>
      </c>
      <c r="AO51">
        <f>Analysis!AO51/1000000</f>
        <v>452</v>
      </c>
      <c r="AP51">
        <f>Analysis!AP51/1000000</f>
        <v>565</v>
      </c>
      <c r="AQ51">
        <f>Analysis!AQ51/1000000</f>
        <v>597</v>
      </c>
      <c r="AR51">
        <f>Analysis!AR51/1000000</f>
        <v>668</v>
      </c>
      <c r="AS51">
        <f>Analysis!AS51/1000000</f>
        <v>702</v>
      </c>
      <c r="AT51">
        <f>Analysis!AT51/1000000</f>
        <v>657</v>
      </c>
      <c r="AU51">
        <f>Analysis!AU51/1000000</f>
        <v>661</v>
      </c>
      <c r="AV51">
        <f>Analysis!AV51/1000000</f>
        <v>737</v>
      </c>
      <c r="AW51">
        <f>Analysis!AW51/1000000</f>
        <v>883</v>
      </c>
      <c r="AX51">
        <f>Analysis!AX51/1000000</f>
        <v>1111</v>
      </c>
      <c r="AY51">
        <f>Analysis!AY51/1000000</f>
        <v>1229</v>
      </c>
      <c r="AZ51">
        <f>Analysis!AZ51/1000000</f>
        <v>1361</v>
      </c>
      <c r="BA51">
        <f>Analysis!BA51/1000000</f>
        <v>1416</v>
      </c>
      <c r="BB51">
        <f>Analysis!BB51/1000000</f>
        <v>1643</v>
      </c>
      <c r="BC51">
        <f>Analysis!BC51/1000000</f>
        <v>1445</v>
      </c>
      <c r="BD51">
        <f>Analysis!BD51/1000000</f>
        <v>1412</v>
      </c>
      <c r="BE51">
        <f>Analysis!BE51/1000000</f>
        <v>1683</v>
      </c>
      <c r="BF51">
        <v>1588000000</v>
      </c>
      <c r="BG51">
        <v>1791000000</v>
      </c>
      <c r="BI51">
        <f t="shared" si="1"/>
        <v>16</v>
      </c>
    </row>
    <row r="52" spans="1:61" x14ac:dyDescent="0.25">
      <c r="A52" t="s">
        <v>48</v>
      </c>
      <c r="B52" t="s">
        <v>22</v>
      </c>
      <c r="C52" t="str">
        <f>VLOOKUP(B52,'Metadata - Countries'!$B$1:$C$248,2,FALSE)</f>
        <v>Europe &amp; Central Asia</v>
      </c>
      <c r="D52" t="s">
        <v>577</v>
      </c>
      <c r="E52" t="s">
        <v>113</v>
      </c>
      <c r="AO52">
        <f>Analysis!AO52/1000000</f>
        <v>2383</v>
      </c>
      <c r="AP52">
        <f>Analysis!AP52/1000000</f>
        <v>2408</v>
      </c>
      <c r="AQ52">
        <f>Analysis!AQ52/1000000</f>
        <v>2358</v>
      </c>
      <c r="AR52">
        <f>Analysis!AR52/1000000</f>
        <v>2371</v>
      </c>
      <c r="AS52">
        <f>Analysis!AS52/1000000</f>
        <v>2236</v>
      </c>
      <c r="AT52">
        <f>Analysis!AT52/1000000</f>
        <v>2035</v>
      </c>
      <c r="AU52">
        <f>Analysis!AU52/1000000</f>
        <v>2065</v>
      </c>
      <c r="AV52">
        <f>Analysis!AV52/1000000</f>
        <v>2235</v>
      </c>
      <c r="AW52">
        <f>Analysis!AW52/1000000</f>
        <v>2676</v>
      </c>
      <c r="AX52">
        <f>Analysis!AX52/1000000</f>
        <v>2975</v>
      </c>
      <c r="AY52">
        <f>Analysis!AY52/1000000</f>
        <v>3069</v>
      </c>
      <c r="AZ52">
        <f>Analysis!AZ52/1000000</f>
        <v>3515</v>
      </c>
      <c r="BA52">
        <f>Analysis!BA52/1000000</f>
        <v>4287</v>
      </c>
      <c r="BB52">
        <f>Analysis!BB52/1000000</f>
        <v>4873</v>
      </c>
      <c r="BC52">
        <f>Analysis!BC52/1000000</f>
        <v>4104</v>
      </c>
      <c r="BD52">
        <f>Analysis!BD52/1000000</f>
        <v>4510</v>
      </c>
      <c r="BE52">
        <f>Analysis!BE52/1000000</f>
        <v>5591</v>
      </c>
      <c r="BF52">
        <v>5415000000</v>
      </c>
      <c r="BG52">
        <v>5741000000</v>
      </c>
      <c r="BI52">
        <f t="shared" si="1"/>
        <v>16</v>
      </c>
    </row>
    <row r="53" spans="1:61" x14ac:dyDescent="0.25">
      <c r="A53" t="s">
        <v>367</v>
      </c>
      <c r="B53" t="s">
        <v>622</v>
      </c>
      <c r="C53" t="str">
        <f>VLOOKUP(B53,'Metadata - Countries'!$B$1:$C$248,2,FALSE)</f>
        <v>Europe &amp; Central Asia</v>
      </c>
      <c r="D53" t="s">
        <v>577</v>
      </c>
      <c r="E53" t="s">
        <v>113</v>
      </c>
      <c r="AO53">
        <f>Analysis!AO53/1000000</f>
        <v>31295</v>
      </c>
      <c r="AP53">
        <f>Analysis!AP53/1000000</f>
        <v>32088</v>
      </c>
      <c r="AQ53">
        <f>Analysis!AQ53/1000000</f>
        <v>27402</v>
      </c>
      <c r="AR53">
        <f>Analysis!AR53/1000000</f>
        <v>29490</v>
      </c>
      <c r="AS53">
        <f>Analysis!AS53/1000000</f>
        <v>37770</v>
      </c>
      <c r="AT53">
        <f>Analysis!AT53/1000000</f>
        <v>38534</v>
      </c>
      <c r="AU53">
        <f>Analysis!AU53/1000000</f>
        <v>38385</v>
      </c>
      <c r="AV53">
        <f>Analysis!AV53/1000000</f>
        <v>40537</v>
      </c>
      <c r="AW53">
        <f>Analysis!AW53/1000000</f>
        <v>45990</v>
      </c>
      <c r="AX53">
        <f>Analysis!AX53/1000000</f>
        <v>52108</v>
      </c>
      <c r="AY53">
        <f>Analysis!AY53/1000000</f>
        <v>51691</v>
      </c>
      <c r="AZ53">
        <f>Analysis!AZ53/1000000</f>
        <v>54450</v>
      </c>
      <c r="BA53">
        <f>Analysis!BA53/1000000</f>
        <v>63701</v>
      </c>
      <c r="BB53">
        <f>Analysis!BB53/1000000</f>
        <v>67779</v>
      </c>
      <c r="BC53">
        <f>Analysis!BC53/1000000</f>
        <v>58857</v>
      </c>
      <c r="BD53">
        <f>Analysis!BD53/1000000</f>
        <v>56139</v>
      </c>
      <c r="BE53">
        <f>Analysis!BE53/1000000</f>
        <v>65959</v>
      </c>
      <c r="BF53">
        <v>63884000000</v>
      </c>
      <c r="BG53">
        <v>66064000000</v>
      </c>
      <c r="BI53">
        <f t="shared" si="1"/>
        <v>16</v>
      </c>
    </row>
    <row r="54" spans="1:61" x14ac:dyDescent="0.25">
      <c r="A54" t="s">
        <v>661</v>
      </c>
      <c r="B54" t="s">
        <v>583</v>
      </c>
      <c r="C54" t="str">
        <f>VLOOKUP(B54,'Metadata - Countries'!$B$1:$C$248,2,FALSE)</f>
        <v>Europe &amp; Central Asia</v>
      </c>
      <c r="D54" t="s">
        <v>577</v>
      </c>
      <c r="E54" t="s">
        <v>113</v>
      </c>
      <c r="AO54">
        <f>Analysis!AO54/1000000</f>
        <v>27577</v>
      </c>
      <c r="AP54">
        <f>Analysis!AP54/1000000</f>
        <v>29181</v>
      </c>
      <c r="AQ54">
        <f>Analysis!AQ54/1000000</f>
        <v>30483</v>
      </c>
      <c r="AR54">
        <f>Analysis!AR54/1000000</f>
        <v>31658</v>
      </c>
      <c r="AS54">
        <f>Analysis!AS54/1000000</f>
        <v>30807</v>
      </c>
      <c r="AT54">
        <f>Analysis!AT54/1000000</f>
        <v>29978</v>
      </c>
      <c r="AU54">
        <f>Analysis!AU54/1000000</f>
        <v>26137</v>
      </c>
      <c r="AV54">
        <f>Analysis!AV54/1000000</f>
        <v>27819</v>
      </c>
      <c r="AW54">
        <f>Analysis!AW54/1000000</f>
        <v>30736</v>
      </c>
      <c r="AX54">
        <f>Analysis!AX54/1000000</f>
        <v>37166</v>
      </c>
      <c r="AY54">
        <f>Analysis!AY54/1000000</f>
        <v>39411</v>
      </c>
      <c r="AZ54">
        <f>Analysis!AZ54/1000000</f>
        <v>43803</v>
      </c>
      <c r="BA54">
        <f>Analysis!BA54/1000000</f>
        <v>48193</v>
      </c>
      <c r="BB54">
        <f>Analysis!BB54/1000000</f>
        <v>46285</v>
      </c>
      <c r="BC54">
        <f>Analysis!BC54/1000000</f>
        <v>38564</v>
      </c>
      <c r="BD54">
        <f>Analysis!BD54/1000000</f>
        <v>40746</v>
      </c>
      <c r="BE54">
        <f>Analysis!BE54/1000000</f>
        <v>45940</v>
      </c>
      <c r="BF54">
        <v>45730000000</v>
      </c>
      <c r="BG54">
        <v>49404000000</v>
      </c>
      <c r="BI54">
        <f t="shared" si="1"/>
        <v>16</v>
      </c>
    </row>
    <row r="55" spans="1:61" x14ac:dyDescent="0.25">
      <c r="A55" t="s">
        <v>683</v>
      </c>
      <c r="B55" t="s">
        <v>529</v>
      </c>
      <c r="C55" t="str">
        <f>VLOOKUP(B55,'Metadata - Countries'!$B$1:$C$248,2,FALSE)</f>
        <v>Europe &amp; Central Asia</v>
      </c>
      <c r="D55" t="s">
        <v>577</v>
      </c>
      <c r="E55" t="s">
        <v>113</v>
      </c>
      <c r="AO55">
        <f>Analysis!AO55/1000000</f>
        <v>4182</v>
      </c>
      <c r="AP55">
        <f>Analysis!AP55/1000000</f>
        <v>3759</v>
      </c>
      <c r="AQ55">
        <f>Analysis!AQ55/1000000</f>
        <v>3794</v>
      </c>
      <c r="AR55">
        <f>Analysis!AR55/1000000</f>
        <v>6188</v>
      </c>
      <c r="AS55">
        <f>Analysis!AS55/1000000</f>
        <v>8839</v>
      </c>
      <c r="AT55">
        <f>Analysis!AT55/1000000</f>
        <v>9262</v>
      </c>
      <c r="AU55">
        <f>Analysis!AU55/1000000</f>
        <v>9216</v>
      </c>
      <c r="AV55">
        <f>Analysis!AV55/1000000</f>
        <v>10005</v>
      </c>
      <c r="AW55">
        <f>Analysis!AW55/1000000</f>
        <v>10842</v>
      </c>
      <c r="AX55">
        <f>Analysis!AX55/1000000</f>
        <v>12809</v>
      </c>
      <c r="AY55">
        <f>Analysis!AY55/1000000</f>
        <v>13453</v>
      </c>
      <c r="AZ55">
        <f>Analysis!AZ55/1000000</f>
        <v>14495</v>
      </c>
      <c r="BA55">
        <f>Analysis!BA55/1000000</f>
        <v>15687</v>
      </c>
      <c r="BB55">
        <f>Analysis!BB55/1000000</f>
        <v>17586</v>
      </c>
      <c r="BC55">
        <f>Analysis!BC55/1000000</f>
        <v>14796</v>
      </c>
      <c r="BD55">
        <f>Analysis!BD55/1000000</f>
        <v>12579</v>
      </c>
      <c r="BE55">
        <f>Analysis!BE55/1000000</f>
        <v>14984</v>
      </c>
      <c r="BF55">
        <v>13313000000</v>
      </c>
      <c r="BG55">
        <v>16188000000</v>
      </c>
      <c r="BI55">
        <f t="shared" si="1"/>
        <v>16</v>
      </c>
    </row>
    <row r="56" spans="1:61" x14ac:dyDescent="0.25">
      <c r="A56" t="s">
        <v>504</v>
      </c>
      <c r="B56" t="s">
        <v>621</v>
      </c>
      <c r="C56" t="str">
        <f>VLOOKUP(B56,'Metadata - Countries'!$B$1:$C$248,2,FALSE)</f>
        <v>Europe &amp; Central Asia</v>
      </c>
      <c r="D56" t="s">
        <v>577</v>
      </c>
      <c r="E56" t="s">
        <v>113</v>
      </c>
      <c r="AO56">
        <f>Analysis!AO56/1000000</f>
        <v>1349</v>
      </c>
      <c r="AP56">
        <f>Analysis!AP56/1000000</f>
        <v>2014</v>
      </c>
      <c r="AQ56">
        <f>Analysis!AQ56/1000000</f>
        <v>2523.1</v>
      </c>
      <c r="AR56">
        <f>Analysis!AR56/1000000</f>
        <v>2733.4</v>
      </c>
      <c r="AS56">
        <f>Analysis!AS56/1000000</f>
        <v>2595</v>
      </c>
      <c r="AT56">
        <f>Analysis!AT56/1000000</f>
        <v>2871</v>
      </c>
      <c r="AU56">
        <f>Analysis!AU56/1000000</f>
        <v>3463</v>
      </c>
      <c r="AV56">
        <f>Analysis!AV56/1000000</f>
        <v>3952</v>
      </c>
      <c r="AW56">
        <f>Analysis!AW56/1000000</f>
        <v>6513</v>
      </c>
      <c r="AX56">
        <f>Analysis!AX56/1000000</f>
        <v>6945</v>
      </c>
      <c r="AY56">
        <f>Analysis!AY56/1000000</f>
        <v>7625</v>
      </c>
      <c r="AZ56">
        <f>Analysis!AZ56/1000000</f>
        <v>8296</v>
      </c>
      <c r="BA56">
        <f>Analysis!BA56/1000000</f>
        <v>9601</v>
      </c>
      <c r="BB56">
        <f>Analysis!BB56/1000000</f>
        <v>11681</v>
      </c>
      <c r="BC56">
        <f>Analysis!BC56/1000000</f>
        <v>9308</v>
      </c>
      <c r="BD56">
        <f>Analysis!BD56/1000000</f>
        <v>8255</v>
      </c>
      <c r="BE56">
        <f>Analysis!BE56/1000000</f>
        <v>9638</v>
      </c>
      <c r="BF56">
        <v>8865000000</v>
      </c>
      <c r="BG56">
        <v>9721000000</v>
      </c>
      <c r="BI56">
        <f t="shared" si="1"/>
        <v>16</v>
      </c>
    </row>
    <row r="57" spans="1:61" x14ac:dyDescent="0.25">
      <c r="A57" t="s">
        <v>47</v>
      </c>
      <c r="B57" t="s">
        <v>631</v>
      </c>
      <c r="C57" t="str">
        <f>VLOOKUP(B57,'Metadata - Countries'!$B$1:$C$248,2,FALSE)</f>
        <v>Europe &amp; Central Asia</v>
      </c>
      <c r="D57" t="s">
        <v>577</v>
      </c>
      <c r="E57" t="s">
        <v>113</v>
      </c>
      <c r="AO57">
        <f>Analysis!AO57/1000000</f>
        <v>2938</v>
      </c>
      <c r="AP57">
        <f>Analysis!AP57/1000000</f>
        <v>3589</v>
      </c>
      <c r="AQ57">
        <f>Analysis!AQ57/1000000</f>
        <v>3824</v>
      </c>
      <c r="AR57">
        <f>Analysis!AR57/1000000</f>
        <v>3688</v>
      </c>
      <c r="AS57">
        <f>Analysis!AS57/1000000</f>
        <v>3622</v>
      </c>
      <c r="AT57">
        <f>Analysis!AT57/1000000</f>
        <v>3809</v>
      </c>
      <c r="AU57">
        <f>Analysis!AU57/1000000</f>
        <v>4191</v>
      </c>
      <c r="AV57">
        <f>Analysis!AV57/1000000</f>
        <v>3774</v>
      </c>
      <c r="AW57">
        <f>Analysis!AW57/1000000</f>
        <v>4119</v>
      </c>
      <c r="AX57">
        <f>Analysis!AX57/1000000</f>
        <v>4009</v>
      </c>
      <c r="AY57">
        <f>Analysis!AY57/1000000</f>
        <v>4761</v>
      </c>
      <c r="AZ57">
        <f>Analysis!AZ57/1000000</f>
        <v>4998</v>
      </c>
      <c r="BA57">
        <f>Analysis!BA57/1000000</f>
        <v>5628</v>
      </c>
      <c r="BB57">
        <f>Analysis!BB57/1000000</f>
        <v>7533</v>
      </c>
      <c r="BC57">
        <f>Analysis!BC57/1000000</f>
        <v>7013</v>
      </c>
      <c r="BD57">
        <f>Analysis!BD57/1000000</f>
        <v>6595</v>
      </c>
      <c r="BE57">
        <f>Analysis!BE57/1000000</f>
        <v>7239</v>
      </c>
      <c r="BF57">
        <v>6206000000</v>
      </c>
      <c r="BG57">
        <v>6572000000</v>
      </c>
      <c r="BI57">
        <f t="shared" si="1"/>
        <v>16</v>
      </c>
    </row>
    <row r="58" spans="1:61" x14ac:dyDescent="0.25">
      <c r="A58" t="s">
        <v>99</v>
      </c>
      <c r="B58" t="s">
        <v>52</v>
      </c>
      <c r="C58" t="str">
        <f>VLOOKUP(B58,'Metadata - Countries'!$B$1:$C$248,2,FALSE)</f>
        <v>Europe &amp; Central Asia</v>
      </c>
      <c r="D58" t="s">
        <v>577</v>
      </c>
      <c r="E58" t="s">
        <v>113</v>
      </c>
      <c r="AO58">
        <f>Analysis!AO58/1000000</f>
        <v>2697.7930000000001</v>
      </c>
      <c r="AP58">
        <f>Analysis!AP58/1000000</f>
        <v>3022.33</v>
      </c>
      <c r="AQ58">
        <f>Analysis!AQ58/1000000</f>
        <v>3181</v>
      </c>
      <c r="AR58">
        <f>Analysis!AR58/1000000</f>
        <v>3297</v>
      </c>
      <c r="AS58">
        <f>Analysis!AS58/1000000</f>
        <v>3403</v>
      </c>
      <c r="AT58">
        <f>Analysis!AT58/1000000</f>
        <v>3517</v>
      </c>
      <c r="AU58">
        <f>Analysis!AU58/1000000</f>
        <v>3789</v>
      </c>
      <c r="AV58">
        <f>Analysis!AV58/1000000</f>
        <v>4228</v>
      </c>
      <c r="AW58">
        <f>Analysis!AW58/1000000</f>
        <v>5206</v>
      </c>
      <c r="AX58">
        <f>Analysis!AX58/1000000</f>
        <v>6075</v>
      </c>
      <c r="AY58">
        <f>Analysis!AY58/1000000</f>
        <v>6780</v>
      </c>
      <c r="AZ58">
        <f>Analysis!AZ58/1000000</f>
        <v>7664</v>
      </c>
      <c r="BA58">
        <f>Analysis!BA58/1000000</f>
        <v>9263</v>
      </c>
      <c r="BB58">
        <f>Analysis!BB58/1000000</f>
        <v>9967</v>
      </c>
      <c r="BC58">
        <f>Analysis!BC58/1000000</f>
        <v>8458</v>
      </c>
      <c r="BD58">
        <f>Analysis!BD58/1000000</f>
        <v>8187</v>
      </c>
      <c r="BE58">
        <f>Analysis!BE58/1000000</f>
        <v>9526</v>
      </c>
      <c r="BF58">
        <v>9064000000</v>
      </c>
      <c r="BG58">
        <v>9538000000</v>
      </c>
      <c r="BI58">
        <f t="shared" si="1"/>
        <v>16</v>
      </c>
    </row>
    <row r="59" spans="1:61" x14ac:dyDescent="0.25">
      <c r="A59" t="s">
        <v>23</v>
      </c>
      <c r="B59" t="s">
        <v>137</v>
      </c>
      <c r="C59" t="str">
        <f>VLOOKUP(B59,'Metadata - Countries'!$B$1:$C$248,2,FALSE)</f>
        <v>Europe &amp; Central Asia</v>
      </c>
      <c r="D59" t="s">
        <v>577</v>
      </c>
      <c r="E59" t="s">
        <v>113</v>
      </c>
      <c r="AO59">
        <f>Analysis!AO59/1000000</f>
        <v>309</v>
      </c>
      <c r="AP59">
        <f>Analysis!AP59/1000000</f>
        <v>312</v>
      </c>
      <c r="AQ59">
        <f>Analysis!AQ59/1000000</f>
        <v>314</v>
      </c>
      <c r="AR59">
        <f>Analysis!AR59/1000000</f>
        <v>372</v>
      </c>
      <c r="AS59">
        <f>Analysis!AS59/1000000</f>
        <v>380</v>
      </c>
      <c r="AT59">
        <f>Analysis!AT59/1000000</f>
        <v>386</v>
      </c>
      <c r="AU59">
        <f>Analysis!AU59/1000000</f>
        <v>383</v>
      </c>
      <c r="AV59">
        <f>Analysis!AV59/1000000</f>
        <v>415</v>
      </c>
      <c r="AW59">
        <f>Analysis!AW59/1000000</f>
        <v>486</v>
      </c>
      <c r="AX59">
        <f>Analysis!AX59/1000000</f>
        <v>558</v>
      </c>
      <c r="AY59">
        <f>Analysis!AY59/1000000</f>
        <v>635</v>
      </c>
      <c r="AZ59">
        <f>Analysis!AZ59/1000000</f>
        <v>702</v>
      </c>
      <c r="BA59">
        <f>Analysis!BA59/1000000</f>
        <v>848</v>
      </c>
      <c r="BB59">
        <f>Analysis!BB59/1000000</f>
        <v>881</v>
      </c>
      <c r="BC59">
        <f>Analysis!BC59/1000000</f>
        <v>550</v>
      </c>
      <c r="BD59">
        <f>Analysis!BD59/1000000</f>
        <v>562</v>
      </c>
      <c r="BE59">
        <f>Analysis!BE59/1000000</f>
        <v>751</v>
      </c>
      <c r="BF59">
        <v>865000000</v>
      </c>
      <c r="BG59">
        <v>1082000000</v>
      </c>
      <c r="BI59">
        <f t="shared" si="1"/>
        <v>16</v>
      </c>
    </row>
    <row r="60" spans="1:61" x14ac:dyDescent="0.25">
      <c r="A60" t="s">
        <v>163</v>
      </c>
      <c r="B60" t="s">
        <v>553</v>
      </c>
      <c r="C60" t="str">
        <f>VLOOKUP(B60,'Metadata - Countries'!$B$1:$C$248,2,FALSE)</f>
        <v>Europe &amp; Central Asia</v>
      </c>
      <c r="D60" t="s">
        <v>577</v>
      </c>
      <c r="E60" t="s">
        <v>113</v>
      </c>
      <c r="AO60">
        <f>Analysis!AO60/1000000</f>
        <v>30426</v>
      </c>
      <c r="AP60">
        <f>Analysis!AP60/1000000</f>
        <v>31886</v>
      </c>
      <c r="AQ60">
        <f>Analysis!AQ60/1000000</f>
        <v>31416</v>
      </c>
      <c r="AR60">
        <f>Analysis!AR60/1000000</f>
        <v>31335</v>
      </c>
      <c r="AS60">
        <f>Analysis!AS60/1000000</f>
        <v>29571</v>
      </c>
      <c r="AT60">
        <f>Analysis!AT60/1000000</f>
        <v>28706</v>
      </c>
      <c r="AU60">
        <f>Analysis!AU60/1000000</f>
        <v>26916</v>
      </c>
      <c r="AV60">
        <f>Analysis!AV60/1000000</f>
        <v>28192</v>
      </c>
      <c r="AW60">
        <f>Analysis!AW60/1000000</f>
        <v>32591</v>
      </c>
      <c r="AX60">
        <f>Analysis!AX60/1000000</f>
        <v>37870</v>
      </c>
      <c r="AY60">
        <f>Analysis!AY60/1000000</f>
        <v>38374</v>
      </c>
      <c r="AZ60">
        <f>Analysis!AZ60/1000000</f>
        <v>41644</v>
      </c>
      <c r="BA60">
        <f>Analysis!BA60/1000000</f>
        <v>46144</v>
      </c>
      <c r="BB60">
        <f>Analysis!BB60/1000000</f>
        <v>48757</v>
      </c>
      <c r="BC60">
        <f>Analysis!BC60/1000000</f>
        <v>41938</v>
      </c>
      <c r="BD60">
        <f>Analysis!BD60/1000000</f>
        <v>40058</v>
      </c>
      <c r="BE60">
        <f>Analysis!BE60/1000000</f>
        <v>45368</v>
      </c>
      <c r="BF60">
        <v>43036000000</v>
      </c>
      <c r="BG60">
        <v>46190000000</v>
      </c>
      <c r="BI60">
        <f t="shared" si="1"/>
        <v>16</v>
      </c>
    </row>
    <row r="61" spans="1:61" x14ac:dyDescent="0.25">
      <c r="A61" t="s">
        <v>80</v>
      </c>
      <c r="B61" t="s">
        <v>277</v>
      </c>
      <c r="C61" t="str">
        <f>VLOOKUP(B61,'Metadata - Countries'!$B$1:$C$248,2,FALSE)</f>
        <v>Europe &amp; Central Asia</v>
      </c>
      <c r="D61" t="s">
        <v>577</v>
      </c>
      <c r="E61" t="s">
        <v>113</v>
      </c>
      <c r="AO61">
        <f>Analysis!AO61/1000000</f>
        <v>155</v>
      </c>
      <c r="AP61">
        <f>Analysis!AP61/1000000</f>
        <v>258</v>
      </c>
      <c r="AQ61">
        <f>Analysis!AQ61/1000000</f>
        <v>350</v>
      </c>
      <c r="AR61">
        <f>Analysis!AR61/1000000</f>
        <v>454</v>
      </c>
      <c r="AS61">
        <f>Analysis!AS61/1000000</f>
        <v>394</v>
      </c>
      <c r="AT61">
        <f>Analysis!AT61/1000000</f>
        <v>403</v>
      </c>
      <c r="AU61">
        <f>Analysis!AU61/1000000</f>
        <v>502</v>
      </c>
      <c r="AV61">
        <f>Analysis!AV61/1000000</f>
        <v>680</v>
      </c>
      <c r="AW61">
        <f>Analysis!AW61/1000000</f>
        <v>638</v>
      </c>
      <c r="AX61">
        <f>Analysis!AX61/1000000</f>
        <v>803</v>
      </c>
      <c r="AY61">
        <f>Analysis!AY61/1000000</f>
        <v>801</v>
      </c>
      <c r="AZ61">
        <f>Analysis!AZ61/1000000</f>
        <v>973</v>
      </c>
      <c r="BA61">
        <f>Analysis!BA61/1000000</f>
        <v>1214</v>
      </c>
      <c r="BB61">
        <f>Analysis!BB61/1000000</f>
        <v>1255</v>
      </c>
      <c r="BC61">
        <f>Analysis!BC61/1000000</f>
        <v>1185</v>
      </c>
      <c r="BD61">
        <f>Analysis!BD61/1000000</f>
        <v>1236</v>
      </c>
      <c r="BE61">
        <f>Analysis!BE61/1000000</f>
        <v>1524</v>
      </c>
      <c r="BF61">
        <v>1572000000</v>
      </c>
      <c r="BG61">
        <v>1717000000</v>
      </c>
      <c r="BI61">
        <f t="shared" si="1"/>
        <v>16</v>
      </c>
    </row>
    <row r="62" spans="1:61" x14ac:dyDescent="0.25">
      <c r="A62" t="s">
        <v>455</v>
      </c>
      <c r="B62" t="s">
        <v>409</v>
      </c>
      <c r="C62" t="str">
        <f>VLOOKUP(B62,'Metadata - Countries'!$B$1:$C$248,2,FALSE)</f>
        <v>Europe &amp; Central Asia</v>
      </c>
      <c r="D62" t="s">
        <v>577</v>
      </c>
      <c r="E62" t="s">
        <v>113</v>
      </c>
      <c r="AO62">
        <f>Analysis!AO62/1000000</f>
        <v>5</v>
      </c>
      <c r="AP62">
        <f>Analysis!AP62/1000000</f>
        <v>4</v>
      </c>
      <c r="AQ62">
        <f>Analysis!AQ62/1000000</f>
        <v>7</v>
      </c>
      <c r="AR62">
        <f>Analysis!AR62/1000000</f>
        <v>12</v>
      </c>
      <c r="AS62">
        <f>Analysis!AS62/1000000</f>
        <v>18</v>
      </c>
      <c r="AT62">
        <f>Analysis!AT62/1000000</f>
        <v>20</v>
      </c>
      <c r="AU62">
        <f>Analysis!AU62/1000000</f>
        <v>32</v>
      </c>
      <c r="AV62">
        <f>Analysis!AV62/1000000</f>
        <v>48</v>
      </c>
      <c r="AW62">
        <f>Analysis!AW62/1000000</f>
        <v>62</v>
      </c>
      <c r="AX62">
        <f>Analysis!AX62/1000000</f>
        <v>92</v>
      </c>
      <c r="AY62">
        <f>Analysis!AY62/1000000</f>
        <v>94</v>
      </c>
      <c r="AZ62">
        <f>Analysis!AZ62/1000000</f>
        <v>189</v>
      </c>
      <c r="BA62">
        <f>Analysis!BA62/1000000</f>
        <v>392</v>
      </c>
      <c r="BB62">
        <f>Analysis!BB62/1000000</f>
        <v>569</v>
      </c>
      <c r="BC62">
        <f>Analysis!BC62/1000000</f>
        <v>300</v>
      </c>
      <c r="BD62">
        <f>Analysis!BD62/1000000</f>
        <v>212</v>
      </c>
      <c r="BE62">
        <f>Analysis!BE62/1000000</f>
        <v>405</v>
      </c>
      <c r="BF62">
        <v>486000000</v>
      </c>
      <c r="BG62">
        <v>585000000</v>
      </c>
      <c r="BI62">
        <f t="shared" si="1"/>
        <v>16</v>
      </c>
    </row>
    <row r="63" spans="1:61" x14ac:dyDescent="0.25">
      <c r="A63" t="s">
        <v>411</v>
      </c>
      <c r="B63" t="s">
        <v>105</v>
      </c>
      <c r="C63" t="str">
        <f>VLOOKUP(B63,'Metadata - Countries'!$B$1:$C$248,2,FALSE)</f>
        <v>Europe &amp; Central Asia</v>
      </c>
      <c r="D63" t="s">
        <v>577</v>
      </c>
      <c r="E63" t="s">
        <v>113</v>
      </c>
      <c r="AO63">
        <f>Analysis!AO63/1000000</f>
        <v>102</v>
      </c>
      <c r="AP63">
        <f>Analysis!AP63/1000000</f>
        <v>345</v>
      </c>
      <c r="AQ63">
        <f>Analysis!AQ63/1000000</f>
        <v>399</v>
      </c>
      <c r="AR63">
        <f>Analysis!AR63/1000000</f>
        <v>504</v>
      </c>
      <c r="AS63">
        <f>Analysis!AS63/1000000</f>
        <v>591</v>
      </c>
      <c r="AT63">
        <f>Analysis!AT63/1000000</f>
        <v>430</v>
      </c>
      <c r="AU63">
        <f>Analysis!AU63/1000000</f>
        <v>425</v>
      </c>
      <c r="AV63">
        <f>Analysis!AV63/1000000</f>
        <v>556</v>
      </c>
      <c r="AW63">
        <f>Analysis!AW63/1000000</f>
        <v>700</v>
      </c>
      <c r="AX63">
        <f>Analysis!AX63/1000000</f>
        <v>834</v>
      </c>
      <c r="AY63">
        <f>Analysis!AY63/1000000</f>
        <v>975</v>
      </c>
      <c r="AZ63">
        <f>Analysis!AZ63/1000000</f>
        <v>1077</v>
      </c>
      <c r="BA63">
        <f>Analysis!BA63/1000000</f>
        <v>1192</v>
      </c>
      <c r="BB63">
        <f>Analysis!BB63/1000000</f>
        <v>1316</v>
      </c>
      <c r="BC63">
        <f>Analysis!BC63/1000000</f>
        <v>1063</v>
      </c>
      <c r="BD63">
        <f>Analysis!BD63/1000000</f>
        <v>1034</v>
      </c>
      <c r="BE63">
        <f>Analysis!BE63/1000000</f>
        <v>1417</v>
      </c>
      <c r="BF63">
        <v>1430000000</v>
      </c>
      <c r="BG63">
        <v>1595000000</v>
      </c>
      <c r="BI63">
        <f t="shared" si="1"/>
        <v>16</v>
      </c>
    </row>
    <row r="64" spans="1:61" x14ac:dyDescent="0.25">
      <c r="A64" t="s">
        <v>285</v>
      </c>
      <c r="B64" t="s">
        <v>530</v>
      </c>
      <c r="C64" t="str">
        <f>VLOOKUP(B64,'Metadata - Countries'!$B$1:$C$248,2,FALSE)</f>
        <v>Europe &amp; Central Asia</v>
      </c>
      <c r="D64" t="s">
        <v>577</v>
      </c>
      <c r="E64" t="s">
        <v>113</v>
      </c>
      <c r="AO64">
        <f>Analysis!AO64/1000000</f>
        <v>1695</v>
      </c>
      <c r="AP64">
        <f>Analysis!AP64/1000000</f>
        <v>1640</v>
      </c>
      <c r="AQ64">
        <f>Analysis!AQ64/1000000</f>
        <v>1639</v>
      </c>
      <c r="AR64">
        <f>Analysis!AR64/1000000</f>
        <v>1634</v>
      </c>
      <c r="AS64">
        <f>Analysis!AS64/1000000</f>
        <v>1697</v>
      </c>
      <c r="AT64">
        <f>Analysis!AT64/1000000</f>
        <v>1686</v>
      </c>
      <c r="AU64">
        <f>Analysis!AU64/1000000</f>
        <v>1780</v>
      </c>
      <c r="AV64">
        <f>Analysis!AV64/1000000</f>
        <v>2547</v>
      </c>
      <c r="AW64">
        <f>Analysis!AW64/1000000</f>
        <v>3149</v>
      </c>
      <c r="AX64">
        <f>Analysis!AX64/1000000</f>
        <v>3880</v>
      </c>
      <c r="AY64">
        <f>Analysis!AY64/1000000</f>
        <v>3612</v>
      </c>
      <c r="AZ64">
        <f>Analysis!AZ64/1000000</f>
        <v>3636</v>
      </c>
      <c r="BA64">
        <f>Analysis!BA64/1000000</f>
        <v>4032</v>
      </c>
      <c r="BB64">
        <f>Analysis!BB64/1000000</f>
        <v>4486</v>
      </c>
      <c r="BC64">
        <f>Analysis!BC64/1000000</f>
        <v>4148</v>
      </c>
      <c r="BD64">
        <f>Analysis!BD64/1000000</f>
        <v>4115</v>
      </c>
      <c r="BE64">
        <f>Analysis!BE64/1000000</f>
        <v>4825</v>
      </c>
      <c r="BF64">
        <v>4615000000</v>
      </c>
      <c r="BG64">
        <v>4822000000</v>
      </c>
      <c r="BI64">
        <f t="shared" si="1"/>
        <v>16</v>
      </c>
    </row>
    <row r="65" spans="1:61" x14ac:dyDescent="0.25">
      <c r="A65" t="s">
        <v>264</v>
      </c>
      <c r="B65" t="s">
        <v>456</v>
      </c>
      <c r="C65" t="str">
        <f>VLOOKUP(B65,'Metadata - Countries'!$B$1:$C$248,2,FALSE)</f>
        <v>Europe &amp; Central Asia</v>
      </c>
      <c r="D65" t="s">
        <v>577</v>
      </c>
      <c r="E65" t="s">
        <v>113</v>
      </c>
      <c r="AO65">
        <f>Analysis!AO65/1000000</f>
        <v>37</v>
      </c>
      <c r="AP65">
        <f>Analysis!AP65/1000000</f>
        <v>231</v>
      </c>
      <c r="AQ65">
        <f>Analysis!AQ65/1000000</f>
        <v>235</v>
      </c>
      <c r="AR65">
        <f>Analysis!AR65/1000000</f>
        <v>222</v>
      </c>
      <c r="AS65">
        <f>Analysis!AS65/1000000</f>
        <v>153</v>
      </c>
      <c r="AT65">
        <f>Analysis!AT65/1000000</f>
        <v>172</v>
      </c>
      <c r="AU65">
        <f>Analysis!AU65/1000000</f>
        <v>153</v>
      </c>
      <c r="AV65">
        <f>Analysis!AV65/1000000</f>
        <v>201</v>
      </c>
      <c r="AW65">
        <f>Analysis!AW65/1000000</f>
        <v>271</v>
      </c>
      <c r="AX65">
        <f>Analysis!AX65/1000000</f>
        <v>343</v>
      </c>
      <c r="AY65">
        <f>Analysis!AY65/1000000</f>
        <v>446</v>
      </c>
      <c r="AZ65">
        <f>Analysis!AZ65/1000000</f>
        <v>622</v>
      </c>
      <c r="BA65">
        <f>Analysis!BA65/1000000</f>
        <v>881</v>
      </c>
      <c r="BB65">
        <f>Analysis!BB65/1000000</f>
        <v>1134</v>
      </c>
      <c r="BC65">
        <f>Analysis!BC65/1000000</f>
        <v>1013</v>
      </c>
      <c r="BD65">
        <f>Analysis!BD65/1000000</f>
        <v>963</v>
      </c>
      <c r="BE65">
        <f>Analysis!BE65/1000000</f>
        <v>1102</v>
      </c>
      <c r="BF65">
        <v>1068000000</v>
      </c>
      <c r="BG65">
        <v>1191000000</v>
      </c>
      <c r="BI65">
        <f t="shared" si="1"/>
        <v>16</v>
      </c>
    </row>
    <row r="66" spans="1:61" x14ac:dyDescent="0.25">
      <c r="A66" t="s">
        <v>472</v>
      </c>
      <c r="B66" t="s">
        <v>83</v>
      </c>
      <c r="C66" t="str">
        <f>VLOOKUP(B66,'Metadata - Countries'!$B$1:$C$248,2,FALSE)</f>
        <v>Europe &amp; Central Asia</v>
      </c>
      <c r="D66" t="s">
        <v>577</v>
      </c>
      <c r="E66" t="s">
        <v>113</v>
      </c>
      <c r="AO66">
        <f>Analysis!AO66/1000000</f>
        <v>71</v>
      </c>
      <c r="AP66">
        <f>Analysis!AP66/1000000</f>
        <v>50</v>
      </c>
      <c r="AQ66">
        <f>Analysis!AQ66/1000000</f>
        <v>74</v>
      </c>
      <c r="AR66">
        <f>Analysis!AR66/1000000</f>
        <v>64</v>
      </c>
      <c r="AS66">
        <f>Analysis!AS66/1000000</f>
        <v>49</v>
      </c>
      <c r="AT66">
        <f>Analysis!AT66/1000000</f>
        <v>57</v>
      </c>
      <c r="AU66">
        <f>Analysis!AU66/1000000</f>
        <v>58</v>
      </c>
      <c r="AV66">
        <f>Analysis!AV66/1000000</f>
        <v>72</v>
      </c>
      <c r="AW66">
        <f>Analysis!AW66/1000000</f>
        <v>79</v>
      </c>
      <c r="AX66">
        <f>Analysis!AX66/1000000</f>
        <v>112</v>
      </c>
      <c r="AY66">
        <f>Analysis!AY66/1000000</f>
        <v>138</v>
      </c>
      <c r="AZ66">
        <f>Analysis!AZ66/1000000</f>
        <v>150</v>
      </c>
      <c r="BA66">
        <f>Analysis!BA66/1000000</f>
        <v>229</v>
      </c>
      <c r="BB66">
        <f>Analysis!BB66/1000000</f>
        <v>293</v>
      </c>
      <c r="BC66">
        <f>Analysis!BC66/1000000</f>
        <v>240</v>
      </c>
      <c r="BD66">
        <f>Analysis!BD66/1000000</f>
        <v>222</v>
      </c>
      <c r="BE66">
        <f>Analysis!BE66/1000000</f>
        <v>253</v>
      </c>
      <c r="BF66">
        <v>279000000</v>
      </c>
      <c r="BG66">
        <v>318000000</v>
      </c>
      <c r="BI66">
        <f t="shared" si="1"/>
        <v>16</v>
      </c>
    </row>
    <row r="67" spans="1:61" x14ac:dyDescent="0.25">
      <c r="A67" t="s">
        <v>25</v>
      </c>
      <c r="B67" t="s">
        <v>647</v>
      </c>
      <c r="C67" t="str">
        <f>VLOOKUP(B67,'Metadata - Countries'!$B$1:$C$248,2,FALSE)</f>
        <v>Europe &amp; Central Asia</v>
      </c>
      <c r="D67" t="s">
        <v>577</v>
      </c>
      <c r="E67" t="s">
        <v>113</v>
      </c>
      <c r="AO67">
        <f>Analysis!AO67/1000000</f>
        <v>19</v>
      </c>
      <c r="AP67">
        <f>Analysis!AP67/1000000</f>
        <v>35</v>
      </c>
      <c r="AQ67">
        <f>Analysis!AQ67/1000000</f>
        <v>29</v>
      </c>
      <c r="AR67">
        <f>Analysis!AR67/1000000</f>
        <v>30</v>
      </c>
      <c r="AS67">
        <f>Analysis!AS67/1000000</f>
        <v>80</v>
      </c>
      <c r="AT67">
        <f>Analysis!AT67/1000000</f>
        <v>88</v>
      </c>
      <c r="AU67">
        <f>Analysis!AU67/1000000</f>
        <v>49</v>
      </c>
      <c r="AV67">
        <f>Analysis!AV67/1000000</f>
        <v>55</v>
      </c>
      <c r="AW67">
        <f>Analysis!AW67/1000000</f>
        <v>86</v>
      </c>
      <c r="AX67">
        <f>Analysis!AX67/1000000</f>
        <v>103</v>
      </c>
      <c r="AY67">
        <f>Analysis!AY67/1000000</f>
        <v>116</v>
      </c>
      <c r="AZ67">
        <f>Analysis!AZ67/1000000</f>
        <v>156</v>
      </c>
      <c r="BA67">
        <f>Analysis!BA67/1000000</f>
        <v>219</v>
      </c>
      <c r="BB67">
        <f>Analysis!BB67/1000000</f>
        <v>262</v>
      </c>
      <c r="BC67">
        <f>Analysis!BC67/1000000</f>
        <v>232</v>
      </c>
      <c r="BD67">
        <f>Analysis!BD67/1000000</f>
        <v>209</v>
      </c>
      <c r="BE67">
        <f>Analysis!BE67/1000000</f>
        <v>242</v>
      </c>
      <c r="BF67">
        <v>237000000</v>
      </c>
      <c r="BG67">
        <v>270000000</v>
      </c>
      <c r="BI67">
        <f t="shared" si="1"/>
        <v>16</v>
      </c>
    </row>
    <row r="68" spans="1:61" x14ac:dyDescent="0.25">
      <c r="A68" t="s">
        <v>10</v>
      </c>
      <c r="B68" t="s">
        <v>500</v>
      </c>
      <c r="C68" t="str">
        <f>VLOOKUP(B68,'Metadata - Countries'!$B$1:$C$248,2,FALSE)</f>
        <v>Europe &amp; Central Asia</v>
      </c>
      <c r="D68" t="s">
        <v>577</v>
      </c>
      <c r="E68" t="s">
        <v>113</v>
      </c>
      <c r="AO68">
        <f>Analysis!AO68/1000000</f>
        <v>10611</v>
      </c>
      <c r="AP68">
        <f>Analysis!AP68/1000000</f>
        <v>11497</v>
      </c>
      <c r="AQ68">
        <f>Analysis!AQ68/1000000</f>
        <v>11750</v>
      </c>
      <c r="AR68">
        <f>Analysis!AR68/1000000</f>
        <v>11923</v>
      </c>
      <c r="AS68">
        <f>Analysis!AS68/1000000</f>
        <v>12452</v>
      </c>
      <c r="AT68">
        <f>Analysis!AT68/1000000</f>
        <v>11285</v>
      </c>
      <c r="AU68">
        <f>Analysis!AU68/1000000</f>
        <v>11147</v>
      </c>
      <c r="AV68">
        <f>Analysis!AV68/1000000</f>
        <v>11745</v>
      </c>
      <c r="AW68">
        <f>Analysis!AW68/1000000</f>
        <v>14603</v>
      </c>
      <c r="AX68">
        <f>Analysis!AX68/1000000</f>
        <v>16495</v>
      </c>
      <c r="AY68">
        <f>Analysis!AY68/1000000</f>
        <v>16528</v>
      </c>
      <c r="AZ68">
        <f>Analysis!AZ68/1000000</f>
        <v>17529</v>
      </c>
      <c r="BA68">
        <f>Analysis!BA68/1000000</f>
        <v>19922</v>
      </c>
      <c r="BB68">
        <f>Analysis!BB68/1000000</f>
        <v>20523</v>
      </c>
      <c r="BC68">
        <f>Analysis!BC68/1000000</f>
        <v>17868</v>
      </c>
      <c r="BD68">
        <f>Analysis!BD68/1000000</f>
        <v>18690</v>
      </c>
      <c r="BE68">
        <f>Analysis!BE68/1000000</f>
        <v>20970</v>
      </c>
      <c r="BF68">
        <v>20199000000</v>
      </c>
      <c r="BG68">
        <v>22667000000</v>
      </c>
      <c r="BI68">
        <f t="shared" ref="BI68:BI99" si="2">COUNT(AO68:BD68)</f>
        <v>16</v>
      </c>
    </row>
    <row r="69" spans="1:61" x14ac:dyDescent="0.25">
      <c r="A69" t="s">
        <v>670</v>
      </c>
      <c r="B69" t="s">
        <v>592</v>
      </c>
      <c r="C69" t="str">
        <f>VLOOKUP(B69,'Metadata - Countries'!$B$1:$C$248,2,FALSE)</f>
        <v>Europe &amp; Central Asia</v>
      </c>
      <c r="D69" t="s">
        <v>577</v>
      </c>
      <c r="E69" t="s">
        <v>113</v>
      </c>
      <c r="AO69">
        <f>Analysis!AO69/1000000</f>
        <v>2730</v>
      </c>
      <c r="AP69">
        <f>Analysis!AP69/1000000</f>
        <v>2770</v>
      </c>
      <c r="AQ69">
        <f>Analysis!AQ69/1000000</f>
        <v>2570</v>
      </c>
      <c r="AR69">
        <f>Analysis!AR69/1000000</f>
        <v>2545</v>
      </c>
      <c r="AS69">
        <f>Analysis!AS69/1000000</f>
        <v>2751</v>
      </c>
      <c r="AT69">
        <f>Analysis!AT69/1000000</f>
        <v>2521</v>
      </c>
      <c r="AU69">
        <f>Analysis!AU69/1000000</f>
        <v>2380</v>
      </c>
      <c r="AV69">
        <f>Analysis!AV69/1000000</f>
        <v>2581</v>
      </c>
      <c r="AW69">
        <f>Analysis!AW69/1000000</f>
        <v>2989</v>
      </c>
      <c r="AX69">
        <f>Analysis!AX69/1000000</f>
        <v>3531</v>
      </c>
      <c r="AY69">
        <f>Analysis!AY69/1000000</f>
        <v>4243</v>
      </c>
      <c r="AZ69">
        <f>Analysis!AZ69/1000000</f>
        <v>4289</v>
      </c>
      <c r="BA69">
        <f>Analysis!BA69/1000000</f>
        <v>5322</v>
      </c>
      <c r="BB69">
        <f>Analysis!BB69/1000000</f>
        <v>5702</v>
      </c>
      <c r="BC69">
        <f>Analysis!BC69/1000000</f>
        <v>4949</v>
      </c>
      <c r="BD69">
        <f>Analysis!BD69/1000000</f>
        <v>5299</v>
      </c>
      <c r="BE69">
        <f>Analysis!BE69/1000000</f>
        <v>6565</v>
      </c>
      <c r="BF69">
        <v>5970000000</v>
      </c>
      <c r="BG69">
        <v>6390000000</v>
      </c>
      <c r="BI69">
        <f t="shared" si="2"/>
        <v>16</v>
      </c>
    </row>
    <row r="70" spans="1:61" x14ac:dyDescent="0.25">
      <c r="A70" t="s">
        <v>69</v>
      </c>
      <c r="B70" t="s">
        <v>37</v>
      </c>
      <c r="C70" t="str">
        <f>VLOOKUP(B70,'Metadata - Countries'!$B$1:$C$248,2,FALSE)</f>
        <v>Europe &amp; Central Asia</v>
      </c>
      <c r="D70" t="s">
        <v>577</v>
      </c>
      <c r="E70" t="s">
        <v>113</v>
      </c>
      <c r="AO70">
        <f>Analysis!AO70/1000000</f>
        <v>6927</v>
      </c>
      <c r="AP70">
        <f>Analysis!AP70/1000000</f>
        <v>8764</v>
      </c>
      <c r="AQ70">
        <f>Analysis!AQ70/1000000</f>
        <v>9053</v>
      </c>
      <c r="AR70">
        <f>Analysis!AR70/1000000</f>
        <v>8321</v>
      </c>
      <c r="AS70">
        <f>Analysis!AS70/1000000</f>
        <v>6498</v>
      </c>
      <c r="AT70">
        <f>Analysis!AT70/1000000</f>
        <v>6128</v>
      </c>
      <c r="AU70">
        <f>Analysis!AU70/1000000</f>
        <v>5121</v>
      </c>
      <c r="AV70">
        <f>Analysis!AV70/1000000</f>
        <v>4971</v>
      </c>
      <c r="AW70">
        <f>Analysis!AW70/1000000</f>
        <v>4733</v>
      </c>
      <c r="AX70">
        <f>Analysis!AX70/1000000</f>
        <v>6499</v>
      </c>
      <c r="AY70">
        <f>Analysis!AY70/1000000</f>
        <v>7128</v>
      </c>
      <c r="AZ70">
        <f>Analysis!AZ70/1000000</f>
        <v>8122</v>
      </c>
      <c r="BA70">
        <f>Analysis!BA70/1000000</f>
        <v>11686</v>
      </c>
      <c r="BB70">
        <f>Analysis!BB70/1000000</f>
        <v>12837</v>
      </c>
      <c r="BC70">
        <f>Analysis!BC70/1000000</f>
        <v>9843</v>
      </c>
      <c r="BD70">
        <f>Analysis!BD70/1000000</f>
        <v>9986</v>
      </c>
      <c r="BE70">
        <f>Analysis!BE70/1000000</f>
        <v>11598</v>
      </c>
      <c r="BF70">
        <v>11841000000</v>
      </c>
      <c r="BG70">
        <v>12476000000</v>
      </c>
      <c r="BI70">
        <f t="shared" si="2"/>
        <v>16</v>
      </c>
    </row>
    <row r="71" spans="1:61" x14ac:dyDescent="0.25">
      <c r="A71" t="s">
        <v>420</v>
      </c>
      <c r="B71" t="s">
        <v>183</v>
      </c>
      <c r="C71" t="str">
        <f>VLOOKUP(B71,'Metadata - Countries'!$B$1:$C$248,2,FALSE)</f>
        <v>Europe &amp; Central Asia</v>
      </c>
      <c r="D71" t="s">
        <v>577</v>
      </c>
      <c r="E71" t="s">
        <v>113</v>
      </c>
      <c r="AO71">
        <f>Analysis!AO71/1000000</f>
        <v>5646</v>
      </c>
      <c r="AP71">
        <f>Analysis!AP71/1000000</f>
        <v>5572</v>
      </c>
      <c r="AQ71">
        <f>Analysis!AQ71/1000000</f>
        <v>5415</v>
      </c>
      <c r="AR71">
        <f>Analysis!AR71/1000000</f>
        <v>6390</v>
      </c>
      <c r="AS71">
        <f>Analysis!AS71/1000000</f>
        <v>6046</v>
      </c>
      <c r="AT71">
        <f>Analysis!AT71/1000000</f>
        <v>6027</v>
      </c>
      <c r="AU71">
        <f>Analysis!AU71/1000000</f>
        <v>6236</v>
      </c>
      <c r="AV71">
        <f>Analysis!AV71/1000000</f>
        <v>6595</v>
      </c>
      <c r="AW71">
        <f>Analysis!AW71/1000000</f>
        <v>7634</v>
      </c>
      <c r="AX71">
        <f>Analysis!AX71/1000000</f>
        <v>8858</v>
      </c>
      <c r="AY71">
        <f>Analysis!AY71/1000000</f>
        <v>9008</v>
      </c>
      <c r="AZ71">
        <f>Analysis!AZ71/1000000</f>
        <v>10438</v>
      </c>
      <c r="BA71">
        <f>Analysis!BA71/1000000</f>
        <v>12917</v>
      </c>
      <c r="BB71">
        <f>Analysis!BB71/1000000</f>
        <v>14047</v>
      </c>
      <c r="BC71">
        <f>Analysis!BC71/1000000</f>
        <v>12315</v>
      </c>
      <c r="BD71">
        <f>Analysis!BD71/1000000</f>
        <v>12969</v>
      </c>
      <c r="BE71">
        <f>Analysis!BE71/1000000</f>
        <v>14882</v>
      </c>
      <c r="BF71">
        <v>14559000000</v>
      </c>
      <c r="BG71">
        <v>16221000000</v>
      </c>
      <c r="BI71">
        <f t="shared" si="2"/>
        <v>16</v>
      </c>
    </row>
    <row r="72" spans="1:61" x14ac:dyDescent="0.25">
      <c r="A72" t="s">
        <v>542</v>
      </c>
      <c r="B72" t="s">
        <v>321</v>
      </c>
      <c r="C72" t="str">
        <f>VLOOKUP(B72,'Metadata - Countries'!$B$1:$C$248,2,FALSE)</f>
        <v>Europe &amp; Central Asia</v>
      </c>
      <c r="D72" t="s">
        <v>577</v>
      </c>
      <c r="E72" t="s">
        <v>113</v>
      </c>
      <c r="AO72">
        <f>Analysis!AO72/1000000</f>
        <v>689</v>
      </c>
      <c r="AP72">
        <f>Analysis!AP72/1000000</f>
        <v>670</v>
      </c>
      <c r="AQ72">
        <f>Analysis!AQ72/1000000</f>
        <v>603</v>
      </c>
      <c r="AR72">
        <f>Analysis!AR72/1000000</f>
        <v>351</v>
      </c>
      <c r="AS72">
        <f>Analysis!AS72/1000000</f>
        <v>306</v>
      </c>
      <c r="AT72">
        <f>Analysis!AT72/1000000</f>
        <v>394</v>
      </c>
      <c r="AU72">
        <f>Analysis!AU72/1000000</f>
        <v>419</v>
      </c>
      <c r="AV72">
        <f>Analysis!AV72/1000000</f>
        <v>400</v>
      </c>
      <c r="AW72">
        <f>Analysis!AW72/1000000</f>
        <v>523</v>
      </c>
      <c r="AX72">
        <f>Analysis!AX72/1000000</f>
        <v>607</v>
      </c>
      <c r="AY72">
        <f>Analysis!AY72/1000000</f>
        <v>1325</v>
      </c>
      <c r="AZ72">
        <f>Analysis!AZ72/1000000</f>
        <v>1676</v>
      </c>
      <c r="BA72">
        <f>Analysis!BA72/1000000</f>
        <v>2073</v>
      </c>
      <c r="BB72">
        <f>Analysis!BB72/1000000</f>
        <v>2625</v>
      </c>
      <c r="BC72">
        <f>Analysis!BC72/1000000</f>
        <v>1687</v>
      </c>
      <c r="BD72">
        <f>Analysis!BD72/1000000</f>
        <v>1631</v>
      </c>
      <c r="BE72">
        <f>Analysis!BE72/1000000</f>
        <v>2018</v>
      </c>
      <c r="BF72">
        <v>1901000000</v>
      </c>
      <c r="BG72">
        <v>1903000000</v>
      </c>
      <c r="BI72">
        <f t="shared" si="2"/>
        <v>16</v>
      </c>
    </row>
    <row r="73" spans="1:61" x14ac:dyDescent="0.25">
      <c r="A73" t="s">
        <v>2</v>
      </c>
      <c r="B73" t="s">
        <v>339</v>
      </c>
      <c r="C73" t="str">
        <f>VLOOKUP(B73,'Metadata - Countries'!$B$1:$C$248,2,FALSE)</f>
        <v>Europe &amp; Central Asia</v>
      </c>
      <c r="D73" t="s">
        <v>577</v>
      </c>
      <c r="E73" t="s">
        <v>113</v>
      </c>
      <c r="AO73">
        <f>Analysis!AO73/1000000</f>
        <v>4312</v>
      </c>
      <c r="AP73">
        <f>Analysis!AP73/1000000</f>
        <v>7102</v>
      </c>
      <c r="AQ73">
        <f>Analysis!AQ73/1000000</f>
        <v>7164</v>
      </c>
      <c r="AR73">
        <f>Analysis!AR73/1000000</f>
        <v>6508</v>
      </c>
      <c r="AS73">
        <f>Analysis!AS73/1000000</f>
        <v>3723</v>
      </c>
      <c r="AT73">
        <f>Analysis!AT73/1000000</f>
        <v>3429</v>
      </c>
      <c r="AU73">
        <f>Analysis!AU73/1000000</f>
        <v>4726</v>
      </c>
      <c r="AV73">
        <f>Analysis!AV73/1000000</f>
        <v>5278</v>
      </c>
      <c r="AW73">
        <f>Analysis!AW73/1000000</f>
        <v>5879</v>
      </c>
      <c r="AX73">
        <f>Analysis!AX73/1000000</f>
        <v>7262</v>
      </c>
      <c r="AY73">
        <f>Analysis!AY73/1000000</f>
        <v>7805</v>
      </c>
      <c r="AZ73">
        <f>Analysis!AZ73/1000000</f>
        <v>9720</v>
      </c>
      <c r="BA73">
        <f>Analysis!BA73/1000000</f>
        <v>12426</v>
      </c>
      <c r="BB73">
        <f>Analysis!BB73/1000000</f>
        <v>15821</v>
      </c>
      <c r="BC73">
        <f>Analysis!BC73/1000000</f>
        <v>12369</v>
      </c>
      <c r="BD73">
        <f>Analysis!BD73/1000000</f>
        <v>13239</v>
      </c>
      <c r="BE73">
        <f>Analysis!BE73/1000000</f>
        <v>16961</v>
      </c>
      <c r="BF73">
        <v>17876000000</v>
      </c>
      <c r="BG73">
        <v>20198000000</v>
      </c>
      <c r="BI73">
        <f t="shared" si="2"/>
        <v>16</v>
      </c>
    </row>
    <row r="74" spans="1:61" x14ac:dyDescent="0.25">
      <c r="A74" t="s">
        <v>370</v>
      </c>
      <c r="B74" t="s">
        <v>140</v>
      </c>
      <c r="C74" t="str">
        <f>VLOOKUP(B74,'Metadata - Countries'!$B$1:$C$248,2,FALSE)</f>
        <v>Europe &amp; Central Asia</v>
      </c>
      <c r="D74" t="s">
        <v>577</v>
      </c>
      <c r="E74" t="s">
        <v>113</v>
      </c>
      <c r="AO74">
        <f>Analysis!AO74/1000000</f>
        <v>630</v>
      </c>
      <c r="AP74">
        <f>Analysis!AP74/1000000</f>
        <v>681</v>
      </c>
      <c r="AQ74">
        <f>Analysis!AQ74/1000000</f>
        <v>555</v>
      </c>
      <c r="AR74">
        <f>Analysis!AR74/1000000</f>
        <v>493</v>
      </c>
      <c r="AS74">
        <f>Analysis!AS74/1000000</f>
        <v>465</v>
      </c>
      <c r="AT74">
        <f>Analysis!AT74/1000000</f>
        <v>441</v>
      </c>
      <c r="AU74">
        <f>Analysis!AU74/1000000</f>
        <v>649</v>
      </c>
      <c r="AV74">
        <f>Analysis!AV74/1000000</f>
        <v>742</v>
      </c>
      <c r="AW74">
        <f>Analysis!AW74/1000000</f>
        <v>876</v>
      </c>
      <c r="AX74">
        <f>Analysis!AX74/1000000</f>
        <v>931</v>
      </c>
      <c r="AY74">
        <f>Analysis!AY74/1000000</f>
        <v>1282</v>
      </c>
      <c r="AZ74">
        <f>Analysis!AZ74/1000000</f>
        <v>1655</v>
      </c>
      <c r="BA74">
        <f>Analysis!BA74/1000000</f>
        <v>2352</v>
      </c>
      <c r="BB74">
        <f>Analysis!BB74/1000000</f>
        <v>3004</v>
      </c>
      <c r="BC74">
        <f>Analysis!BC74/1000000</f>
        <v>2539</v>
      </c>
      <c r="BD74">
        <f>Analysis!BD74/1000000</f>
        <v>2335</v>
      </c>
      <c r="BE74">
        <f>Analysis!BE74/1000000</f>
        <v>2514</v>
      </c>
      <c r="BF74">
        <v>2365000000</v>
      </c>
      <c r="BG74">
        <v>2634000000</v>
      </c>
      <c r="BI74">
        <f t="shared" si="2"/>
        <v>16</v>
      </c>
    </row>
    <row r="75" spans="1:61" x14ac:dyDescent="0.25">
      <c r="A75" t="s">
        <v>365</v>
      </c>
      <c r="B75" t="s">
        <v>323</v>
      </c>
      <c r="C75" t="str">
        <f>VLOOKUP(B75,'Metadata - Countries'!$B$1:$C$248,2,FALSE)</f>
        <v>Europe &amp; Central Asia</v>
      </c>
      <c r="D75" t="s">
        <v>577</v>
      </c>
      <c r="E75" t="s">
        <v>113</v>
      </c>
      <c r="AO75">
        <f>Analysis!AO75/1000000</f>
        <v>1128</v>
      </c>
      <c r="AP75">
        <f>Analysis!AP75/1000000</f>
        <v>1280</v>
      </c>
      <c r="AQ75">
        <f>Analysis!AQ75/1000000</f>
        <v>1225</v>
      </c>
      <c r="AR75">
        <f>Analysis!AR75/1000000</f>
        <v>1135</v>
      </c>
      <c r="AS75">
        <f>Analysis!AS75/1000000</f>
        <v>1011</v>
      </c>
      <c r="AT75">
        <f>Analysis!AT75/1000000</f>
        <v>1016</v>
      </c>
      <c r="AU75">
        <f>Analysis!AU75/1000000</f>
        <v>1059</v>
      </c>
      <c r="AV75">
        <f>Analysis!AV75/1000000</f>
        <v>1152</v>
      </c>
      <c r="AW75">
        <f>Analysis!AW75/1000000</f>
        <v>1427</v>
      </c>
      <c r="AX75">
        <f>Analysis!AX75/1000000</f>
        <v>1725</v>
      </c>
      <c r="AY75">
        <f>Analysis!AY75/1000000</f>
        <v>1894</v>
      </c>
      <c r="AZ75">
        <f>Analysis!AZ75/1000000</f>
        <v>2074</v>
      </c>
      <c r="BA75">
        <f>Analysis!BA75/1000000</f>
        <v>2465</v>
      </c>
      <c r="BB75">
        <f>Analysis!BB75/1000000</f>
        <v>2954</v>
      </c>
      <c r="BC75">
        <f>Analysis!BC75/1000000</f>
        <v>2735</v>
      </c>
      <c r="BD75">
        <f>Analysis!BD75/1000000</f>
        <v>2721</v>
      </c>
      <c r="BE75">
        <f>Analysis!BE75/1000000</f>
        <v>2953</v>
      </c>
      <c r="BF75">
        <v>2841000000</v>
      </c>
      <c r="BG75">
        <v>2976000000</v>
      </c>
      <c r="BI75">
        <f t="shared" si="2"/>
        <v>16</v>
      </c>
    </row>
    <row r="76" spans="1:61" x14ac:dyDescent="0.25">
      <c r="A76" t="s">
        <v>67</v>
      </c>
      <c r="B76" t="s">
        <v>276</v>
      </c>
      <c r="C76" t="str">
        <f>VLOOKUP(B76,'Metadata - Countries'!$B$1:$C$248,2,FALSE)</f>
        <v>Europe &amp; Central Asia</v>
      </c>
      <c r="D76" t="s">
        <v>577</v>
      </c>
      <c r="E76" t="s">
        <v>113</v>
      </c>
      <c r="AO76">
        <f>Analysis!AO76/1000000</f>
        <v>4390</v>
      </c>
      <c r="AP76">
        <f>Analysis!AP76/1000000</f>
        <v>4534</v>
      </c>
      <c r="AQ76">
        <f>Analysis!AQ76/1000000</f>
        <v>4025</v>
      </c>
      <c r="AR76">
        <f>Analysis!AR76/1000000</f>
        <v>4997</v>
      </c>
      <c r="AS76">
        <f>Analysis!AS76/1000000</f>
        <v>4943</v>
      </c>
      <c r="AT76">
        <f>Analysis!AT76/1000000</f>
        <v>4825</v>
      </c>
      <c r="AU76">
        <f>Analysis!AU76/1000000</f>
        <v>5200</v>
      </c>
      <c r="AV76">
        <f>Analysis!AV76/1000000</f>
        <v>5671</v>
      </c>
      <c r="AW76">
        <f>Analysis!AW76/1000000</f>
        <v>6548</v>
      </c>
      <c r="AX76">
        <f>Analysis!AX76/1000000</f>
        <v>7686</v>
      </c>
      <c r="AY76">
        <f>Analysis!AY76/1000000</f>
        <v>7739</v>
      </c>
      <c r="AZ76">
        <f>Analysis!AZ76/1000000</f>
        <v>10016</v>
      </c>
      <c r="BA76">
        <f>Analysis!BA76/1000000</f>
        <v>12259</v>
      </c>
      <c r="BB76">
        <f>Analysis!BB76/1000000</f>
        <v>12060</v>
      </c>
      <c r="BC76">
        <f>Analysis!BC76/1000000</f>
        <v>10100</v>
      </c>
      <c r="BD76">
        <f>Analysis!BD76/1000000</f>
        <v>10991</v>
      </c>
      <c r="BE76">
        <f>Analysis!BE76/1000000</f>
        <v>12871</v>
      </c>
      <c r="BF76">
        <v>12815000000</v>
      </c>
      <c r="BG76">
        <v>13910000000</v>
      </c>
      <c r="BI76">
        <f t="shared" si="2"/>
        <v>16</v>
      </c>
    </row>
    <row r="77" spans="1:61" x14ac:dyDescent="0.25">
      <c r="A77" t="s">
        <v>358</v>
      </c>
      <c r="B77" t="s">
        <v>418</v>
      </c>
      <c r="C77" t="str">
        <f>VLOOKUP(B77,'Metadata - Countries'!$B$1:$C$248,2,FALSE)</f>
        <v>Europe &amp; Central Asia</v>
      </c>
      <c r="D77" t="s">
        <v>577</v>
      </c>
      <c r="E77" t="s">
        <v>113</v>
      </c>
      <c r="AO77">
        <f>Analysis!AO77/1000000</f>
        <v>4957</v>
      </c>
      <c r="AP77">
        <f>Analysis!AP77/1000000</f>
        <v>5650</v>
      </c>
      <c r="AQ77">
        <f>Analysis!AQ77/1000000</f>
        <v>7002</v>
      </c>
      <c r="AR77">
        <f>Analysis!AR77/1000000</f>
        <v>7177</v>
      </c>
      <c r="AS77">
        <f>Analysis!AS77/1000000</f>
        <v>5203</v>
      </c>
      <c r="AT77">
        <f>Analysis!AT77/1000000</f>
        <v>7636</v>
      </c>
      <c r="AU77">
        <f>Analysis!AU77/1000000</f>
        <v>10067</v>
      </c>
      <c r="AV77">
        <f>Analysis!AV77/1000000</f>
        <v>11901</v>
      </c>
      <c r="AW77">
        <f>Analysis!AW77/1000000</f>
        <v>13203</v>
      </c>
      <c r="AX77">
        <f>Analysis!AX77/1000000</f>
        <v>15888</v>
      </c>
      <c r="AY77">
        <f>Analysis!AY77/1000000</f>
        <v>20760</v>
      </c>
      <c r="AZ77">
        <f>Analysis!AZ77/1000000</f>
        <v>19137</v>
      </c>
      <c r="BA77">
        <f>Analysis!BA77/1000000</f>
        <v>21662</v>
      </c>
      <c r="BB77">
        <f>Analysis!BB77/1000000</f>
        <v>26446</v>
      </c>
      <c r="BC77">
        <f>Analysis!BC77/1000000</f>
        <v>26331</v>
      </c>
      <c r="BD77">
        <f>Analysis!BD77/1000000</f>
        <v>26318</v>
      </c>
      <c r="BE77">
        <f>Analysis!BE77/1000000</f>
        <v>30093</v>
      </c>
      <c r="BF77">
        <v>31455000000</v>
      </c>
      <c r="BG77">
        <v>34863000000</v>
      </c>
      <c r="BI77">
        <f t="shared" si="2"/>
        <v>16</v>
      </c>
    </row>
    <row r="78" spans="1:61" x14ac:dyDescent="0.25">
      <c r="A78" t="s">
        <v>428</v>
      </c>
      <c r="B78" t="s">
        <v>495</v>
      </c>
      <c r="C78" t="str">
        <f>VLOOKUP(B78,'Metadata - Countries'!$B$1:$C$248,2,FALSE)</f>
        <v>Europe &amp; Central Asia</v>
      </c>
      <c r="D78" t="s">
        <v>577</v>
      </c>
      <c r="E78" t="s">
        <v>113</v>
      </c>
      <c r="AO78">
        <f>Analysis!AO78/1000000</f>
        <v>191</v>
      </c>
      <c r="AP78">
        <f>Analysis!AP78/1000000</f>
        <v>448</v>
      </c>
      <c r="AQ78">
        <f>Analysis!AQ78/1000000</f>
        <v>477</v>
      </c>
      <c r="AR78">
        <f>Analysis!AR78/1000000</f>
        <v>539</v>
      </c>
      <c r="AS78">
        <f>Analysis!AS78/1000000</f>
        <v>503</v>
      </c>
      <c r="AT78">
        <f>Analysis!AT78/1000000</f>
        <v>563</v>
      </c>
      <c r="AU78">
        <f>Analysis!AU78/1000000</f>
        <v>759</v>
      </c>
      <c r="AV78">
        <f>Analysis!AV78/1000000</f>
        <v>1001</v>
      </c>
      <c r="AW78">
        <f>Analysis!AW78/1000000</f>
        <v>1204</v>
      </c>
      <c r="AX78">
        <f>Analysis!AX78/1000000</f>
        <v>2931</v>
      </c>
      <c r="AY78">
        <f>Analysis!AY78/1000000</f>
        <v>3542</v>
      </c>
      <c r="AZ78">
        <f>Analysis!AZ78/1000000</f>
        <v>4018</v>
      </c>
      <c r="BA78">
        <f>Analysis!BA78/1000000</f>
        <v>5320</v>
      </c>
      <c r="BB78">
        <f>Analysis!BB78/1000000</f>
        <v>6722</v>
      </c>
      <c r="BC78">
        <f>Analysis!BC78/1000000</f>
        <v>4349</v>
      </c>
      <c r="BD78">
        <f>Analysis!BD78/1000000</f>
        <v>4696</v>
      </c>
      <c r="BE78">
        <f>Analysis!BE78/1000000</f>
        <v>5406</v>
      </c>
      <c r="BF78">
        <v>5988000000</v>
      </c>
      <c r="BG78">
        <v>5946000000</v>
      </c>
      <c r="BI78">
        <f t="shared" si="2"/>
        <v>16</v>
      </c>
    </row>
    <row r="79" spans="1:61" x14ac:dyDescent="0.25">
      <c r="A79" t="s">
        <v>514</v>
      </c>
      <c r="B79" t="s">
        <v>9</v>
      </c>
      <c r="C79" t="str">
        <f>VLOOKUP(B79,'Metadata - Countries'!$B$1:$C$248,2,FALSE)</f>
        <v>Latin America &amp; Caribbean</v>
      </c>
      <c r="D79" t="s">
        <v>577</v>
      </c>
      <c r="E79" t="s">
        <v>113</v>
      </c>
      <c r="AO79">
        <f>Analysis!AO79/1000000</f>
        <v>554</v>
      </c>
      <c r="AP79">
        <f>Analysis!AP79/1000000</f>
        <v>666</v>
      </c>
      <c r="AQ79">
        <f>Analysis!AQ79/1000000</f>
        <v>726</v>
      </c>
      <c r="AR79">
        <f>Analysis!AR79/1000000</f>
        <v>786</v>
      </c>
      <c r="AS79">
        <f>Analysis!AS79/1000000</f>
        <v>782</v>
      </c>
      <c r="AT79">
        <f>Analysis!AT79/1000000</f>
        <v>850</v>
      </c>
      <c r="AU79">
        <f>Analysis!AU79/1000000</f>
        <v>825</v>
      </c>
      <c r="AV79">
        <f>Analysis!AV79/1000000</f>
        <v>835</v>
      </c>
      <c r="AW79">
        <f>Analysis!AW79/1000000</f>
        <v>858.1</v>
      </c>
      <c r="AX79">
        <f>Analysis!AX79/1000000</f>
        <v>1056</v>
      </c>
      <c r="AY79">
        <f>Analysis!AY79/1000000</f>
        <v>1097</v>
      </c>
      <c r="AZ79">
        <f>Analysis!AZ79/1000000</f>
        <v>1064.0999999999999</v>
      </c>
      <c r="BA79">
        <f>Analysis!BA79/1000000</f>
        <v>1213.4000000000001</v>
      </c>
      <c r="BB79">
        <f>Analysis!BB79/1000000</f>
        <v>1352.3</v>
      </c>
      <c r="BC79">
        <f>Analysis!BC79/1000000</f>
        <v>1223.2</v>
      </c>
      <c r="BD79">
        <f>Analysis!BD79/1000000</f>
        <v>1254.0999999999999</v>
      </c>
      <c r="BE79">
        <f>Analysis!BE79/1000000</f>
        <v>1357.6</v>
      </c>
      <c r="BF79">
        <v>1412100000</v>
      </c>
      <c r="BG79">
        <v>1511000000</v>
      </c>
      <c r="BI79">
        <f t="shared" si="2"/>
        <v>16</v>
      </c>
    </row>
    <row r="80" spans="1:61" x14ac:dyDescent="0.25">
      <c r="A80" t="s">
        <v>304</v>
      </c>
      <c r="B80" t="s">
        <v>486</v>
      </c>
      <c r="C80" t="str">
        <f>VLOOKUP(B80,'Metadata - Countries'!$B$1:$C$248,2,FALSE)</f>
        <v>Latin America &amp; Caribbean</v>
      </c>
      <c r="D80" t="s">
        <v>577</v>
      </c>
      <c r="E80" t="s">
        <v>113</v>
      </c>
      <c r="AO80">
        <f>Analysis!AO80/1000000</f>
        <v>2550</v>
      </c>
      <c r="AP80">
        <f>Analysis!AP80/1000000</f>
        <v>2975</v>
      </c>
      <c r="AQ80">
        <f>Analysis!AQ80/1000000</f>
        <v>3153.4</v>
      </c>
      <c r="AR80">
        <f>Analysis!AR80/1000000</f>
        <v>3352.8</v>
      </c>
      <c r="AS80">
        <f>Analysis!AS80/1000000</f>
        <v>3175</v>
      </c>
      <c r="AT80">
        <f>Analysis!AT80/1000000</f>
        <v>3195</v>
      </c>
      <c r="AU80">
        <f>Analysis!AU80/1000000</f>
        <v>2756</v>
      </c>
      <c r="AV80">
        <f>Analysis!AV80/1000000</f>
        <v>1716</v>
      </c>
      <c r="AW80">
        <f>Analysis!AW80/1000000</f>
        <v>2306</v>
      </c>
      <c r="AX80">
        <f>Analysis!AX80/1000000</f>
        <v>2660</v>
      </c>
      <c r="AY80">
        <f>Analysis!AY80/1000000</f>
        <v>3209</v>
      </c>
      <c r="AZ80">
        <f>Analysis!AZ80/1000000</f>
        <v>3899</v>
      </c>
      <c r="BA80">
        <f>Analysis!BA80/1000000</f>
        <v>4984</v>
      </c>
      <c r="BB80">
        <f>Analysis!BB80/1000000</f>
        <v>5295</v>
      </c>
      <c r="BC80">
        <f>Analysis!BC80/1000000</f>
        <v>4476</v>
      </c>
      <c r="BD80">
        <f>Analysis!BD80/1000000</f>
        <v>5629</v>
      </c>
      <c r="BE80">
        <f>Analysis!BE80/1000000</f>
        <v>6060</v>
      </c>
      <c r="BF80">
        <v>5639000000</v>
      </c>
      <c r="BG80">
        <v>5032000000</v>
      </c>
      <c r="BI80">
        <f t="shared" si="2"/>
        <v>16</v>
      </c>
    </row>
    <row r="81" spans="1:61" x14ac:dyDescent="0.25">
      <c r="A81" t="s">
        <v>401</v>
      </c>
      <c r="B81" t="s">
        <v>485</v>
      </c>
      <c r="C81" t="str">
        <f>VLOOKUP(B81,'Metadata - Countries'!$B$1:$C$248,2,FALSE)</f>
        <v>Latin America &amp; Caribbean</v>
      </c>
      <c r="D81" t="s">
        <v>577</v>
      </c>
      <c r="E81" t="s">
        <v>113</v>
      </c>
      <c r="AO81">
        <f>Analysis!AO81/1000000</f>
        <v>247</v>
      </c>
      <c r="AP81">
        <f>Analysis!AP81/1000000</f>
        <v>258</v>
      </c>
      <c r="AQ81">
        <f>Analysis!AQ81/1000000</f>
        <v>278</v>
      </c>
      <c r="AR81">
        <f>Analysis!AR81/1000000</f>
        <v>282</v>
      </c>
      <c r="AS81">
        <f>Analysis!AS81/1000000</f>
        <v>290</v>
      </c>
      <c r="AT81">
        <f>Analysis!AT81/1000000</f>
        <v>291</v>
      </c>
      <c r="AU81">
        <f>Analysis!AU81/1000000</f>
        <v>272</v>
      </c>
      <c r="AV81">
        <f>Analysis!AV81/1000000</f>
        <v>274</v>
      </c>
      <c r="AW81">
        <f>Analysis!AW81/1000000</f>
        <v>300</v>
      </c>
      <c r="AX81">
        <f>Analysis!AX81/1000000</f>
        <v>337</v>
      </c>
      <c r="AY81">
        <f>Analysis!AY81/1000000</f>
        <v>309</v>
      </c>
      <c r="AZ81">
        <f>Analysis!AZ81/1000000</f>
        <v>327</v>
      </c>
      <c r="BA81">
        <f>Analysis!BA81/1000000</f>
        <v>338</v>
      </c>
      <c r="BB81">
        <f>Analysis!BB81/1000000</f>
        <v>334</v>
      </c>
      <c r="BC81">
        <f>Analysis!BC81/1000000</f>
        <v>305</v>
      </c>
      <c r="BD81">
        <f>Analysis!BD81/1000000</f>
        <v>298</v>
      </c>
      <c r="BE81">
        <f>Analysis!BE81/1000000</f>
        <v>312</v>
      </c>
      <c r="BF81">
        <v>319000000</v>
      </c>
      <c r="BG81">
        <v>299000000</v>
      </c>
      <c r="BI81">
        <f t="shared" si="2"/>
        <v>16</v>
      </c>
    </row>
    <row r="82" spans="1:61" x14ac:dyDescent="0.25">
      <c r="A82" t="s">
        <v>158</v>
      </c>
      <c r="B82" t="s">
        <v>286</v>
      </c>
      <c r="C82" t="str">
        <f>VLOOKUP(B82,'Metadata - Countries'!$B$1:$C$248,2,FALSE)</f>
        <v>Latin America &amp; Caribbean</v>
      </c>
      <c r="D82" t="s">
        <v>577</v>
      </c>
      <c r="E82" t="s">
        <v>113</v>
      </c>
      <c r="AO82">
        <f>Analysis!AO82/1000000</f>
        <v>1356</v>
      </c>
      <c r="AP82">
        <f>Analysis!AP82/1000000</f>
        <v>1409</v>
      </c>
      <c r="AQ82">
        <f>Analysis!AQ82/1000000</f>
        <v>1427</v>
      </c>
      <c r="AR82">
        <f>Analysis!AR82/1000000</f>
        <v>1365</v>
      </c>
      <c r="AS82">
        <f>Analysis!AS82/1000000</f>
        <v>1598</v>
      </c>
      <c r="AT82">
        <f>Analysis!AT82/1000000</f>
        <v>1753</v>
      </c>
      <c r="AU82">
        <f>Analysis!AU82/1000000</f>
        <v>1665</v>
      </c>
      <c r="AV82">
        <f>Analysis!AV82/1000000</f>
        <v>1773</v>
      </c>
      <c r="AW82">
        <f>Analysis!AW82/1000000</f>
        <v>1770</v>
      </c>
      <c r="AX82">
        <f>Analysis!AX82/1000000</f>
        <v>1897</v>
      </c>
      <c r="AY82">
        <f>Analysis!AY82/1000000</f>
        <v>2081</v>
      </c>
      <c r="AZ82">
        <f>Analysis!AZ82/1000000</f>
        <v>2066</v>
      </c>
      <c r="BA82">
        <f>Analysis!BA82/1000000</f>
        <v>2198</v>
      </c>
      <c r="BB82">
        <f>Analysis!BB82/1000000</f>
        <v>2155</v>
      </c>
      <c r="BC82">
        <f>Analysis!BC82/1000000</f>
        <v>2025</v>
      </c>
      <c r="BD82">
        <f>Analysis!BD82/1000000</f>
        <v>2159</v>
      </c>
      <c r="BE82">
        <f>Analysis!BE82/1000000</f>
        <v>2157</v>
      </c>
      <c r="BF82">
        <v>2333000000</v>
      </c>
      <c r="BG82">
        <v>2182000000</v>
      </c>
      <c r="BI82">
        <f t="shared" si="2"/>
        <v>16</v>
      </c>
    </row>
    <row r="83" spans="1:61" x14ac:dyDescent="0.25">
      <c r="A83" t="s">
        <v>311</v>
      </c>
      <c r="B83" t="s">
        <v>283</v>
      </c>
      <c r="C83" t="str">
        <f>VLOOKUP(B83,'Metadata - Countries'!$B$1:$C$248,2,FALSE)</f>
        <v>Latin America &amp; Caribbean</v>
      </c>
      <c r="D83" t="s">
        <v>577</v>
      </c>
      <c r="E83" t="s">
        <v>113</v>
      </c>
      <c r="AO83">
        <f>Analysis!AO83/1000000</f>
        <v>78</v>
      </c>
      <c r="AP83">
        <f>Analysis!AP83/1000000</f>
        <v>95</v>
      </c>
      <c r="AQ83">
        <f>Analysis!AQ83/1000000</f>
        <v>97</v>
      </c>
      <c r="AR83">
        <f>Analysis!AR83/1000000</f>
        <v>101</v>
      </c>
      <c r="AS83">
        <f>Analysis!AS83/1000000</f>
        <v>101</v>
      </c>
      <c r="AT83">
        <f>Analysis!AT83/1000000</f>
        <v>111</v>
      </c>
      <c r="AU83">
        <f>Analysis!AU83/1000000</f>
        <v>111</v>
      </c>
      <c r="AV83">
        <f>Analysis!AV83/1000000</f>
        <v>121</v>
      </c>
      <c r="AW83">
        <f>Analysis!AW83/1000000</f>
        <v>150</v>
      </c>
      <c r="AX83">
        <f>Analysis!AX83/1000000</f>
        <v>168</v>
      </c>
      <c r="AY83">
        <f>Analysis!AY83/1000000</f>
        <v>214</v>
      </c>
      <c r="AZ83">
        <f>Analysis!AZ83/1000000</f>
        <v>260</v>
      </c>
      <c r="BA83">
        <f>Analysis!BA83/1000000</f>
        <v>289</v>
      </c>
      <c r="BB83">
        <f>Analysis!BB83/1000000</f>
        <v>278</v>
      </c>
      <c r="BC83">
        <f>Analysis!BC83/1000000</f>
        <v>256</v>
      </c>
      <c r="BD83">
        <f>Analysis!BD83/1000000</f>
        <v>264</v>
      </c>
      <c r="BE83">
        <f>Analysis!BE83/1000000</f>
        <v>248</v>
      </c>
      <c r="BF83">
        <v>298000000</v>
      </c>
      <c r="BG83">
        <v>351000000</v>
      </c>
      <c r="BI83">
        <f t="shared" si="2"/>
        <v>16</v>
      </c>
    </row>
    <row r="84" spans="1:61" x14ac:dyDescent="0.25">
      <c r="A84" t="s">
        <v>50</v>
      </c>
      <c r="B84" t="s">
        <v>501</v>
      </c>
      <c r="C84" t="str">
        <f>VLOOKUP(B84,'Metadata - Countries'!$B$1:$C$248,2,FALSE)</f>
        <v>Latin America &amp; Caribbean</v>
      </c>
      <c r="D84" t="s">
        <v>577</v>
      </c>
      <c r="E84" t="s">
        <v>113</v>
      </c>
      <c r="AO84">
        <f>Analysis!AO84/1000000</f>
        <v>92</v>
      </c>
      <c r="AP84">
        <f>Analysis!AP84/1000000</f>
        <v>100</v>
      </c>
      <c r="AQ84">
        <f>Analysis!AQ84/1000000</f>
        <v>129</v>
      </c>
      <c r="AR84">
        <f>Analysis!AR84/1000000</f>
        <v>137</v>
      </c>
      <c r="AS84">
        <f>Analysis!AS84/1000000</f>
        <v>124</v>
      </c>
      <c r="AT84">
        <f>Analysis!AT84/1000000</f>
        <v>101</v>
      </c>
      <c r="AU84">
        <f>Analysis!AU84/1000000</f>
        <v>119</v>
      </c>
      <c r="AV84">
        <f>Analysis!AV84/1000000</f>
        <v>143</v>
      </c>
      <c r="AW84">
        <f>Analysis!AW84/1000000</f>
        <v>243</v>
      </c>
      <c r="AX84">
        <f>Analysis!AX84/1000000</f>
        <v>283</v>
      </c>
      <c r="AY84">
        <f>Analysis!AY84/1000000</f>
        <v>345</v>
      </c>
      <c r="AZ84">
        <f>Analysis!AZ84/1000000</f>
        <v>330</v>
      </c>
      <c r="BA84">
        <f>Analysis!BA84/1000000</f>
        <v>326</v>
      </c>
      <c r="BB84">
        <f>Analysis!BB84/1000000</f>
        <v>302</v>
      </c>
      <c r="BC84">
        <f>Analysis!BC84/1000000</f>
        <v>306</v>
      </c>
      <c r="BD84">
        <f>Analysis!BD84/1000000</f>
        <v>339</v>
      </c>
      <c r="BE84">
        <f>Analysis!BE84/1000000</f>
        <v>499</v>
      </c>
      <c r="BF84">
        <v>631000000</v>
      </c>
      <c r="BG84">
        <v>635000000</v>
      </c>
      <c r="BI84">
        <f t="shared" si="2"/>
        <v>16</v>
      </c>
    </row>
    <row r="85" spans="1:61" x14ac:dyDescent="0.25">
      <c r="A85" t="s">
        <v>589</v>
      </c>
      <c r="B85" t="s">
        <v>328</v>
      </c>
      <c r="C85" t="str">
        <f>VLOOKUP(B85,'Metadata - Countries'!$B$1:$C$248,2,FALSE)</f>
        <v>Latin America &amp; Caribbean</v>
      </c>
      <c r="D85" t="s">
        <v>577</v>
      </c>
      <c r="E85" t="s">
        <v>113</v>
      </c>
      <c r="AO85">
        <f>Analysis!AO85/1000000</f>
        <v>1085</v>
      </c>
      <c r="AP85">
        <f>Analysis!AP85/1000000</f>
        <v>744</v>
      </c>
      <c r="AQ85">
        <f>Analysis!AQ85/1000000</f>
        <v>1025</v>
      </c>
      <c r="AR85">
        <f>Analysis!AR85/1000000</f>
        <v>1398</v>
      </c>
      <c r="AS85">
        <f>Analysis!AS85/1000000</f>
        <v>1718</v>
      </c>
      <c r="AT85">
        <f>Analysis!AT85/1000000</f>
        <v>1969</v>
      </c>
      <c r="AU85">
        <f>Analysis!AU85/1000000</f>
        <v>1844</v>
      </c>
      <c r="AV85">
        <f>Analysis!AV85/1000000</f>
        <v>2142</v>
      </c>
      <c r="AW85">
        <f>Analysis!AW85/1000000</f>
        <v>2673</v>
      </c>
      <c r="AX85">
        <f>Analysis!AX85/1000000</f>
        <v>3389</v>
      </c>
      <c r="AY85">
        <f>Analysis!AY85/1000000</f>
        <v>4168</v>
      </c>
      <c r="AZ85">
        <f>Analysis!AZ85/1000000</f>
        <v>4577</v>
      </c>
      <c r="BA85">
        <f>Analysis!BA85/1000000</f>
        <v>5284</v>
      </c>
      <c r="BB85">
        <f>Analysis!BB85/1000000</f>
        <v>6109</v>
      </c>
      <c r="BC85">
        <f>Analysis!BC85/1000000</f>
        <v>5635</v>
      </c>
      <c r="BD85">
        <f>Analysis!BD85/1000000</f>
        <v>5963</v>
      </c>
      <c r="BE85">
        <f>Analysis!BE85/1000000</f>
        <v>6830</v>
      </c>
      <c r="BF85">
        <v>6890000000</v>
      </c>
      <c r="BG85">
        <v>7021000000</v>
      </c>
      <c r="BI85">
        <f t="shared" si="2"/>
        <v>16</v>
      </c>
    </row>
    <row r="86" spans="1:61" x14ac:dyDescent="0.25">
      <c r="A86" t="s">
        <v>156</v>
      </c>
      <c r="B86" t="s">
        <v>648</v>
      </c>
      <c r="C86" t="str">
        <f>VLOOKUP(B86,'Metadata - Countries'!$B$1:$C$248,2,FALSE)</f>
        <v>Latin America &amp; Caribbean</v>
      </c>
      <c r="D86" t="s">
        <v>577</v>
      </c>
      <c r="E86" t="s">
        <v>113</v>
      </c>
      <c r="AO86">
        <f>Analysis!AO86/1000000</f>
        <v>1186</v>
      </c>
      <c r="AP86">
        <f>Analysis!AP86/1000000</f>
        <v>1209</v>
      </c>
      <c r="AQ86">
        <f>Analysis!AQ86/1000000</f>
        <v>1401</v>
      </c>
      <c r="AR86">
        <f>Analysis!AR86/1000000</f>
        <v>1431</v>
      </c>
      <c r="AS86">
        <f>Analysis!AS86/1000000</f>
        <v>1243</v>
      </c>
      <c r="AT86">
        <f>Analysis!AT86/1000000</f>
        <v>1179</v>
      </c>
      <c r="AU86">
        <f>Analysis!AU86/1000000</f>
        <v>1184</v>
      </c>
      <c r="AV86">
        <f>Analysis!AV86/1000000</f>
        <v>1221</v>
      </c>
      <c r="AW86">
        <f>Analysis!AW86/1000000</f>
        <v>1309</v>
      </c>
      <c r="AX86">
        <f>Analysis!AX86/1000000</f>
        <v>1571</v>
      </c>
      <c r="AY86">
        <f>Analysis!AY86/1000000</f>
        <v>1682</v>
      </c>
      <c r="AZ86">
        <f>Analysis!AZ86/1000000</f>
        <v>1891</v>
      </c>
      <c r="BA86">
        <f>Analysis!BA86/1000000</f>
        <v>2226</v>
      </c>
      <c r="BB86">
        <f>Analysis!BB86/1000000</f>
        <v>2537</v>
      </c>
      <c r="BC86">
        <f>Analysis!BC86/1000000</f>
        <v>2350</v>
      </c>
      <c r="BD86">
        <f>Analysis!BD86/1000000</f>
        <v>2422</v>
      </c>
      <c r="BE86">
        <f>Analysis!BE86/1000000</f>
        <v>2751</v>
      </c>
      <c r="BF86">
        <v>3114000000</v>
      </c>
      <c r="BG86">
        <v>3182000000</v>
      </c>
      <c r="BI86">
        <f t="shared" si="2"/>
        <v>16</v>
      </c>
    </row>
    <row r="87" spans="1:61" x14ac:dyDescent="0.25">
      <c r="A87" t="s">
        <v>547</v>
      </c>
      <c r="B87" t="s">
        <v>289</v>
      </c>
      <c r="C87" t="str">
        <f>VLOOKUP(B87,'Metadata - Countries'!$B$1:$C$248,2,FALSE)</f>
        <v>Latin America &amp; Caribbean</v>
      </c>
      <c r="D87" t="s">
        <v>577</v>
      </c>
      <c r="E87" t="s">
        <v>113</v>
      </c>
      <c r="AO87">
        <f>Analysis!AO87/1000000</f>
        <v>887</v>
      </c>
      <c r="AP87">
        <f>Analysis!AP87/1000000</f>
        <v>1362</v>
      </c>
      <c r="AQ87">
        <f>Analysis!AQ87/1000000</f>
        <v>1315</v>
      </c>
      <c r="AR87">
        <f>Analysis!AR87/1000000</f>
        <v>1216</v>
      </c>
      <c r="AS87">
        <f>Analysis!AS87/1000000</f>
        <v>1231</v>
      </c>
      <c r="AT87">
        <f>Analysis!AT87/1000000</f>
        <v>1313</v>
      </c>
      <c r="AU87">
        <f>Analysis!AU87/1000000</f>
        <v>1483</v>
      </c>
      <c r="AV87">
        <f>Analysis!AV87/1000000</f>
        <v>1237</v>
      </c>
      <c r="AW87">
        <f>Analysis!AW87/1000000</f>
        <v>1191</v>
      </c>
      <c r="AX87">
        <f>Analysis!AX87/1000000</f>
        <v>1369</v>
      </c>
      <c r="AY87">
        <f>Analysis!AY87/1000000</f>
        <v>1891</v>
      </c>
      <c r="AZ87">
        <f>Analysis!AZ87/1000000</f>
        <v>2370</v>
      </c>
      <c r="BA87">
        <f>Analysis!BA87/1000000</f>
        <v>2586</v>
      </c>
      <c r="BB87">
        <f>Analysis!BB87/1000000</f>
        <v>2936</v>
      </c>
      <c r="BC87">
        <f>Analysis!BC87/1000000</f>
        <v>3050</v>
      </c>
      <c r="BD87">
        <f>Analysis!BD87/1000000</f>
        <v>3441</v>
      </c>
      <c r="BE87">
        <f>Analysis!BE87/1000000</f>
        <v>3801</v>
      </c>
      <c r="BF87">
        <v>4363000000</v>
      </c>
      <c r="BG87">
        <v>4759000000</v>
      </c>
      <c r="BI87">
        <f t="shared" si="2"/>
        <v>16</v>
      </c>
    </row>
    <row r="88" spans="1:61" x14ac:dyDescent="0.25">
      <c r="A88" t="s">
        <v>332</v>
      </c>
      <c r="B88" t="s">
        <v>8</v>
      </c>
      <c r="C88" t="str">
        <f>VLOOKUP(B88,'Metadata - Countries'!$B$1:$C$248,2,FALSE)</f>
        <v>Latin America &amp; Caribbean</v>
      </c>
      <c r="D88" t="s">
        <v>577</v>
      </c>
      <c r="E88" t="s">
        <v>113</v>
      </c>
      <c r="AO88">
        <f>Analysis!AO88/1000000</f>
        <v>763</v>
      </c>
      <c r="AP88">
        <f>Analysis!AP88/1000000</f>
        <v>797</v>
      </c>
      <c r="AQ88">
        <f>Analysis!AQ88/1000000</f>
        <v>860</v>
      </c>
      <c r="AR88">
        <f>Analysis!AR88/1000000</f>
        <v>1038</v>
      </c>
      <c r="AS88">
        <f>Analysis!AS88/1000000</f>
        <v>1256</v>
      </c>
      <c r="AT88">
        <f>Analysis!AT88/1000000</f>
        <v>1477</v>
      </c>
      <c r="AU88">
        <f>Analysis!AU88/1000000</f>
        <v>1339</v>
      </c>
      <c r="AV88">
        <f>Analysis!AV88/1000000</f>
        <v>1292</v>
      </c>
      <c r="AW88">
        <f>Analysis!AW88/1000000</f>
        <v>1424</v>
      </c>
      <c r="AX88">
        <f>Analysis!AX88/1000000</f>
        <v>1586</v>
      </c>
      <c r="AY88">
        <f>Analysis!AY88/1000000</f>
        <v>1810</v>
      </c>
      <c r="AZ88">
        <f>Analysis!AZ88/1000000</f>
        <v>1865</v>
      </c>
      <c r="BA88">
        <f>Analysis!BA88/1000000</f>
        <v>2221</v>
      </c>
      <c r="BB88">
        <f>Analysis!BB88/1000000</f>
        <v>2533</v>
      </c>
      <c r="BC88">
        <f>Analysis!BC88/1000000</f>
        <v>2001</v>
      </c>
      <c r="BD88">
        <f>Analysis!BD88/1000000</f>
        <v>2179</v>
      </c>
      <c r="BE88">
        <f>Analysis!BE88/1000000</f>
        <v>2375</v>
      </c>
      <c r="BF88">
        <v>2543000000</v>
      </c>
      <c r="BG88">
        <v>2829000000</v>
      </c>
      <c r="BI88">
        <f t="shared" si="2"/>
        <v>16</v>
      </c>
    </row>
    <row r="89" spans="1:61" x14ac:dyDescent="0.25">
      <c r="A89" t="s">
        <v>94</v>
      </c>
      <c r="B89" t="s">
        <v>248</v>
      </c>
      <c r="C89" t="str">
        <f>VLOOKUP(B89,'Metadata - Countries'!$B$1:$C$248,2,FALSE)</f>
        <v>Latin America &amp; Caribbean</v>
      </c>
      <c r="D89" t="s">
        <v>577</v>
      </c>
      <c r="E89" t="s">
        <v>113</v>
      </c>
      <c r="AO89">
        <f>Analysis!AO89/1000000</f>
        <v>1100</v>
      </c>
      <c r="AP89">
        <f>Analysis!AP89/1000000</f>
        <v>1333</v>
      </c>
      <c r="AQ89">
        <f>Analysis!AQ89/1000000</f>
        <v>1515</v>
      </c>
      <c r="AR89">
        <f>Analysis!AR89/1000000</f>
        <v>1759</v>
      </c>
      <c r="AS89">
        <f>Analysis!AS89/1000000</f>
        <v>1901</v>
      </c>
      <c r="AT89">
        <f>Analysis!AT89/1000000</f>
        <v>1948</v>
      </c>
      <c r="AU89">
        <f>Analysis!AU89/1000000</f>
        <v>1840</v>
      </c>
      <c r="AV89">
        <f>Analysis!AV89/1000000</f>
        <v>1769</v>
      </c>
      <c r="AW89">
        <f>Analysis!AW89/1000000</f>
        <v>1999</v>
      </c>
      <c r="AX89">
        <f>Analysis!AX89/1000000</f>
        <v>2114</v>
      </c>
      <c r="AY89">
        <f>Analysis!AY89/1000000</f>
        <v>2591</v>
      </c>
      <c r="AZ89">
        <f>Analysis!AZ89/1000000</f>
        <v>2414</v>
      </c>
      <c r="BA89">
        <f>Analysis!BA89/1000000</f>
        <v>2415</v>
      </c>
      <c r="BB89">
        <f>Analysis!BB89/1000000</f>
        <v>2347</v>
      </c>
      <c r="BC89">
        <f>Analysis!BC89/1000000</f>
        <v>2082</v>
      </c>
      <c r="BD89">
        <f>Analysis!BD89/1000000</f>
        <v>2218</v>
      </c>
      <c r="BE89">
        <f>Analysis!BE89/1000000</f>
        <v>2503</v>
      </c>
      <c r="BF89">
        <v>2614000000</v>
      </c>
      <c r="BG89">
        <v>2627000000</v>
      </c>
      <c r="BI89">
        <f t="shared" si="2"/>
        <v>16</v>
      </c>
    </row>
    <row r="90" spans="1:61" x14ac:dyDescent="0.25">
      <c r="A90" t="s">
        <v>362</v>
      </c>
      <c r="B90" t="s">
        <v>95</v>
      </c>
      <c r="C90" t="str">
        <f>VLOOKUP(B90,'Metadata - Countries'!$B$1:$C$248,2,FALSE)</f>
        <v>Latin America &amp; Caribbean</v>
      </c>
      <c r="D90" t="s">
        <v>577</v>
      </c>
      <c r="E90" t="s">
        <v>113</v>
      </c>
      <c r="AO90">
        <f>Analysis!AO90/1000000</f>
        <v>175</v>
      </c>
      <c r="AP90">
        <f>Analysis!AP90/1000000</f>
        <v>186</v>
      </c>
      <c r="AQ90">
        <f>Analysis!AQ90/1000000</f>
        <v>201</v>
      </c>
      <c r="AR90">
        <f>Analysis!AR90/1000000</f>
        <v>261</v>
      </c>
      <c r="AS90">
        <f>Analysis!AS90/1000000</f>
        <v>260</v>
      </c>
      <c r="AT90">
        <f>Analysis!AT90/1000000</f>
        <v>227</v>
      </c>
      <c r="AU90">
        <f>Analysis!AU90/1000000</f>
        <v>271</v>
      </c>
      <c r="AV90">
        <f>Analysis!AV90/1000000</f>
        <v>217</v>
      </c>
      <c r="AW90">
        <f>Analysis!AW90/1000000</f>
        <v>223</v>
      </c>
      <c r="AX90">
        <f>Analysis!AX90/1000000</f>
        <v>224</v>
      </c>
      <c r="AY90">
        <f>Analysis!AY90/1000000</f>
        <v>244</v>
      </c>
      <c r="AZ90">
        <f>Analysis!AZ90/1000000</f>
        <v>277</v>
      </c>
      <c r="BA90">
        <f>Analysis!BA90/1000000</f>
        <v>329</v>
      </c>
      <c r="BB90">
        <f>Analysis!BB90/1000000</f>
        <v>383</v>
      </c>
      <c r="BC90">
        <f>Analysis!BC90/1000000</f>
        <v>378</v>
      </c>
      <c r="BD90">
        <f>Analysis!BD90/1000000</f>
        <v>438</v>
      </c>
      <c r="BE90">
        <f>Analysis!BE90/1000000</f>
        <v>540</v>
      </c>
      <c r="BF90">
        <v>676000000</v>
      </c>
      <c r="BG90">
        <v>778000000</v>
      </c>
      <c r="BI90">
        <f t="shared" si="2"/>
        <v>16</v>
      </c>
    </row>
    <row r="91" spans="1:61" x14ac:dyDescent="0.25">
      <c r="A91" t="s">
        <v>682</v>
      </c>
      <c r="B91" t="s">
        <v>257</v>
      </c>
      <c r="C91" t="str">
        <f>VLOOKUP(B91,'Metadata - Countries'!$B$1:$C$248,2,FALSE)</f>
        <v>Latin America &amp; Caribbean</v>
      </c>
      <c r="D91" t="s">
        <v>577</v>
      </c>
      <c r="E91" t="s">
        <v>113</v>
      </c>
      <c r="AO91">
        <f>Analysis!AO91/1000000</f>
        <v>42</v>
      </c>
      <c r="AP91">
        <f>Analysis!AP91/1000000</f>
        <v>44</v>
      </c>
      <c r="AQ91">
        <f>Analysis!AQ91/1000000</f>
        <v>48</v>
      </c>
      <c r="AR91">
        <f>Analysis!AR91/1000000</f>
        <v>47</v>
      </c>
      <c r="AS91">
        <f>Analysis!AS91/1000000</f>
        <v>51</v>
      </c>
      <c r="AT91">
        <f>Analysis!AT91/1000000</f>
        <v>48</v>
      </c>
      <c r="AU91">
        <f>Analysis!AU91/1000000</f>
        <v>46</v>
      </c>
      <c r="AV91">
        <f>Analysis!AV91/1000000</f>
        <v>46</v>
      </c>
      <c r="AW91">
        <f>Analysis!AW91/1000000</f>
        <v>52</v>
      </c>
      <c r="AX91">
        <f>Analysis!AX91/1000000</f>
        <v>61</v>
      </c>
      <c r="AY91">
        <f>Analysis!AY91/1000000</f>
        <v>57</v>
      </c>
      <c r="AZ91">
        <f>Analysis!AZ91/1000000</f>
        <v>72</v>
      </c>
      <c r="BA91">
        <f>Analysis!BA91/1000000</f>
        <v>74</v>
      </c>
      <c r="BB91">
        <f>Analysis!BB91/1000000</f>
        <v>76</v>
      </c>
      <c r="BC91">
        <f>Analysis!BC91/1000000</f>
        <v>77</v>
      </c>
      <c r="BD91">
        <f>Analysis!BD91/1000000</f>
        <v>94</v>
      </c>
      <c r="BE91">
        <f>Analysis!BE91/1000000</f>
        <v>106</v>
      </c>
      <c r="BF91">
        <v>76000000</v>
      </c>
      <c r="BG91">
        <v>82000000</v>
      </c>
      <c r="BI91">
        <f t="shared" si="2"/>
        <v>16</v>
      </c>
    </row>
    <row r="92" spans="1:61" x14ac:dyDescent="0.25">
      <c r="A92" t="s">
        <v>408</v>
      </c>
      <c r="B92" t="s">
        <v>703</v>
      </c>
      <c r="C92" t="str">
        <f>VLOOKUP(B92,'Metadata - Countries'!$B$1:$C$248,2,FALSE)</f>
        <v>Latin America &amp; Caribbean</v>
      </c>
      <c r="D92" t="s">
        <v>577</v>
      </c>
      <c r="E92" t="s">
        <v>113</v>
      </c>
      <c r="AO92">
        <f>Analysis!AO92/1000000</f>
        <v>1571</v>
      </c>
      <c r="AP92">
        <f>Analysis!AP92/1000000</f>
        <v>1781</v>
      </c>
      <c r="AQ92">
        <f>Analysis!AQ92/1000000</f>
        <v>2099</v>
      </c>
      <c r="AR92">
        <f>Analysis!AR92/1000000</f>
        <v>2153</v>
      </c>
      <c r="AS92">
        <f>Analysis!AS92/1000000</f>
        <v>2483</v>
      </c>
      <c r="AT92">
        <f>Analysis!AT92/1000000</f>
        <v>2860</v>
      </c>
      <c r="AU92">
        <f>Analysis!AU92/1000000</f>
        <v>2798</v>
      </c>
      <c r="AV92">
        <f>Analysis!AV92/1000000</f>
        <v>2730</v>
      </c>
      <c r="AW92">
        <f>Analysis!AW92/1000000</f>
        <v>3128</v>
      </c>
      <c r="AX92">
        <f>Analysis!AX92/1000000</f>
        <v>3152</v>
      </c>
      <c r="AY92">
        <f>Analysis!AY92/1000000</f>
        <v>3518</v>
      </c>
      <c r="AZ92">
        <f>Analysis!AZ92/1000000</f>
        <v>3917</v>
      </c>
      <c r="BA92">
        <f>Analysis!BA92/1000000</f>
        <v>4064</v>
      </c>
      <c r="BB92">
        <f>Analysis!BB92/1000000</f>
        <v>4166</v>
      </c>
      <c r="BC92">
        <f>Analysis!BC92/1000000</f>
        <v>4049</v>
      </c>
      <c r="BD92">
        <f>Analysis!BD92/1000000</f>
        <v>4163</v>
      </c>
      <c r="BE92">
        <f>Analysis!BE92/1000000</f>
        <v>4391</v>
      </c>
      <c r="BF92">
        <v>4687000000</v>
      </c>
      <c r="BG92">
        <v>5065000000</v>
      </c>
      <c r="BI92">
        <f t="shared" si="2"/>
        <v>16</v>
      </c>
    </row>
    <row r="93" spans="1:61" x14ac:dyDescent="0.25">
      <c r="A93" t="s">
        <v>239</v>
      </c>
      <c r="B93" t="s">
        <v>103</v>
      </c>
      <c r="C93" t="str">
        <f>VLOOKUP(B93,'Metadata - Countries'!$B$1:$C$248,2,FALSE)</f>
        <v>Latin America &amp; Caribbean</v>
      </c>
      <c r="D93" t="s">
        <v>577</v>
      </c>
      <c r="E93" t="s">
        <v>113</v>
      </c>
      <c r="AO93">
        <f>Analysis!AO93/1000000</f>
        <v>315</v>
      </c>
      <c r="AP93">
        <f>Analysis!AP93/1000000</f>
        <v>330</v>
      </c>
      <c r="AQ93">
        <f>Analysis!AQ93/1000000</f>
        <v>335</v>
      </c>
      <c r="AR93">
        <f>Analysis!AR93/1000000</f>
        <v>330</v>
      </c>
      <c r="AS93">
        <f>Analysis!AS93/1000000</f>
        <v>377</v>
      </c>
      <c r="AT93">
        <f>Analysis!AT93/1000000</f>
        <v>451</v>
      </c>
      <c r="AU93">
        <f>Analysis!AU93/1000000</f>
        <v>438</v>
      </c>
      <c r="AV93">
        <f>Analysis!AV93/1000000</f>
        <v>449</v>
      </c>
      <c r="AW93">
        <f>Analysis!AW93/1000000</f>
        <v>408</v>
      </c>
      <c r="AX93">
        <f>Analysis!AX93/1000000</f>
        <v>464</v>
      </c>
      <c r="AY93">
        <f>Analysis!AY93/1000000</f>
        <v>488</v>
      </c>
      <c r="AZ93">
        <f>Analysis!AZ93/1000000</f>
        <v>492</v>
      </c>
      <c r="BA93">
        <f>Analysis!BA93/1000000</f>
        <v>626</v>
      </c>
      <c r="BB93">
        <f>Analysis!BB93/1000000</f>
        <v>745</v>
      </c>
      <c r="BC93">
        <f>Analysis!BC93/1000000</f>
        <v>674</v>
      </c>
      <c r="BD93">
        <f>Analysis!BD93/1000000</f>
        <v>786</v>
      </c>
      <c r="BE93">
        <f>Analysis!BE93/1000000</f>
        <v>849</v>
      </c>
      <c r="BF93">
        <v>1039000000</v>
      </c>
      <c r="BG93">
        <v>1251000000</v>
      </c>
      <c r="BI93">
        <f t="shared" si="2"/>
        <v>16</v>
      </c>
    </row>
    <row r="94" spans="1:61" x14ac:dyDescent="0.25">
      <c r="A94" t="s">
        <v>72</v>
      </c>
      <c r="B94" t="s">
        <v>598</v>
      </c>
      <c r="C94" t="str">
        <f>VLOOKUP(B94,'Metadata - Countries'!$B$1:$C$248,2,FALSE)</f>
        <v>Latin America &amp; Caribbean</v>
      </c>
      <c r="D94" t="s">
        <v>577</v>
      </c>
      <c r="E94" t="s">
        <v>113</v>
      </c>
      <c r="AO94">
        <f>Analysis!AO94/1000000</f>
        <v>76</v>
      </c>
      <c r="AP94">
        <f>Analysis!AP94/1000000</f>
        <v>79</v>
      </c>
      <c r="AQ94">
        <f>Analysis!AQ94/1000000</f>
        <v>78</v>
      </c>
      <c r="AR94">
        <f>Analysis!AR94/1000000</f>
        <v>83</v>
      </c>
      <c r="AS94">
        <f>Analysis!AS94/1000000</f>
        <v>88</v>
      </c>
      <c r="AT94">
        <f>Analysis!AT94/1000000</f>
        <v>93</v>
      </c>
      <c r="AU94">
        <f>Analysis!AU94/1000000</f>
        <v>83</v>
      </c>
      <c r="AV94">
        <f>Analysis!AV94/1000000</f>
        <v>91</v>
      </c>
      <c r="AW94">
        <f>Analysis!AW94/1000000</f>
        <v>104</v>
      </c>
      <c r="AX94">
        <f>Analysis!AX94/1000000</f>
        <v>86</v>
      </c>
      <c r="AY94">
        <f>Analysis!AY94/1000000</f>
        <v>71</v>
      </c>
      <c r="AZ94">
        <f>Analysis!AZ94/1000000</f>
        <v>94</v>
      </c>
      <c r="BA94">
        <f>Analysis!BA94/1000000</f>
        <v>129</v>
      </c>
      <c r="BB94">
        <f>Analysis!BB94/1000000</f>
        <v>127</v>
      </c>
      <c r="BC94">
        <f>Analysis!BC94/1000000</f>
        <v>112</v>
      </c>
      <c r="BD94">
        <f>Analysis!BD94/1000000</f>
        <v>112</v>
      </c>
      <c r="BE94">
        <f>Analysis!BE94/1000000</f>
        <v>117</v>
      </c>
      <c r="BF94">
        <v>122000000</v>
      </c>
      <c r="BG94">
        <v>120000000</v>
      </c>
      <c r="BI94">
        <f t="shared" si="2"/>
        <v>16</v>
      </c>
    </row>
    <row r="95" spans="1:61" x14ac:dyDescent="0.25">
      <c r="A95" t="s">
        <v>259</v>
      </c>
      <c r="B95" t="s">
        <v>131</v>
      </c>
      <c r="C95" t="str">
        <f>VLOOKUP(B95,'Metadata - Countries'!$B$1:$C$248,2,FALSE)</f>
        <v>Latin America &amp; Caribbean</v>
      </c>
      <c r="D95" t="s">
        <v>577</v>
      </c>
      <c r="E95" t="s">
        <v>113</v>
      </c>
      <c r="AO95">
        <f>Analysis!AO95/1000000</f>
        <v>216</v>
      </c>
      <c r="AP95">
        <f>Analysis!AP95/1000000</f>
        <v>221</v>
      </c>
      <c r="AQ95">
        <f>Analysis!AQ95/1000000</f>
        <v>270</v>
      </c>
      <c r="AR95">
        <f>Analysis!AR95/1000000</f>
        <v>329</v>
      </c>
      <c r="AS95">
        <f>Analysis!AS95/1000000</f>
        <v>374</v>
      </c>
      <c r="AT95">
        <f>Analysis!AT95/1000000</f>
        <v>498</v>
      </c>
      <c r="AU95">
        <f>Analysis!AU95/1000000</f>
        <v>588</v>
      </c>
      <c r="AV95">
        <f>Analysis!AV95/1000000</f>
        <v>647</v>
      </c>
      <c r="AW95">
        <f>Analysis!AW95/1000000</f>
        <v>646</v>
      </c>
      <c r="AX95">
        <f>Analysis!AX95/1000000</f>
        <v>630</v>
      </c>
      <c r="AY95">
        <f>Analysis!AY95/1000000</f>
        <v>791</v>
      </c>
      <c r="AZ95">
        <f>Analysis!AZ95/1000000</f>
        <v>919</v>
      </c>
      <c r="BA95">
        <f>Analysis!BA95/1000000</f>
        <v>1055</v>
      </c>
      <c r="BB95">
        <f>Analysis!BB95/1000000</f>
        <v>1335</v>
      </c>
      <c r="BC95">
        <f>Analysis!BC95/1000000</f>
        <v>1359</v>
      </c>
      <c r="BD95">
        <f>Analysis!BD95/1000000</f>
        <v>1378</v>
      </c>
      <c r="BE95">
        <f>Analysis!BE95/1000000</f>
        <v>1350</v>
      </c>
      <c r="BF95">
        <v>1419000000</v>
      </c>
      <c r="BG95">
        <v>1479000000</v>
      </c>
      <c r="BI95">
        <f t="shared" si="2"/>
        <v>16</v>
      </c>
    </row>
    <row r="96" spans="1:61" x14ac:dyDescent="0.25">
      <c r="A96" t="s">
        <v>350</v>
      </c>
      <c r="B96" t="s">
        <v>518</v>
      </c>
      <c r="C96" t="str">
        <f>VLOOKUP(B96,'Metadata - Countries'!$B$1:$C$248,2,FALSE)</f>
        <v>Latin America &amp; Caribbean</v>
      </c>
      <c r="D96" t="s">
        <v>577</v>
      </c>
      <c r="E96" t="s">
        <v>113</v>
      </c>
      <c r="AO96">
        <f>Analysis!AO96/1000000</f>
        <v>33</v>
      </c>
      <c r="AP96">
        <f>Analysis!AP96/1000000</f>
        <v>112</v>
      </c>
      <c r="AQ96">
        <f>Analysis!AQ96/1000000</f>
        <v>115</v>
      </c>
      <c r="AR96">
        <f>Analysis!AR96/1000000</f>
        <v>111</v>
      </c>
      <c r="AS96">
        <f>Analysis!AS96/1000000</f>
        <v>109</v>
      </c>
      <c r="AT96">
        <f>Analysis!AT96/1000000</f>
        <v>80</v>
      </c>
      <c r="AU96">
        <f>Analysis!AU96/1000000</f>
        <v>65</v>
      </c>
      <c r="AV96">
        <f>Analysis!AV96/1000000</f>
        <v>53</v>
      </c>
      <c r="AW96">
        <f>Analysis!AW96/1000000</f>
        <v>28</v>
      </c>
      <c r="AX96">
        <f>Analysis!AX96/1000000</f>
        <v>27</v>
      </c>
      <c r="AY96">
        <f>Analysis!AY96/1000000</f>
        <v>35</v>
      </c>
      <c r="AZ96">
        <f>Analysis!AZ96/1000000</f>
        <v>37</v>
      </c>
      <c r="BA96">
        <f>Analysis!BA96/1000000</f>
        <v>50</v>
      </c>
      <c r="BB96">
        <f>Analysis!BB96/1000000</f>
        <v>59</v>
      </c>
      <c r="BC96">
        <f>Analysis!BC96/1000000</f>
        <v>35</v>
      </c>
      <c r="BD96">
        <f>Analysis!BD96/1000000</f>
        <v>80</v>
      </c>
      <c r="BE96">
        <f>Analysis!BE96/1000000</f>
        <v>95</v>
      </c>
      <c r="BF96">
        <v>64000000</v>
      </c>
      <c r="BG96">
        <v>77000000</v>
      </c>
      <c r="BI96">
        <f t="shared" si="2"/>
        <v>16</v>
      </c>
    </row>
    <row r="97" spans="1:61" x14ac:dyDescent="0.25">
      <c r="A97" t="s">
        <v>539</v>
      </c>
      <c r="B97" t="s">
        <v>58</v>
      </c>
      <c r="C97" t="str">
        <f>VLOOKUP(B97,'Metadata - Countries'!$B$1:$C$248,2,FALSE)</f>
        <v>Latin America &amp; Caribbean</v>
      </c>
      <c r="D97" t="s">
        <v>577</v>
      </c>
      <c r="E97" t="s">
        <v>113</v>
      </c>
      <c r="AO97">
        <f>Analysis!AO97/1000000</f>
        <v>85</v>
      </c>
      <c r="AP97">
        <f>Analysis!AP97/1000000</f>
        <v>119</v>
      </c>
      <c r="AQ97">
        <f>Analysis!AQ97/1000000</f>
        <v>152</v>
      </c>
      <c r="AR97">
        <f>Analysis!AR97/1000000</f>
        <v>175</v>
      </c>
      <c r="AS97">
        <f>Analysis!AS97/1000000</f>
        <v>214</v>
      </c>
      <c r="AT97">
        <f>Analysis!AT97/1000000</f>
        <v>263</v>
      </c>
      <c r="AU97">
        <f>Analysis!AU97/1000000</f>
        <v>260</v>
      </c>
      <c r="AV97">
        <f>Analysis!AV97/1000000</f>
        <v>305</v>
      </c>
      <c r="AW97">
        <f>Analysis!AW97/1000000</f>
        <v>372</v>
      </c>
      <c r="AX97">
        <f>Analysis!AX97/1000000</f>
        <v>420</v>
      </c>
      <c r="AY97">
        <f>Analysis!AY97/1000000</f>
        <v>465</v>
      </c>
      <c r="AZ97">
        <f>Analysis!AZ97/1000000</f>
        <v>515.70000000000005</v>
      </c>
      <c r="BA97">
        <f>Analysis!BA97/1000000</f>
        <v>546.6</v>
      </c>
      <c r="BB97">
        <f>Analysis!BB97/1000000</f>
        <v>619.79999999999995</v>
      </c>
      <c r="BC97">
        <f>Analysis!BC97/1000000</f>
        <v>616.1</v>
      </c>
      <c r="BD97">
        <f>Analysis!BD97/1000000</f>
        <v>626.70000000000005</v>
      </c>
      <c r="BE97">
        <f>Analysis!BE97/1000000</f>
        <v>641.5</v>
      </c>
      <c r="BF97">
        <v>665700000</v>
      </c>
      <c r="BG97">
        <v>708100000</v>
      </c>
      <c r="BI97">
        <f t="shared" si="2"/>
        <v>16</v>
      </c>
    </row>
    <row r="98" spans="1:61" x14ac:dyDescent="0.25">
      <c r="A98" t="s">
        <v>4</v>
      </c>
      <c r="B98" t="s">
        <v>89</v>
      </c>
      <c r="C98" t="str">
        <f>VLOOKUP(B98,'Metadata - Countries'!$B$1:$C$248,2,FALSE)</f>
        <v>Latin America &amp; Caribbean</v>
      </c>
      <c r="D98" t="s">
        <v>577</v>
      </c>
      <c r="E98" t="s">
        <v>113</v>
      </c>
      <c r="AO98">
        <f>Analysis!AO98/1000000</f>
        <v>90</v>
      </c>
      <c r="AP98">
        <f>Analysis!AP98/1000000</f>
        <v>96</v>
      </c>
      <c r="AQ98">
        <f>Analysis!AQ98/1000000</f>
        <v>107</v>
      </c>
      <c r="AR98">
        <f>Analysis!AR98/1000000</f>
        <v>131</v>
      </c>
      <c r="AS98">
        <f>Analysis!AS98/1000000</f>
        <v>135</v>
      </c>
      <c r="AT98">
        <f>Analysis!AT98/1000000</f>
        <v>128</v>
      </c>
      <c r="AU98">
        <f>Analysis!AU98/1000000</f>
        <v>105</v>
      </c>
      <c r="AV98">
        <f>Analysis!AV98/1000000</f>
        <v>108</v>
      </c>
      <c r="AW98">
        <f>Analysis!AW98/1000000</f>
        <v>96</v>
      </c>
      <c r="AX98">
        <f>Analysis!AX98/1000000</f>
        <v>93</v>
      </c>
      <c r="AY98">
        <f>Analysis!AY98/1000000</f>
        <v>80</v>
      </c>
      <c r="AZ98">
        <f>Analysis!AZ98/1000000</f>
        <v>126</v>
      </c>
      <c r="BA98">
        <f>Analysis!BA98/1000000</f>
        <v>190</v>
      </c>
      <c r="BB98">
        <f>Analysis!BB98/1000000</f>
        <v>276</v>
      </c>
      <c r="BC98">
        <f>Analysis!BC98/1000000</f>
        <v>312</v>
      </c>
      <c r="BD98">
        <f>Analysis!BD98/1000000</f>
        <v>169</v>
      </c>
      <c r="BE98">
        <f>Analysis!BE98/1000000</f>
        <v>162</v>
      </c>
      <c r="BF98">
        <v>447000000</v>
      </c>
      <c r="BG98">
        <v>568000000</v>
      </c>
      <c r="BI98">
        <f t="shared" si="2"/>
        <v>16</v>
      </c>
    </row>
    <row r="99" spans="1:61" x14ac:dyDescent="0.25">
      <c r="A99" t="s">
        <v>119</v>
      </c>
      <c r="B99" t="s">
        <v>694</v>
      </c>
      <c r="C99" t="str">
        <f>VLOOKUP(B99,'Metadata - Countries'!$B$1:$C$248,2,FALSE)</f>
        <v>Latin America &amp; Caribbean</v>
      </c>
      <c r="D99" t="s">
        <v>577</v>
      </c>
      <c r="E99" t="s">
        <v>113</v>
      </c>
      <c r="AO99">
        <f>Analysis!AO99/1000000</f>
        <v>1199</v>
      </c>
      <c r="AP99">
        <f>Analysis!AP99/1000000</f>
        <v>1218</v>
      </c>
      <c r="AQ99">
        <f>Analysis!AQ99/1000000</f>
        <v>1290</v>
      </c>
      <c r="AR99">
        <f>Analysis!AR99/1000000</f>
        <v>1380</v>
      </c>
      <c r="AS99">
        <f>Analysis!AS99/1000000</f>
        <v>1486</v>
      </c>
      <c r="AT99">
        <f>Analysis!AT99/1000000</f>
        <v>1577</v>
      </c>
      <c r="AU99">
        <f>Analysis!AU99/1000000</f>
        <v>1494</v>
      </c>
      <c r="AV99">
        <f>Analysis!AV99/1000000</f>
        <v>1482</v>
      </c>
      <c r="AW99">
        <f>Analysis!AW99/1000000</f>
        <v>1621</v>
      </c>
      <c r="AX99">
        <f>Analysis!AX99/1000000</f>
        <v>1733</v>
      </c>
      <c r="AY99">
        <f>Analysis!AY99/1000000</f>
        <v>1783</v>
      </c>
      <c r="AZ99">
        <f>Analysis!AZ99/1000000</f>
        <v>2094</v>
      </c>
      <c r="BA99">
        <f>Analysis!BA99/1000000</f>
        <v>2142</v>
      </c>
      <c r="BB99">
        <f>Analysis!BB99/1000000</f>
        <v>2222</v>
      </c>
      <c r="BC99">
        <f>Analysis!BC99/1000000</f>
        <v>2070</v>
      </c>
      <c r="BD99">
        <f>Analysis!BD99/1000000</f>
        <v>2095</v>
      </c>
      <c r="BE99">
        <f>Analysis!BE99/1000000</f>
        <v>2060</v>
      </c>
      <c r="BF99">
        <v>2046000000</v>
      </c>
      <c r="BG99">
        <v>2074000000</v>
      </c>
      <c r="BI99">
        <f t="shared" si="2"/>
        <v>16</v>
      </c>
    </row>
    <row r="100" spans="1:61" x14ac:dyDescent="0.25">
      <c r="A100" t="s">
        <v>157</v>
      </c>
      <c r="B100" t="s">
        <v>377</v>
      </c>
      <c r="C100" t="str">
        <f>VLOOKUP(B100,'Metadata - Countries'!$B$1:$C$248,2,FALSE)</f>
        <v>Latin America &amp; Caribbean</v>
      </c>
      <c r="D100" t="s">
        <v>577</v>
      </c>
      <c r="E100" t="s">
        <v>113</v>
      </c>
      <c r="AO100">
        <f>Analysis!AO100/1000000</f>
        <v>63</v>
      </c>
      <c r="AP100">
        <f>Analysis!AP100/1000000</f>
        <v>68</v>
      </c>
      <c r="AQ100">
        <f>Analysis!AQ100/1000000</f>
        <v>72</v>
      </c>
      <c r="AR100">
        <f>Analysis!AR100/1000000</f>
        <v>71</v>
      </c>
      <c r="AS100">
        <f>Analysis!AS100/1000000</f>
        <v>69</v>
      </c>
      <c r="AT100">
        <f>Analysis!AT100/1000000</f>
        <v>58</v>
      </c>
      <c r="AU100">
        <f>Analysis!AU100/1000000</f>
        <v>62</v>
      </c>
      <c r="AV100">
        <f>Analysis!AV100/1000000</f>
        <v>57</v>
      </c>
      <c r="AW100">
        <f>Analysis!AW100/1000000</f>
        <v>75</v>
      </c>
      <c r="AX100">
        <f>Analysis!AX100/1000000</f>
        <v>103</v>
      </c>
      <c r="AY100">
        <f>Analysis!AY100/1000000</f>
        <v>121</v>
      </c>
      <c r="AZ100">
        <f>Analysis!AZ100/1000000</f>
        <v>132</v>
      </c>
      <c r="BA100">
        <f>Analysis!BA100/1000000</f>
        <v>125</v>
      </c>
      <c r="BB100">
        <f>Analysis!BB100/1000000</f>
        <v>110</v>
      </c>
      <c r="BC100">
        <f>Analysis!BC100/1000000</f>
        <v>83</v>
      </c>
      <c r="BD100">
        <f>Analysis!BD100/1000000</f>
        <v>90</v>
      </c>
      <c r="BE100">
        <f>Analysis!BE100/1000000</f>
        <v>94</v>
      </c>
      <c r="BF100">
        <v>95000000</v>
      </c>
      <c r="BG100">
        <v>101000000</v>
      </c>
      <c r="BI100">
        <f t="shared" ref="BI100:BI131" si="3">COUNT(AO100:BD100)</f>
        <v>16</v>
      </c>
    </row>
    <row r="101" spans="1:61" x14ac:dyDescent="0.25">
      <c r="A101" t="s">
        <v>498</v>
      </c>
      <c r="B101" t="s">
        <v>368</v>
      </c>
      <c r="C101" t="str">
        <f>VLOOKUP(B101,'Metadata - Countries'!$B$1:$C$248,2,FALSE)</f>
        <v>Latin America &amp; Caribbean</v>
      </c>
      <c r="D101" t="s">
        <v>577</v>
      </c>
      <c r="E101" t="s">
        <v>113</v>
      </c>
      <c r="AO101">
        <f>Analysis!AO101/1000000</f>
        <v>230</v>
      </c>
      <c r="AP101">
        <f>Analysis!AP101/1000000</f>
        <v>237</v>
      </c>
      <c r="AQ101">
        <f>Analysis!AQ101/1000000</f>
        <v>253</v>
      </c>
      <c r="AR101">
        <f>Analysis!AR101/1000000</f>
        <v>283</v>
      </c>
      <c r="AS101">
        <f>Analysis!AS101/1000000</f>
        <v>263</v>
      </c>
      <c r="AT101">
        <f>Analysis!AT101/1000000</f>
        <v>281</v>
      </c>
      <c r="AU101">
        <f>Analysis!AU101/1000000</f>
        <v>233</v>
      </c>
      <c r="AV101">
        <f>Analysis!AV101/1000000</f>
        <v>210</v>
      </c>
      <c r="AW101">
        <f>Analysis!AW101/1000000</f>
        <v>282</v>
      </c>
      <c r="AX101">
        <f>Analysis!AX101/1000000</f>
        <v>326</v>
      </c>
      <c r="AY101">
        <f>Analysis!AY101/1000000</f>
        <v>382</v>
      </c>
      <c r="AZ101">
        <f>Analysis!AZ101/1000000</f>
        <v>294</v>
      </c>
      <c r="BA101">
        <f>Analysis!BA101/1000000</f>
        <v>302</v>
      </c>
      <c r="BB101">
        <f>Analysis!BB101/1000000</f>
        <v>311</v>
      </c>
      <c r="BC101">
        <f>Analysis!BC101/1000000</f>
        <v>296</v>
      </c>
      <c r="BD101">
        <f>Analysis!BD101/1000000</f>
        <v>309</v>
      </c>
      <c r="BE101">
        <f>Analysis!BE101/1000000</f>
        <v>321</v>
      </c>
      <c r="BF101">
        <v>337000000</v>
      </c>
      <c r="BG101">
        <v>354000000</v>
      </c>
      <c r="BI101">
        <f t="shared" si="3"/>
        <v>16</v>
      </c>
    </row>
    <row r="102" spans="1:61" x14ac:dyDescent="0.25">
      <c r="A102" t="s">
        <v>232</v>
      </c>
      <c r="B102" t="s">
        <v>295</v>
      </c>
      <c r="C102" t="str">
        <f>VLOOKUP(B102,'Metadata - Countries'!$B$1:$C$248,2,FALSE)</f>
        <v>Latin America &amp; Caribbean</v>
      </c>
      <c r="D102" t="s">
        <v>577</v>
      </c>
      <c r="E102" t="s">
        <v>113</v>
      </c>
      <c r="AO102">
        <f>Analysis!AO102/1000000</f>
        <v>6847</v>
      </c>
      <c r="AP102">
        <f>Analysis!AP102/1000000</f>
        <v>7531</v>
      </c>
      <c r="AQ102">
        <f>Analysis!AQ102/1000000</f>
        <v>8184</v>
      </c>
      <c r="AR102">
        <f>Analysis!AR102/1000000</f>
        <v>8307</v>
      </c>
      <c r="AS102">
        <f>Analysis!AS102/1000000</f>
        <v>8135</v>
      </c>
      <c r="AT102">
        <f>Analysis!AT102/1000000</f>
        <v>9133</v>
      </c>
      <c r="AU102">
        <f>Analysis!AU102/1000000</f>
        <v>9190</v>
      </c>
      <c r="AV102">
        <f>Analysis!AV102/1000000</f>
        <v>9547</v>
      </c>
      <c r="AW102">
        <f>Analysis!AW102/1000000</f>
        <v>10058</v>
      </c>
      <c r="AX102">
        <f>Analysis!AX102/1000000</f>
        <v>11610</v>
      </c>
      <c r="AY102">
        <f>Analysis!AY102/1000000</f>
        <v>12801</v>
      </c>
      <c r="AZ102">
        <f>Analysis!AZ102/1000000</f>
        <v>13329</v>
      </c>
      <c r="BA102">
        <f>Analysis!BA102/1000000</f>
        <v>14055</v>
      </c>
      <c r="BB102">
        <f>Analysis!BB102/1000000</f>
        <v>14726</v>
      </c>
      <c r="BC102">
        <f>Analysis!BC102/1000000</f>
        <v>12542</v>
      </c>
      <c r="BD102">
        <f>Analysis!BD102/1000000</f>
        <v>12628</v>
      </c>
      <c r="BE102">
        <f>Analysis!BE102/1000000</f>
        <v>12458</v>
      </c>
      <c r="BF102">
        <v>13320000000</v>
      </c>
      <c r="BG102">
        <v>14311000000</v>
      </c>
      <c r="BI102">
        <f t="shared" si="3"/>
        <v>16</v>
      </c>
    </row>
    <row r="103" spans="1:61" x14ac:dyDescent="0.25">
      <c r="A103" t="s">
        <v>601</v>
      </c>
      <c r="B103" t="s">
        <v>209</v>
      </c>
      <c r="C103" t="str">
        <f>VLOOKUP(B103,'Metadata - Countries'!$B$1:$C$248,2,FALSE)</f>
        <v>Latin America &amp; Caribbean</v>
      </c>
      <c r="D103" t="s">
        <v>577</v>
      </c>
      <c r="E103" t="s">
        <v>113</v>
      </c>
      <c r="AO103">
        <f>Analysis!AO103/1000000</f>
        <v>51</v>
      </c>
      <c r="AP103">
        <f>Analysis!AP103/1000000</f>
        <v>55</v>
      </c>
      <c r="AQ103">
        <f>Analysis!AQ103/1000000</f>
        <v>82</v>
      </c>
      <c r="AR103">
        <f>Analysis!AR103/1000000</f>
        <v>103</v>
      </c>
      <c r="AS103">
        <f>Analysis!AS103/1000000</f>
        <v>128</v>
      </c>
      <c r="AT103">
        <f>Analysis!AT103/1000000</f>
        <v>129</v>
      </c>
      <c r="AU103">
        <f>Analysis!AU103/1000000</f>
        <v>135</v>
      </c>
      <c r="AV103">
        <f>Analysis!AV103/1000000</f>
        <v>135</v>
      </c>
      <c r="AW103">
        <f>Analysis!AW103/1000000</f>
        <v>160</v>
      </c>
      <c r="AX103">
        <f>Analysis!AX103/1000000</f>
        <v>192</v>
      </c>
      <c r="AY103">
        <f>Analysis!AY103/1000000</f>
        <v>206</v>
      </c>
      <c r="AZ103">
        <f>Analysis!AZ103/1000000</f>
        <v>231</v>
      </c>
      <c r="BA103">
        <f>Analysis!BA103/1000000</f>
        <v>255</v>
      </c>
      <c r="BB103">
        <f>Analysis!BB103/1000000</f>
        <v>301</v>
      </c>
      <c r="BC103">
        <f>Analysis!BC103/1000000</f>
        <v>334</v>
      </c>
      <c r="BD103">
        <f>Analysis!BD103/1000000</f>
        <v>309</v>
      </c>
      <c r="BE103">
        <f>Analysis!BE103/1000000</f>
        <v>378</v>
      </c>
      <c r="BF103">
        <v>422000000</v>
      </c>
      <c r="BG103">
        <v>417000000</v>
      </c>
      <c r="BI103">
        <f t="shared" si="3"/>
        <v>16</v>
      </c>
    </row>
    <row r="104" spans="1:61" x14ac:dyDescent="0.25">
      <c r="A104" t="s">
        <v>526</v>
      </c>
      <c r="B104" t="s">
        <v>450</v>
      </c>
      <c r="C104" t="str">
        <f>VLOOKUP(B104,'Metadata - Countries'!$B$1:$C$248,2,FALSE)</f>
        <v>Latin America &amp; Caribbean</v>
      </c>
      <c r="D104" t="s">
        <v>577</v>
      </c>
      <c r="E104" t="s">
        <v>113</v>
      </c>
      <c r="AO104">
        <f>Analysis!AO104/1000000</f>
        <v>372</v>
      </c>
      <c r="AP104">
        <f>Analysis!AP104/1000000</f>
        <v>432</v>
      </c>
      <c r="AQ104">
        <f>Analysis!AQ104/1000000</f>
        <v>471</v>
      </c>
      <c r="AR104">
        <f>Analysis!AR104/1000000</f>
        <v>492</v>
      </c>
      <c r="AS104">
        <f>Analysis!AS104/1000000</f>
        <v>506</v>
      </c>
      <c r="AT104">
        <f>Analysis!AT104/1000000</f>
        <v>628</v>
      </c>
      <c r="AU104">
        <f>Analysis!AU104/1000000</f>
        <v>665</v>
      </c>
      <c r="AV104">
        <f>Analysis!AV104/1000000</f>
        <v>710</v>
      </c>
      <c r="AW104">
        <f>Analysis!AW104/1000000</f>
        <v>804</v>
      </c>
      <c r="AX104">
        <f>Analysis!AX104/1000000</f>
        <v>903</v>
      </c>
      <c r="AY104">
        <f>Analysis!AY104/1000000</f>
        <v>1108</v>
      </c>
      <c r="AZ104">
        <f>Analysis!AZ104/1000000</f>
        <v>1425</v>
      </c>
      <c r="BA104">
        <f>Analysis!BA104/1000000</f>
        <v>1806</v>
      </c>
      <c r="BB104">
        <f>Analysis!BB104/1000000</f>
        <v>2208</v>
      </c>
      <c r="BC104">
        <f>Analysis!BC104/1000000</f>
        <v>2280</v>
      </c>
      <c r="BD104">
        <f>Analysis!BD104/1000000</f>
        <v>2621</v>
      </c>
      <c r="BE104">
        <f>Analysis!BE104/1000000</f>
        <v>3630</v>
      </c>
      <c r="BF104">
        <v>4534000000</v>
      </c>
      <c r="BG104">
        <v>5119000000</v>
      </c>
      <c r="BI104">
        <f t="shared" si="3"/>
        <v>16</v>
      </c>
    </row>
    <row r="105" spans="1:61" x14ac:dyDescent="0.25">
      <c r="A105" t="s">
        <v>482</v>
      </c>
      <c r="B105" t="s">
        <v>280</v>
      </c>
      <c r="C105" t="str">
        <f>VLOOKUP(B105,'Metadata - Countries'!$B$1:$C$248,2,FALSE)</f>
        <v>Latin America &amp; Caribbean</v>
      </c>
      <c r="D105" t="s">
        <v>577</v>
      </c>
      <c r="E105" t="s">
        <v>113</v>
      </c>
      <c r="AO105">
        <f>Analysis!AO105/1000000</f>
        <v>521</v>
      </c>
      <c r="AP105">
        <f>Analysis!AP105/1000000</f>
        <v>773</v>
      </c>
      <c r="AQ105">
        <f>Analysis!AQ105/1000000</f>
        <v>911</v>
      </c>
      <c r="AR105">
        <f>Analysis!AR105/1000000</f>
        <v>947</v>
      </c>
      <c r="AS105">
        <f>Analysis!AS105/1000000</f>
        <v>911</v>
      </c>
      <c r="AT105">
        <f>Analysis!AT105/1000000</f>
        <v>861</v>
      </c>
      <c r="AU105">
        <f>Analysis!AU105/1000000</f>
        <v>763</v>
      </c>
      <c r="AV105">
        <f>Analysis!AV105/1000000</f>
        <v>836</v>
      </c>
      <c r="AW105">
        <f>Analysis!AW105/1000000</f>
        <v>1023</v>
      </c>
      <c r="AX105">
        <f>Analysis!AX105/1000000</f>
        <v>1232</v>
      </c>
      <c r="AY105">
        <f>Analysis!AY105/1000000</f>
        <v>1438</v>
      </c>
      <c r="AZ105">
        <f>Analysis!AZ105/1000000</f>
        <v>1775</v>
      </c>
      <c r="BA105">
        <f>Analysis!BA105/1000000</f>
        <v>2007</v>
      </c>
      <c r="BB105">
        <f>Analysis!BB105/1000000</f>
        <v>2396</v>
      </c>
      <c r="BC105">
        <f>Analysis!BC105/1000000</f>
        <v>2440</v>
      </c>
      <c r="BD105">
        <f>Analysis!BD105/1000000</f>
        <v>2475</v>
      </c>
      <c r="BE105">
        <f>Analysis!BE105/1000000</f>
        <v>2814</v>
      </c>
      <c r="BF105">
        <v>3074000000</v>
      </c>
      <c r="BG105">
        <v>3925000000</v>
      </c>
      <c r="BI105">
        <f t="shared" si="3"/>
        <v>16</v>
      </c>
    </row>
    <row r="106" spans="1:61" x14ac:dyDescent="0.25">
      <c r="A106" t="s">
        <v>548</v>
      </c>
      <c r="B106" t="s">
        <v>677</v>
      </c>
      <c r="C106" t="str">
        <f>VLOOKUP(B106,'Metadata - Countries'!$B$1:$C$248,2,FALSE)</f>
        <v>Latin America &amp; Caribbean</v>
      </c>
      <c r="D106" t="s">
        <v>577</v>
      </c>
      <c r="E106" t="s">
        <v>113</v>
      </c>
      <c r="AO106">
        <f>Analysis!AO106/1000000</f>
        <v>1828</v>
      </c>
      <c r="AP106">
        <f>Analysis!AP106/1000000</f>
        <v>1898</v>
      </c>
      <c r="AQ106">
        <f>Analysis!AQ106/1000000</f>
        <v>2046</v>
      </c>
      <c r="AR106">
        <f>Analysis!AR106/1000000</f>
        <v>2233</v>
      </c>
      <c r="AS106">
        <f>Analysis!AS106/1000000</f>
        <v>2139</v>
      </c>
      <c r="AT106">
        <f>Analysis!AT106/1000000</f>
        <v>2388</v>
      </c>
      <c r="AU106">
        <f>Analysis!AU106/1000000</f>
        <v>2728</v>
      </c>
      <c r="AV106">
        <f>Analysis!AV106/1000000</f>
        <v>2486</v>
      </c>
      <c r="AW106">
        <f>Analysis!AW106/1000000</f>
        <v>2677</v>
      </c>
      <c r="AX106">
        <f>Analysis!AX106/1000000</f>
        <v>3024</v>
      </c>
      <c r="AY106">
        <f>Analysis!AY106/1000000</f>
        <v>3239</v>
      </c>
      <c r="AZ106">
        <f>Analysis!AZ106/1000000</f>
        <v>3369</v>
      </c>
      <c r="BA106">
        <f>Analysis!BA106/1000000</f>
        <v>3414</v>
      </c>
      <c r="BB106">
        <f>Analysis!BB106/1000000</f>
        <v>3535</v>
      </c>
      <c r="BC106">
        <f>Analysis!BC106/1000000</f>
        <v>3176</v>
      </c>
      <c r="BD106">
        <f>Analysis!BD106/1000000</f>
        <v>3211</v>
      </c>
      <c r="BE106">
        <f>Analysis!BE106/1000000</f>
        <v>3143</v>
      </c>
      <c r="BF106">
        <v>3193000000</v>
      </c>
      <c r="BG106">
        <v>3334000000</v>
      </c>
      <c r="BI106">
        <f t="shared" si="3"/>
        <v>16</v>
      </c>
    </row>
    <row r="107" spans="1:61" x14ac:dyDescent="0.25">
      <c r="A107" t="s">
        <v>481</v>
      </c>
      <c r="B107" t="s">
        <v>66</v>
      </c>
      <c r="C107" t="str">
        <f>VLOOKUP(B107,'Metadata - Countries'!$B$1:$C$248,2,FALSE)</f>
        <v>Latin America &amp; Caribbean</v>
      </c>
      <c r="D107" t="s">
        <v>577</v>
      </c>
      <c r="E107" t="s">
        <v>113</v>
      </c>
      <c r="AO107">
        <f>Analysis!AO107/1000000</f>
        <v>162</v>
      </c>
      <c r="AP107">
        <f>Analysis!AP107/1000000</f>
        <v>159</v>
      </c>
      <c r="AQ107">
        <f>Analysis!AQ107/1000000</f>
        <v>145</v>
      </c>
      <c r="AR107">
        <f>Analysis!AR107/1000000</f>
        <v>128</v>
      </c>
      <c r="AS107">
        <f>Analysis!AS107/1000000</f>
        <v>95</v>
      </c>
      <c r="AT107">
        <f>Analysis!AT107/1000000</f>
        <v>88</v>
      </c>
      <c r="AU107">
        <f>Analysis!AU107/1000000</f>
        <v>91</v>
      </c>
      <c r="AV107">
        <f>Analysis!AV107/1000000</f>
        <v>76</v>
      </c>
      <c r="AW107">
        <f>Analysis!AW107/1000000</f>
        <v>81</v>
      </c>
      <c r="AX107">
        <f>Analysis!AX107/1000000</f>
        <v>87</v>
      </c>
      <c r="AY107">
        <f>Analysis!AY107/1000000</f>
        <v>96</v>
      </c>
      <c r="AZ107">
        <f>Analysis!AZ107/1000000</f>
        <v>112</v>
      </c>
      <c r="BA107">
        <f>Analysis!BA107/1000000</f>
        <v>121</v>
      </c>
      <c r="BB107">
        <f>Analysis!BB107/1000000</f>
        <v>128</v>
      </c>
      <c r="BC107">
        <f>Analysis!BC107/1000000</f>
        <v>225</v>
      </c>
      <c r="BD107">
        <f>Analysis!BD107/1000000</f>
        <v>243</v>
      </c>
      <c r="BE107">
        <f>Analysis!BE107/1000000</f>
        <v>261</v>
      </c>
      <c r="BF107">
        <v>291000000</v>
      </c>
      <c r="BG107">
        <v>299000000</v>
      </c>
      <c r="BI107">
        <f t="shared" si="3"/>
        <v>16</v>
      </c>
    </row>
    <row r="108" spans="1:61" x14ac:dyDescent="0.25">
      <c r="A108" t="s">
        <v>564</v>
      </c>
      <c r="B108" t="s">
        <v>91</v>
      </c>
      <c r="C108" t="str">
        <f>VLOOKUP(B108,'Metadata - Countries'!$B$1:$C$248,2,FALSE)</f>
        <v>Latin America &amp; Caribbean</v>
      </c>
      <c r="D108" t="s">
        <v>577</v>
      </c>
      <c r="E108" t="s">
        <v>113</v>
      </c>
      <c r="AO108">
        <f>Analysis!AO108/1000000</f>
        <v>152</v>
      </c>
      <c r="AP108">
        <f>Analysis!AP108/1000000</f>
        <v>155</v>
      </c>
      <c r="AQ108">
        <f>Analysis!AQ108/1000000</f>
        <v>149</v>
      </c>
      <c r="AR108">
        <f>Analysis!AR108/1000000</f>
        <v>206</v>
      </c>
      <c r="AS108">
        <f>Analysis!AS108/1000000</f>
        <v>408</v>
      </c>
      <c r="AT108">
        <f>Analysis!AT108/1000000</f>
        <v>437</v>
      </c>
      <c r="AU108">
        <f>Analysis!AU108/1000000</f>
        <v>452</v>
      </c>
      <c r="AV108">
        <f>Analysis!AV108/1000000</f>
        <v>521</v>
      </c>
      <c r="AW108">
        <f>Analysis!AW108/1000000</f>
        <v>664</v>
      </c>
      <c r="AX108">
        <f>Analysis!AX108/1000000</f>
        <v>748</v>
      </c>
      <c r="AY108">
        <f>Analysis!AY108/1000000</f>
        <v>656</v>
      </c>
      <c r="AZ108">
        <f>Analysis!AZ108/1000000</f>
        <v>686</v>
      </c>
      <c r="BA108">
        <f>Analysis!BA108/1000000</f>
        <v>793</v>
      </c>
      <c r="BB108">
        <f>Analysis!BB108/1000000</f>
        <v>711</v>
      </c>
      <c r="BC108">
        <f>Analysis!BC108/1000000</f>
        <v>549</v>
      </c>
      <c r="BD108">
        <f>Analysis!BD108/1000000</f>
        <v>646</v>
      </c>
      <c r="BE108">
        <f>Analysis!BE108/1000000</f>
        <v>729</v>
      </c>
      <c r="BF108">
        <v>900000000</v>
      </c>
      <c r="BG108">
        <v>1054000000</v>
      </c>
      <c r="BI108">
        <f t="shared" si="3"/>
        <v>16</v>
      </c>
    </row>
    <row r="109" spans="1:61" x14ac:dyDescent="0.25">
      <c r="A109" t="s">
        <v>497</v>
      </c>
      <c r="B109" t="s">
        <v>60</v>
      </c>
      <c r="C109" t="str">
        <f>VLOOKUP(B109,'Metadata - Countries'!$B$1:$C$248,2,FALSE)</f>
        <v>Latin America &amp; Caribbean</v>
      </c>
      <c r="D109" t="s">
        <v>577</v>
      </c>
      <c r="E109" t="s">
        <v>113</v>
      </c>
      <c r="AO109">
        <f>Analysis!AO109/1000000</f>
        <v>52</v>
      </c>
      <c r="AP109">
        <f>Analysis!AP109/1000000</f>
        <v>44</v>
      </c>
      <c r="AQ109">
        <f>Analysis!AQ109/1000000</f>
        <v>38</v>
      </c>
      <c r="AR109">
        <f>Analysis!AR109/1000000</f>
        <v>36</v>
      </c>
      <c r="AS109">
        <f>Analysis!AS109/1000000</f>
        <v>45</v>
      </c>
      <c r="AT109">
        <f>Analysis!AT109/1000000</f>
        <v>42</v>
      </c>
      <c r="AU109">
        <f>Analysis!AU109/1000000</f>
        <v>26</v>
      </c>
      <c r="AV109">
        <f>Analysis!AV109/1000000</f>
        <v>17</v>
      </c>
      <c r="AW109">
        <f>Analysis!AW109/1000000</f>
        <v>18</v>
      </c>
      <c r="AX109">
        <f>Analysis!AX109/1000000</f>
        <v>52</v>
      </c>
      <c r="AY109">
        <f>Analysis!AY109/1000000</f>
        <v>96</v>
      </c>
      <c r="AZ109">
        <f>Analysis!AZ109/1000000</f>
        <v>109</v>
      </c>
      <c r="BA109">
        <f>Analysis!BA109/1000000</f>
        <v>73</v>
      </c>
      <c r="BB109">
        <f>Analysis!BB109/1000000</f>
        <v>83</v>
      </c>
      <c r="BC109">
        <f>Analysis!BC109/1000000</f>
        <v>70</v>
      </c>
      <c r="BD109">
        <f>Analysis!BD109/1000000</f>
        <v>69</v>
      </c>
      <c r="BE109">
        <f>Analysis!BE109/1000000</f>
        <v>69</v>
      </c>
      <c r="BF109">
        <v>79000000</v>
      </c>
      <c r="BG109">
        <v>92000000</v>
      </c>
      <c r="BI109">
        <f t="shared" si="3"/>
        <v>16</v>
      </c>
    </row>
    <row r="110" spans="1:61" x14ac:dyDescent="0.25">
      <c r="A110" t="s">
        <v>355</v>
      </c>
      <c r="B110" t="s">
        <v>402</v>
      </c>
      <c r="C110" t="str">
        <f>VLOOKUP(B110,'Metadata - Countries'!$B$1:$C$248,2,FALSE)</f>
        <v>Latin America &amp; Caribbean</v>
      </c>
      <c r="D110" t="s">
        <v>577</v>
      </c>
      <c r="E110" t="s">
        <v>113</v>
      </c>
      <c r="AO110">
        <f>Analysis!AO110/1000000</f>
        <v>349</v>
      </c>
      <c r="AP110">
        <f>Analysis!AP110/1000000</f>
        <v>322</v>
      </c>
      <c r="AQ110">
        <f>Analysis!AQ110/1000000</f>
        <v>379</v>
      </c>
      <c r="AR110">
        <f>Analysis!AR110/1000000</f>
        <v>430</v>
      </c>
      <c r="AS110">
        <f>Analysis!AS110/1000000</f>
        <v>443</v>
      </c>
      <c r="AT110">
        <f>Analysis!AT110/1000000</f>
        <v>511</v>
      </c>
      <c r="AU110">
        <f>Analysis!AU110/1000000</f>
        <v>484</v>
      </c>
      <c r="AV110">
        <f>Analysis!AV110/1000000</f>
        <v>489</v>
      </c>
      <c r="AW110">
        <f>Analysis!AW110/1000000</f>
        <v>538</v>
      </c>
      <c r="AX110">
        <f>Analysis!AX110/1000000</f>
        <v>626</v>
      </c>
      <c r="AY110">
        <f>Analysis!AY110/1000000</f>
        <v>659</v>
      </c>
      <c r="AZ110">
        <f>Analysis!AZ110/1000000</f>
        <v>651</v>
      </c>
      <c r="BA110">
        <f>Analysis!BA110/1000000</f>
        <v>665</v>
      </c>
      <c r="BB110">
        <f>Analysis!BB110/1000000</f>
        <v>667</v>
      </c>
      <c r="BC110">
        <f>Analysis!BC110/1000000</f>
        <v>619</v>
      </c>
      <c r="BD110">
        <f>Analysis!BD110/1000000</f>
        <v>681</v>
      </c>
      <c r="BE110">
        <f>Analysis!BE110/1000000</f>
        <v>729</v>
      </c>
      <c r="BF110">
        <v>854000000</v>
      </c>
      <c r="BG110">
        <v>871000000</v>
      </c>
      <c r="BI110">
        <f t="shared" si="3"/>
        <v>16</v>
      </c>
    </row>
    <row r="111" spans="1:61" x14ac:dyDescent="0.25">
      <c r="A111" t="s">
        <v>517</v>
      </c>
      <c r="B111" t="s">
        <v>717</v>
      </c>
      <c r="C111" t="str">
        <f>VLOOKUP(B111,'Metadata - Countries'!$B$1:$C$248,2,FALSE)</f>
        <v>Latin America &amp; Caribbean</v>
      </c>
      <c r="D111" t="s">
        <v>577</v>
      </c>
      <c r="E111" t="s">
        <v>113</v>
      </c>
      <c r="AO111">
        <f>Analysis!AO111/1000000</f>
        <v>725</v>
      </c>
      <c r="AP111">
        <f>Analysis!AP111/1000000</f>
        <v>890</v>
      </c>
      <c r="AQ111">
        <f>Analysis!AQ111/1000000</f>
        <v>862</v>
      </c>
      <c r="AR111">
        <f>Analysis!AR111/1000000</f>
        <v>695</v>
      </c>
      <c r="AS111">
        <f>Analysis!AS111/1000000</f>
        <v>653</v>
      </c>
      <c r="AT111">
        <f>Analysis!AT111/1000000</f>
        <v>827</v>
      </c>
      <c r="AU111">
        <f>Analysis!AU111/1000000</f>
        <v>700</v>
      </c>
      <c r="AV111">
        <f>Analysis!AV111/1000000</f>
        <v>409</v>
      </c>
      <c r="AW111">
        <f>Analysis!AW111/1000000</f>
        <v>419</v>
      </c>
      <c r="AX111">
        <f>Analysis!AX111/1000000</f>
        <v>591</v>
      </c>
      <c r="AY111">
        <f>Analysis!AY111/1000000</f>
        <v>699</v>
      </c>
      <c r="AZ111">
        <f>Analysis!AZ111/1000000</f>
        <v>711</v>
      </c>
      <c r="BA111">
        <f>Analysis!BA111/1000000</f>
        <v>928</v>
      </c>
      <c r="BB111">
        <f>Analysis!BB111/1000000</f>
        <v>1195</v>
      </c>
      <c r="BC111">
        <f>Analysis!BC111/1000000</f>
        <v>1460</v>
      </c>
      <c r="BD111">
        <f>Analysis!BD111/1000000</f>
        <v>1669</v>
      </c>
      <c r="BE111">
        <f>Analysis!BE111/1000000</f>
        <v>2401</v>
      </c>
      <c r="BF111">
        <v>2219000000</v>
      </c>
      <c r="BG111">
        <v>2011000000</v>
      </c>
      <c r="BI111">
        <f t="shared" si="3"/>
        <v>16</v>
      </c>
    </row>
    <row r="112" spans="1:61" x14ac:dyDescent="0.25">
      <c r="A112" t="s">
        <v>49</v>
      </c>
      <c r="B112" t="s">
        <v>98</v>
      </c>
      <c r="C112" t="str">
        <f>VLOOKUP(B112,'Metadata - Countries'!$B$1:$C$248,2,FALSE)</f>
        <v>Latin America &amp; Caribbean</v>
      </c>
      <c r="D112" t="s">
        <v>577</v>
      </c>
      <c r="E112" t="s">
        <v>113</v>
      </c>
      <c r="AO112">
        <f>Analysis!AO112/1000000</f>
        <v>53</v>
      </c>
      <c r="AP112">
        <f>Analysis!AP112/1000000</f>
        <v>64</v>
      </c>
      <c r="AQ112">
        <f>Analysis!AQ112/1000000</f>
        <v>71</v>
      </c>
      <c r="AR112">
        <f>Analysis!AR112/1000000</f>
        <v>73</v>
      </c>
      <c r="AS112">
        <f>Analysis!AS112/1000000</f>
        <v>85</v>
      </c>
      <c r="AT112">
        <f>Analysis!AT112/1000000</f>
        <v>82</v>
      </c>
      <c r="AU112">
        <f>Analysis!AU112/1000000</f>
        <v>89</v>
      </c>
      <c r="AV112">
        <f>Analysis!AV112/1000000</f>
        <v>91</v>
      </c>
      <c r="AW112">
        <f>Analysis!AW112/1000000</f>
        <v>91</v>
      </c>
      <c r="AX112">
        <f>Analysis!AX112/1000000</f>
        <v>96</v>
      </c>
      <c r="AY112">
        <f>Analysis!AY112/1000000</f>
        <v>104</v>
      </c>
      <c r="AZ112">
        <f>Analysis!AZ112/1000000</f>
        <v>113</v>
      </c>
      <c r="BA112">
        <f>Analysis!BA112/1000000</f>
        <v>110</v>
      </c>
      <c r="BB112">
        <f>Analysis!BB112/1000000</f>
        <v>96</v>
      </c>
      <c r="BC112">
        <f>Analysis!BC112/1000000</f>
        <v>88</v>
      </c>
      <c r="BD112">
        <f>Analysis!BD112/1000000</f>
        <v>86</v>
      </c>
      <c r="BE112">
        <f>Analysis!BE112/1000000</f>
        <v>92</v>
      </c>
      <c r="BF112">
        <v>94000000</v>
      </c>
      <c r="BG112">
        <v>92000000</v>
      </c>
      <c r="BI112">
        <f t="shared" si="3"/>
        <v>16</v>
      </c>
    </row>
    <row r="113" spans="1:61" x14ac:dyDescent="0.25">
      <c r="A113" t="s">
        <v>76</v>
      </c>
      <c r="B113" t="s">
        <v>314</v>
      </c>
      <c r="C113" t="str">
        <f>VLOOKUP(B113,'Metadata - Countries'!$B$1:$C$248,2,FALSE)</f>
        <v>Latin America &amp; Caribbean</v>
      </c>
      <c r="D113" t="s">
        <v>577</v>
      </c>
      <c r="E113" t="s">
        <v>113</v>
      </c>
      <c r="AO113">
        <f>Analysis!AO113/1000000</f>
        <v>995</v>
      </c>
      <c r="AP113">
        <f>Analysis!AP113/1000000</f>
        <v>1026</v>
      </c>
      <c r="AQ113">
        <f>Analysis!AQ113/1000000</f>
        <v>623</v>
      </c>
      <c r="AR113">
        <f>Analysis!AR113/1000000</f>
        <v>769</v>
      </c>
      <c r="AS113">
        <f>Analysis!AS113/1000000</f>
        <v>643</v>
      </c>
      <c r="AT113">
        <f>Analysis!AT113/1000000</f>
        <v>469</v>
      </c>
      <c r="AU113">
        <f>Analysis!AU113/1000000</f>
        <v>677</v>
      </c>
      <c r="AV113">
        <f>Analysis!AV113/1000000</f>
        <v>484</v>
      </c>
      <c r="AW113">
        <f>Analysis!AW113/1000000</f>
        <v>378</v>
      </c>
      <c r="AX113">
        <f>Analysis!AX113/1000000</f>
        <v>554</v>
      </c>
      <c r="AY113">
        <f>Analysis!AY113/1000000</f>
        <v>722</v>
      </c>
      <c r="AZ113">
        <f>Analysis!AZ113/1000000</f>
        <v>843</v>
      </c>
      <c r="BA113">
        <f>Analysis!BA113/1000000</f>
        <v>972</v>
      </c>
      <c r="BB113">
        <f>Analysis!BB113/1000000</f>
        <v>1097</v>
      </c>
      <c r="BC113">
        <f>Analysis!BC113/1000000</f>
        <v>1055</v>
      </c>
      <c r="BD113">
        <f>Analysis!BD113/1000000</f>
        <v>794</v>
      </c>
      <c r="BE113">
        <f>Analysis!BE113/1000000</f>
        <v>805</v>
      </c>
      <c r="BF113">
        <v>904000000</v>
      </c>
      <c r="BI113">
        <f t="shared" si="3"/>
        <v>16</v>
      </c>
    </row>
    <row r="114" spans="1:61" x14ac:dyDescent="0.25">
      <c r="A114" t="s">
        <v>423</v>
      </c>
      <c r="B114" t="s">
        <v>129</v>
      </c>
      <c r="C114" t="str">
        <f>VLOOKUP(B114,'Metadata - Countries'!$B$1:$C$248,2,FALSE)</f>
        <v>Latin America &amp; Caribbean</v>
      </c>
      <c r="D114" t="s">
        <v>577</v>
      </c>
      <c r="E114" t="s">
        <v>113</v>
      </c>
      <c r="AO114">
        <f>Analysis!AO114/1000000</f>
        <v>822</v>
      </c>
      <c r="AP114">
        <f>Analysis!AP114/1000000</f>
        <v>781</v>
      </c>
      <c r="AQ114">
        <f>Analysis!AQ114/1000000</f>
        <v>894</v>
      </c>
      <c r="AR114">
        <f>Analysis!AR114/1000000</f>
        <v>941</v>
      </c>
      <c r="AS114">
        <f>Analysis!AS114/1000000</f>
        <v>955</v>
      </c>
      <c r="AT114">
        <f>Analysis!AT114/1000000</f>
        <v>1206</v>
      </c>
      <c r="AU114">
        <f>Analysis!AU114/1000000</f>
        <v>1234</v>
      </c>
      <c r="AV114">
        <f>Analysis!AV114/1000000</f>
        <v>1195</v>
      </c>
      <c r="AW114">
        <f>Analysis!AW114/1000000</f>
        <v>1257</v>
      </c>
      <c r="AX114">
        <f>Analysis!AX114/1000000</f>
        <v>1356</v>
      </c>
      <c r="AY114">
        <f>Analysis!AY114/1000000</f>
        <v>1432</v>
      </c>
      <c r="AZ114">
        <f>Analysis!AZ114/1000000</f>
        <v>1467</v>
      </c>
      <c r="BA114">
        <f>Analysis!BA114/1000000</f>
        <v>1512</v>
      </c>
      <c r="BB114">
        <f>Analysis!BB114/1000000</f>
        <v>1157</v>
      </c>
      <c r="BC114">
        <f>Analysis!BC114/1000000</f>
        <v>1021</v>
      </c>
      <c r="BD114">
        <f>Analysis!BD114/1000000</f>
        <v>1013</v>
      </c>
      <c r="BE114">
        <f>Analysis!BE114/1000000</f>
        <v>1085</v>
      </c>
      <c r="BF114">
        <v>1153000000</v>
      </c>
      <c r="BG114">
        <v>1232000000</v>
      </c>
      <c r="BI114">
        <f t="shared" si="3"/>
        <v>16</v>
      </c>
    </row>
    <row r="115" spans="1:61" x14ac:dyDescent="0.25">
      <c r="A115" t="s">
        <v>41</v>
      </c>
      <c r="B115" t="s">
        <v>208</v>
      </c>
      <c r="C115" t="str">
        <f>VLOOKUP(B115,'Metadata - Countries'!$B$1:$C$248,2,FALSE)</f>
        <v>Middle East &amp; North Africa</v>
      </c>
      <c r="D115" t="s">
        <v>577</v>
      </c>
      <c r="E115" t="s">
        <v>113</v>
      </c>
      <c r="AO115">
        <f>Analysis!AO115/1000000</f>
        <v>632</v>
      </c>
      <c r="AP115">
        <f>Analysis!AP115/1000000</f>
        <v>743</v>
      </c>
      <c r="AQ115">
        <f>Analysis!AQ115/1000000</f>
        <v>814</v>
      </c>
      <c r="AR115">
        <f>Analysis!AR115/1000000</f>
        <v>859</v>
      </c>
      <c r="AS115">
        <f>Analysis!AS115/1000000</f>
        <v>893</v>
      </c>
      <c r="AT115">
        <f>Analysis!AT115/1000000</f>
        <v>1063</v>
      </c>
      <c r="AU115">
        <f>Analysis!AU115/1000000</f>
        <v>1200</v>
      </c>
      <c r="AV115">
        <f>Analysis!AV115/1000000</f>
        <v>1332</v>
      </c>
      <c r="AW115">
        <f>Analysis!AW115/1000000</f>
        <v>1438</v>
      </c>
      <c r="AX115">
        <f>Analysis!AX115/1000000</f>
        <v>1593</v>
      </c>
      <c r="AY115">
        <f>Analysis!AY115/1000000</f>
        <v>3218</v>
      </c>
      <c r="AZ115">
        <f>Analysis!AZ115/1000000</f>
        <v>4972</v>
      </c>
      <c r="BA115">
        <f>Analysis!BA115/1000000</f>
        <v>6072</v>
      </c>
      <c r="BB115">
        <f>Analysis!BB115/1000000</f>
        <v>7162</v>
      </c>
      <c r="BC115">
        <f>Analysis!BC115/1000000</f>
        <v>7352</v>
      </c>
      <c r="BD115">
        <f>Analysis!BD115/1000000</f>
        <v>8577</v>
      </c>
      <c r="BE115">
        <f>Analysis!BE115/1000000</f>
        <v>9204</v>
      </c>
      <c r="BF115">
        <v>10380000000</v>
      </c>
      <c r="BG115">
        <v>11564000000</v>
      </c>
      <c r="BI115">
        <f t="shared" si="3"/>
        <v>16</v>
      </c>
    </row>
    <row r="116" spans="1:61" x14ac:dyDescent="0.25">
      <c r="A116" t="s">
        <v>357</v>
      </c>
      <c r="B116" t="s">
        <v>65</v>
      </c>
      <c r="C116" t="str">
        <f>VLOOKUP(B116,'Metadata - Countries'!$B$1:$C$248,2,FALSE)</f>
        <v>Middle East &amp; North Africa</v>
      </c>
      <c r="D116" t="s">
        <v>577</v>
      </c>
      <c r="E116" t="s">
        <v>113</v>
      </c>
      <c r="AO116">
        <f>Analysis!AO116/1000000</f>
        <v>593</v>
      </c>
      <c r="AP116">
        <f>Analysis!AP116/1000000</f>
        <v>589</v>
      </c>
      <c r="AQ116">
        <f>Analysis!AQ116/1000000</f>
        <v>578</v>
      </c>
      <c r="AR116">
        <f>Analysis!AR116/1000000</f>
        <v>625</v>
      </c>
      <c r="AS116">
        <f>Analysis!AS116/1000000</f>
        <v>785</v>
      </c>
      <c r="AT116">
        <f>Analysis!AT116/1000000</f>
        <v>854</v>
      </c>
      <c r="AU116">
        <f>Analysis!AU116/1000000</f>
        <v>886</v>
      </c>
      <c r="AV116">
        <f>Analysis!AV116/1000000</f>
        <v>985</v>
      </c>
      <c r="AW116">
        <f>Analysis!AW116/1000000</f>
        <v>1206</v>
      </c>
      <c r="AX116">
        <f>Analysis!AX116/1000000</f>
        <v>1504</v>
      </c>
      <c r="AY116">
        <f>Analysis!AY116/1000000</f>
        <v>1603</v>
      </c>
      <c r="AZ116">
        <f>Analysis!AZ116/1000000</f>
        <v>1786</v>
      </c>
      <c r="BA116">
        <f>Analysis!BA116/1000000</f>
        <v>1854</v>
      </c>
      <c r="BB116">
        <f>Analysis!BB116/1000000</f>
        <v>1927</v>
      </c>
      <c r="BC116">
        <f>Analysis!BC116/1000000</f>
        <v>1873</v>
      </c>
      <c r="BD116">
        <f>Analysis!BD116/1000000</f>
        <v>2163</v>
      </c>
      <c r="BE116">
        <f>Analysis!BE116/1000000</f>
        <v>1766</v>
      </c>
      <c r="BF116">
        <v>1742000000</v>
      </c>
      <c r="BG116">
        <v>1865000000</v>
      </c>
      <c r="BI116">
        <f t="shared" si="3"/>
        <v>16</v>
      </c>
    </row>
    <row r="117" spans="1:61" x14ac:dyDescent="0.25">
      <c r="A117" t="s">
        <v>17</v>
      </c>
      <c r="B117" t="s">
        <v>238</v>
      </c>
      <c r="C117" t="str">
        <f>VLOOKUP(B117,'Metadata - Countries'!$B$1:$C$248,2,FALSE)</f>
        <v>Middle East &amp; North Africa</v>
      </c>
      <c r="D117" t="s">
        <v>577</v>
      </c>
      <c r="E117" t="s">
        <v>113</v>
      </c>
      <c r="AO117">
        <f>Analysis!AO117/1000000</f>
        <v>5.4</v>
      </c>
      <c r="AP117">
        <f>Analysis!AP117/1000000</f>
        <v>4.5999999999999996</v>
      </c>
      <c r="AQ117">
        <f>Analysis!AQ117/1000000</f>
        <v>4.2</v>
      </c>
      <c r="AR117">
        <f>Analysis!AR117/1000000</f>
        <v>9.3000000000000007</v>
      </c>
      <c r="AS117">
        <f>Analysis!AS117/1000000</f>
        <v>7.6</v>
      </c>
      <c r="AT117">
        <f>Analysis!AT117/1000000</f>
        <v>8.1</v>
      </c>
      <c r="AU117">
        <f>Analysis!AU117/1000000</f>
        <v>8.6</v>
      </c>
      <c r="AV117">
        <f>Analysis!AV117/1000000</f>
        <v>8.9</v>
      </c>
      <c r="AW117">
        <f>Analysis!AW117/1000000</f>
        <v>6.9</v>
      </c>
      <c r="AX117">
        <f>Analysis!AX117/1000000</f>
        <v>6.8</v>
      </c>
      <c r="AY117">
        <f>Analysis!AY117/1000000</f>
        <v>7.1</v>
      </c>
      <c r="AZ117">
        <f>Analysis!AZ117/1000000</f>
        <v>9.8000000000000007</v>
      </c>
      <c r="BA117">
        <f>Analysis!BA117/1000000</f>
        <v>6.8</v>
      </c>
      <c r="BB117">
        <f>Analysis!BB117/1000000</f>
        <v>7.8</v>
      </c>
      <c r="BC117">
        <f>Analysis!BC117/1000000</f>
        <v>16</v>
      </c>
      <c r="BD117">
        <f>Analysis!BD117/1000000</f>
        <v>18</v>
      </c>
      <c r="BE117">
        <f>Analysis!BE117/1000000</f>
        <v>19.2</v>
      </c>
      <c r="BF117">
        <v>20500000</v>
      </c>
      <c r="BG117">
        <v>21600000</v>
      </c>
      <c r="BI117">
        <f t="shared" si="3"/>
        <v>16</v>
      </c>
    </row>
    <row r="118" spans="1:61" x14ac:dyDescent="0.25">
      <c r="A118" t="s">
        <v>681</v>
      </c>
      <c r="B118" t="s">
        <v>26</v>
      </c>
      <c r="C118" t="str">
        <f>VLOOKUP(B118,'Metadata - Countries'!$B$1:$C$248,2,FALSE)</f>
        <v>Middle East &amp; North Africa</v>
      </c>
      <c r="D118" t="s">
        <v>577</v>
      </c>
      <c r="E118" t="s">
        <v>113</v>
      </c>
      <c r="AO118">
        <f>Analysis!AO118/1000000</f>
        <v>32</v>
      </c>
      <c r="AP118">
        <f>Analysis!AP118/1000000</f>
        <v>45</v>
      </c>
      <c r="AQ118">
        <f>Analysis!AQ118/1000000</f>
        <v>28</v>
      </c>
      <c r="AR118">
        <f>Analysis!AR118/1000000</f>
        <v>74</v>
      </c>
      <c r="AS118">
        <f>Analysis!AS118/1000000</f>
        <v>80</v>
      </c>
      <c r="AT118">
        <f>Analysis!AT118/1000000</f>
        <v>102</v>
      </c>
      <c r="AU118">
        <f>Analysis!AU118/1000000</f>
        <v>100</v>
      </c>
      <c r="AV118">
        <f>Analysis!AV118/1000000</f>
        <v>111</v>
      </c>
      <c r="AW118">
        <f>Analysis!AW118/1000000</f>
        <v>112</v>
      </c>
      <c r="AX118">
        <f>Analysis!AX118/1000000</f>
        <v>178</v>
      </c>
      <c r="AY118">
        <f>Analysis!AY118/1000000</f>
        <v>477</v>
      </c>
      <c r="AZ118">
        <f>Analysis!AZ118/1000000</f>
        <v>393</v>
      </c>
      <c r="BA118">
        <f>Analysis!BA118/1000000</f>
        <v>334</v>
      </c>
      <c r="BB118">
        <f>Analysis!BB118/1000000</f>
        <v>473</v>
      </c>
      <c r="BC118">
        <f>Analysis!BC118/1000000</f>
        <v>361</v>
      </c>
      <c r="BD118">
        <f>Analysis!BD118/1000000</f>
        <v>324</v>
      </c>
      <c r="BE118">
        <f>Analysis!BE118/1000000</f>
        <v>300</v>
      </c>
      <c r="BF118">
        <v>295000000</v>
      </c>
      <c r="BG118">
        <v>326000000</v>
      </c>
      <c r="BI118">
        <f t="shared" si="3"/>
        <v>16</v>
      </c>
    </row>
    <row r="119" spans="1:61" x14ac:dyDescent="0.25">
      <c r="A119" t="s">
        <v>255</v>
      </c>
      <c r="B119" t="s">
        <v>664</v>
      </c>
      <c r="C119" t="str">
        <f>VLOOKUP(B119,'Metadata - Countries'!$B$1:$C$248,2,FALSE)</f>
        <v>Middle East &amp; North Africa</v>
      </c>
      <c r="D119" t="s">
        <v>577</v>
      </c>
      <c r="E119" t="s">
        <v>113</v>
      </c>
      <c r="AO119">
        <f>Analysis!AO119/1000000</f>
        <v>2954</v>
      </c>
      <c r="AP119">
        <f>Analysis!AP119/1000000</f>
        <v>3583</v>
      </c>
      <c r="AQ119">
        <f>Analysis!AQ119/1000000</f>
        <v>4045.8</v>
      </c>
      <c r="AR119">
        <f>Analysis!AR119/1000000</f>
        <v>2942</v>
      </c>
      <c r="AS119">
        <f>Analysis!AS119/1000000</f>
        <v>4361</v>
      </c>
      <c r="AT119">
        <f>Analysis!AT119/1000000</f>
        <v>4657</v>
      </c>
      <c r="AU119">
        <f>Analysis!AU119/1000000</f>
        <v>4119</v>
      </c>
      <c r="AV119">
        <f>Analysis!AV119/1000000</f>
        <v>4133</v>
      </c>
      <c r="AW119">
        <f>Analysis!AW119/1000000</f>
        <v>4704</v>
      </c>
      <c r="AX119">
        <f>Analysis!AX119/1000000</f>
        <v>6328</v>
      </c>
      <c r="AY119">
        <f>Analysis!AY119/1000000</f>
        <v>7206</v>
      </c>
      <c r="AZ119">
        <f>Analysis!AZ119/1000000</f>
        <v>8133</v>
      </c>
      <c r="BA119">
        <f>Analysis!BA119/1000000</f>
        <v>10327</v>
      </c>
      <c r="BB119">
        <f>Analysis!BB119/1000000</f>
        <v>12104</v>
      </c>
      <c r="BC119">
        <f>Analysis!BC119/1000000</f>
        <v>11757</v>
      </c>
      <c r="BD119">
        <f>Analysis!BD119/1000000</f>
        <v>13633</v>
      </c>
      <c r="BE119">
        <f>Analysis!BE119/1000000</f>
        <v>9333</v>
      </c>
      <c r="BF119">
        <v>10823000000</v>
      </c>
      <c r="BG119">
        <v>7253000000</v>
      </c>
      <c r="BI119">
        <f t="shared" si="3"/>
        <v>16</v>
      </c>
    </row>
    <row r="120" spans="1:61" x14ac:dyDescent="0.25">
      <c r="A120" t="s">
        <v>404</v>
      </c>
      <c r="B120" t="s">
        <v>174</v>
      </c>
      <c r="C120" t="str">
        <f>VLOOKUP(B120,'Metadata - Countries'!$B$1:$C$248,2,FALSE)</f>
        <v>Middle East &amp; North Africa</v>
      </c>
      <c r="D120" t="s">
        <v>577</v>
      </c>
      <c r="E120" t="s">
        <v>113</v>
      </c>
      <c r="AO120">
        <f>Analysis!AO120/1000000</f>
        <v>205</v>
      </c>
      <c r="AP120">
        <f>Analysis!AP120/1000000</f>
        <v>142</v>
      </c>
      <c r="AQ120">
        <f>Analysis!AQ120/1000000</f>
        <v>190</v>
      </c>
      <c r="AR120">
        <f>Analysis!AR120/1000000</f>
        <v>656</v>
      </c>
      <c r="AS120">
        <f>Analysis!AS120/1000000</f>
        <v>559</v>
      </c>
      <c r="AT120">
        <f>Analysis!AT120/1000000</f>
        <v>677</v>
      </c>
      <c r="AU120">
        <f>Analysis!AU120/1000000</f>
        <v>1122</v>
      </c>
      <c r="AV120">
        <f>Analysis!AV120/1000000</f>
        <v>1607</v>
      </c>
      <c r="AW120">
        <f>Analysis!AW120/1000000</f>
        <v>1266</v>
      </c>
      <c r="AX120">
        <f>Analysis!AX120/1000000</f>
        <v>1305</v>
      </c>
      <c r="AY120">
        <f>Analysis!AY120/1000000</f>
        <v>1025</v>
      </c>
      <c r="AZ120">
        <f>Analysis!AZ120/1000000</f>
        <v>1464</v>
      </c>
      <c r="BA120">
        <f>Analysis!BA120/1000000</f>
        <v>1950</v>
      </c>
      <c r="BB120">
        <f>Analysis!BB120/1000000</f>
        <v>1978</v>
      </c>
      <c r="BC120">
        <f>Analysis!BC120/1000000</f>
        <v>2259</v>
      </c>
      <c r="BD120">
        <f>Analysis!BD120/1000000</f>
        <v>2631</v>
      </c>
      <c r="BE120">
        <f>Analysis!BE120/1000000</f>
        <v>2574</v>
      </c>
      <c r="BF120">
        <v>1346000000</v>
      </c>
      <c r="BI120">
        <f t="shared" si="3"/>
        <v>16</v>
      </c>
    </row>
    <row r="121" spans="1:61" x14ac:dyDescent="0.25">
      <c r="A121" t="s">
        <v>474</v>
      </c>
      <c r="B121" t="s">
        <v>663</v>
      </c>
      <c r="C121" t="str">
        <f>VLOOKUP(B121,'Metadata - Countries'!$B$1:$C$248,2,FALSE)</f>
        <v>Middle East &amp; North Africa</v>
      </c>
      <c r="D121" t="s">
        <v>577</v>
      </c>
      <c r="E121" t="s">
        <v>113</v>
      </c>
      <c r="AO121">
        <f>Analysis!AO121/1000000</f>
        <v>3491</v>
      </c>
      <c r="AP121">
        <f>Analysis!AP121/1000000</f>
        <v>3506</v>
      </c>
      <c r="AQ121">
        <f>Analysis!AQ121/1000000</f>
        <v>3740</v>
      </c>
      <c r="AR121">
        <f>Analysis!AR121/1000000</f>
        <v>3598</v>
      </c>
      <c r="AS121">
        <f>Analysis!AS121/1000000</f>
        <v>4800</v>
      </c>
      <c r="AT121">
        <f>Analysis!AT121/1000000</f>
        <v>4611</v>
      </c>
      <c r="AU121">
        <f>Analysis!AU121/1000000</f>
        <v>2854</v>
      </c>
      <c r="AV121">
        <f>Analysis!AV121/1000000</f>
        <v>2426</v>
      </c>
      <c r="AW121">
        <f>Analysis!AW121/1000000</f>
        <v>2473</v>
      </c>
      <c r="AX121">
        <f>Analysis!AX121/1000000</f>
        <v>2908</v>
      </c>
      <c r="AY121">
        <f>Analysis!AY121/1000000</f>
        <v>3427</v>
      </c>
      <c r="AZ121">
        <f>Analysis!AZ121/1000000</f>
        <v>3802</v>
      </c>
      <c r="BA121">
        <f>Analysis!BA121/1000000</f>
        <v>4405</v>
      </c>
      <c r="BB121">
        <f>Analysis!BB121/1000000</f>
        <v>5509</v>
      </c>
      <c r="BC121">
        <f>Analysis!BC121/1000000</f>
        <v>5067</v>
      </c>
      <c r="BD121">
        <f>Analysis!BD121/1000000</f>
        <v>5824</v>
      </c>
      <c r="BE121">
        <f>Analysis!BE121/1000000</f>
        <v>6029</v>
      </c>
      <c r="BF121">
        <v>6178000000</v>
      </c>
      <c r="BG121">
        <v>6452000000</v>
      </c>
      <c r="BI121">
        <f t="shared" si="3"/>
        <v>16</v>
      </c>
    </row>
    <row r="122" spans="1:61" x14ac:dyDescent="0.25">
      <c r="A122" t="s">
        <v>566</v>
      </c>
      <c r="B122" t="s">
        <v>296</v>
      </c>
      <c r="C122" t="str">
        <f>VLOOKUP(B122,'Metadata - Countries'!$B$1:$C$248,2,FALSE)</f>
        <v>Middle East &amp; North Africa</v>
      </c>
      <c r="D122" t="s">
        <v>577</v>
      </c>
      <c r="E122" t="s">
        <v>113</v>
      </c>
      <c r="AO122">
        <f>Analysis!AO122/1000000</f>
        <v>973</v>
      </c>
      <c r="AP122">
        <f>Analysis!AP122/1000000</f>
        <v>1026</v>
      </c>
      <c r="AQ122">
        <f>Analysis!AQ122/1000000</f>
        <v>1063</v>
      </c>
      <c r="AR122">
        <f>Analysis!AR122/1000000</f>
        <v>1083</v>
      </c>
      <c r="AS122">
        <f>Analysis!AS122/1000000</f>
        <v>1016</v>
      </c>
      <c r="AT122">
        <f>Analysis!AT122/1000000</f>
        <v>935</v>
      </c>
      <c r="AU122">
        <f>Analysis!AU122/1000000</f>
        <v>884</v>
      </c>
      <c r="AV122">
        <f>Analysis!AV122/1000000</f>
        <v>1254</v>
      </c>
      <c r="AW122">
        <f>Analysis!AW122/1000000</f>
        <v>1266</v>
      </c>
      <c r="AX122">
        <f>Analysis!AX122/1000000</f>
        <v>1621</v>
      </c>
      <c r="AY122">
        <f>Analysis!AY122/1000000</f>
        <v>1759</v>
      </c>
      <c r="AZ122">
        <f>Analysis!AZ122/1000000</f>
        <v>2426</v>
      </c>
      <c r="BA122">
        <f>Analysis!BA122/1000000</f>
        <v>2754</v>
      </c>
      <c r="BB122">
        <f>Analysis!BB122/1000000</f>
        <v>3539</v>
      </c>
      <c r="BC122">
        <f>Analysis!BC122/1000000</f>
        <v>3472</v>
      </c>
      <c r="BD122">
        <f>Analysis!BD122/1000000</f>
        <v>4390</v>
      </c>
      <c r="BE122">
        <f>Analysis!BE122/1000000</f>
        <v>4351</v>
      </c>
      <c r="BF122">
        <v>5123000000</v>
      </c>
      <c r="BG122">
        <v>5145000000</v>
      </c>
      <c r="BI122">
        <f t="shared" si="3"/>
        <v>16</v>
      </c>
    </row>
    <row r="123" spans="1:61" x14ac:dyDescent="0.25">
      <c r="A123" t="s">
        <v>712</v>
      </c>
      <c r="B123" t="s">
        <v>494</v>
      </c>
      <c r="C123" t="str">
        <f>VLOOKUP(B123,'Metadata - Countries'!$B$1:$C$248,2,FALSE)</f>
        <v>Middle East &amp; North Africa</v>
      </c>
      <c r="D123" t="s">
        <v>577</v>
      </c>
      <c r="E123" t="s">
        <v>113</v>
      </c>
      <c r="AO123">
        <f>Analysis!AO123/1000000</f>
        <v>307</v>
      </c>
      <c r="AP123">
        <f>Analysis!AP123/1000000</f>
        <v>389</v>
      </c>
      <c r="AQ123">
        <f>Analysis!AQ123/1000000</f>
        <v>396</v>
      </c>
      <c r="AR123">
        <f>Analysis!AR123/1000000</f>
        <v>456</v>
      </c>
      <c r="AS123">
        <f>Analysis!AS123/1000000</f>
        <v>342</v>
      </c>
      <c r="AT123">
        <f>Analysis!AT123/1000000</f>
        <v>394</v>
      </c>
      <c r="AU123">
        <f>Analysis!AU123/1000000</f>
        <v>286</v>
      </c>
      <c r="AV123">
        <f>Analysis!AV123/1000000</f>
        <v>320</v>
      </c>
      <c r="AW123">
        <f>Analysis!AW123/1000000</f>
        <v>328</v>
      </c>
      <c r="AX123">
        <f>Analysis!AX123/1000000</f>
        <v>398</v>
      </c>
      <c r="AY123">
        <f>Analysis!AY123/1000000</f>
        <v>413</v>
      </c>
      <c r="AZ123">
        <f>Analysis!AZ123/1000000</f>
        <v>508</v>
      </c>
      <c r="BA123">
        <f>Analysis!BA123/1000000</f>
        <v>530</v>
      </c>
      <c r="BB123">
        <f>Analysis!BB123/1000000</f>
        <v>610</v>
      </c>
      <c r="BC123">
        <f>Analysis!BC123/1000000</f>
        <v>660</v>
      </c>
      <c r="BD123">
        <f>Analysis!BD123/1000000</f>
        <v>574</v>
      </c>
      <c r="BE123">
        <f>Analysis!BE123/1000000</f>
        <v>644</v>
      </c>
      <c r="BF123">
        <v>780000000</v>
      </c>
      <c r="BG123">
        <v>601000000</v>
      </c>
      <c r="BI123">
        <f t="shared" si="3"/>
        <v>16</v>
      </c>
    </row>
    <row r="124" spans="1:61" x14ac:dyDescent="0.25">
      <c r="A124" t="s">
        <v>432</v>
      </c>
      <c r="B124" t="s">
        <v>256</v>
      </c>
      <c r="C124" t="str">
        <f>VLOOKUP(B124,'Metadata - Countries'!$B$1:$C$248,2,FALSE)</f>
        <v>Middle East &amp; North Africa</v>
      </c>
      <c r="D124" t="s">
        <v>577</v>
      </c>
      <c r="E124" t="s">
        <v>113</v>
      </c>
      <c r="AO124">
        <f>Analysis!AO124/1000000</f>
        <v>710</v>
      </c>
      <c r="AP124">
        <f>Analysis!AP124/1000000</f>
        <v>715</v>
      </c>
      <c r="AQ124">
        <f>Analysis!AQ124/1000000</f>
        <v>1000</v>
      </c>
      <c r="AR124">
        <f>Analysis!AR124/1000000</f>
        <v>1221</v>
      </c>
      <c r="AS124">
        <f>Analysis!AS124/1000000</f>
        <v>673</v>
      </c>
      <c r="AT124">
        <f>Analysis!AT124/1000000</f>
        <v>742</v>
      </c>
      <c r="AU124">
        <f>Analysis!AU124/1000000</f>
        <v>837</v>
      </c>
      <c r="AV124">
        <f>Analysis!AV124/1000000</f>
        <v>4284</v>
      </c>
      <c r="AW124">
        <f>Analysis!AW124/1000000</f>
        <v>6782</v>
      </c>
      <c r="AX124">
        <f>Analysis!AX124/1000000</f>
        <v>5931</v>
      </c>
      <c r="AY124">
        <f>Analysis!AY124/1000000</f>
        <v>5969</v>
      </c>
      <c r="AZ124">
        <f>Analysis!AZ124/1000000</f>
        <v>5457</v>
      </c>
      <c r="BA124">
        <f>Analysis!BA124/1000000</f>
        <v>5796</v>
      </c>
      <c r="BB124">
        <f>Analysis!BB124/1000000</f>
        <v>6317</v>
      </c>
      <c r="BC124">
        <f>Analysis!BC124/1000000</f>
        <v>7157</v>
      </c>
      <c r="BD124">
        <f>Analysis!BD124/1000000</f>
        <v>8026</v>
      </c>
      <c r="BE124">
        <f>Analysis!BE124/1000000</f>
        <v>6797</v>
      </c>
      <c r="BF124">
        <v>6825000000</v>
      </c>
      <c r="BG124">
        <v>6373000000</v>
      </c>
      <c r="BI124">
        <f t="shared" si="3"/>
        <v>16</v>
      </c>
    </row>
    <row r="125" spans="1:61" x14ac:dyDescent="0.25">
      <c r="A125" t="s">
        <v>30</v>
      </c>
      <c r="B125" t="s">
        <v>198</v>
      </c>
      <c r="C125" t="str">
        <f>VLOOKUP(B125,'Metadata - Countries'!$B$1:$C$248,2,FALSE)</f>
        <v>Middle East &amp; North Africa</v>
      </c>
      <c r="D125" t="s">
        <v>577</v>
      </c>
      <c r="E125" t="s">
        <v>113</v>
      </c>
      <c r="AO125">
        <f>Analysis!AO125/1000000</f>
        <v>1469</v>
      </c>
      <c r="AP125">
        <f>Analysis!AP125/1000000</f>
        <v>1857</v>
      </c>
      <c r="AQ125">
        <f>Analysis!AQ125/1000000</f>
        <v>1649</v>
      </c>
      <c r="AR125">
        <f>Analysis!AR125/1000000</f>
        <v>1934</v>
      </c>
      <c r="AS125">
        <f>Analysis!AS125/1000000</f>
        <v>2177</v>
      </c>
      <c r="AT125">
        <f>Analysis!AT125/1000000</f>
        <v>2280</v>
      </c>
      <c r="AU125">
        <f>Analysis!AU125/1000000</f>
        <v>2966</v>
      </c>
      <c r="AV125">
        <f>Analysis!AV125/1000000</f>
        <v>3157</v>
      </c>
      <c r="AW125">
        <f>Analysis!AW125/1000000</f>
        <v>3802</v>
      </c>
      <c r="AX125">
        <f>Analysis!AX125/1000000</f>
        <v>4540</v>
      </c>
      <c r="AY125">
        <f>Analysis!AY125/1000000</f>
        <v>5426</v>
      </c>
      <c r="AZ125">
        <f>Analysis!AZ125/1000000</f>
        <v>6900</v>
      </c>
      <c r="BA125">
        <f>Analysis!BA125/1000000</f>
        <v>8307</v>
      </c>
      <c r="BB125">
        <f>Analysis!BB125/1000000</f>
        <v>8885</v>
      </c>
      <c r="BC125">
        <f>Analysis!BC125/1000000</f>
        <v>7980</v>
      </c>
      <c r="BD125">
        <f>Analysis!BD125/1000000</f>
        <v>8176</v>
      </c>
      <c r="BE125">
        <f>Analysis!BE125/1000000</f>
        <v>9101</v>
      </c>
      <c r="BF125">
        <v>8491000000</v>
      </c>
      <c r="BG125">
        <v>8201000000</v>
      </c>
      <c r="BI125">
        <f t="shared" si="3"/>
        <v>16</v>
      </c>
    </row>
    <row r="126" spans="1:61" x14ac:dyDescent="0.25">
      <c r="A126" t="s">
        <v>392</v>
      </c>
      <c r="B126" t="s">
        <v>110</v>
      </c>
      <c r="C126" t="str">
        <f>VLOOKUP(B126,'Metadata - Countries'!$B$1:$C$248,2,FALSE)</f>
        <v>Middle East &amp; North Africa</v>
      </c>
      <c r="D126" t="s">
        <v>577</v>
      </c>
      <c r="E126" t="s">
        <v>113</v>
      </c>
      <c r="AO126">
        <f>Analysis!AO126/1000000</f>
        <v>813</v>
      </c>
      <c r="AP126">
        <f>Analysis!AP126/1000000</f>
        <v>780</v>
      </c>
      <c r="AQ126">
        <f>Analysis!AQ126/1000000</f>
        <v>789</v>
      </c>
      <c r="AR126">
        <f>Analysis!AR126/1000000</f>
        <v>818</v>
      </c>
      <c r="AS126">
        <f>Analysis!AS126/1000000</f>
        <v>841</v>
      </c>
      <c r="AT126">
        <f>Analysis!AT126/1000000</f>
        <v>731</v>
      </c>
      <c r="AU126">
        <f>Analysis!AU126/1000000</f>
        <v>704</v>
      </c>
      <c r="AV126">
        <f>Analysis!AV126/1000000</f>
        <v>757</v>
      </c>
      <c r="AW126">
        <f>Analysis!AW126/1000000</f>
        <v>869</v>
      </c>
      <c r="AX126">
        <f>Analysis!AX126/1000000</f>
        <v>949</v>
      </c>
      <c r="AY126">
        <f>Analysis!AY126/1000000</f>
        <v>924</v>
      </c>
      <c r="AZ126">
        <f>Analysis!AZ126/1000000</f>
        <v>966</v>
      </c>
      <c r="BA126">
        <f>Analysis!BA126/1000000</f>
        <v>1185</v>
      </c>
      <c r="BB126">
        <f>Analysis!BB126/1000000</f>
        <v>1336</v>
      </c>
      <c r="BC126">
        <f>Analysis!BC126/1000000</f>
        <v>1117</v>
      </c>
      <c r="BD126">
        <f>Analysis!BD126/1000000</f>
        <v>1238</v>
      </c>
      <c r="BE126">
        <f>Analysis!BE126/1000000</f>
        <v>1469</v>
      </c>
      <c r="BF126">
        <v>1496000000</v>
      </c>
      <c r="BG126">
        <v>1616000000</v>
      </c>
      <c r="BI126">
        <f t="shared" si="3"/>
        <v>16</v>
      </c>
    </row>
    <row r="127" spans="1:61" x14ac:dyDescent="0.25">
      <c r="A127" t="s">
        <v>203</v>
      </c>
      <c r="B127" t="s">
        <v>16</v>
      </c>
      <c r="C127" t="str">
        <f>VLOOKUP(B127,'Metadata - Countries'!$B$1:$C$248,2,FALSE)</f>
        <v>Middle East &amp; North Africa</v>
      </c>
      <c r="D127" t="s">
        <v>577</v>
      </c>
      <c r="E127" t="s">
        <v>113</v>
      </c>
      <c r="AO127">
        <f>Analysis!AO127/1000000</f>
        <v>1838</v>
      </c>
      <c r="AP127">
        <f>Analysis!AP127/1000000</f>
        <v>1895</v>
      </c>
      <c r="AQ127">
        <f>Analysis!AQ127/1000000</f>
        <v>1858</v>
      </c>
      <c r="AR127">
        <f>Analysis!AR127/1000000</f>
        <v>1980</v>
      </c>
      <c r="AS127">
        <f>Analysis!AS127/1000000</f>
        <v>2118</v>
      </c>
      <c r="AT127">
        <f>Analysis!AT127/1000000</f>
        <v>1977</v>
      </c>
      <c r="AU127">
        <f>Analysis!AU127/1000000</f>
        <v>2061</v>
      </c>
      <c r="AV127">
        <f>Analysis!AV127/1000000</f>
        <v>1831</v>
      </c>
      <c r="AW127">
        <f>Analysis!AW127/1000000</f>
        <v>1935</v>
      </c>
      <c r="AX127">
        <f>Analysis!AX127/1000000</f>
        <v>2432</v>
      </c>
      <c r="AY127">
        <f>Analysis!AY127/1000000</f>
        <v>2800</v>
      </c>
      <c r="AZ127">
        <f>Analysis!AZ127/1000000</f>
        <v>2999</v>
      </c>
      <c r="BA127">
        <f>Analysis!BA127/1000000</f>
        <v>3373</v>
      </c>
      <c r="BB127">
        <f>Analysis!BB127/1000000</f>
        <v>3909</v>
      </c>
      <c r="BC127">
        <f>Analysis!BC127/1000000</f>
        <v>3524</v>
      </c>
      <c r="BD127">
        <f>Analysis!BD127/1000000</f>
        <v>3477</v>
      </c>
      <c r="BE127">
        <f>Analysis!BE127/1000000</f>
        <v>2529</v>
      </c>
      <c r="BF127">
        <v>2931000000</v>
      </c>
      <c r="BG127">
        <v>2863000000</v>
      </c>
      <c r="BI127">
        <f t="shared" si="3"/>
        <v>16</v>
      </c>
    </row>
    <row r="128" spans="1:61" x14ac:dyDescent="0.25">
      <c r="A128" t="s">
        <v>82</v>
      </c>
      <c r="B128" t="s">
        <v>193</v>
      </c>
      <c r="C128" t="str">
        <f>VLOOKUP(B128,'Metadata - Countries'!$B$1:$C$248,2,FALSE)</f>
        <v>Middle East &amp; North Africa</v>
      </c>
      <c r="D128" t="s">
        <v>577</v>
      </c>
      <c r="E128" t="s">
        <v>113</v>
      </c>
      <c r="AO128">
        <f>Analysis!AO128/1000000</f>
        <v>255</v>
      </c>
      <c r="AP128">
        <f>Analysis!AP128/1000000</f>
        <v>242</v>
      </c>
      <c r="AQ128">
        <f>Analysis!AQ128/1000000</f>
        <v>239</v>
      </c>
      <c r="AR128">
        <f>Analysis!AR128/1000000</f>
        <v>346</v>
      </c>
      <c r="AS128">
        <f>Analysis!AS128/1000000</f>
        <v>377</v>
      </c>
      <c r="AT128">
        <f>Analysis!AT128/1000000</f>
        <v>283</v>
      </c>
      <c r="AU128">
        <f>Analysis!AU128/1000000</f>
        <v>37</v>
      </c>
      <c r="AV128">
        <f>Analysis!AV128/1000000</f>
        <v>38</v>
      </c>
      <c r="AW128">
        <f>Analysis!AW128/1000000</f>
        <v>152</v>
      </c>
      <c r="AX128">
        <f>Analysis!AX128/1000000</f>
        <v>115</v>
      </c>
      <c r="AY128">
        <f>Analysis!AY128/1000000</f>
        <v>119</v>
      </c>
      <c r="AZ128">
        <f>Analysis!AZ128/1000000</f>
        <v>89</v>
      </c>
      <c r="BA128">
        <f>Analysis!BA128/1000000</f>
        <v>212</v>
      </c>
      <c r="BB128">
        <f>Analysis!BB128/1000000</f>
        <v>269</v>
      </c>
      <c r="BC128">
        <f>Analysis!BC128/1000000</f>
        <v>410</v>
      </c>
      <c r="BD128">
        <f>Analysis!BD128/1000000</f>
        <v>667</v>
      </c>
      <c r="BE128">
        <f>Analysis!BE128/1000000</f>
        <v>795</v>
      </c>
      <c r="BF128">
        <v>755000000</v>
      </c>
      <c r="BG128">
        <v>399000000</v>
      </c>
      <c r="BI128">
        <f t="shared" si="3"/>
        <v>16</v>
      </c>
    </row>
    <row r="129" spans="1:61" x14ac:dyDescent="0.25">
      <c r="A129" t="s">
        <v>692</v>
      </c>
      <c r="B129" t="s">
        <v>11</v>
      </c>
      <c r="C129" t="str">
        <f>VLOOKUP(B129,'Metadata - Countries'!$B$1:$C$248,2,FALSE)</f>
        <v>Middle East &amp; North Africa</v>
      </c>
      <c r="D129" t="s">
        <v>577</v>
      </c>
      <c r="E129" t="s">
        <v>113</v>
      </c>
      <c r="AO129">
        <f>Analysis!AO129/1000000</f>
        <v>50</v>
      </c>
      <c r="AP129">
        <f>Analysis!AP129/1000000</f>
        <v>55</v>
      </c>
      <c r="AQ129">
        <f>Analysis!AQ129/1000000</f>
        <v>70</v>
      </c>
      <c r="AR129">
        <f>Analysis!AR129/1000000</f>
        <v>84</v>
      </c>
      <c r="AS129">
        <f>Analysis!AS129/1000000</f>
        <v>61</v>
      </c>
      <c r="AT129">
        <f>Analysis!AT129/1000000</f>
        <v>73</v>
      </c>
      <c r="AU129">
        <f>Analysis!AU129/1000000</f>
        <v>38</v>
      </c>
      <c r="AV129">
        <f>Analysis!AV129/1000000</f>
        <v>38</v>
      </c>
      <c r="AW129">
        <f>Analysis!AW129/1000000</f>
        <v>139</v>
      </c>
      <c r="AX129">
        <f>Analysis!AX129/1000000</f>
        <v>139</v>
      </c>
      <c r="AY129">
        <f>Analysis!AY129/1000000</f>
        <v>181</v>
      </c>
      <c r="AZ129">
        <f>Analysis!AZ129/1000000</f>
        <v>181</v>
      </c>
      <c r="BA129">
        <f>Analysis!BA129/1000000</f>
        <v>425</v>
      </c>
      <c r="BB129">
        <f>Analysis!BB129/1000000</f>
        <v>886</v>
      </c>
      <c r="BC129">
        <f>Analysis!BC129/1000000</f>
        <v>899</v>
      </c>
      <c r="BD129">
        <f>Analysis!BD129/1000000</f>
        <v>1161</v>
      </c>
      <c r="BE129">
        <f>Analysis!BE129/1000000</f>
        <v>780</v>
      </c>
      <c r="BF129">
        <v>848000000</v>
      </c>
      <c r="BG129">
        <v>940000000</v>
      </c>
      <c r="BI129">
        <f t="shared" si="3"/>
        <v>16</v>
      </c>
    </row>
    <row r="130" spans="1:61" x14ac:dyDescent="0.25">
      <c r="A130" t="s">
        <v>366</v>
      </c>
      <c r="B130" t="s">
        <v>633</v>
      </c>
      <c r="C130" t="str">
        <f>VLOOKUP(B130,'Metadata - Countries'!$B$1:$C$248,2,FALSE)</f>
        <v>North America</v>
      </c>
      <c r="D130" t="s">
        <v>577</v>
      </c>
      <c r="E130" t="s">
        <v>113</v>
      </c>
      <c r="AO130">
        <f>Analysis!AO130/1000000</f>
        <v>488</v>
      </c>
      <c r="AP130">
        <f>Analysis!AP130/1000000</f>
        <v>472</v>
      </c>
      <c r="AQ130">
        <f>Analysis!AQ130/1000000</f>
        <v>478</v>
      </c>
      <c r="AR130">
        <f>Analysis!AR130/1000000</f>
        <v>487</v>
      </c>
      <c r="AS130">
        <f>Analysis!AS130/1000000</f>
        <v>479</v>
      </c>
      <c r="AT130">
        <f>Analysis!AT130/1000000</f>
        <v>431</v>
      </c>
      <c r="AU130">
        <f>Analysis!AU130/1000000</f>
        <v>351</v>
      </c>
      <c r="AV130">
        <f>Analysis!AV130/1000000</f>
        <v>378</v>
      </c>
      <c r="AW130">
        <f>Analysis!AW130/1000000</f>
        <v>348</v>
      </c>
      <c r="AX130">
        <f>Analysis!AX130/1000000</f>
        <v>426</v>
      </c>
      <c r="AY130">
        <f>Analysis!AY130/1000000</f>
        <v>429</v>
      </c>
      <c r="AZ130">
        <f>Analysis!AZ130/1000000</f>
        <v>495</v>
      </c>
      <c r="BA130">
        <f>Analysis!BA130/1000000</f>
        <v>569</v>
      </c>
      <c r="BB130">
        <f>Analysis!BB130/1000000</f>
        <v>431</v>
      </c>
      <c r="BC130">
        <f>Analysis!BC130/1000000</f>
        <v>366</v>
      </c>
      <c r="BD130">
        <f>Analysis!BD130/1000000</f>
        <v>442</v>
      </c>
      <c r="BE130">
        <f>Analysis!BE130/1000000</f>
        <v>500</v>
      </c>
      <c r="BF130">
        <v>448000000</v>
      </c>
      <c r="BG130">
        <v>447000000</v>
      </c>
      <c r="BI130">
        <f t="shared" si="3"/>
        <v>16</v>
      </c>
    </row>
    <row r="131" spans="1:61" x14ac:dyDescent="0.25">
      <c r="A131" t="s">
        <v>196</v>
      </c>
      <c r="B131" t="s">
        <v>552</v>
      </c>
      <c r="C131" t="str">
        <f>VLOOKUP(B131,'Metadata - Countries'!$B$1:$C$248,2,FALSE)</f>
        <v>North America</v>
      </c>
      <c r="D131" t="s">
        <v>577</v>
      </c>
      <c r="E131" t="s">
        <v>113</v>
      </c>
      <c r="AO131">
        <f>Analysis!AO131/1000000</f>
        <v>9176</v>
      </c>
      <c r="AP131">
        <f>Analysis!AP131/1000000</f>
        <v>10073</v>
      </c>
      <c r="AQ131">
        <f>Analysis!AQ131/1000000</f>
        <v>10390</v>
      </c>
      <c r="AR131">
        <f>Analysis!AR131/1000000</f>
        <v>11049</v>
      </c>
      <c r="AS131">
        <f>Analysis!AS131/1000000</f>
        <v>12024</v>
      </c>
      <c r="AT131">
        <f>Analysis!AT131/1000000</f>
        <v>13035</v>
      </c>
      <c r="AU131">
        <f>Analysis!AU131/1000000</f>
        <v>12680</v>
      </c>
      <c r="AV131">
        <f>Analysis!AV131/1000000</f>
        <v>12744</v>
      </c>
      <c r="AW131">
        <f>Analysis!AW131/1000000</f>
        <v>12236</v>
      </c>
      <c r="AX131">
        <f>Analysis!AX131/1000000</f>
        <v>15135</v>
      </c>
      <c r="AY131">
        <f>Analysis!AY131/1000000</f>
        <v>15887</v>
      </c>
      <c r="AZ131">
        <f>Analysis!AZ131/1000000</f>
        <v>16837</v>
      </c>
      <c r="BA131">
        <f>Analysis!BA131/1000000</f>
        <v>17961</v>
      </c>
      <c r="BB131">
        <f>Analysis!BB131/1000000</f>
        <v>18191</v>
      </c>
      <c r="BC131">
        <f>Analysis!BC131/1000000</f>
        <v>15568</v>
      </c>
      <c r="BD131">
        <f>Analysis!BD131/1000000</f>
        <v>18438</v>
      </c>
      <c r="BE131">
        <f>Analysis!BE131/1000000</f>
        <v>19989</v>
      </c>
      <c r="BF131">
        <v>20696000000</v>
      </c>
      <c r="BG131">
        <v>17656000000</v>
      </c>
      <c r="BI131">
        <f t="shared" si="3"/>
        <v>16</v>
      </c>
    </row>
    <row r="132" spans="1:61" x14ac:dyDescent="0.25">
      <c r="A132" t="s">
        <v>393</v>
      </c>
      <c r="B132" t="s">
        <v>614</v>
      </c>
      <c r="C132" t="str">
        <f>VLOOKUP(B132,'Metadata - Countries'!$B$1:$C$248,2,FALSE)</f>
        <v>North America</v>
      </c>
      <c r="D132" t="s">
        <v>577</v>
      </c>
      <c r="E132" t="s">
        <v>113</v>
      </c>
      <c r="AO132">
        <f>Analysis!AO132/1000000</f>
        <v>93743</v>
      </c>
      <c r="AP132">
        <f>Analysis!AP132/1000000</f>
        <v>102196</v>
      </c>
      <c r="AQ132">
        <f>Analysis!AQ132/1000000</f>
        <v>107047</v>
      </c>
      <c r="AR132">
        <f>Analysis!AR132/1000000</f>
        <v>105095</v>
      </c>
      <c r="AS132">
        <f>Analysis!AS132/1000000</f>
        <v>111475</v>
      </c>
      <c r="AT132">
        <f>Analysis!AT132/1000000</f>
        <v>120912</v>
      </c>
      <c r="AU132">
        <f>Analysis!AU132/1000000</f>
        <v>109103</v>
      </c>
      <c r="AV132">
        <f>Analysis!AV132/1000000</f>
        <v>104427</v>
      </c>
      <c r="AW132">
        <f>Analysis!AW132/1000000</f>
        <v>101535</v>
      </c>
      <c r="AX132">
        <f>Analysis!AX132/1000000</f>
        <v>115689</v>
      </c>
      <c r="AY132">
        <f>Analysis!AY132/1000000</f>
        <v>122077</v>
      </c>
      <c r="AZ132">
        <f>Analysis!AZ132/1000000</f>
        <v>126778</v>
      </c>
      <c r="BA132">
        <f>Analysis!BA132/1000000</f>
        <v>144223</v>
      </c>
      <c r="BB132">
        <f>Analysis!BB132/1000000</f>
        <v>164721</v>
      </c>
      <c r="BC132">
        <f>Analysis!BC132/1000000</f>
        <v>146002</v>
      </c>
      <c r="BD132">
        <f>Analysis!BD132/1000000</f>
        <v>167996</v>
      </c>
      <c r="BE132">
        <f>Analysis!BE132/1000000</f>
        <v>187629</v>
      </c>
      <c r="BF132">
        <v>200614000000</v>
      </c>
      <c r="BG132">
        <v>214772000000</v>
      </c>
      <c r="BI132">
        <f t="shared" ref="BI132:BI165" si="4">COUNT(AO132:BD132)</f>
        <v>16</v>
      </c>
    </row>
    <row r="133" spans="1:61" x14ac:dyDescent="0.25">
      <c r="A133" t="s">
        <v>33</v>
      </c>
      <c r="B133" t="s">
        <v>141</v>
      </c>
      <c r="C133" t="str">
        <f>VLOOKUP(B133,'Metadata - Countries'!$B$1:$C$248,2,FALSE)</f>
        <v>South Asia</v>
      </c>
      <c r="D133" t="s">
        <v>577</v>
      </c>
      <c r="E133" t="s">
        <v>113</v>
      </c>
      <c r="AO133">
        <f>Analysis!AO133/1000000</f>
        <v>25</v>
      </c>
      <c r="AP133">
        <f>Analysis!AP133/1000000</f>
        <v>33</v>
      </c>
      <c r="AQ133">
        <f>Analysis!AQ133/1000000</f>
        <v>62</v>
      </c>
      <c r="AR133">
        <f>Analysis!AR133/1000000</f>
        <v>52</v>
      </c>
      <c r="AS133">
        <f>Analysis!AS133/1000000</f>
        <v>50</v>
      </c>
      <c r="AT133">
        <f>Analysis!AT133/1000000</f>
        <v>50</v>
      </c>
      <c r="AU133">
        <f>Analysis!AU133/1000000</f>
        <v>48</v>
      </c>
      <c r="AV133">
        <f>Analysis!AV133/1000000</f>
        <v>59</v>
      </c>
      <c r="AW133">
        <f>Analysis!AW133/1000000</f>
        <v>59</v>
      </c>
      <c r="AX133">
        <f>Analysis!AX133/1000000</f>
        <v>76</v>
      </c>
      <c r="AY133">
        <f>Analysis!AY133/1000000</f>
        <v>82</v>
      </c>
      <c r="AZ133">
        <f>Analysis!AZ133/1000000</f>
        <v>79</v>
      </c>
      <c r="BA133">
        <f>Analysis!BA133/1000000</f>
        <v>80</v>
      </c>
      <c r="BB133">
        <f>Analysis!BB133/1000000</f>
        <v>59</v>
      </c>
      <c r="BC133">
        <f>Analysis!BC133/1000000</f>
        <v>95</v>
      </c>
      <c r="BD133">
        <f>Analysis!BD133/1000000</f>
        <v>104</v>
      </c>
      <c r="BE133">
        <f>Analysis!BE133/1000000</f>
        <v>103</v>
      </c>
      <c r="BF133">
        <v>107000000</v>
      </c>
      <c r="BG133">
        <v>130000000</v>
      </c>
      <c r="BI133">
        <f t="shared" si="4"/>
        <v>16</v>
      </c>
    </row>
    <row r="134" spans="1:61" x14ac:dyDescent="0.25">
      <c r="A134" t="s">
        <v>563</v>
      </c>
      <c r="B134" t="s">
        <v>115</v>
      </c>
      <c r="C134" t="str">
        <f>VLOOKUP(B134,'Metadata - Countries'!$B$1:$C$248,2,FALSE)</f>
        <v>South Asia</v>
      </c>
      <c r="D134" t="s">
        <v>577</v>
      </c>
      <c r="E134" t="s">
        <v>113</v>
      </c>
      <c r="AO134">
        <f>Analysis!AO134/1000000</f>
        <v>5</v>
      </c>
      <c r="AP134">
        <f>Analysis!AP134/1000000</f>
        <v>6</v>
      </c>
      <c r="AQ134">
        <f>Analysis!AQ134/1000000</f>
        <v>6</v>
      </c>
      <c r="AR134">
        <f>Analysis!AR134/1000000</f>
        <v>8</v>
      </c>
      <c r="AS134">
        <f>Analysis!AS134/1000000</f>
        <v>9</v>
      </c>
      <c r="AT134">
        <f>Analysis!AT134/1000000</f>
        <v>10</v>
      </c>
      <c r="AU134">
        <f>Analysis!AU134/1000000</f>
        <v>9</v>
      </c>
      <c r="AV134">
        <f>Analysis!AV134/1000000</f>
        <v>8</v>
      </c>
      <c r="AW134">
        <f>Analysis!AW134/1000000</f>
        <v>8</v>
      </c>
      <c r="AX134">
        <f>Analysis!AX134/1000000</f>
        <v>13</v>
      </c>
      <c r="AY134">
        <f>Analysis!AY134/1000000</f>
        <v>19</v>
      </c>
      <c r="AZ134">
        <f>Analysis!AZ134/1000000</f>
        <v>36</v>
      </c>
      <c r="BA134">
        <f>Analysis!BA134/1000000</f>
        <v>47</v>
      </c>
      <c r="BB134">
        <f>Analysis!BB134/1000000</f>
        <v>47</v>
      </c>
      <c r="BC134">
        <f>Analysis!BC134/1000000</f>
        <v>51</v>
      </c>
      <c r="BD134">
        <f>Analysis!BD134/1000000</f>
        <v>64</v>
      </c>
      <c r="BE134">
        <f>Analysis!BE134/1000000</f>
        <v>76</v>
      </c>
      <c r="BF134">
        <v>93000000</v>
      </c>
      <c r="BG134">
        <v>118000000</v>
      </c>
      <c r="BI134">
        <f t="shared" si="4"/>
        <v>16</v>
      </c>
    </row>
    <row r="135" spans="1:61" x14ac:dyDescent="0.25">
      <c r="A135" t="s">
        <v>200</v>
      </c>
      <c r="B135" t="s">
        <v>591</v>
      </c>
      <c r="C135" t="str">
        <f>VLOOKUP(B135,'Metadata - Countries'!$B$1:$C$248,2,FALSE)</f>
        <v>South Asia</v>
      </c>
      <c r="D135" t="s">
        <v>577</v>
      </c>
      <c r="E135" t="s">
        <v>113</v>
      </c>
      <c r="AO135">
        <f>Analysis!AO135/1000000</f>
        <v>2582</v>
      </c>
      <c r="AP135">
        <f>Analysis!AP135/1000000</f>
        <v>2831</v>
      </c>
      <c r="AQ135">
        <f>Analysis!AQ135/1000000</f>
        <v>2890</v>
      </c>
      <c r="AR135">
        <f>Analysis!AR135/1000000</f>
        <v>2949</v>
      </c>
      <c r="AS135">
        <f>Analysis!AS135/1000000</f>
        <v>3010</v>
      </c>
      <c r="AT135">
        <f>Analysis!AT135/1000000</f>
        <v>3598</v>
      </c>
      <c r="AU135">
        <f>Analysis!AU135/1000000</f>
        <v>3342</v>
      </c>
      <c r="AV135">
        <f>Analysis!AV135/1000000</f>
        <v>3300</v>
      </c>
      <c r="AW135">
        <f>Analysis!AW135/1000000</f>
        <v>4560</v>
      </c>
      <c r="AX135">
        <f>Analysis!AX135/1000000</f>
        <v>6307</v>
      </c>
      <c r="AY135">
        <f>Analysis!AY135/1000000</f>
        <v>7659</v>
      </c>
      <c r="AZ135">
        <f>Analysis!AZ135/1000000</f>
        <v>8915</v>
      </c>
      <c r="BA135">
        <f>Analysis!BA135/1000000</f>
        <v>11234</v>
      </c>
      <c r="BB135">
        <f>Analysis!BB135/1000000</f>
        <v>12462</v>
      </c>
      <c r="BC135">
        <f>Analysis!BC135/1000000</f>
        <v>11136</v>
      </c>
      <c r="BD135">
        <f>Analysis!BD135/1000000</f>
        <v>14490</v>
      </c>
      <c r="BE135">
        <f>Analysis!BE135/1000000</f>
        <v>17708</v>
      </c>
      <c r="BF135">
        <v>18340000000</v>
      </c>
      <c r="BG135">
        <v>19042000000</v>
      </c>
      <c r="BI135">
        <f t="shared" si="4"/>
        <v>16</v>
      </c>
    </row>
    <row r="136" spans="1:61" x14ac:dyDescent="0.25">
      <c r="A136" t="s">
        <v>3</v>
      </c>
      <c r="B136" t="s">
        <v>679</v>
      </c>
      <c r="C136" t="str">
        <f>VLOOKUP(B136,'Metadata - Countries'!$B$1:$C$248,2,FALSE)</f>
        <v>South Asia</v>
      </c>
      <c r="D136" t="s">
        <v>577</v>
      </c>
      <c r="E136" t="s">
        <v>113</v>
      </c>
      <c r="AO136">
        <f>Analysis!AO136/1000000</f>
        <v>367</v>
      </c>
      <c r="AP136">
        <f>Analysis!AP136/1000000</f>
        <v>282</v>
      </c>
      <c r="AQ136">
        <f>Analysis!AQ136/1000000</f>
        <v>351</v>
      </c>
      <c r="AR136">
        <f>Analysis!AR136/1000000</f>
        <v>369</v>
      </c>
      <c r="AS136">
        <f>Analysis!AS136/1000000</f>
        <v>414</v>
      </c>
      <c r="AT136">
        <f>Analysis!AT136/1000000</f>
        <v>388</v>
      </c>
      <c r="AU136">
        <f>Analysis!AU136/1000000</f>
        <v>347</v>
      </c>
      <c r="AV136">
        <f>Analysis!AV136/1000000</f>
        <v>594</v>
      </c>
      <c r="AW136">
        <f>Analysis!AW136/1000000</f>
        <v>709</v>
      </c>
      <c r="AX136">
        <f>Analysis!AX136/1000000</f>
        <v>808</v>
      </c>
      <c r="AY136">
        <f>Analysis!AY136/1000000</f>
        <v>729</v>
      </c>
      <c r="AZ136">
        <f>Analysis!AZ136/1000000</f>
        <v>733</v>
      </c>
      <c r="BA136">
        <f>Analysis!BA136/1000000</f>
        <v>750</v>
      </c>
      <c r="BB136">
        <f>Analysis!BB136/1000000</f>
        <v>803</v>
      </c>
      <c r="BC136">
        <f>Analysis!BC136/1000000</f>
        <v>754</v>
      </c>
      <c r="BD136">
        <f>Analysis!BD136/1000000</f>
        <v>1044</v>
      </c>
      <c r="BE136">
        <f>Analysis!BE136/1000000</f>
        <v>1421</v>
      </c>
      <c r="BF136">
        <v>1756000000</v>
      </c>
      <c r="BG136">
        <v>2506000000</v>
      </c>
      <c r="BI136">
        <f t="shared" si="4"/>
        <v>16</v>
      </c>
    </row>
    <row r="137" spans="1:61" x14ac:dyDescent="0.25">
      <c r="A137" t="s">
        <v>217</v>
      </c>
      <c r="B137" t="s">
        <v>92</v>
      </c>
      <c r="C137" t="str">
        <f>VLOOKUP(B137,'Metadata - Countries'!$B$1:$C$248,2,FALSE)</f>
        <v>South Asia</v>
      </c>
      <c r="D137" t="s">
        <v>577</v>
      </c>
      <c r="E137" t="s">
        <v>113</v>
      </c>
      <c r="AO137">
        <f>Analysis!AO137/1000000</f>
        <v>211</v>
      </c>
      <c r="AP137">
        <f>Analysis!AP137/1000000</f>
        <v>266</v>
      </c>
      <c r="AQ137">
        <f>Analysis!AQ137/1000000</f>
        <v>286</v>
      </c>
      <c r="AR137">
        <f>Analysis!AR137/1000000</f>
        <v>303</v>
      </c>
      <c r="AS137">
        <f>Analysis!AS137/1000000</f>
        <v>314</v>
      </c>
      <c r="AT137">
        <f>Analysis!AT137/1000000</f>
        <v>321</v>
      </c>
      <c r="AU137">
        <f>Analysis!AU137/1000000</f>
        <v>327</v>
      </c>
      <c r="AV137">
        <f>Analysis!AV137/1000000</f>
        <v>337</v>
      </c>
      <c r="AW137">
        <f>Analysis!AW137/1000000</f>
        <v>402</v>
      </c>
      <c r="AX137">
        <f>Analysis!AX137/1000000</f>
        <v>471</v>
      </c>
      <c r="AY137">
        <f>Analysis!AY137/1000000</f>
        <v>826</v>
      </c>
      <c r="AZ137">
        <f>Analysis!AZ137/1000000</f>
        <v>1235</v>
      </c>
      <c r="BA137">
        <f>Analysis!BA137/1000000</f>
        <v>1515</v>
      </c>
      <c r="BB137">
        <f>Analysis!BB137/1000000</f>
        <v>1559</v>
      </c>
      <c r="BC137">
        <f>Analysis!BC137/1000000</f>
        <v>1473</v>
      </c>
      <c r="BD137">
        <f>Analysis!BD137/1000000</f>
        <v>1713</v>
      </c>
      <c r="BE137">
        <f>Analysis!BE137/1000000</f>
        <v>1942</v>
      </c>
      <c r="BF137">
        <v>1951000000</v>
      </c>
      <c r="BG137">
        <v>2333000000</v>
      </c>
      <c r="BI137">
        <f t="shared" si="4"/>
        <v>16</v>
      </c>
    </row>
    <row r="138" spans="1:61" x14ac:dyDescent="0.25">
      <c r="A138" t="s">
        <v>207</v>
      </c>
      <c r="B138" t="s">
        <v>709</v>
      </c>
      <c r="C138" t="str">
        <f>VLOOKUP(B138,'Metadata - Countries'!$B$1:$C$248,2,FALSE)</f>
        <v>South Asia</v>
      </c>
      <c r="D138" t="s">
        <v>577</v>
      </c>
      <c r="E138" t="s">
        <v>113</v>
      </c>
      <c r="AO138">
        <f>Analysis!AO138/1000000</f>
        <v>232</v>
      </c>
      <c r="AP138">
        <f>Analysis!AP138/1000000</f>
        <v>237</v>
      </c>
      <c r="AQ138">
        <f>Analysis!AQ138/1000000</f>
        <v>201</v>
      </c>
      <c r="AR138">
        <f>Analysis!AR138/1000000</f>
        <v>248</v>
      </c>
      <c r="AS138">
        <f>Analysis!AS138/1000000</f>
        <v>229</v>
      </c>
      <c r="AT138">
        <f>Analysis!AT138/1000000</f>
        <v>219</v>
      </c>
      <c r="AU138">
        <f>Analysis!AU138/1000000</f>
        <v>191</v>
      </c>
      <c r="AV138">
        <f>Analysis!AV138/1000000</f>
        <v>134</v>
      </c>
      <c r="AW138">
        <f>Analysis!AW138/1000000</f>
        <v>232</v>
      </c>
      <c r="AX138">
        <f>Analysis!AX138/1000000</f>
        <v>260</v>
      </c>
      <c r="AY138">
        <f>Analysis!AY138/1000000</f>
        <v>160</v>
      </c>
      <c r="AZ138">
        <f>Analysis!AZ138/1000000</f>
        <v>157</v>
      </c>
      <c r="BA138">
        <f>Analysis!BA138/1000000</f>
        <v>234</v>
      </c>
      <c r="BB138">
        <f>Analysis!BB138/1000000</f>
        <v>353</v>
      </c>
      <c r="BC138">
        <f>Analysis!BC138/1000000</f>
        <v>439</v>
      </c>
      <c r="BD138">
        <f>Analysis!BD138/1000000</f>
        <v>378</v>
      </c>
      <c r="BE138">
        <f>Analysis!BE138/1000000</f>
        <v>415</v>
      </c>
      <c r="BF138">
        <v>379000000</v>
      </c>
      <c r="BG138">
        <v>457000000</v>
      </c>
      <c r="BI138">
        <f t="shared" si="4"/>
        <v>16</v>
      </c>
    </row>
    <row r="139" spans="1:61" x14ac:dyDescent="0.25">
      <c r="A139" t="s">
        <v>725</v>
      </c>
      <c r="B139" t="s">
        <v>126</v>
      </c>
      <c r="C139" t="str">
        <f>VLOOKUP(B139,'Metadata - Countries'!$B$1:$C$248,2,FALSE)</f>
        <v>South Asia</v>
      </c>
      <c r="D139" t="s">
        <v>577</v>
      </c>
      <c r="E139" t="s">
        <v>113</v>
      </c>
      <c r="AO139">
        <f>Analysis!AO139/1000000</f>
        <v>582</v>
      </c>
      <c r="AP139">
        <f>Analysis!AP139/1000000</f>
        <v>590</v>
      </c>
      <c r="AQ139">
        <f>Analysis!AQ139/1000000</f>
        <v>618</v>
      </c>
      <c r="AR139">
        <f>Analysis!AR139/1000000</f>
        <v>556</v>
      </c>
      <c r="AS139">
        <f>Analysis!AS139/1000000</f>
        <v>492</v>
      </c>
      <c r="AT139">
        <f>Analysis!AT139/1000000</f>
        <v>551</v>
      </c>
      <c r="AU139">
        <f>Analysis!AU139/1000000</f>
        <v>533</v>
      </c>
      <c r="AV139">
        <f>Analysis!AV139/1000000</f>
        <v>562</v>
      </c>
      <c r="AW139">
        <f>Analysis!AW139/1000000</f>
        <v>620</v>
      </c>
      <c r="AX139">
        <f>Analysis!AX139/1000000</f>
        <v>765</v>
      </c>
      <c r="AY139">
        <f>Analysis!AY139/1000000</f>
        <v>828</v>
      </c>
      <c r="AZ139">
        <f>Analysis!AZ139/1000000</f>
        <v>919</v>
      </c>
      <c r="BA139">
        <f>Analysis!BA139/1000000</f>
        <v>912</v>
      </c>
      <c r="BB139">
        <f>Analysis!BB139/1000000</f>
        <v>986</v>
      </c>
      <c r="BC139">
        <f>Analysis!BC139/1000000</f>
        <v>950</v>
      </c>
      <c r="BD139">
        <f>Analysis!BD139/1000000</f>
        <v>998</v>
      </c>
      <c r="BE139">
        <f>Analysis!BE139/1000000</f>
        <v>1123</v>
      </c>
      <c r="BF139">
        <v>1016000000</v>
      </c>
      <c r="BG139">
        <v>929000000</v>
      </c>
      <c r="BI139">
        <f t="shared" si="4"/>
        <v>16</v>
      </c>
    </row>
    <row r="140" spans="1:61" x14ac:dyDescent="0.25">
      <c r="A140" t="s">
        <v>315</v>
      </c>
      <c r="B140" t="s">
        <v>14</v>
      </c>
      <c r="C140" t="str">
        <f>VLOOKUP(B140,'Metadata - Countries'!$B$1:$C$248,2,FALSE)</f>
        <v>Sub-Saharan Africa</v>
      </c>
      <c r="D140" t="s">
        <v>577</v>
      </c>
      <c r="E140" t="s">
        <v>113</v>
      </c>
      <c r="AO140">
        <f>Analysis!AO140/1000000</f>
        <v>27</v>
      </c>
      <c r="AP140">
        <f>Analysis!AP140/1000000</f>
        <v>38</v>
      </c>
      <c r="AQ140">
        <f>Analysis!AQ140/1000000</f>
        <v>24</v>
      </c>
      <c r="AR140">
        <f>Analysis!AR140/1000000</f>
        <v>39</v>
      </c>
      <c r="AS140">
        <f>Analysis!AS140/1000000</f>
        <v>31</v>
      </c>
      <c r="AT140">
        <f>Analysis!AT140/1000000</f>
        <v>34</v>
      </c>
      <c r="AU140">
        <f>Analysis!AU140/1000000</f>
        <v>35</v>
      </c>
      <c r="AV140">
        <f>Analysis!AV140/1000000</f>
        <v>51</v>
      </c>
      <c r="AW140">
        <f>Analysis!AW140/1000000</f>
        <v>63</v>
      </c>
      <c r="AX140">
        <f>Analysis!AX140/1000000</f>
        <v>82</v>
      </c>
      <c r="AY140">
        <f>Analysis!AY140/1000000</f>
        <v>103</v>
      </c>
      <c r="AZ140">
        <f>Analysis!AZ140/1000000</f>
        <v>91</v>
      </c>
      <c r="BA140">
        <f>Analysis!BA140/1000000</f>
        <v>236</v>
      </c>
      <c r="BB140">
        <f>Analysis!BB140/1000000</f>
        <v>293</v>
      </c>
      <c r="BC140">
        <f>Analysis!BC140/1000000</f>
        <v>554</v>
      </c>
      <c r="BD140">
        <f>Analysis!BD140/1000000</f>
        <v>726</v>
      </c>
      <c r="BE140">
        <f>Analysis!BE140/1000000</f>
        <v>653</v>
      </c>
      <c r="BF140">
        <v>711000000</v>
      </c>
      <c r="BG140">
        <v>1241000000</v>
      </c>
      <c r="BI140">
        <f t="shared" si="4"/>
        <v>16</v>
      </c>
    </row>
    <row r="141" spans="1:61" x14ac:dyDescent="0.25">
      <c r="A141" t="s">
        <v>464</v>
      </c>
      <c r="B141" t="s">
        <v>536</v>
      </c>
      <c r="C141" t="str">
        <f>VLOOKUP(B141,'Metadata - Countries'!$B$1:$C$248,2,FALSE)</f>
        <v>Sub-Saharan Africa</v>
      </c>
      <c r="D141" t="s">
        <v>577</v>
      </c>
      <c r="E141" t="s">
        <v>113</v>
      </c>
      <c r="AO141">
        <f>Analysis!AO141/1000000</f>
        <v>2.4249939999999999</v>
      </c>
      <c r="AP141">
        <f>Analysis!AP141/1000000</f>
        <v>2.141381</v>
      </c>
      <c r="AQ141">
        <f>Analysis!AQ141/1000000</f>
        <v>1.440072</v>
      </c>
      <c r="AR141">
        <f>Analysis!AR141/1000000</f>
        <v>1.3</v>
      </c>
      <c r="AS141">
        <f>Analysis!AS141/1000000</f>
        <v>1.2</v>
      </c>
      <c r="AT141">
        <f>Analysis!AT141/1000000</f>
        <v>1.4</v>
      </c>
      <c r="AU141">
        <f>Analysis!AU141/1000000</f>
        <v>0.9</v>
      </c>
      <c r="AV141">
        <f>Analysis!AV141/1000000</f>
        <v>1.6</v>
      </c>
      <c r="AW141">
        <f>Analysis!AW141/1000000</f>
        <v>1.2</v>
      </c>
      <c r="AX141">
        <f>Analysis!AX141/1000000</f>
        <v>1.8</v>
      </c>
      <c r="AY141">
        <f>Analysis!AY141/1000000</f>
        <v>1.9</v>
      </c>
      <c r="AZ141">
        <f>Analysis!AZ141/1000000</f>
        <v>1.6</v>
      </c>
      <c r="BA141">
        <f>Analysis!BA141/1000000</f>
        <v>2.2999999999999998</v>
      </c>
      <c r="BB141">
        <f>Analysis!BB141/1000000</f>
        <v>1.6</v>
      </c>
      <c r="BC141">
        <f>Analysis!BC141/1000000</f>
        <v>1.7</v>
      </c>
      <c r="BD141">
        <f>Analysis!BD141/1000000</f>
        <v>2.1</v>
      </c>
      <c r="BE141">
        <f>Analysis!BE141/1000000</f>
        <v>3.7</v>
      </c>
      <c r="BF141">
        <v>2700000</v>
      </c>
      <c r="BG141">
        <v>3090000</v>
      </c>
      <c r="BI141">
        <f t="shared" si="4"/>
        <v>16</v>
      </c>
    </row>
    <row r="142" spans="1:61" x14ac:dyDescent="0.25">
      <c r="A142" t="s">
        <v>625</v>
      </c>
      <c r="B142" t="s">
        <v>330</v>
      </c>
      <c r="C142" t="str">
        <f>VLOOKUP(B142,'Metadata - Countries'!$B$1:$C$248,2,FALSE)</f>
        <v>Sub-Saharan Africa</v>
      </c>
      <c r="D142" t="s">
        <v>577</v>
      </c>
      <c r="E142" t="s">
        <v>113</v>
      </c>
      <c r="AO142">
        <f>Analysis!AO142/1000000</f>
        <v>85</v>
      </c>
      <c r="AP142">
        <f>Analysis!AP142/1000000</f>
        <v>79.099999999999994</v>
      </c>
      <c r="AQ142">
        <f>Analysis!AQ142/1000000</f>
        <v>56.2</v>
      </c>
      <c r="AR142">
        <f>Analysis!AR142/1000000</f>
        <v>64.2</v>
      </c>
      <c r="AS142">
        <f>Analysis!AS142/1000000</f>
        <v>94.4</v>
      </c>
      <c r="AT142">
        <f>Analysis!AT142/1000000</f>
        <v>77.400000000000006</v>
      </c>
      <c r="AU142">
        <f>Analysis!AU142/1000000</f>
        <v>85.5</v>
      </c>
      <c r="AV142">
        <f>Analysis!AV142/1000000</f>
        <v>94.5</v>
      </c>
      <c r="AW142">
        <f>Analysis!AW142/1000000</f>
        <v>107.9</v>
      </c>
      <c r="AX142">
        <f>Analysis!AX142/1000000</f>
        <v>120.9</v>
      </c>
      <c r="AY142">
        <f>Analysis!AY142/1000000</f>
        <v>107.7</v>
      </c>
      <c r="AZ142">
        <f>Analysis!AZ142/1000000</f>
        <v>121.6</v>
      </c>
      <c r="BA142">
        <f>Analysis!BA142/1000000</f>
        <v>206.3</v>
      </c>
      <c r="BB142">
        <f>Analysis!BB142/1000000</f>
        <v>236.4</v>
      </c>
      <c r="BC142">
        <f>Analysis!BC142/1000000</f>
        <v>131.4</v>
      </c>
      <c r="BD142">
        <f>Analysis!BD142/1000000</f>
        <v>149.4</v>
      </c>
      <c r="BE142">
        <f>Analysis!BE142/1000000</f>
        <v>201</v>
      </c>
      <c r="BF142">
        <v>174000000</v>
      </c>
      <c r="BI142">
        <f t="shared" si="4"/>
        <v>16</v>
      </c>
    </row>
    <row r="143" spans="1:61" x14ac:dyDescent="0.25">
      <c r="A143" t="s">
        <v>45</v>
      </c>
      <c r="B143" t="s">
        <v>387</v>
      </c>
      <c r="C143" t="str">
        <f>VLOOKUP(B143,'Metadata - Countries'!$B$1:$C$248,2,FALSE)</f>
        <v>Sub-Saharan Africa</v>
      </c>
      <c r="D143" t="s">
        <v>577</v>
      </c>
      <c r="E143" t="s">
        <v>113</v>
      </c>
      <c r="AO143">
        <f>Analysis!AO143/1000000</f>
        <v>176</v>
      </c>
      <c r="AP143">
        <f>Analysis!AP143/1000000</f>
        <v>105</v>
      </c>
      <c r="AQ143">
        <f>Analysis!AQ143/1000000</f>
        <v>141</v>
      </c>
      <c r="AR143">
        <f>Analysis!AR143/1000000</f>
        <v>179</v>
      </c>
      <c r="AS143">
        <f>Analysis!AS143/1000000</f>
        <v>239</v>
      </c>
      <c r="AT143">
        <f>Analysis!AT143/1000000</f>
        <v>227</v>
      </c>
      <c r="AU143">
        <f>Analysis!AU143/1000000</f>
        <v>235</v>
      </c>
      <c r="AV143">
        <f>Analysis!AV143/1000000</f>
        <v>324</v>
      </c>
      <c r="AW143">
        <f>Analysis!AW143/1000000</f>
        <v>459</v>
      </c>
      <c r="AX143">
        <f>Analysis!AX143/1000000</f>
        <v>582</v>
      </c>
      <c r="AY143">
        <f>Analysis!AY143/1000000</f>
        <v>563</v>
      </c>
      <c r="AZ143">
        <f>Analysis!AZ143/1000000</f>
        <v>539</v>
      </c>
      <c r="BA143">
        <f>Analysis!BA143/1000000</f>
        <v>548</v>
      </c>
      <c r="BB143">
        <f>Analysis!BB143/1000000</f>
        <v>58.7</v>
      </c>
      <c r="BC143">
        <f>Analysis!BC143/1000000</f>
        <v>52.6</v>
      </c>
      <c r="BD143">
        <f>Analysis!BD143/1000000</f>
        <v>80</v>
      </c>
      <c r="BE143">
        <f>Analysis!BE143/1000000</f>
        <v>36</v>
      </c>
      <c r="BF143">
        <v>36000000</v>
      </c>
      <c r="BG143">
        <v>113000000</v>
      </c>
      <c r="BI143">
        <f t="shared" si="4"/>
        <v>16</v>
      </c>
    </row>
    <row r="144" spans="1:61" x14ac:dyDescent="0.25">
      <c r="A144" t="s">
        <v>180</v>
      </c>
      <c r="B144" t="s">
        <v>479</v>
      </c>
      <c r="C144" t="str">
        <f>VLOOKUP(B144,'Metadata - Countries'!$B$1:$C$248,2,FALSE)</f>
        <v>Sub-Saharan Africa</v>
      </c>
      <c r="D144" t="s">
        <v>577</v>
      </c>
      <c r="E144" t="s">
        <v>113</v>
      </c>
      <c r="AO144">
        <f>Analysis!AO144/1000000</f>
        <v>4</v>
      </c>
      <c r="AP144">
        <f>Analysis!AP144/1000000</f>
        <v>3</v>
      </c>
      <c r="AQ144">
        <f>Analysis!AQ144/1000000</f>
        <v>2</v>
      </c>
      <c r="AR144">
        <f>Analysis!AR144/1000000</f>
        <v>4</v>
      </c>
      <c r="AS144">
        <f>Analysis!AS144/1000000</f>
        <v>8</v>
      </c>
      <c r="AT144">
        <f>Analysis!AT144/1000000</f>
        <v>5</v>
      </c>
      <c r="AU144">
        <f>Analysis!AU144/1000000</f>
        <v>5</v>
      </c>
      <c r="AV144">
        <f>Analysis!AV144/1000000</f>
        <v>3</v>
      </c>
      <c r="AW144">
        <f>Analysis!AW144/1000000</f>
        <v>4</v>
      </c>
      <c r="AX144">
        <f>Analysis!AX144/1000000</f>
        <v>7.8</v>
      </c>
      <c r="AY144">
        <f>Analysis!AY144/1000000</f>
        <v>7.2</v>
      </c>
      <c r="AZ144">
        <f>Analysis!AZ144/1000000</f>
        <v>10.199999999999999</v>
      </c>
      <c r="BA144">
        <f>Analysis!BA144/1000000</f>
        <v>10.8</v>
      </c>
      <c r="BB144">
        <f>Analysis!BB144/1000000</f>
        <v>11.8</v>
      </c>
      <c r="BC144">
        <f>Analysis!BC144/1000000</f>
        <v>7.5</v>
      </c>
      <c r="BD144">
        <f>Analysis!BD144/1000000</f>
        <v>14.4</v>
      </c>
      <c r="BE144">
        <f>Analysis!BE144/1000000</f>
        <v>15</v>
      </c>
      <c r="BF144">
        <v>15000000</v>
      </c>
      <c r="BI144">
        <f t="shared" si="4"/>
        <v>16</v>
      </c>
    </row>
    <row r="145" spans="1:61" x14ac:dyDescent="0.25">
      <c r="A145" t="s">
        <v>727</v>
      </c>
      <c r="B145" t="s">
        <v>73</v>
      </c>
      <c r="C145" t="str">
        <f>VLOOKUP(B145,'Metadata - Countries'!$B$1:$C$248,2,FALSE)</f>
        <v>Sub-Saharan Africa</v>
      </c>
      <c r="D145" t="s">
        <v>577</v>
      </c>
      <c r="E145" t="s">
        <v>113</v>
      </c>
      <c r="AO145">
        <f>Analysis!AO145/1000000</f>
        <v>75</v>
      </c>
      <c r="AP145">
        <f>Analysis!AP145/1000000</f>
        <v>151</v>
      </c>
      <c r="AQ145">
        <f>Analysis!AQ145/1000000</f>
        <v>119</v>
      </c>
      <c r="AR145">
        <f>Analysis!AR145/1000000</f>
        <v>114</v>
      </c>
      <c r="AS145">
        <f>Analysis!AS145/1000000</f>
        <v>92</v>
      </c>
      <c r="AT145">
        <f>Analysis!AT145/1000000</f>
        <v>132</v>
      </c>
      <c r="AU145">
        <f>Analysis!AU145/1000000</f>
        <v>182</v>
      </c>
      <c r="AV145">
        <f>Analysis!AV145/1000000</f>
        <v>124</v>
      </c>
      <c r="AW145">
        <f>Analysis!AW145/1000000</f>
        <v>266</v>
      </c>
      <c r="AX145">
        <f>Analysis!AX145/1000000</f>
        <v>212</v>
      </c>
      <c r="AY145">
        <f>Analysis!AY145/1000000</f>
        <v>229</v>
      </c>
      <c r="AZ145">
        <f>Analysis!AZ145/1000000</f>
        <v>231</v>
      </c>
      <c r="BA145">
        <f>Analysis!BA145/1000000</f>
        <v>254</v>
      </c>
      <c r="BB145">
        <f>Analysis!BB145/1000000</f>
        <v>167</v>
      </c>
      <c r="BC145">
        <f>Analysis!BC145/1000000</f>
        <v>271</v>
      </c>
      <c r="BD145">
        <f>Analysis!BD145/1000000</f>
        <v>171</v>
      </c>
      <c r="BE145">
        <f>Analysis!BE145/1000000</f>
        <v>423</v>
      </c>
      <c r="BF145">
        <v>377000000</v>
      </c>
      <c r="BG145">
        <v>607000000</v>
      </c>
      <c r="BI145">
        <f t="shared" si="4"/>
        <v>16</v>
      </c>
    </row>
    <row r="146" spans="1:61" x14ac:dyDescent="0.25">
      <c r="A146" t="s">
        <v>348</v>
      </c>
      <c r="B146" t="s">
        <v>343</v>
      </c>
      <c r="C146" t="str">
        <f>VLOOKUP(B146,'Metadata - Countries'!$B$1:$C$248,2,FALSE)</f>
        <v>Sub-Saharan Africa</v>
      </c>
      <c r="D146" t="s">
        <v>577</v>
      </c>
      <c r="E146" t="s">
        <v>113</v>
      </c>
      <c r="AO146">
        <f>Analysis!AO146/1000000</f>
        <v>22</v>
      </c>
      <c r="AP146">
        <f>Analysis!AP146/1000000</f>
        <v>23</v>
      </c>
      <c r="AQ146">
        <f>Analysis!AQ146/1000000</f>
        <v>26</v>
      </c>
      <c r="AR146">
        <f>Analysis!AR146/1000000</f>
        <v>16</v>
      </c>
      <c r="AS146">
        <f>Analysis!AS146/1000000</f>
        <v>19</v>
      </c>
      <c r="AT146">
        <f>Analysis!AT146/1000000</f>
        <v>15</v>
      </c>
      <c r="AU146">
        <f>Analysis!AU146/1000000</f>
        <v>9</v>
      </c>
      <c r="AV146">
        <f>Analysis!AV146/1000000</f>
        <v>11</v>
      </c>
      <c r="AW146">
        <f>Analysis!AW146/1000000</f>
        <v>16</v>
      </c>
      <c r="AX146">
        <f>Analysis!AX146/1000000</f>
        <v>21</v>
      </c>
      <c r="AY146">
        <f>Analysis!AY146/1000000</f>
        <v>24.4</v>
      </c>
      <c r="AZ146">
        <f>Analysis!AZ146/1000000</f>
        <v>27.4</v>
      </c>
      <c r="BA146">
        <f>Analysis!BA146/1000000</f>
        <v>30.4</v>
      </c>
      <c r="BB146">
        <f>Analysis!BB146/1000000</f>
        <v>37.4</v>
      </c>
      <c r="BC146">
        <f>Analysis!BC146/1000000</f>
        <v>32.25</v>
      </c>
      <c r="BD146">
        <f>Analysis!BD146/1000000</f>
        <v>35.200000000000003</v>
      </c>
      <c r="BE146">
        <f>Analysis!BE146/1000000</f>
        <v>42.2</v>
      </c>
      <c r="BF146">
        <v>39300000</v>
      </c>
      <c r="BI146">
        <f t="shared" si="4"/>
        <v>16</v>
      </c>
    </row>
    <row r="147" spans="1:61" x14ac:dyDescent="0.25">
      <c r="A147" t="s">
        <v>483</v>
      </c>
      <c r="B147" t="s">
        <v>557</v>
      </c>
      <c r="C147" t="str">
        <f>VLOOKUP(B147,'Metadata - Countries'!$B$1:$C$248,2,FALSE)</f>
        <v>Sub-Saharan Africa</v>
      </c>
      <c r="D147" t="s">
        <v>577</v>
      </c>
      <c r="E147" t="s">
        <v>113</v>
      </c>
      <c r="AO147">
        <f>Analysis!AO147/1000000</f>
        <v>29</v>
      </c>
      <c r="AP147">
        <f>Analysis!AP147/1000000</f>
        <v>37</v>
      </c>
      <c r="AQ147">
        <f>Analysis!AQ147/1000000</f>
        <v>50</v>
      </c>
      <c r="AR147">
        <f>Analysis!AR147/1000000</f>
        <v>45</v>
      </c>
      <c r="AS147">
        <f>Analysis!AS147/1000000</f>
        <v>56</v>
      </c>
      <c r="AT147">
        <f>Analysis!AT147/1000000</f>
        <v>64</v>
      </c>
      <c r="AU147">
        <f>Analysis!AU147/1000000</f>
        <v>77</v>
      </c>
      <c r="AV147">
        <f>Analysis!AV147/1000000</f>
        <v>100</v>
      </c>
      <c r="AW147">
        <f>Analysis!AW147/1000000</f>
        <v>135</v>
      </c>
      <c r="AX147">
        <f>Analysis!AX147/1000000</f>
        <v>153</v>
      </c>
      <c r="AY147">
        <f>Analysis!AY147/1000000</f>
        <v>177</v>
      </c>
      <c r="AZ147">
        <f>Analysis!AZ147/1000000</f>
        <v>280</v>
      </c>
      <c r="BA147">
        <f>Analysis!BA147/1000000</f>
        <v>375</v>
      </c>
      <c r="BB147">
        <f>Analysis!BB147/1000000</f>
        <v>432</v>
      </c>
      <c r="BC147">
        <f>Analysis!BC147/1000000</f>
        <v>349</v>
      </c>
      <c r="BD147">
        <f>Analysis!BD147/1000000</f>
        <v>387</v>
      </c>
      <c r="BE147">
        <f>Analysis!BE147/1000000</f>
        <v>438</v>
      </c>
      <c r="BF147">
        <v>471000000</v>
      </c>
      <c r="BG147">
        <v>512000000</v>
      </c>
      <c r="BI147">
        <f t="shared" si="4"/>
        <v>16</v>
      </c>
    </row>
    <row r="148" spans="1:61" x14ac:dyDescent="0.25">
      <c r="A148" t="s">
        <v>148</v>
      </c>
      <c r="B148" t="s">
        <v>97</v>
      </c>
      <c r="C148" t="str">
        <f>VLOOKUP(B148,'Metadata - Countries'!$B$1:$C$248,2,FALSE)</f>
        <v>Sub-Saharan Africa</v>
      </c>
      <c r="D148" t="s">
        <v>577</v>
      </c>
      <c r="E148" t="s">
        <v>113</v>
      </c>
      <c r="AO148">
        <f>Analysis!AO148/1000000</f>
        <v>177</v>
      </c>
      <c r="AP148">
        <f>Analysis!AP148/1000000</f>
        <v>170</v>
      </c>
      <c r="AQ148">
        <f>Analysis!AQ148/1000000</f>
        <v>157</v>
      </c>
      <c r="AR148">
        <f>Analysis!AR148/1000000</f>
        <v>152</v>
      </c>
      <c r="AS148">
        <f>Analysis!AS148/1000000</f>
        <v>176</v>
      </c>
      <c r="AT148">
        <f>Analysis!AT148/1000000</f>
        <v>205</v>
      </c>
      <c r="AU148">
        <f>Analysis!AU148/1000000</f>
        <v>218</v>
      </c>
      <c r="AV148">
        <f>Analysis!AV148/1000000</f>
        <v>261</v>
      </c>
      <c r="AW148">
        <f>Analysis!AW148/1000000</f>
        <v>336</v>
      </c>
      <c r="AX148">
        <f>Analysis!AX148/1000000</f>
        <v>458</v>
      </c>
      <c r="AY148">
        <f>Analysis!AY148/1000000</f>
        <v>533</v>
      </c>
      <c r="AZ148">
        <f>Analysis!AZ148/1000000</f>
        <v>639</v>
      </c>
      <c r="BA148">
        <f>Analysis!BA148/1000000</f>
        <v>790</v>
      </c>
      <c r="BB148">
        <f>Analysis!BB148/1000000</f>
        <v>1184</v>
      </c>
      <c r="BC148">
        <f>Analysis!BC148/1000000</f>
        <v>1119</v>
      </c>
      <c r="BD148">
        <f>Analysis!BD148/1000000</f>
        <v>1434</v>
      </c>
      <c r="BE148">
        <f>Analysis!BE148/1000000</f>
        <v>1998</v>
      </c>
      <c r="BF148">
        <v>1980000000</v>
      </c>
      <c r="BI148">
        <f t="shared" si="4"/>
        <v>16</v>
      </c>
    </row>
    <row r="149" spans="1:61" x14ac:dyDescent="0.25">
      <c r="A149" t="s">
        <v>159</v>
      </c>
      <c r="B149" t="s">
        <v>538</v>
      </c>
      <c r="C149" t="str">
        <f>VLOOKUP(B149,'Metadata - Countries'!$B$1:$C$248,2,FALSE)</f>
        <v>Sub-Saharan Africa</v>
      </c>
      <c r="D149" t="s">
        <v>577</v>
      </c>
      <c r="E149" t="s">
        <v>113</v>
      </c>
      <c r="AO149">
        <f>Analysis!AO149/1000000</f>
        <v>30</v>
      </c>
      <c r="AP149">
        <f>Analysis!AP149/1000000</f>
        <v>32</v>
      </c>
      <c r="AQ149">
        <f>Analysis!AQ149/1000000</f>
        <v>35</v>
      </c>
      <c r="AR149">
        <f>Analysis!AR149/1000000</f>
        <v>304</v>
      </c>
      <c r="AS149">
        <f>Analysis!AS149/1000000</f>
        <v>325</v>
      </c>
      <c r="AT149">
        <f>Analysis!AT149/1000000</f>
        <v>357</v>
      </c>
      <c r="AU149">
        <f>Analysis!AU149/1000000</f>
        <v>374</v>
      </c>
      <c r="AV149">
        <f>Analysis!AV149/1000000</f>
        <v>383</v>
      </c>
      <c r="AW149">
        <f>Analysis!AW149/1000000</f>
        <v>441</v>
      </c>
      <c r="AX149">
        <f>Analysis!AX149/1000000</f>
        <v>495</v>
      </c>
      <c r="AY149">
        <f>Analysis!AY149/1000000</f>
        <v>867</v>
      </c>
      <c r="AZ149">
        <f>Analysis!AZ149/1000000</f>
        <v>910</v>
      </c>
      <c r="BA149">
        <f>Analysis!BA149/1000000</f>
        <v>990</v>
      </c>
      <c r="BB149">
        <f>Analysis!BB149/1000000</f>
        <v>970</v>
      </c>
      <c r="BC149">
        <f>Analysis!BC149/1000000</f>
        <v>849</v>
      </c>
      <c r="BD149">
        <f>Analysis!BD149/1000000</f>
        <v>706</v>
      </c>
      <c r="BE149">
        <f>Analysis!BE149/1000000</f>
        <v>797</v>
      </c>
      <c r="BF149">
        <v>1154000000</v>
      </c>
      <c r="BG149">
        <v>1010000000</v>
      </c>
      <c r="BI149">
        <f t="shared" si="4"/>
        <v>16</v>
      </c>
    </row>
    <row r="150" spans="1:61" x14ac:dyDescent="0.25">
      <c r="A150" t="s">
        <v>723</v>
      </c>
      <c r="B150" t="s">
        <v>689</v>
      </c>
      <c r="C150" t="str">
        <f>VLOOKUP(B150,'Metadata - Countries'!$B$1:$C$248,2,FALSE)</f>
        <v>Sub-Saharan Africa</v>
      </c>
      <c r="D150" t="s">
        <v>577</v>
      </c>
      <c r="E150" t="s">
        <v>113</v>
      </c>
      <c r="AO150">
        <f>Analysis!AO150/1000000</f>
        <v>785</v>
      </c>
      <c r="AP150">
        <f>Analysis!AP150/1000000</f>
        <v>823</v>
      </c>
      <c r="AQ150">
        <f>Analysis!AQ150/1000000</f>
        <v>1077</v>
      </c>
      <c r="AR150">
        <f>Analysis!AR150/1000000</f>
        <v>1213</v>
      </c>
      <c r="AS150">
        <f>Analysis!AS150/1000000</f>
        <v>1211</v>
      </c>
      <c r="AT150">
        <f>Analysis!AT150/1000000</f>
        <v>500</v>
      </c>
      <c r="AU150">
        <f>Analysis!AU150/1000000</f>
        <v>536</v>
      </c>
      <c r="AV150">
        <f>Analysis!AV150/1000000</f>
        <v>513</v>
      </c>
      <c r="AW150">
        <f>Analysis!AW150/1000000</f>
        <v>619</v>
      </c>
      <c r="AX150">
        <f>Analysis!AX150/1000000</f>
        <v>799</v>
      </c>
      <c r="AY150">
        <f>Analysis!AY150/1000000</f>
        <v>969</v>
      </c>
      <c r="AZ150">
        <f>Analysis!AZ150/1000000</f>
        <v>1181</v>
      </c>
      <c r="BA150">
        <f>Analysis!BA150/1000000</f>
        <v>1514</v>
      </c>
      <c r="BB150">
        <f>Analysis!BB150/1000000</f>
        <v>1398</v>
      </c>
      <c r="BC150">
        <f>Analysis!BC150/1000000</f>
        <v>1124</v>
      </c>
      <c r="BD150">
        <f>Analysis!BD150/1000000</f>
        <v>1620</v>
      </c>
      <c r="BE150">
        <f>Analysis!BE150/1000000</f>
        <v>1844</v>
      </c>
      <c r="BF150">
        <v>2004000000</v>
      </c>
      <c r="BI150">
        <f t="shared" si="4"/>
        <v>16</v>
      </c>
    </row>
    <row r="151" spans="1:61" x14ac:dyDescent="0.25">
      <c r="A151" t="s">
        <v>488</v>
      </c>
      <c r="B151" t="s">
        <v>251</v>
      </c>
      <c r="C151" t="str">
        <f>VLOOKUP(B151,'Metadata - Countries'!$B$1:$C$248,2,FALSE)</f>
        <v>Sub-Saharan Africa</v>
      </c>
      <c r="D151" t="s">
        <v>577</v>
      </c>
      <c r="E151" t="s">
        <v>113</v>
      </c>
      <c r="AO151">
        <f>Analysis!AO151/1000000</f>
        <v>29</v>
      </c>
      <c r="AP151">
        <f>Analysis!AP151/1000000</f>
        <v>33.700000000000003</v>
      </c>
      <c r="AQ151">
        <f>Analysis!AQ151/1000000</f>
        <v>33.700000000000003</v>
      </c>
      <c r="AR151">
        <f>Analysis!AR151/1000000</f>
        <v>24.7</v>
      </c>
      <c r="AS151">
        <f>Analysis!AS151/1000000</f>
        <v>23.1</v>
      </c>
      <c r="AT151">
        <f>Analysis!AT151/1000000</f>
        <v>18</v>
      </c>
      <c r="AU151">
        <f>Analysis!AU151/1000000</f>
        <v>16</v>
      </c>
      <c r="AV151">
        <f>Analysis!AV151/1000000</f>
        <v>14</v>
      </c>
      <c r="AW151">
        <f>Analysis!AW151/1000000</f>
        <v>21</v>
      </c>
      <c r="AX151">
        <f>Analysis!AX151/1000000</f>
        <v>26</v>
      </c>
      <c r="AY151">
        <f>Analysis!AY151/1000000</f>
        <v>27</v>
      </c>
      <c r="AZ151">
        <f>Analysis!AZ151/1000000</f>
        <v>29</v>
      </c>
      <c r="BA151">
        <f>Analysis!BA151/1000000</f>
        <v>31</v>
      </c>
      <c r="BB151">
        <f>Analysis!BB151/1000000</f>
        <v>30</v>
      </c>
      <c r="BC151">
        <f>Analysis!BC151/1000000</f>
        <v>30</v>
      </c>
      <c r="BD151">
        <f>Analysis!BD151/1000000</f>
        <v>25</v>
      </c>
      <c r="BE151">
        <f>Analysis!BE151/1000000</f>
        <v>29</v>
      </c>
      <c r="BF151">
        <v>46000000</v>
      </c>
      <c r="BG151">
        <v>39000000</v>
      </c>
      <c r="BI151">
        <f t="shared" si="4"/>
        <v>16</v>
      </c>
    </row>
    <row r="152" spans="1:61" x14ac:dyDescent="0.25">
      <c r="A152" t="s">
        <v>46</v>
      </c>
      <c r="B152" t="s">
        <v>415</v>
      </c>
      <c r="C152" t="str">
        <f>VLOOKUP(B152,'Metadata - Countries'!$B$1:$C$248,2,FALSE)</f>
        <v>Sub-Saharan Africa</v>
      </c>
      <c r="D152" t="s">
        <v>577</v>
      </c>
      <c r="E152" t="s">
        <v>113</v>
      </c>
      <c r="AO152">
        <f>Analysis!AO152/1000000</f>
        <v>616</v>
      </c>
      <c r="AP152">
        <f>Analysis!AP152/1000000</f>
        <v>705</v>
      </c>
      <c r="AQ152">
        <f>Analysis!AQ152/1000000</f>
        <v>666</v>
      </c>
      <c r="AR152">
        <f>Analysis!AR152/1000000</f>
        <v>672</v>
      </c>
      <c r="AS152">
        <f>Analysis!AS152/1000000</f>
        <v>718</v>
      </c>
      <c r="AT152">
        <f>Analysis!AT152/1000000</f>
        <v>732</v>
      </c>
      <c r="AU152">
        <f>Analysis!AU152/1000000</f>
        <v>820</v>
      </c>
      <c r="AV152">
        <f>Analysis!AV152/1000000</f>
        <v>829</v>
      </c>
      <c r="AW152">
        <f>Analysis!AW152/1000000</f>
        <v>960</v>
      </c>
      <c r="AX152">
        <f>Analysis!AX152/1000000</f>
        <v>1156</v>
      </c>
      <c r="AY152">
        <f>Analysis!AY152/1000000</f>
        <v>1189</v>
      </c>
      <c r="AZ152">
        <f>Analysis!AZ152/1000000</f>
        <v>1302</v>
      </c>
      <c r="BA152">
        <f>Analysis!BA152/1000000</f>
        <v>1663</v>
      </c>
      <c r="BB152">
        <f>Analysis!BB152/1000000</f>
        <v>1823</v>
      </c>
      <c r="BC152">
        <f>Analysis!BC152/1000000</f>
        <v>1390</v>
      </c>
      <c r="BD152">
        <f>Analysis!BD152/1000000</f>
        <v>1585</v>
      </c>
      <c r="BE152">
        <f>Analysis!BE152/1000000</f>
        <v>1808</v>
      </c>
      <c r="BF152">
        <v>1778000000</v>
      </c>
      <c r="BG152">
        <v>1595000000</v>
      </c>
      <c r="BI152">
        <f t="shared" si="4"/>
        <v>16</v>
      </c>
    </row>
    <row r="153" spans="1:61" x14ac:dyDescent="0.25">
      <c r="A153" t="s">
        <v>527</v>
      </c>
      <c r="B153" t="s">
        <v>233</v>
      </c>
      <c r="C153" t="str">
        <f>VLOOKUP(B153,'Metadata - Countries'!$B$1:$C$248,2,FALSE)</f>
        <v>Sub-Saharan Africa</v>
      </c>
      <c r="D153" t="s">
        <v>577</v>
      </c>
      <c r="E153" t="s">
        <v>113</v>
      </c>
      <c r="AO153">
        <f>Analysis!AO153/1000000</f>
        <v>22</v>
      </c>
      <c r="AP153">
        <f>Analysis!AP153/1000000</f>
        <v>31</v>
      </c>
      <c r="AQ153">
        <f>Analysis!AQ153/1000000</f>
        <v>32</v>
      </c>
      <c r="AR153">
        <f>Analysis!AR153/1000000</f>
        <v>25</v>
      </c>
      <c r="AS153">
        <f>Analysis!AS153/1000000</f>
        <v>42</v>
      </c>
      <c r="AT153">
        <f>Analysis!AT153/1000000</f>
        <v>29</v>
      </c>
      <c r="AU153">
        <f>Analysis!AU153/1000000</f>
        <v>40</v>
      </c>
      <c r="AV153">
        <f>Analysis!AV153/1000000</f>
        <v>45</v>
      </c>
      <c r="AW153">
        <f>Analysis!AW153/1000000</f>
        <v>66</v>
      </c>
      <c r="AX153">
        <f>Analysis!AX153/1000000</f>
        <v>74</v>
      </c>
      <c r="AY153">
        <f>Analysis!AY153/1000000</f>
        <v>48</v>
      </c>
      <c r="AZ153">
        <f>Analysis!AZ153/1000000</f>
        <v>45</v>
      </c>
      <c r="BA153">
        <f>Analysis!BA153/1000000</f>
        <v>43</v>
      </c>
      <c r="BB153">
        <f>Analysis!BB153/1000000</f>
        <v>43</v>
      </c>
      <c r="BC153">
        <f>Analysis!BC153/1000000</f>
        <v>46</v>
      </c>
      <c r="BD153">
        <f>Analysis!BD153/1000000</f>
        <v>47</v>
      </c>
      <c r="BE153">
        <f>Analysis!BE153/1000000</f>
        <v>39</v>
      </c>
      <c r="BF153">
        <v>38000000</v>
      </c>
      <c r="BI153">
        <f t="shared" si="4"/>
        <v>16</v>
      </c>
    </row>
    <row r="154" spans="1:61" x14ac:dyDescent="0.25">
      <c r="A154" t="s">
        <v>146</v>
      </c>
      <c r="B154" t="s">
        <v>260</v>
      </c>
      <c r="C154" t="str">
        <f>VLOOKUP(B154,'Metadata - Countries'!$B$1:$C$248,2,FALSE)</f>
        <v>Sub-Saharan Africa</v>
      </c>
      <c r="D154" t="s">
        <v>577</v>
      </c>
      <c r="E154" t="s">
        <v>113</v>
      </c>
      <c r="AO154">
        <f>Analysis!AO154/1000000</f>
        <v>278</v>
      </c>
      <c r="AP154">
        <f>Analysis!AP154/1000000</f>
        <v>293</v>
      </c>
      <c r="AQ154">
        <f>Analysis!AQ154/1000000</f>
        <v>333</v>
      </c>
      <c r="AR154">
        <f>Analysis!AR154/1000000</f>
        <v>288</v>
      </c>
      <c r="AS154">
        <f>Analysis!AS154/1000000</f>
        <v>287</v>
      </c>
      <c r="AT154">
        <f>Analysis!AT154/1000000</f>
        <v>193</v>
      </c>
      <c r="AU154">
        <f>Analysis!AU154/1000000</f>
        <v>264</v>
      </c>
      <c r="AV154">
        <f>Analysis!AV154/1000000</f>
        <v>251</v>
      </c>
      <c r="AW154">
        <f>Analysis!AW154/1000000</f>
        <v>383</v>
      </c>
      <c r="AX154">
        <f>Analysis!AX154/1000000</f>
        <v>426</v>
      </c>
      <c r="AY154">
        <f>Analysis!AY154/1000000</f>
        <v>363</v>
      </c>
      <c r="AZ154">
        <f>Analysis!AZ154/1000000</f>
        <v>473</v>
      </c>
      <c r="BA154">
        <f>Analysis!BA154/1000000</f>
        <v>542</v>
      </c>
      <c r="BB154">
        <f>Analysis!BB154/1000000</f>
        <v>484</v>
      </c>
      <c r="BC154">
        <f>Analysis!BC154/1000000</f>
        <v>511</v>
      </c>
      <c r="BD154">
        <f>Analysis!BD154/1000000</f>
        <v>560</v>
      </c>
      <c r="BE154">
        <f>Analysis!BE154/1000000</f>
        <v>645</v>
      </c>
      <c r="BF154">
        <v>598000000</v>
      </c>
      <c r="BG154">
        <v>524000000</v>
      </c>
      <c r="BI154">
        <f t="shared" si="4"/>
        <v>16</v>
      </c>
    </row>
    <row r="155" spans="1:61" x14ac:dyDescent="0.25">
      <c r="A155" t="s">
        <v>173</v>
      </c>
      <c r="B155" t="s">
        <v>134</v>
      </c>
      <c r="C155" t="str">
        <f>VLOOKUP(B155,'Metadata - Countries'!$B$1:$C$248,2,FALSE)</f>
        <v>Sub-Saharan Africa</v>
      </c>
      <c r="D155" t="s">
        <v>577</v>
      </c>
      <c r="E155" t="s">
        <v>113</v>
      </c>
      <c r="AO155">
        <f>Analysis!AO155/1000000</f>
        <v>7</v>
      </c>
      <c r="AP155">
        <f>Analysis!AP155/1000000</f>
        <v>26</v>
      </c>
      <c r="AQ155">
        <f>Analysis!AQ155/1000000</f>
        <v>29</v>
      </c>
      <c r="AR155">
        <f>Analysis!AR155/1000000</f>
        <v>27</v>
      </c>
      <c r="AS155">
        <f>Analysis!AS155/1000000</f>
        <v>25</v>
      </c>
      <c r="AT155">
        <f>Analysis!AT155/1000000</f>
        <v>23</v>
      </c>
      <c r="AU155">
        <f>Analysis!AU155/1000000</f>
        <v>30</v>
      </c>
      <c r="AV155">
        <f>Analysis!AV155/1000000</f>
        <v>20.2</v>
      </c>
      <c r="AW155">
        <f>Analysis!AW155/1000000</f>
        <v>27.5</v>
      </c>
      <c r="AX155">
        <f>Analysis!AX155/1000000</f>
        <v>32.299999999999997</v>
      </c>
      <c r="AY155">
        <f>Analysis!AY155/1000000</f>
        <v>43.9</v>
      </c>
      <c r="AZ155">
        <f>Analysis!AZ155/1000000</f>
        <v>39</v>
      </c>
      <c r="BA155">
        <f>Analysis!BA155/1000000</f>
        <v>44</v>
      </c>
      <c r="BB155">
        <f>Analysis!BB155/1000000</f>
        <v>86</v>
      </c>
      <c r="BC155">
        <f>Analysis!BC155/1000000</f>
        <v>69</v>
      </c>
      <c r="BD155">
        <f>Analysis!BD155/1000000</f>
        <v>105.5</v>
      </c>
      <c r="BE155">
        <f>Analysis!BE155/1000000</f>
        <v>54</v>
      </c>
      <c r="BF155">
        <v>51000000</v>
      </c>
      <c r="BI155">
        <f t="shared" si="4"/>
        <v>16</v>
      </c>
    </row>
    <row r="156" spans="1:61" x14ac:dyDescent="0.25">
      <c r="A156" t="s">
        <v>288</v>
      </c>
      <c r="B156" t="s">
        <v>676</v>
      </c>
      <c r="C156" t="str">
        <f>VLOOKUP(B156,'Metadata - Countries'!$B$1:$C$248,2,FALSE)</f>
        <v>Sub-Saharan Africa</v>
      </c>
      <c r="D156" t="s">
        <v>577</v>
      </c>
      <c r="E156" t="s">
        <v>113</v>
      </c>
      <c r="AO156">
        <f>Analysis!AO156/1000000</f>
        <v>47</v>
      </c>
      <c r="AP156">
        <f>Analysis!AP156/1000000</f>
        <v>58</v>
      </c>
      <c r="AQ156">
        <f>Analysis!AQ156/1000000</f>
        <v>83</v>
      </c>
      <c r="AR156">
        <f>Analysis!AR156/1000000</f>
        <v>81</v>
      </c>
      <c r="AS156">
        <f>Analysis!AS156/1000000</f>
        <v>99</v>
      </c>
      <c r="AT156">
        <f>Analysis!AT156/1000000</f>
        <v>186</v>
      </c>
      <c r="AU156">
        <f>Analysis!AU156/1000000</f>
        <v>168</v>
      </c>
      <c r="AV156">
        <f>Analysis!AV156/1000000</f>
        <v>256</v>
      </c>
      <c r="AW156">
        <f>Analysis!AW156/1000000</f>
        <v>58</v>
      </c>
      <c r="AX156">
        <f>Analysis!AX156/1000000</f>
        <v>49</v>
      </c>
      <c r="AY156">
        <f>Analysis!AY156/1000000</f>
        <v>139</v>
      </c>
      <c r="AZ156">
        <f>Analysis!AZ156/1000000</f>
        <v>209</v>
      </c>
      <c r="BA156">
        <f>Analysis!BA156/1000000</f>
        <v>337</v>
      </c>
      <c r="BB156">
        <f>Analysis!BB156/1000000</f>
        <v>959</v>
      </c>
      <c r="BC156">
        <f>Analysis!BC156/1000000</f>
        <v>791</v>
      </c>
      <c r="BD156">
        <f>Analysis!BD156/1000000</f>
        <v>738</v>
      </c>
      <c r="BE156">
        <f>Analysis!BE156/1000000</f>
        <v>688</v>
      </c>
      <c r="BF156">
        <v>641000000</v>
      </c>
      <c r="BI156">
        <f t="shared" si="4"/>
        <v>16</v>
      </c>
    </row>
    <row r="157" spans="1:61" x14ac:dyDescent="0.25">
      <c r="A157" t="s">
        <v>261</v>
      </c>
      <c r="B157" t="s">
        <v>90</v>
      </c>
      <c r="C157" t="str">
        <f>VLOOKUP(B157,'Metadata - Countries'!$B$1:$C$248,2,FALSE)</f>
        <v>Sub-Saharan Africa</v>
      </c>
      <c r="D157" t="s">
        <v>577</v>
      </c>
      <c r="E157" t="s">
        <v>113</v>
      </c>
      <c r="AO157">
        <f>Analysis!AO157/1000000</f>
        <v>4</v>
      </c>
      <c r="AP157">
        <f>Analysis!AP157/1000000</f>
        <v>6</v>
      </c>
      <c r="AQ157">
        <f>Analysis!AQ157/1000000</f>
        <v>19</v>
      </c>
      <c r="AR157">
        <f>Analysis!AR157/1000000</f>
        <v>20</v>
      </c>
      <c r="AS157">
        <f>Analysis!AS157/1000000</f>
        <v>21</v>
      </c>
      <c r="AT157">
        <f>Analysis!AT157/1000000</f>
        <v>27</v>
      </c>
      <c r="AU157">
        <f>Analysis!AU157/1000000</f>
        <v>29</v>
      </c>
      <c r="AV157">
        <f>Analysis!AV157/1000000</f>
        <v>31</v>
      </c>
      <c r="AW157">
        <f>Analysis!AW157/1000000</f>
        <v>30</v>
      </c>
      <c r="AX157">
        <f>Analysis!AX157/1000000</f>
        <v>44</v>
      </c>
      <c r="AY157">
        <f>Analysis!AY157/1000000</f>
        <v>67</v>
      </c>
      <c r="AZ157">
        <f>Analysis!AZ157/1000000</f>
        <v>148</v>
      </c>
      <c r="BA157">
        <f>Analysis!BA157/1000000</f>
        <v>177</v>
      </c>
      <c r="BB157">
        <f>Analysis!BB157/1000000</f>
        <v>224</v>
      </c>
      <c r="BC157">
        <f>Analysis!BC157/1000000</f>
        <v>223</v>
      </c>
      <c r="BD157">
        <f>Analysis!BD157/1000000</f>
        <v>224</v>
      </c>
      <c r="BE157">
        <f>Analysis!BE157/1000000</f>
        <v>298</v>
      </c>
      <c r="BF157">
        <v>337000000</v>
      </c>
      <c r="BG157">
        <v>351000000</v>
      </c>
      <c r="BI157">
        <f t="shared" si="4"/>
        <v>16</v>
      </c>
    </row>
    <row r="158" spans="1:61" x14ac:dyDescent="0.25">
      <c r="A158" t="s">
        <v>222</v>
      </c>
      <c r="B158" t="s">
        <v>451</v>
      </c>
      <c r="C158" t="str">
        <f>VLOOKUP(B158,'Metadata - Countries'!$B$1:$C$248,2,FALSE)</f>
        <v>Sub-Saharan Africa</v>
      </c>
      <c r="D158" t="s">
        <v>577</v>
      </c>
      <c r="E158" t="s">
        <v>113</v>
      </c>
      <c r="AO158">
        <f>Analysis!AO158/1000000</f>
        <v>8</v>
      </c>
      <c r="AP158">
        <f>Analysis!AP158/1000000</f>
        <v>8</v>
      </c>
      <c r="AQ158">
        <f>Analysis!AQ158/1000000</f>
        <v>4</v>
      </c>
      <c r="AR158">
        <f>Analysis!AR158/1000000</f>
        <v>2</v>
      </c>
      <c r="AS158">
        <f>Analysis!AS158/1000000</f>
        <v>2</v>
      </c>
      <c r="AT158">
        <f>Analysis!AT158/1000000</f>
        <v>5</v>
      </c>
      <c r="AU158">
        <f>Analysis!AU158/1000000</f>
        <v>3</v>
      </c>
      <c r="AV158">
        <f>Analysis!AV158/1000000</f>
        <v>108</v>
      </c>
      <c r="AW158">
        <f>Analysis!AW158/1000000</f>
        <v>17</v>
      </c>
      <c r="AX158">
        <f>Analysis!AX158/1000000</f>
        <v>21</v>
      </c>
      <c r="AY158">
        <f>Analysis!AY158/1000000</f>
        <v>150</v>
      </c>
      <c r="AZ158">
        <f>Analysis!AZ158/1000000</f>
        <v>252</v>
      </c>
      <c r="BA158">
        <f>Analysis!BA158/1000000</f>
        <v>262</v>
      </c>
      <c r="BB158">
        <f>Analysis!BB158/1000000</f>
        <v>335</v>
      </c>
      <c r="BC158">
        <f>Analysis!BC158/1000000</f>
        <v>299</v>
      </c>
      <c r="BD158">
        <f>Analysis!BD158/1000000</f>
        <v>94</v>
      </c>
      <c r="BE158">
        <f>Analysis!BE158/1000000</f>
        <v>185</v>
      </c>
      <c r="BF158">
        <v>772000000</v>
      </c>
      <c r="BG158">
        <v>773000000</v>
      </c>
      <c r="BI158">
        <f t="shared" si="4"/>
        <v>16</v>
      </c>
    </row>
    <row r="159" spans="1:61" x14ac:dyDescent="0.25">
      <c r="A159" t="s">
        <v>696</v>
      </c>
      <c r="B159" t="s">
        <v>637</v>
      </c>
      <c r="C159" t="str">
        <f>VLOOKUP(B159,'Metadata - Countries'!$B$1:$C$248,2,FALSE)</f>
        <v>Sub-Saharan Africa</v>
      </c>
      <c r="D159" t="s">
        <v>577</v>
      </c>
      <c r="E159" t="s">
        <v>113</v>
      </c>
      <c r="AO159">
        <f>Analysis!AO159/1000000</f>
        <v>57</v>
      </c>
      <c r="AP159">
        <f>Analysis!AP159/1000000</f>
        <v>29</v>
      </c>
      <c r="AQ159">
        <f>Analysis!AQ159/1000000</f>
        <v>10</v>
      </c>
      <c r="AR159">
        <f>Analysis!AR159/1000000</f>
        <v>6</v>
      </c>
      <c r="AS159">
        <f>Analysis!AS159/1000000</f>
        <v>6</v>
      </c>
      <c r="AT159">
        <f>Analysis!AT159/1000000</f>
        <v>10</v>
      </c>
      <c r="AU159">
        <f>Analysis!AU159/1000000</f>
        <v>14</v>
      </c>
      <c r="AV159">
        <f>Analysis!AV159/1000000</f>
        <v>38</v>
      </c>
      <c r="AW159">
        <f>Analysis!AW159/1000000</f>
        <v>60</v>
      </c>
      <c r="AX159">
        <f>Analysis!AX159/1000000</f>
        <v>58</v>
      </c>
      <c r="AY159">
        <f>Analysis!AY159/1000000</f>
        <v>64</v>
      </c>
      <c r="AZ159">
        <f>Analysis!AZ159/1000000</f>
        <v>23</v>
      </c>
      <c r="BA159">
        <f>Analysis!BA159/1000000</f>
        <v>22</v>
      </c>
      <c r="BB159">
        <f>Analysis!BB159/1000000</f>
        <v>34</v>
      </c>
      <c r="BC159">
        <f>Analysis!BC159/1000000</f>
        <v>25</v>
      </c>
      <c r="BD159">
        <f>Analysis!BD159/1000000</f>
        <v>26</v>
      </c>
      <c r="BE159">
        <f>Analysis!BE159/1000000</f>
        <v>44</v>
      </c>
      <c r="BF159">
        <v>47000000</v>
      </c>
      <c r="BG159">
        <v>66000000</v>
      </c>
      <c r="BI159">
        <f t="shared" si="4"/>
        <v>16</v>
      </c>
    </row>
    <row r="160" spans="1:61" x14ac:dyDescent="0.25">
      <c r="A160" t="s">
        <v>710</v>
      </c>
      <c r="B160" t="s">
        <v>130</v>
      </c>
      <c r="C160" t="str">
        <f>VLOOKUP(B160,'Metadata - Countries'!$B$1:$C$248,2,FALSE)</f>
        <v>Sub-Saharan Africa</v>
      </c>
      <c r="D160" t="s">
        <v>577</v>
      </c>
      <c r="E160" t="s">
        <v>113</v>
      </c>
      <c r="AO160">
        <f>Analysis!AO160/1000000</f>
        <v>54</v>
      </c>
      <c r="AP160">
        <f>Analysis!AP160/1000000</f>
        <v>42</v>
      </c>
      <c r="AQ160">
        <f>Analysis!AQ160/1000000</f>
        <v>44</v>
      </c>
      <c r="AR160">
        <f>Analysis!AR160/1000000</f>
        <v>51</v>
      </c>
      <c r="AS160">
        <f>Analysis!AS160/1000000</f>
        <v>15</v>
      </c>
      <c r="AT160">
        <f>Analysis!AT160/1000000</f>
        <v>24</v>
      </c>
      <c r="AU160">
        <f>Analysis!AU160/1000000</f>
        <v>23</v>
      </c>
      <c r="AV160">
        <f>Analysis!AV160/1000000</f>
        <v>45</v>
      </c>
      <c r="AW160">
        <f>Analysis!AW160/1000000</f>
        <v>70.040000000000006</v>
      </c>
      <c r="AX160">
        <f>Analysis!AX160/1000000</f>
        <v>75.099999999999994</v>
      </c>
      <c r="AY160">
        <f>Analysis!AY160/1000000</f>
        <v>77.3</v>
      </c>
      <c r="AZ160">
        <f>Analysis!AZ160/1000000</f>
        <v>75.099999999999994</v>
      </c>
      <c r="BA160">
        <f>Analysis!BA160/1000000</f>
        <v>32.200000000000003</v>
      </c>
      <c r="BB160">
        <f>Analysis!BB160/1000000</f>
        <v>26.3</v>
      </c>
      <c r="BC160">
        <f>Analysis!BC160/1000000</f>
        <v>40.1</v>
      </c>
      <c r="BD160">
        <f>Analysis!BD160/1000000</f>
        <v>51.4</v>
      </c>
      <c r="BE160">
        <f>Analysis!BE160/1000000</f>
        <v>21.3</v>
      </c>
      <c r="BF160">
        <v>30300000</v>
      </c>
      <c r="BG160">
        <v>13300000</v>
      </c>
      <c r="BI160">
        <f t="shared" si="4"/>
        <v>16</v>
      </c>
    </row>
    <row r="161" spans="1:61" x14ac:dyDescent="0.25">
      <c r="A161" t="s">
        <v>490</v>
      </c>
      <c r="B161" t="s">
        <v>144</v>
      </c>
      <c r="C161" t="str">
        <f>VLOOKUP(B161,'Metadata - Countries'!$B$1:$C$248,2,FALSE)</f>
        <v>Sub-Saharan Africa</v>
      </c>
      <c r="D161" t="s">
        <v>577</v>
      </c>
      <c r="E161" t="s">
        <v>113</v>
      </c>
      <c r="AO161">
        <f>Analysis!AO161/1000000</f>
        <v>224</v>
      </c>
      <c r="AP161">
        <f>Analysis!AP161/1000000</f>
        <v>182</v>
      </c>
      <c r="AQ161">
        <f>Analysis!AQ161/1000000</f>
        <v>195</v>
      </c>
      <c r="AR161">
        <f>Analysis!AR161/1000000</f>
        <v>191</v>
      </c>
      <c r="AS161">
        <f>Analysis!AS161/1000000</f>
        <v>202</v>
      </c>
      <c r="AT161">
        <f>Analysis!AT161/1000000</f>
        <v>225</v>
      </c>
      <c r="AU161">
        <f>Analysis!AU161/1000000</f>
        <v>221</v>
      </c>
      <c r="AV161">
        <f>Analysis!AV161/1000000</f>
        <v>247</v>
      </c>
      <c r="AW161">
        <f>Analysis!AW161/1000000</f>
        <v>258</v>
      </c>
      <c r="AX161">
        <f>Analysis!AX161/1000000</f>
        <v>256</v>
      </c>
      <c r="AY161">
        <f>Analysis!AY161/1000000</f>
        <v>269</v>
      </c>
      <c r="AZ161">
        <f>Analysis!AZ161/1000000</f>
        <v>323</v>
      </c>
      <c r="BA161">
        <f>Analysis!BA161/1000000</f>
        <v>396</v>
      </c>
      <c r="BB161">
        <f>Analysis!BB161/1000000</f>
        <v>408</v>
      </c>
      <c r="BC161">
        <f>Analysis!BC161/1000000</f>
        <v>349</v>
      </c>
      <c r="BD161">
        <f>Analysis!BD161/1000000</f>
        <v>352</v>
      </c>
      <c r="BE161">
        <f>Analysis!BE161/1000000</f>
        <v>380</v>
      </c>
      <c r="BF161">
        <v>351000000</v>
      </c>
      <c r="BG161">
        <v>398000000</v>
      </c>
      <c r="BI161">
        <f t="shared" si="4"/>
        <v>16</v>
      </c>
    </row>
    <row r="162" spans="1:61" x14ac:dyDescent="0.25">
      <c r="A162" t="s">
        <v>558</v>
      </c>
      <c r="B162" t="s">
        <v>452</v>
      </c>
      <c r="C162" t="str">
        <f>VLOOKUP(B162,'Metadata - Countries'!$B$1:$C$248,2,FALSE)</f>
        <v>Sub-Saharan Africa</v>
      </c>
      <c r="D162" t="s">
        <v>577</v>
      </c>
      <c r="E162" t="s">
        <v>113</v>
      </c>
      <c r="AO162">
        <f>Analysis!AO162/1000000</f>
        <v>502</v>
      </c>
      <c r="AP162">
        <f>Analysis!AP162/1000000</f>
        <v>473</v>
      </c>
      <c r="AQ162">
        <f>Analysis!AQ162/1000000</f>
        <v>343</v>
      </c>
      <c r="AR162">
        <f>Analysis!AR162/1000000</f>
        <v>404</v>
      </c>
      <c r="AS162">
        <f>Analysis!AS162/1000000</f>
        <v>467</v>
      </c>
      <c r="AT162">
        <f>Analysis!AT162/1000000</f>
        <v>381</v>
      </c>
      <c r="AU162">
        <f>Analysis!AU162/1000000</f>
        <v>626</v>
      </c>
      <c r="AV162">
        <f>Analysis!AV162/1000000</f>
        <v>639</v>
      </c>
      <c r="AW162">
        <f>Analysis!AW162/1000000</f>
        <v>654</v>
      </c>
      <c r="AX162">
        <f>Analysis!AX162/1000000</f>
        <v>762</v>
      </c>
      <c r="AY162">
        <f>Analysis!AY162/1000000</f>
        <v>835</v>
      </c>
      <c r="AZ162">
        <f>Analysis!AZ162/1000000</f>
        <v>986</v>
      </c>
      <c r="BA162">
        <f>Analysis!BA162/1000000</f>
        <v>1215</v>
      </c>
      <c r="BB162">
        <f>Analysis!BB162/1000000</f>
        <v>1293</v>
      </c>
      <c r="BC162">
        <f>Analysis!BC162/1000000</f>
        <v>1192</v>
      </c>
      <c r="BD162">
        <f>Analysis!BD162/1000000</f>
        <v>1279</v>
      </c>
      <c r="BE162">
        <f>Analysis!BE162/1000000</f>
        <v>1383</v>
      </c>
      <c r="BF162">
        <v>1754000000</v>
      </c>
      <c r="BG162">
        <v>1939000000</v>
      </c>
      <c r="BI162">
        <f t="shared" si="4"/>
        <v>16</v>
      </c>
    </row>
    <row r="163" spans="1:61" x14ac:dyDescent="0.25">
      <c r="A163" t="s">
        <v>685</v>
      </c>
      <c r="B163" t="s">
        <v>150</v>
      </c>
      <c r="C163" t="str">
        <f>VLOOKUP(B163,'Metadata - Countries'!$B$1:$C$248,2,FALSE)</f>
        <v>Sub-Saharan Africa</v>
      </c>
      <c r="D163" t="s">
        <v>577</v>
      </c>
      <c r="E163" t="s">
        <v>113</v>
      </c>
      <c r="AO163">
        <f>Analysis!AO163/1000000</f>
        <v>78</v>
      </c>
      <c r="AP163">
        <f>Analysis!AP163/1000000</f>
        <v>117</v>
      </c>
      <c r="AQ163">
        <f>Analysis!AQ163/1000000</f>
        <v>135</v>
      </c>
      <c r="AR163">
        <f>Analysis!AR163/1000000</f>
        <v>144</v>
      </c>
      <c r="AS163">
        <f>Analysis!AS163/1000000</f>
        <v>151</v>
      </c>
      <c r="AT163">
        <f>Analysis!AT163/1000000</f>
        <v>165</v>
      </c>
      <c r="AU163">
        <f>Analysis!AU163/1000000</f>
        <v>187</v>
      </c>
      <c r="AV163">
        <f>Analysis!AV163/1000000</f>
        <v>194</v>
      </c>
      <c r="AW163">
        <f>Analysis!AW163/1000000</f>
        <v>185</v>
      </c>
      <c r="AX163">
        <f>Analysis!AX163/1000000</f>
        <v>268</v>
      </c>
      <c r="AY163">
        <f>Analysis!AY163/1000000</f>
        <v>382</v>
      </c>
      <c r="AZ163">
        <f>Analysis!AZ163/1000000</f>
        <v>347</v>
      </c>
      <c r="BA163">
        <f>Analysis!BA163/1000000</f>
        <v>402</v>
      </c>
      <c r="BB163">
        <f>Analysis!BB163/1000000</f>
        <v>536</v>
      </c>
      <c r="BC163">
        <f>Analysis!BC163/1000000</f>
        <v>683</v>
      </c>
      <c r="BD163">
        <f>Analysis!BD163/1000000</f>
        <v>802</v>
      </c>
      <c r="BE163">
        <f>Analysis!BE163/1000000</f>
        <v>977</v>
      </c>
      <c r="BF163">
        <v>1157000000</v>
      </c>
      <c r="BG163">
        <v>1204000000</v>
      </c>
      <c r="BI163">
        <f t="shared" si="4"/>
        <v>16</v>
      </c>
    </row>
    <row r="164" spans="1:61" x14ac:dyDescent="0.25">
      <c r="A164" t="s">
        <v>480</v>
      </c>
      <c r="B164" t="s">
        <v>382</v>
      </c>
      <c r="C164" t="str">
        <f>VLOOKUP(B164,'Metadata - Countries'!$B$1:$C$248,2,FALSE)</f>
        <v>Sub-Saharan Africa</v>
      </c>
      <c r="D164" t="s">
        <v>577</v>
      </c>
      <c r="E164" t="s">
        <v>113</v>
      </c>
      <c r="AO164">
        <f>Analysis!AO164/1000000</f>
        <v>2654</v>
      </c>
      <c r="AP164">
        <f>Analysis!AP164/1000000</f>
        <v>3137</v>
      </c>
      <c r="AQ164">
        <f>Analysis!AQ164/1000000</f>
        <v>3422</v>
      </c>
      <c r="AR164">
        <f>Analysis!AR164/1000000</f>
        <v>3419</v>
      </c>
      <c r="AS164">
        <f>Analysis!AS164/1000000</f>
        <v>3407</v>
      </c>
      <c r="AT164">
        <f>Analysis!AT164/1000000</f>
        <v>3338</v>
      </c>
      <c r="AU164">
        <f>Analysis!AU164/1000000</f>
        <v>3256</v>
      </c>
      <c r="AV164">
        <f>Analysis!AV164/1000000</f>
        <v>3695</v>
      </c>
      <c r="AW164">
        <f>Analysis!AW164/1000000</f>
        <v>6674</v>
      </c>
      <c r="AX164">
        <f>Analysis!AX164/1000000</f>
        <v>7571</v>
      </c>
      <c r="AY164">
        <f>Analysis!AY164/1000000</f>
        <v>8629</v>
      </c>
      <c r="AZ164">
        <f>Analysis!AZ164/1000000</f>
        <v>9211</v>
      </c>
      <c r="BA164">
        <f>Analysis!BA164/1000000</f>
        <v>10226</v>
      </c>
      <c r="BB164">
        <f>Analysis!BB164/1000000</f>
        <v>9178</v>
      </c>
      <c r="BC164">
        <f>Analysis!BC164/1000000</f>
        <v>8684</v>
      </c>
      <c r="BD164">
        <f>Analysis!BD164/1000000</f>
        <v>10308</v>
      </c>
      <c r="BE164">
        <f>Analysis!BE164/1000000</f>
        <v>10707</v>
      </c>
      <c r="BF164">
        <v>11201000000</v>
      </c>
      <c r="BG164">
        <v>10468000000</v>
      </c>
      <c r="BI164">
        <f t="shared" si="4"/>
        <v>16</v>
      </c>
    </row>
    <row r="165" spans="1:61" x14ac:dyDescent="0.25">
      <c r="A165" t="s">
        <v>726</v>
      </c>
      <c r="B165" t="s">
        <v>335</v>
      </c>
      <c r="C165" t="str">
        <f>VLOOKUP(B165,'Metadata - Countries'!$B$1:$C$248,2,FALSE)</f>
        <v>Sub-Saharan Africa</v>
      </c>
      <c r="D165" t="s">
        <v>577</v>
      </c>
      <c r="E165" t="s">
        <v>113</v>
      </c>
      <c r="AO165">
        <f>Analysis!AO165/1000000</f>
        <v>145</v>
      </c>
      <c r="AP165">
        <f>Analysis!AP165/1000000</f>
        <v>232</v>
      </c>
      <c r="AQ165">
        <f>Analysis!AQ165/1000000</f>
        <v>205</v>
      </c>
      <c r="AR165">
        <f>Analysis!AR165/1000000</f>
        <v>158</v>
      </c>
      <c r="AS165">
        <f>Analysis!AS165/1000000</f>
        <v>202</v>
      </c>
      <c r="AT165">
        <f>Analysis!AT165/1000000</f>
        <v>125</v>
      </c>
      <c r="AU165">
        <f>Analysis!AU165/1000000</f>
        <v>81</v>
      </c>
      <c r="AV165">
        <f>Analysis!AV165/1000000</f>
        <v>76</v>
      </c>
      <c r="AW165">
        <f>Analysis!AW165/1000000</f>
        <v>61</v>
      </c>
      <c r="AX165">
        <f>Analysis!AX165/1000000</f>
        <v>194</v>
      </c>
      <c r="AY165">
        <f>Analysis!AY165/1000000</f>
        <v>99</v>
      </c>
      <c r="AZ165">
        <f>Analysis!AZ165/1000000</f>
        <v>338</v>
      </c>
      <c r="BA165">
        <f>Analysis!BA165/1000000</f>
        <v>365</v>
      </c>
      <c r="BB165">
        <f>Analysis!BB165/1000000</f>
        <v>294</v>
      </c>
      <c r="BC165">
        <f>Analysis!BC165/1000000</f>
        <v>523</v>
      </c>
      <c r="BD165">
        <f>Analysis!BD165/1000000</f>
        <v>634</v>
      </c>
      <c r="BE165">
        <f>Analysis!BE165/1000000</f>
        <v>664</v>
      </c>
      <c r="BF165">
        <v>749000000</v>
      </c>
      <c r="BG165">
        <v>846000000</v>
      </c>
      <c r="BI165">
        <f t="shared" si="4"/>
        <v>16</v>
      </c>
    </row>
  </sheetData>
  <autoFilter ref="A3:BI3">
    <sortState ref="A4:BI202">
      <sortCondition ref="BI3"/>
    </sortState>
  </autoFilter>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Metadata - Countries</vt:lpstr>
      <vt:lpstr>Metadata - Indicators</vt:lpstr>
      <vt:lpstr>Analysis</vt:lpstr>
      <vt:lpstr>Discards</vt:lpstr>
      <vt:lpstr>Final 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Sloan</dc:creator>
  <cp:lastModifiedBy>Michael Sloan</cp:lastModifiedBy>
  <dcterms:created xsi:type="dcterms:W3CDTF">2015-07-21T01:51:54Z</dcterms:created>
  <dcterms:modified xsi:type="dcterms:W3CDTF">2015-07-21T01:52:38Z</dcterms:modified>
</cp:coreProperties>
</file>