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195"/>
  </bookViews>
  <sheets>
    <sheet name="Sheet2" sheetId="2" r:id="rId1"/>
    <sheet name="Sheet3" sheetId="3" r:id="rId2"/>
  </sheets>
  <definedNames>
    <definedName name="_xlnm.Print_Titles" localSheetId="0">Sheet2!$6:$6</definedName>
  </definedNames>
  <calcPr calcId="144525"/>
</workbook>
</file>

<file path=xl/calcChain.xml><?xml version="1.0" encoding="utf-8"?>
<calcChain xmlns="http://schemas.openxmlformats.org/spreadsheetml/2006/main">
  <c r="D18" i="2" l="1"/>
  <c r="C19" i="2"/>
  <c r="E19" i="2" s="1"/>
  <c r="E9" i="2"/>
  <c r="E10" i="2"/>
  <c r="E11" i="2"/>
  <c r="E12" i="2"/>
  <c r="E14" i="2"/>
  <c r="E20" i="2"/>
  <c r="E21" i="2"/>
  <c r="E22" i="2"/>
  <c r="E23" i="2"/>
  <c r="E24" i="2"/>
  <c r="E30" i="2"/>
  <c r="E31" i="2"/>
  <c r="E34" i="2"/>
  <c r="D8" i="2"/>
  <c r="E8" i="2" s="1"/>
  <c r="C8" i="2"/>
  <c r="C18" i="2" l="1"/>
  <c r="E18" i="2" s="1"/>
</calcChain>
</file>

<file path=xl/sharedStrings.xml><?xml version="1.0" encoding="utf-8"?>
<sst xmlns="http://schemas.openxmlformats.org/spreadsheetml/2006/main" count="57" uniqueCount="52">
  <si>
    <t>Biểu số 62/CK-NSNN</t>
  </si>
  <si>
    <t>STT</t>
  </si>
  <si>
    <t>A</t>
  </si>
  <si>
    <t>B</t>
  </si>
  <si>
    <t>TỔNG NGUỒN THU NSĐP</t>
  </si>
  <si>
    <t>Thu bổ sung có mục tiêu</t>
  </si>
  <si>
    <t>Thu từ quỹ dự trữ tài chính</t>
  </si>
  <si>
    <t>Thu kết dư</t>
  </si>
  <si>
    <t>Thu chuyển nguồn từ năm trước chuyển sang</t>
  </si>
  <si>
    <t>TỔNG CHI NSĐP</t>
  </si>
  <si>
    <t>Chi đầu tư phát triển</t>
  </si>
  <si>
    <t>Chi thường xuyên</t>
  </si>
  <si>
    <t>Chi bổ sung quỹ dự trữ tài chính</t>
  </si>
  <si>
    <t>Dự phòng ngân sách</t>
  </si>
  <si>
    <t>Chi tạo nguồn, điều chỉnh tiền lương</t>
  </si>
  <si>
    <t>II</t>
  </si>
  <si>
    <t>Chi các chương trình mục tiêu</t>
  </si>
  <si>
    <t>Chi các chương trình mục tiêu quốc gia</t>
  </si>
  <si>
    <t>Chi các chương trình mục tiêu, nhiệm vụ</t>
  </si>
  <si>
    <t>III</t>
  </si>
  <si>
    <t>Chi chuyển nguồn sang năm sau</t>
  </si>
  <si>
    <t>C</t>
  </si>
  <si>
    <t>D</t>
  </si>
  <si>
    <t>Từ nguồn bội thu, tăng thu, tiết kiệm chi, kết dư ngân sách cấp tỉnh</t>
  </si>
  <si>
    <t>TỔNG MỨC VAY CỦA NSĐP</t>
  </si>
  <si>
    <t>Vay để bù đắp bội chi</t>
  </si>
  <si>
    <t>Vay để trả nợ gốc</t>
  </si>
  <si>
    <t>TỔNG MỨC DƯ NỢ VAY CUỐI NĂM CỦA NSĐP</t>
  </si>
  <si>
    <t>Đơn vị: đồng</t>
  </si>
  <si>
    <t xml:space="preserve">Nội dung </t>
  </si>
  <si>
    <t>Dự toán</t>
  </si>
  <si>
    <t>Quyết toán</t>
  </si>
  <si>
    <t>So sánh</t>
  </si>
  <si>
    <t xml:space="preserve">                 ỦY BAN NHÂN DÂN                           </t>
  </si>
  <si>
    <t xml:space="preserve">            THÀNH PHỐ CẦN THƠ           </t>
  </si>
  <si>
    <t>CÂN ĐỐI NGÂN SÁCH ĐỊA PHƯƠNG NĂM 2017</t>
  </si>
  <si>
    <t>5=3/2</t>
  </si>
  <si>
    <t>(Đính kèm Quyết định số 55/QĐ-UBND ngày 07 tháng 01 năm 2019 của Ủy ban nhân dân thành phố)</t>
  </si>
  <si>
    <t>Thu ngân sách địa phương được hưởng theo phân cấp</t>
  </si>
  <si>
    <t>-</t>
  </si>
  <si>
    <t xml:space="preserve">Thu NSĐP hưởng từ các khoản thu phân chia </t>
  </si>
  <si>
    <t>Thu bổ sung từ NSTW</t>
  </si>
  <si>
    <t>Thu bổ sung cân đối</t>
  </si>
  <si>
    <t>Chi cân đối NSĐP</t>
  </si>
  <si>
    <t>Chi trả nợ lãi các khoản do chính quyền địa phương vay</t>
  </si>
  <si>
    <t>BỘI CHI NSĐP/ BỘI THU NSĐP/KẾT DƯ NSĐP</t>
  </si>
  <si>
    <t>CHI TRẢ NỢ GỐC CỦA NSĐP</t>
  </si>
  <si>
    <t xml:space="preserve">Từ nguồn vay để trả nợ gốc </t>
  </si>
  <si>
    <t>Đ</t>
  </si>
  <si>
    <t>Thu NSĐP hưởng 100%</t>
  </si>
  <si>
    <t>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</si>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</sst>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₫_-;\-* #,##0.00\ _₫_-;_-* &quot;-&quot;??\ _₫_-;_-@_-"/>
    <numFmt numFmtId="165" formatCode="_(* #,##0_);_(* \(#,##0\);_(* &quot;-&quot;??_);_(@_)"/>
    <numFmt numFmtId="166" formatCode="_-* #,##0\ _₫_-;\-* #,##0\ _₫_-;_-* &quot;-&quot;??\ _₫_-;_-@_-"/>
  </numFmts>
  <fonts count="23" x14ac:knownFonts="1">
    <font>
      <sz val="11"/>
      <color theme="1"/>
      <name val="Times New Roman"/>
      <family val="2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theme="1"/>
      <name val="Times New Roman"/>
      <family val="2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B050"/>
      <name val="Times New Roman"/>
      <family val="1"/>
    </font>
    <font>
      <b/>
      <sz val="11"/>
      <color rgb="FF000000"/>
      <name val="Times New Roman"/>
      <family val="1"/>
      <charset val="163"/>
    </font>
    <font>
      <b/>
      <sz val="11"/>
      <color rgb="FFFF0000"/>
      <name val="Times New Roman"/>
      <family val="1"/>
    </font>
    <font>
      <sz val="11"/>
      <color rgb="FF00B05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4"/>
      <name val=".VnTime"/>
      <family val="2"/>
    </font>
    <font>
      <b/>
      <sz val="13"/>
      <name val="Times New Roman"/>
      <family val="1"/>
    </font>
    <font>
      <i/>
      <sz val="13"/>
      <color rgb="FF000000"/>
      <name val="Times New Roman"/>
      <family val="1"/>
      <charset val="163"/>
    </font>
    <font>
      <sz val="13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0" fontId="17" fillId="0" borderId="0"/>
  </cellStyleXfs>
  <cellXfs count="52">
    <xf numFmtId="0" fontId="0" fillId="0" borderId="0" xfId="0"/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3" fontId="2" fillId="0" borderId="4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3" fontId="9" fillId="0" borderId="4" xfId="0" applyNumberFormat="1" applyFont="1" applyBorder="1" applyAlignment="1">
      <alignment horizontal="right" vertical="center" wrapText="1"/>
    </xf>
    <xf numFmtId="3" fontId="3" fillId="0" borderId="4" xfId="0" applyNumberFormat="1" applyFont="1" applyBorder="1" applyAlignment="1">
      <alignment horizontal="right" vertical="center" wrapText="1"/>
    </xf>
    <xf numFmtId="165" fontId="12" fillId="0" borderId="4" xfId="1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165" fontId="2" fillId="0" borderId="4" xfId="1" applyNumberFormat="1" applyFont="1" applyBorder="1" applyAlignment="1">
      <alignment horizontal="center" vertical="center" wrapText="1"/>
    </xf>
    <xf numFmtId="165" fontId="9" fillId="0" borderId="4" xfId="1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3" fontId="9" fillId="0" borderId="5" xfId="0" applyNumberFormat="1" applyFont="1" applyBorder="1" applyAlignment="1">
      <alignment horizontal="right" vertical="center" wrapText="1"/>
    </xf>
    <xf numFmtId="3" fontId="11" fillId="0" borderId="5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8" fillId="0" borderId="0" xfId="2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3" fontId="10" fillId="0" borderId="6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164" fontId="10" fillId="0" borderId="6" xfId="1" applyFont="1" applyBorder="1" applyAlignment="1">
      <alignment horizontal="right" vertical="center" wrapText="1"/>
    </xf>
    <xf numFmtId="164" fontId="2" fillId="0" borderId="4" xfId="1" applyFont="1" applyBorder="1" applyAlignment="1">
      <alignment horizontal="right" vertical="center" wrapText="1"/>
    </xf>
    <xf numFmtId="164" fontId="9" fillId="0" borderId="4" xfId="1" applyFont="1" applyBorder="1" applyAlignment="1">
      <alignment horizontal="right" vertical="center" wrapText="1"/>
    </xf>
    <xf numFmtId="164" fontId="12" fillId="0" borderId="4" xfId="1" applyFont="1" applyBorder="1" applyAlignment="1">
      <alignment horizontal="center" vertical="center" wrapText="1"/>
    </xf>
    <xf numFmtId="164" fontId="2" fillId="0" borderId="4" xfId="1" applyFont="1" applyBorder="1" applyAlignment="1">
      <alignment horizontal="center" vertical="center" wrapText="1"/>
    </xf>
    <xf numFmtId="164" fontId="9" fillId="0" borderId="4" xfId="1" applyFont="1" applyBorder="1" applyAlignment="1">
      <alignment horizontal="center" vertical="center" wrapText="1"/>
    </xf>
    <xf numFmtId="164" fontId="11" fillId="0" borderId="5" xfId="1" applyFont="1" applyBorder="1" applyAlignment="1">
      <alignment horizontal="right" vertical="center" wrapText="1"/>
    </xf>
    <xf numFmtId="166" fontId="6" fillId="0" borderId="0" xfId="1" applyNumberFormat="1" applyFont="1" applyAlignment="1">
      <alignment vertical="center"/>
    </xf>
    <xf numFmtId="166" fontId="1" fillId="0" borderId="0" xfId="1" applyNumberFormat="1" applyFont="1" applyAlignment="1">
      <alignment vertical="center"/>
    </xf>
    <xf numFmtId="166" fontId="1" fillId="0" borderId="0" xfId="1" applyNumberFormat="1" applyFont="1"/>
    <xf numFmtId="166" fontId="10" fillId="0" borderId="0" xfId="1" applyNumberFormat="1" applyFont="1" applyAlignment="1">
      <alignment vertical="center"/>
    </xf>
    <xf numFmtId="166" fontId="7" fillId="0" borderId="0" xfId="1" applyNumberFormat="1" applyFont="1" applyAlignment="1">
      <alignment vertical="center"/>
    </xf>
    <xf numFmtId="166" fontId="13" fillId="0" borderId="0" xfId="1" applyNumberFormat="1" applyFont="1" applyAlignment="1">
      <alignment vertical="center"/>
    </xf>
    <xf numFmtId="166" fontId="1" fillId="0" borderId="0" xfId="1" applyNumberFormat="1" applyFont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Comma" xfId="1" builtinId="3"/>
    <cellStyle name="Normal" xfId="0" builtinId="0"/>
    <cellStyle name="Normal_Bieu 7A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542925</xdr:colOff>
      <xdr:row>2</xdr:row>
      <xdr:rowOff>0</xdr:rowOff>
    </xdr:from>
    <xdr:to>
      <xdr:col>1</xdr:col>
      <xdr:colOff>1371600</xdr:colOff>
      <xdr:row>2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952500" y="504825"/>
          <a:ext cx="828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abSelected="1" topLeftCell="A25" workbookViewId="0">
      <selection activeCell="A37" sqref="A37:B37"/>
    </sheetView>
  </sheetViews>
  <sheetFormatPr defaultColWidth="10.42578125" defaultRowHeight="15" x14ac:dyDescent="0.25"/>
  <cols>
    <col min="1" max="1" width="6.140625" style="2" customWidth="1"/>
    <col min="2" max="2" width="43.42578125" style="3" customWidth="1"/>
    <col min="3" max="4" width="20.42578125" style="3" customWidth="1"/>
    <col min="5" max="5" width="10.85546875" style="3" customWidth="1"/>
    <col min="6" max="6" width="10.42578125" style="3"/>
    <col min="7" max="7" width="22.7109375" style="43" bestFit="1" customWidth="1"/>
    <col min="8" max="16384" width="10.42578125" style="3"/>
  </cols>
  <sheetData>
    <row r="1" spans="1:7" s="1" customFormat="1" ht="23.25" customHeight="1" x14ac:dyDescent="0.25">
      <c r="A1" s="23" t="s">
        <v>33</v>
      </c>
      <c r="B1" s="27"/>
      <c r="E1" s="4" t="s">
        <v>0</v>
      </c>
      <c r="G1" s="42"/>
    </row>
    <row r="2" spans="1:7" ht="16.5" x14ac:dyDescent="0.25">
      <c r="A2" s="23" t="s">
        <v>34</v>
      </c>
      <c r="B2" s="28"/>
      <c r="E2" s="4"/>
    </row>
    <row r="3" spans="1:7" ht="16.5" x14ac:dyDescent="0.25">
      <c r="A3" s="51" t="s">
        <v>35</v>
      </c>
      <c r="B3" s="51"/>
      <c r="C3" s="51"/>
      <c r="D3" s="51"/>
      <c r="E3" s="51"/>
      <c r="G3" s="44"/>
    </row>
    <row r="4" spans="1:7" ht="16.5" x14ac:dyDescent="0.25">
      <c r="A4" s="50" t="s">
        <v>37</v>
      </c>
      <c r="B4" s="50"/>
      <c r="C4" s="50"/>
      <c r="D4" s="50"/>
      <c r="E4" s="50"/>
      <c r="G4" s="44"/>
    </row>
    <row r="5" spans="1:7" x14ac:dyDescent="0.25">
      <c r="E5" s="5" t="s">
        <v>28</v>
      </c>
    </row>
    <row r="6" spans="1:7" ht="24" customHeight="1" x14ac:dyDescent="0.25">
      <c r="A6" s="30" t="s">
        <v>1</v>
      </c>
      <c r="B6" s="30" t="s">
        <v>29</v>
      </c>
      <c r="C6" s="30" t="s">
        <v>30</v>
      </c>
      <c r="D6" s="30" t="s">
        <v>31</v>
      </c>
      <c r="E6" s="29" t="s">
        <v>32</v>
      </c>
    </row>
    <row r="7" spans="1:7" x14ac:dyDescent="0.25">
      <c r="A7" s="6" t="s">
        <v>2</v>
      </c>
      <c r="B7" s="6" t="s">
        <v>3</v>
      </c>
      <c r="C7" s="6">
        <v>2</v>
      </c>
      <c r="D7" s="6">
        <v>3</v>
      </c>
      <c r="E7" s="6" t="s">
        <v>36</v>
      </c>
    </row>
    <row r="8" spans="1:7" s="7" customFormat="1" ht="20.100000000000001" customHeight="1" x14ac:dyDescent="0.25">
      <c r="A8" s="31" t="s">
        <v>2</v>
      </c>
      <c r="B8" s="32" t="s">
        <v>4</v>
      </c>
      <c r="C8" s="26">
        <f>SUM(C9,C12,C15,C16,C17)</f>
        <v>10501809099541</v>
      </c>
      <c r="D8" s="26">
        <f>SUM(D9,D12,D15,D16,D17)</f>
        <v>17784779613215</v>
      </c>
      <c r="E8" s="35">
        <f>D8/C8*100</f>
        <v>169.3496753239622</v>
      </c>
      <c r="G8" s="45"/>
    </row>
    <row r="9" spans="1:7" s="9" customFormat="1" ht="30" x14ac:dyDescent="0.25">
      <c r="A9" s="33">
        <v>1</v>
      </c>
      <c r="B9" s="34" t="s">
        <v>38</v>
      </c>
      <c r="C9" s="8">
        <v>8617094798710</v>
      </c>
      <c r="D9" s="8">
        <v>8169904163966</v>
      </c>
      <c r="E9" s="36">
        <f t="shared" ref="E9:E34" si="0">D9/C9*100</f>
        <v>94.810424566630687</v>
      </c>
      <c r="G9" s="46"/>
    </row>
    <row r="10" spans="1:7" ht="20.100000000000001" customHeight="1" x14ac:dyDescent="0.25">
      <c r="A10" s="33" t="s">
        <v>39</v>
      </c>
      <c r="B10" s="34" t="s">
        <v>49</v>
      </c>
      <c r="C10" s="10">
        <v>2047000000000</v>
      </c>
      <c r="D10" s="10">
        <v>3161789215611</v>
      </c>
      <c r="E10" s="37">
        <f t="shared" si="0"/>
        <v>154.45965879877869</v>
      </c>
    </row>
    <row r="11" spans="1:7" ht="21.2" customHeight="1" x14ac:dyDescent="0.25">
      <c r="A11" s="33" t="s">
        <v>39</v>
      </c>
      <c r="B11" s="34" t="s">
        <v>40</v>
      </c>
      <c r="C11" s="10">
        <v>6570094798710</v>
      </c>
      <c r="D11" s="10">
        <v>5008114948355</v>
      </c>
      <c r="E11" s="37">
        <f t="shared" si="0"/>
        <v>76.225916090865454</v>
      </c>
    </row>
    <row r="12" spans="1:7" s="9" customFormat="1" ht="20.100000000000001" customHeight="1" x14ac:dyDescent="0.25">
      <c r="A12" s="33">
        <v>2</v>
      </c>
      <c r="B12" s="34" t="s">
        <v>41</v>
      </c>
      <c r="C12" s="8">
        <v>1884714300831</v>
      </c>
      <c r="D12" s="8">
        <v>5498027818747</v>
      </c>
      <c r="E12" s="36">
        <f t="shared" si="0"/>
        <v>291.71677724962524</v>
      </c>
      <c r="G12" s="46"/>
    </row>
    <row r="13" spans="1:7" ht="20.100000000000001" customHeight="1" x14ac:dyDescent="0.25">
      <c r="A13" s="33" t="s">
        <v>39</v>
      </c>
      <c r="B13" s="34" t="s">
        <v>42</v>
      </c>
      <c r="C13" s="10"/>
      <c r="D13" s="10">
        <v>3225406514000</v>
      </c>
      <c r="E13" s="37"/>
    </row>
    <row r="14" spans="1:7" ht="20.100000000000001" customHeight="1" x14ac:dyDescent="0.25">
      <c r="A14" s="33" t="s">
        <v>39</v>
      </c>
      <c r="B14" s="34" t="s">
        <v>5</v>
      </c>
      <c r="C14" s="11">
        <v>1884714300831</v>
      </c>
      <c r="D14" s="10">
        <v>2272621304747</v>
      </c>
      <c r="E14" s="37">
        <f t="shared" si="0"/>
        <v>120.58174035953174</v>
      </c>
    </row>
    <row r="15" spans="1:7" ht="20.100000000000001" customHeight="1" x14ac:dyDescent="0.25">
      <c r="A15" s="33">
        <v>3</v>
      </c>
      <c r="B15" s="34" t="s">
        <v>6</v>
      </c>
      <c r="C15" s="10"/>
      <c r="D15" s="10"/>
      <c r="E15" s="37"/>
    </row>
    <row r="16" spans="1:7" s="9" customFormat="1" ht="20.100000000000001" customHeight="1" x14ac:dyDescent="0.25">
      <c r="A16" s="33">
        <v>4</v>
      </c>
      <c r="B16" s="34" t="s">
        <v>7</v>
      </c>
      <c r="C16" s="8"/>
      <c r="D16" s="8">
        <v>2462745068455</v>
      </c>
      <c r="E16" s="36"/>
      <c r="G16" s="46"/>
    </row>
    <row r="17" spans="1:7" s="9" customFormat="1" ht="22.7" customHeight="1" x14ac:dyDescent="0.25">
      <c r="A17" s="33">
        <v>5</v>
      </c>
      <c r="B17" s="34" t="s">
        <v>8</v>
      </c>
      <c r="C17" s="8"/>
      <c r="D17" s="8">
        <v>1654102562047</v>
      </c>
      <c r="E17" s="36"/>
      <c r="G17" s="46"/>
    </row>
    <row r="18" spans="1:7" s="13" customFormat="1" ht="20.100000000000001" customHeight="1" x14ac:dyDescent="0.25">
      <c r="A18" s="31" t="s">
        <v>3</v>
      </c>
      <c r="B18" s="32" t="s">
        <v>9</v>
      </c>
      <c r="C18" s="12">
        <f>SUM(C19,C26,C29)</f>
        <v>11922343077831</v>
      </c>
      <c r="D18" s="12">
        <f>SUM(D19,D26,D29)</f>
        <v>11924790710978</v>
      </c>
      <c r="E18" s="38">
        <f t="shared" si="0"/>
        <v>100.02052979964611</v>
      </c>
      <c r="G18" s="47"/>
    </row>
    <row r="19" spans="1:7" ht="20.100000000000001" customHeight="1" x14ac:dyDescent="0.25">
      <c r="A19" s="31" t="s">
        <v>50</v>
      </c>
      <c r="B19" s="32" t="s">
        <v>43</v>
      </c>
      <c r="C19" s="14">
        <f>SUM(C20:C25)</f>
        <v>11922343077831</v>
      </c>
      <c r="D19" s="14">
        <v>9972906891209</v>
      </c>
      <c r="E19" s="39">
        <f t="shared" si="0"/>
        <v>83.648883664093859</v>
      </c>
    </row>
    <row r="20" spans="1:7" ht="20.100000000000001" customHeight="1" x14ac:dyDescent="0.25">
      <c r="A20" s="33">
        <v>1</v>
      </c>
      <c r="B20" s="34" t="s">
        <v>10</v>
      </c>
      <c r="C20" s="15">
        <v>5762048300831</v>
      </c>
      <c r="D20" s="15">
        <v>4283798818224</v>
      </c>
      <c r="E20" s="40">
        <f t="shared" si="0"/>
        <v>74.345069575452754</v>
      </c>
    </row>
    <row r="21" spans="1:7" ht="20.100000000000001" customHeight="1" x14ac:dyDescent="0.25">
      <c r="A21" s="33">
        <v>2</v>
      </c>
      <c r="B21" s="34" t="s">
        <v>11</v>
      </c>
      <c r="C21" s="15">
        <v>5777987000000</v>
      </c>
      <c r="D21" s="15">
        <v>5468118890518</v>
      </c>
      <c r="E21" s="40">
        <f t="shared" si="0"/>
        <v>94.637092304257521</v>
      </c>
    </row>
    <row r="22" spans="1:7" ht="30" x14ac:dyDescent="0.25">
      <c r="A22" s="33">
        <v>3</v>
      </c>
      <c r="B22" s="34" t="s">
        <v>44</v>
      </c>
      <c r="C22" s="15">
        <v>220000000000</v>
      </c>
      <c r="D22" s="15">
        <v>219609182467</v>
      </c>
      <c r="E22" s="40">
        <f t="shared" si="0"/>
        <v>99.822355666818183</v>
      </c>
    </row>
    <row r="23" spans="1:7" ht="20.100000000000001" customHeight="1" x14ac:dyDescent="0.25">
      <c r="A23" s="33">
        <v>4</v>
      </c>
      <c r="B23" s="34" t="s">
        <v>12</v>
      </c>
      <c r="C23" s="15">
        <v>1380000000</v>
      </c>
      <c r="D23" s="15">
        <v>1380000000</v>
      </c>
      <c r="E23" s="40">
        <f t="shared" si="0"/>
        <v>100</v>
      </c>
    </row>
    <row r="24" spans="1:7" ht="20.100000000000001" customHeight="1" x14ac:dyDescent="0.25">
      <c r="A24" s="33">
        <v>5</v>
      </c>
      <c r="B24" s="34" t="s">
        <v>13</v>
      </c>
      <c r="C24" s="15">
        <v>160927777000</v>
      </c>
      <c r="D24" s="15"/>
      <c r="E24" s="40">
        <f t="shared" si="0"/>
        <v>0</v>
      </c>
    </row>
    <row r="25" spans="1:7" ht="20.100000000000001" customHeight="1" x14ac:dyDescent="0.25">
      <c r="A25" s="33">
        <v>6</v>
      </c>
      <c r="B25" s="34" t="s">
        <v>14</v>
      </c>
      <c r="C25" s="15"/>
      <c r="D25" s="15"/>
      <c r="E25" s="40"/>
    </row>
    <row r="26" spans="1:7" s="9" customFormat="1" ht="20.100000000000001" customHeight="1" x14ac:dyDescent="0.25">
      <c r="A26" s="31" t="s">
        <v>15</v>
      </c>
      <c r="B26" s="32" t="s">
        <v>16</v>
      </c>
      <c r="C26" s="14"/>
      <c r="D26" s="14"/>
      <c r="E26" s="39"/>
      <c r="G26" s="46"/>
    </row>
    <row r="27" spans="1:7" ht="20.100000000000001" customHeight="1" x14ac:dyDescent="0.25">
      <c r="A27" s="33">
        <v>1</v>
      </c>
      <c r="B27" s="34" t="s">
        <v>17</v>
      </c>
      <c r="C27" s="15"/>
      <c r="D27" s="15"/>
      <c r="E27" s="40"/>
    </row>
    <row r="28" spans="1:7" ht="20.100000000000001" customHeight="1" x14ac:dyDescent="0.25">
      <c r="A28" s="33">
        <v>2</v>
      </c>
      <c r="B28" s="34" t="s">
        <v>18</v>
      </c>
      <c r="C28" s="15"/>
      <c r="D28" s="15"/>
      <c r="E28" s="40"/>
    </row>
    <row r="29" spans="1:7" ht="20.100000000000001" customHeight="1" x14ac:dyDescent="0.25">
      <c r="A29" s="31" t="s">
        <v>19</v>
      </c>
      <c r="B29" s="32" t="s">
        <v>20</v>
      </c>
      <c r="C29" s="15"/>
      <c r="D29" s="14">
        <v>1951883819769</v>
      </c>
      <c r="E29" s="39"/>
    </row>
    <row r="30" spans="1:7" s="9" customFormat="1" ht="30.2" customHeight="1" x14ac:dyDescent="0.25">
      <c r="A30" s="31" t="s">
        <v>21</v>
      </c>
      <c r="B30" s="32" t="s">
        <v>45</v>
      </c>
      <c r="C30" s="8">
        <v>348700000000</v>
      </c>
      <c r="D30" s="8">
        <v>140637349308</v>
      </c>
      <c r="E30" s="36">
        <f t="shared" si="0"/>
        <v>40.331904017206767</v>
      </c>
      <c r="G30" s="46"/>
    </row>
    <row r="31" spans="1:7" s="9" customFormat="1" ht="23.25" customHeight="1" x14ac:dyDescent="0.25">
      <c r="A31" s="31" t="s">
        <v>22</v>
      </c>
      <c r="B31" s="32" t="s">
        <v>46</v>
      </c>
      <c r="C31" s="8">
        <v>220000000000</v>
      </c>
      <c r="D31" s="8">
        <v>219609182467</v>
      </c>
      <c r="E31" s="36">
        <f t="shared" si="0"/>
        <v>99.822355666818183</v>
      </c>
      <c r="G31" s="46"/>
    </row>
    <row r="32" spans="1:7" s="16" customFormat="1" ht="20.100000000000001" customHeight="1" x14ac:dyDescent="0.25">
      <c r="A32" s="33">
        <v>1</v>
      </c>
      <c r="B32" s="34" t="s">
        <v>47</v>
      </c>
      <c r="C32" s="10"/>
      <c r="D32" s="10"/>
      <c r="E32" s="37"/>
      <c r="G32" s="48"/>
    </row>
    <row r="33" spans="1:7" s="16" customFormat="1" ht="30" x14ac:dyDescent="0.25">
      <c r="A33" s="33">
        <v>2</v>
      </c>
      <c r="B33" s="34" t="s">
        <v>23</v>
      </c>
      <c r="C33" s="10"/>
      <c r="D33" s="10"/>
      <c r="E33" s="37"/>
      <c r="G33" s="48"/>
    </row>
    <row r="34" spans="1:7" s="9" customFormat="1" ht="20.100000000000001" customHeight="1" x14ac:dyDescent="0.25">
      <c r="A34" s="31" t="s">
        <v>48</v>
      </c>
      <c r="B34" s="32" t="s">
        <v>24</v>
      </c>
      <c r="C34" s="8">
        <v>543903000000</v>
      </c>
      <c r="D34" s="8">
        <v>140637349308</v>
      </c>
      <c r="E34" s="36">
        <f t="shared" si="0"/>
        <v>25.857064459655486</v>
      </c>
      <c r="G34" s="46"/>
    </row>
    <row r="35" spans="1:7" ht="20.100000000000001" customHeight="1" x14ac:dyDescent="0.25">
      <c r="A35" s="33">
        <v>1</v>
      </c>
      <c r="B35" s="34" t="s">
        <v>25</v>
      </c>
      <c r="C35" s="10"/>
      <c r="D35" s="10"/>
      <c r="E35" s="37"/>
    </row>
    <row r="36" spans="1:7" ht="20.100000000000001" customHeight="1" x14ac:dyDescent="0.25">
      <c r="A36" s="33">
        <v>2</v>
      </c>
      <c r="B36" s="34" t="s">
        <v>26</v>
      </c>
      <c r="C36" s="10"/>
      <c r="D36" s="10"/>
      <c r="E36" s="37"/>
    </row>
    <row r="37" spans="1:7" ht="32.85" customHeight="1" x14ac:dyDescent="0.25">
      <c r="A37" s="17" t="s">
        <v>51</v>
      </c>
      <c r="B37" s="18" t="s">
        <v>27</v>
      </c>
      <c r="C37" s="19"/>
      <c r="D37" s="20">
        <v>330555000000</v>
      </c>
      <c r="E37" s="41"/>
    </row>
    <row r="38" spans="1:7" x14ac:dyDescent="0.25">
      <c r="A38" s="21"/>
      <c r="B38" s="22"/>
      <c r="C38" s="22"/>
      <c r="D38" s="22"/>
      <c r="E38" s="22"/>
    </row>
    <row r="39" spans="1:7" ht="15.75" x14ac:dyDescent="0.25">
      <c r="D39" s="24"/>
      <c r="E39" s="24"/>
    </row>
    <row r="40" spans="1:7" ht="15.75" x14ac:dyDescent="0.25">
      <c r="D40" s="25"/>
      <c r="E40" s="25"/>
    </row>
    <row r="41" spans="1:7" ht="15.75" x14ac:dyDescent="0.25">
      <c r="D41" s="25"/>
      <c r="E41" s="25"/>
    </row>
    <row r="42" spans="1:7" ht="15.75" x14ac:dyDescent="0.25">
      <c r="D42" s="49"/>
      <c r="E42" s="49"/>
    </row>
  </sheetData>
  <mergeCells count="3">
    <mergeCell ref="D42:E42"/>
    <mergeCell ref="A4:E4"/>
    <mergeCell ref="A3:E3"/>
  </mergeCells>
  <printOptions horizontalCentered="1"/>
  <pageMargins left="0.70866141732283472" right="0.70866141732283472" top="0.51181102362204722" bottom="0.31496062992125984" header="0.31496062992125984" footer="0.31496062992125984"/>
  <pageSetup paperSize="9" scale="66" fitToHeight="2" orientation="portrait" r:id="rId1"/>
  <headerFoot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F17D18-9FEA-4014-9A64-6A9B5FEF05F9}"/>
</file>

<file path=customXml/itemProps2.xml><?xml version="1.0" encoding="utf-8"?>
<ds:datastoreItem xmlns:ds="http://schemas.openxmlformats.org/officeDocument/2006/customXml" ds:itemID="{D2A807D1-A512-424F-A686-5E2255640502}"/>
</file>

<file path=customXml/itemProps3.xml><?xml version="1.0" encoding="utf-8"?>
<ds:datastoreItem xmlns:ds="http://schemas.openxmlformats.org/officeDocument/2006/customXml" ds:itemID="{082B66E2-1109-47BE-BBB9-94ED79C0E99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Tuan Hiep</dc:creator>
  <cp:lastModifiedBy>DDH</cp:lastModifiedBy>
  <cp:lastPrinted>2020-01-08T03:17:09Z</cp:lastPrinted>
  <dcterms:created xsi:type="dcterms:W3CDTF">2017-06-08T07:28:36Z</dcterms:created>
  <dcterms:modified xsi:type="dcterms:W3CDTF">2020-01-16T07:09:04Z</dcterms:modified>
</cp:coreProperties>
</file>