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19440" windowHeight="11640"/>
  </bookViews>
  <sheets>
    <sheet name="Sheet1" sheetId="1" r:id="rId1"/>
  </sheets>
  <externalReferences>
    <externalReference r:id="rId2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/>
  <c r="F23"/>
  <c r="F24"/>
  <c r="P31"/>
  <c r="P32"/>
  <c r="P33"/>
  <c r="P34"/>
  <c r="P35"/>
  <c r="P36"/>
  <c r="P37"/>
  <c r="T28"/>
  <c r="T29"/>
  <c r="T30"/>
  <c r="T31"/>
  <c r="T32"/>
  <c r="T33"/>
  <c r="T34"/>
  <c r="T35"/>
  <c r="T36"/>
  <c r="T37"/>
  <c r="T38"/>
  <c r="Q35"/>
  <c r="Q34"/>
  <c r="Q33"/>
  <c r="Q32"/>
  <c r="Q31"/>
  <c r="M35"/>
  <c r="M34"/>
  <c r="M33"/>
  <c r="M32"/>
  <c r="M31"/>
  <c r="I31" s="1"/>
  <c r="M24"/>
  <c r="I24" s="1"/>
  <c r="M23"/>
  <c r="I23" s="1"/>
  <c r="J35"/>
  <c r="J34"/>
  <c r="J33"/>
  <c r="J32"/>
  <c r="J31"/>
  <c r="F35"/>
  <c r="AT35"/>
  <c r="F34"/>
  <c r="AT34"/>
  <c r="F33"/>
  <c r="AT33"/>
  <c r="F32"/>
  <c r="AT32"/>
  <c r="F31"/>
  <c r="AT31"/>
  <c r="AS35"/>
  <c r="AS34"/>
  <c r="AS33"/>
  <c r="AS32"/>
  <c r="AS31"/>
  <c r="C35"/>
  <c r="C34"/>
  <c r="C33"/>
  <c r="C32"/>
  <c r="C31"/>
  <c r="E13"/>
  <c r="C23"/>
  <c r="C24"/>
  <c r="I35" l="1"/>
  <c r="AR31"/>
  <c r="AR33"/>
  <c r="AR35"/>
  <c r="I34"/>
  <c r="I33"/>
  <c r="AR32"/>
  <c r="AR34"/>
  <c r="I32"/>
  <c r="AA38"/>
  <c r="X38"/>
  <c r="W38" s="1"/>
  <c r="M38"/>
  <c r="J38"/>
  <c r="C38"/>
  <c r="AA37"/>
  <c r="X37"/>
  <c r="M37"/>
  <c r="J37"/>
  <c r="C37"/>
  <c r="AA36"/>
  <c r="X36"/>
  <c r="Q36"/>
  <c r="M36"/>
  <c r="J36"/>
  <c r="C36"/>
  <c r="AA30"/>
  <c r="W30" s="1"/>
  <c r="X30"/>
  <c r="Q30"/>
  <c r="AS30" s="1"/>
  <c r="M30"/>
  <c r="J30"/>
  <c r="C30"/>
  <c r="AB29"/>
  <c r="AA29" s="1"/>
  <c r="X29"/>
  <c r="V25"/>
  <c r="V12" s="1"/>
  <c r="M29"/>
  <c r="J29"/>
  <c r="C29"/>
  <c r="AA28"/>
  <c r="X28"/>
  <c r="W28" s="1"/>
  <c r="M28"/>
  <c r="J28"/>
  <c r="C28"/>
  <c r="AA27"/>
  <c r="X27"/>
  <c r="W27"/>
  <c r="T27"/>
  <c r="Q27"/>
  <c r="M27"/>
  <c r="C27"/>
  <c r="AA26"/>
  <c r="X26"/>
  <c r="T26"/>
  <c r="Q26"/>
  <c r="P26" s="1"/>
  <c r="M26"/>
  <c r="J26"/>
  <c r="I26" s="1"/>
  <c r="C26"/>
  <c r="AC25"/>
  <c r="Z25"/>
  <c r="Y25"/>
  <c r="X25" s="1"/>
  <c r="X12" s="1"/>
  <c r="O25"/>
  <c r="O12" s="1"/>
  <c r="L25"/>
  <c r="E25"/>
  <c r="E12" s="1"/>
  <c r="D25"/>
  <c r="AK22"/>
  <c r="AH22"/>
  <c r="AD22"/>
  <c r="T22"/>
  <c r="P22" s="1"/>
  <c r="M22"/>
  <c r="I22" s="1"/>
  <c r="G22"/>
  <c r="C22"/>
  <c r="T21"/>
  <c r="P21" s="1"/>
  <c r="M21"/>
  <c r="I21" s="1"/>
  <c r="G21"/>
  <c r="C21"/>
  <c r="T20"/>
  <c r="P20" s="1"/>
  <c r="M20"/>
  <c r="I20" s="1"/>
  <c r="G20"/>
  <c r="C20"/>
  <c r="T19"/>
  <c r="P19" s="1"/>
  <c r="M19"/>
  <c r="I19" s="1"/>
  <c r="G19"/>
  <c r="C19"/>
  <c r="T18"/>
  <c r="P18" s="1"/>
  <c r="M18"/>
  <c r="I18" s="1"/>
  <c r="G18"/>
  <c r="C18"/>
  <c r="T17"/>
  <c r="P17" s="1"/>
  <c r="M17"/>
  <c r="I17" s="1"/>
  <c r="G17"/>
  <c r="C17"/>
  <c r="T16"/>
  <c r="P16" s="1"/>
  <c r="M16"/>
  <c r="I16" s="1"/>
  <c r="G16"/>
  <c r="C16"/>
  <c r="T15"/>
  <c r="P15" s="1"/>
  <c r="M15"/>
  <c r="I15" s="1"/>
  <c r="G15"/>
  <c r="C15"/>
  <c r="T14"/>
  <c r="P14" s="1"/>
  <c r="M14"/>
  <c r="G14"/>
  <c r="C14"/>
  <c r="AP13"/>
  <c r="AO13" s="1"/>
  <c r="AI13"/>
  <c r="AH13"/>
  <c r="AD13" s="1"/>
  <c r="AD12" s="1"/>
  <c r="U13"/>
  <c r="T13" s="1"/>
  <c r="P13" s="1"/>
  <c r="M13"/>
  <c r="I13" s="1"/>
  <c r="AQ12"/>
  <c r="AN12"/>
  <c r="AM12"/>
  <c r="AL12"/>
  <c r="AJ12"/>
  <c r="AI12"/>
  <c r="AG12"/>
  <c r="AF12"/>
  <c r="AE12"/>
  <c r="AC12"/>
  <c r="Z12"/>
  <c r="Y12"/>
  <c r="L12"/>
  <c r="AP12" l="1"/>
  <c r="AH12"/>
  <c r="G13"/>
  <c r="F13" s="1"/>
  <c r="W26"/>
  <c r="I30"/>
  <c r="W37"/>
  <c r="I36"/>
  <c r="C25"/>
  <c r="C13"/>
  <c r="Q37"/>
  <c r="K12"/>
  <c r="AO12"/>
  <c r="AK13"/>
  <c r="AK12" s="1"/>
  <c r="F15"/>
  <c r="AR15" s="1"/>
  <c r="D12"/>
  <c r="F26"/>
  <c r="AR26" s="1"/>
  <c r="AT28"/>
  <c r="W29"/>
  <c r="F18"/>
  <c r="F20"/>
  <c r="AR20" s="1"/>
  <c r="AT27"/>
  <c r="AT37"/>
  <c r="I37"/>
  <c r="I14"/>
  <c r="AT26"/>
  <c r="P30"/>
  <c r="W36"/>
  <c r="AT38"/>
  <c r="Q29"/>
  <c r="AB25"/>
  <c r="AT29"/>
  <c r="AS37"/>
  <c r="Q38"/>
  <c r="Q28"/>
  <c r="P28" s="1"/>
  <c r="S12"/>
  <c r="J27"/>
  <c r="U25"/>
  <c r="AT13"/>
  <c r="AT17"/>
  <c r="F17"/>
  <c r="AR17" s="1"/>
  <c r="P27"/>
  <c r="AT30"/>
  <c r="F30"/>
  <c r="AR30" s="1"/>
  <c r="AT19"/>
  <c r="F19"/>
  <c r="AR19" s="1"/>
  <c r="F14"/>
  <c r="AR14" s="1"/>
  <c r="AT14"/>
  <c r="I29"/>
  <c r="I28"/>
  <c r="I38"/>
  <c r="AT20"/>
  <c r="AT36"/>
  <c r="AT16"/>
  <c r="AT21"/>
  <c r="N25"/>
  <c r="W25" l="1"/>
  <c r="W12" s="1"/>
  <c r="C12"/>
  <c r="J25"/>
  <c r="J12" s="1"/>
  <c r="T25"/>
  <c r="T12" s="1"/>
  <c r="F21"/>
  <c r="AR21" s="1"/>
  <c r="H25"/>
  <c r="AT25" s="1"/>
  <c r="AS26"/>
  <c r="P12"/>
  <c r="AT15"/>
  <c r="AA25"/>
  <c r="AA12" s="1"/>
  <c r="AB12"/>
  <c r="I27"/>
  <c r="I12" s="1"/>
  <c r="F28"/>
  <c r="AR28" s="1"/>
  <c r="AR13"/>
  <c r="F29"/>
  <c r="AR29" s="1"/>
  <c r="AS29"/>
  <c r="M25"/>
  <c r="M12" s="1"/>
  <c r="N12"/>
  <c r="F27"/>
  <c r="AR27" s="1"/>
  <c r="AS27"/>
  <c r="AS36"/>
  <c r="F36"/>
  <c r="AR36" s="1"/>
  <c r="R12"/>
  <c r="Q25"/>
  <c r="Q12" s="1"/>
  <c r="F37"/>
  <c r="AR37" s="1"/>
  <c r="F16"/>
  <c r="AR16" s="1"/>
  <c r="AS28" l="1"/>
  <c r="G25"/>
  <c r="F25" s="1"/>
  <c r="AT12"/>
  <c r="F38"/>
  <c r="AR38" s="1"/>
  <c r="AS38"/>
  <c r="AS25" l="1"/>
  <c r="G12"/>
  <c r="AS12" s="1"/>
  <c r="AR25"/>
  <c r="AR12"/>
</calcChain>
</file>

<file path=xl/comments1.xml><?xml version="1.0" encoding="utf-8"?>
<comments xmlns="http://schemas.openxmlformats.org/spreadsheetml/2006/main">
  <authors>
    <author>stc</author>
  </authors>
  <commentList>
    <comment ref="F25" authorId="0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Số QT đã bao gồm QT cả 18.217,897 trđ NS tỉnh hỗ trợ huyện BT XDNTM năm 2017</t>
        </r>
      </text>
    </comment>
  </commentList>
</comments>
</file>

<file path=xl/sharedStrings.xml><?xml version="1.0" encoding="utf-8"?>
<sst xmlns="http://schemas.openxmlformats.org/spreadsheetml/2006/main" count="116" uniqueCount="60">
  <si>
    <t>Đơn vị: Triệu đồng</t>
  </si>
  <si>
    <t>STT</t>
  </si>
  <si>
    <t>I</t>
  </si>
  <si>
    <t>II</t>
  </si>
  <si>
    <t>TỔNG SỐ</t>
  </si>
  <si>
    <t>Tổng số</t>
  </si>
  <si>
    <t>Trong đó</t>
  </si>
  <si>
    <t>Đầu tư phát triển</t>
  </si>
  <si>
    <t>Kinh phí sự nghiệp</t>
  </si>
  <si>
    <t>Vốn trong nước</t>
  </si>
  <si>
    <t>Vốn ngoài nước</t>
  </si>
  <si>
    <t>Ngân sách cấp tỉnh</t>
  </si>
  <si>
    <t>Ngân sách huyện</t>
  </si>
  <si>
    <t>Dự toán</t>
  </si>
  <si>
    <t>Quyết toán</t>
  </si>
  <si>
    <t>So sánh (%)</t>
  </si>
  <si>
    <t>Biểu mẫu số 68/CK-NSNN</t>
  </si>
  <si>
    <t>QUYẾT TOÁN CHI CHƯƠNG TRÌNH MỤC TIÊU QUỐC GIA NĂM 2017</t>
  </si>
  <si>
    <t>Nội dung (1)</t>
  </si>
  <si>
    <t>Trong đó chi tiết các chương trình</t>
  </si>
  <si>
    <t>Chi đầu tư phát triển</t>
  </si>
  <si>
    <t>Chi thường xuyên</t>
  </si>
  <si>
    <t>Chương trình mục tiêu quốc gia 
xây dựng nông thôn mới</t>
  </si>
  <si>
    <t>Chương trình mục tiêu quốc gia giảm nghèo</t>
  </si>
  <si>
    <t>Chương trình MTQG việc làm và dạy nghề</t>
  </si>
  <si>
    <t>Chương trình MTQG Giáo dục</t>
  </si>
  <si>
    <t>Chương trình MTQG Văn hóa</t>
  </si>
  <si>
    <t>Chi đầu tư 
phát triển</t>
  </si>
  <si>
    <t>Chia ra</t>
  </si>
  <si>
    <t>A</t>
  </si>
  <si>
    <t>B</t>
  </si>
  <si>
    <t>42=4/1</t>
  </si>
  <si>
    <t>43=5/2</t>
  </si>
  <si>
    <t>44=6/3</t>
  </si>
  <si>
    <t>Sở Giáo dục và Đào tạo</t>
  </si>
  <si>
    <t xml:space="preserve">Sở Lao động thương binh và xã hội </t>
  </si>
  <si>
    <t>Sở Thông tin và truyền thông</t>
  </si>
  <si>
    <t>Ban Dân tộc</t>
  </si>
  <si>
    <t>Văn phòng điều phối xây dựng nông thôn mới</t>
  </si>
  <si>
    <t>UBND TỈNH CAO BẰNG</t>
  </si>
  <si>
    <t>(Kèm theo Quyết định số            /QĐ-UBND ngày         tháng         năm 2018 của UBND tỉnh)</t>
  </si>
  <si>
    <t xml:space="preserve">Sở Nông nghiệp &amp; PT nông thôn </t>
  </si>
  <si>
    <t xml:space="preserve">Sở Nội vụ </t>
  </si>
  <si>
    <t>Sở Văn hóa, thể thao &amp; Du lịch</t>
  </si>
  <si>
    <t>Sở Công thương</t>
  </si>
  <si>
    <t>Liên minh hợp tác xã</t>
  </si>
  <si>
    <t xml:space="preserve">Trung tâm giới thiệu việc làm </t>
  </si>
  <si>
    <t xml:space="preserve">Thành phố </t>
  </si>
  <si>
    <t>Huyện Hòa An</t>
  </si>
  <si>
    <t xml:space="preserve">Huyện Quảng Uyên </t>
  </si>
  <si>
    <t>Huyện Phục Hòa</t>
  </si>
  <si>
    <t>Huyện Trùng Khánh</t>
  </si>
  <si>
    <t xml:space="preserve">Huyện Thạch An </t>
  </si>
  <si>
    <t xml:space="preserve">Huyện Trà Lĩnh </t>
  </si>
  <si>
    <t xml:space="preserve">Huyện Nguyên Bình </t>
  </si>
  <si>
    <t>Huyện Bảo Lạc</t>
  </si>
  <si>
    <t xml:space="preserve">Huyện Bảo Lâm </t>
  </si>
  <si>
    <t xml:space="preserve">Huyện Thông Nông </t>
  </si>
  <si>
    <t xml:space="preserve">Huyện Hà Quảng </t>
  </si>
  <si>
    <t>Huyện Hạ Lang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</si>
</sst>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_(* #,##0_);_(* \(#,##0\);_(* &quot;-&quot;??_);_(@_)"/>
    <numFmt numFmtId="166" formatCode="_(* #,##0.0_);_(* \(#,##0.0\);_(* &quot;-&quot;??_);_(@_)"/>
  </numFmts>
  <fonts count="29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sz val="8"/>
      <name val="Times New Roman"/>
      <family val="1"/>
    </font>
    <font>
      <sz val="10"/>
      <name val=".VnTime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  <font>
      <b/>
      <i/>
      <sz val="8"/>
      <name val=".VnTime"/>
      <family val="2"/>
    </font>
    <font>
      <i/>
      <sz val="10"/>
      <name val=".VnTime"/>
      <family val="2"/>
    </font>
    <font>
      <i/>
      <sz val="8"/>
      <name val=".VnTime"/>
      <family val="2"/>
    </font>
    <font>
      <sz val="8"/>
      <name val="Times New Roman"/>
      <family val="1"/>
    </font>
    <font>
      <sz val="8"/>
      <name val=".VnTime"/>
      <family val="2"/>
    </font>
    <font>
      <b/>
      <sz val="8"/>
      <name val=".VnTime"/>
      <family val="2"/>
    </font>
    <font>
      <b/>
      <i/>
      <sz val="10"/>
      <name val=".VnTime"/>
      <family val="2"/>
    </font>
    <font>
      <i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8" fillId="0" borderId="0"/>
    <xf numFmtId="0" fontId="2" fillId="0" borderId="0"/>
    <xf numFmtId="0" fontId="11" fillId="0" borderId="0"/>
    <xf numFmtId="0" fontId="7" fillId="0" borderId="0"/>
    <xf numFmtId="0" fontId="10" fillId="0" borderId="0"/>
    <xf numFmtId="0" fontId="1" fillId="0" borderId="0"/>
    <xf numFmtId="43" fontId="12" fillId="0" borderId="0" applyFont="0" applyFill="0" applyBorder="0" applyAlignment="0" applyProtection="0"/>
  </cellStyleXfs>
  <cellXfs count="103">
    <xf numFmtId="0" fontId="0" fillId="0" borderId="0" xfId="0"/>
    <xf numFmtId="0" fontId="7" fillId="0" borderId="0" xfId="4" applyFont="1" applyFill="1"/>
    <xf numFmtId="0" fontId="3" fillId="0" borderId="0" xfId="4" applyFont="1" applyFill="1" applyAlignment="1">
      <alignment horizontal="right" vertical="center"/>
    </xf>
    <xf numFmtId="0" fontId="7" fillId="0" borderId="0" xfId="4" applyFill="1"/>
    <xf numFmtId="0" fontId="4" fillId="0" borderId="0" xfId="4" applyFont="1" applyFill="1" applyAlignment="1">
      <alignment horizontal="right" vertical="center"/>
    </xf>
    <xf numFmtId="0" fontId="15" fillId="0" borderId="0" xfId="4" applyFont="1" applyFill="1"/>
    <xf numFmtId="0" fontId="17" fillId="0" borderId="9" xfId="4" applyFont="1" applyFill="1" applyBorder="1" applyAlignment="1">
      <alignment horizontal="center" vertical="center" wrapText="1"/>
    </xf>
    <xf numFmtId="0" fontId="16" fillId="0" borderId="9" xfId="4" applyFont="1" applyFill="1" applyBorder="1" applyAlignment="1">
      <alignment horizontal="center" vertical="center" wrapText="1"/>
    </xf>
    <xf numFmtId="0" fontId="18" fillId="0" borderId="9" xfId="4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9" fillId="0" borderId="0" xfId="4" applyFont="1" applyFill="1"/>
    <xf numFmtId="0" fontId="14" fillId="0" borderId="4" xfId="4" applyFont="1" applyFill="1" applyBorder="1" applyAlignment="1">
      <alignment horizontal="center" vertical="center" wrapText="1"/>
    </xf>
    <xf numFmtId="165" fontId="14" fillId="0" borderId="4" xfId="4" applyNumberFormat="1" applyFont="1" applyFill="1" applyBorder="1" applyAlignment="1">
      <alignment horizontal="center" vertical="center" wrapText="1"/>
    </xf>
    <xf numFmtId="0" fontId="14" fillId="0" borderId="9" xfId="4" applyFont="1" applyFill="1" applyBorder="1" applyAlignment="1">
      <alignment horizontal="center" vertical="center"/>
    </xf>
    <xf numFmtId="0" fontId="16" fillId="0" borderId="4" xfId="4" applyFont="1" applyFill="1" applyBorder="1" applyAlignment="1">
      <alignment horizontal="center" vertical="center" wrapText="1"/>
    </xf>
    <xf numFmtId="165" fontId="16" fillId="0" borderId="4" xfId="11" applyNumberFormat="1" applyFont="1" applyFill="1" applyBorder="1" applyAlignment="1">
      <alignment horizontal="center" vertical="center" wrapText="1"/>
    </xf>
    <xf numFmtId="165" fontId="16" fillId="0" borderId="4" xfId="4" applyNumberFormat="1" applyFont="1" applyFill="1" applyBorder="1" applyAlignment="1">
      <alignment horizontal="center" vertical="center" wrapText="1"/>
    </xf>
    <xf numFmtId="165" fontId="18" fillId="0" borderId="9" xfId="4" applyNumberFormat="1" applyFont="1" applyFill="1" applyBorder="1" applyAlignment="1">
      <alignment horizontal="center" vertical="center"/>
    </xf>
    <xf numFmtId="0" fontId="20" fillId="0" borderId="9" xfId="4" applyFont="1" applyFill="1" applyBorder="1"/>
    <xf numFmtId="0" fontId="16" fillId="0" borderId="9" xfId="4" applyFont="1" applyFill="1" applyBorder="1" applyAlignment="1">
      <alignment vertical="center"/>
    </xf>
    <xf numFmtId="0" fontId="21" fillId="0" borderId="4" xfId="4" applyFont="1" applyFill="1" applyBorder="1" applyAlignment="1">
      <alignment horizontal="center" vertical="center" wrapText="1"/>
    </xf>
    <xf numFmtId="0" fontId="21" fillId="0" borderId="4" xfId="4" applyFont="1" applyFill="1" applyBorder="1" applyAlignment="1">
      <alignment horizontal="justify" vertical="center" wrapText="1"/>
    </xf>
    <xf numFmtId="165" fontId="21" fillId="0" borderId="4" xfId="11" applyNumberFormat="1" applyFont="1" applyFill="1" applyBorder="1" applyAlignment="1">
      <alignment horizontal="center" vertical="center" wrapText="1"/>
    </xf>
    <xf numFmtId="43" fontId="21" fillId="0" borderId="4" xfId="11" applyFont="1" applyFill="1" applyBorder="1" applyAlignment="1">
      <alignment horizontal="center" vertical="center" wrapText="1"/>
    </xf>
    <xf numFmtId="165" fontId="21" fillId="0" borderId="4" xfId="4" applyNumberFormat="1" applyFont="1" applyFill="1" applyBorder="1" applyAlignment="1">
      <alignment horizontal="center" vertical="center" wrapText="1"/>
    </xf>
    <xf numFmtId="165" fontId="14" fillId="0" borderId="4" xfId="11" applyNumberFormat="1" applyFont="1" applyFill="1" applyBorder="1" applyAlignment="1">
      <alignment horizontal="center" vertical="center" wrapText="1"/>
    </xf>
    <xf numFmtId="0" fontId="22" fillId="0" borderId="4" xfId="4" applyFont="1" applyFill="1" applyBorder="1"/>
    <xf numFmtId="0" fontId="23" fillId="0" borderId="4" xfId="4" applyFont="1" applyFill="1" applyBorder="1" applyAlignment="1">
      <alignment horizontal="center" vertical="center"/>
    </xf>
    <xf numFmtId="166" fontId="21" fillId="0" borderId="4" xfId="11" applyNumberFormat="1" applyFont="1" applyFill="1" applyBorder="1" applyAlignment="1">
      <alignment vertical="center"/>
    </xf>
    <xf numFmtId="0" fontId="21" fillId="0" borderId="1" xfId="4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horizontal="justify" vertical="center" wrapText="1"/>
    </xf>
    <xf numFmtId="165" fontId="21" fillId="0" borderId="1" xfId="11" applyNumberFormat="1" applyFont="1" applyFill="1" applyBorder="1" applyAlignment="1">
      <alignment horizontal="center" vertical="center" wrapText="1"/>
    </xf>
    <xf numFmtId="43" fontId="21" fillId="0" borderId="1" xfId="11" applyFont="1" applyFill="1" applyBorder="1" applyAlignment="1">
      <alignment horizontal="center" vertical="center" wrapText="1"/>
    </xf>
    <xf numFmtId="165" fontId="21" fillId="0" borderId="1" xfId="4" applyNumberFormat="1" applyFont="1" applyFill="1" applyBorder="1" applyAlignment="1">
      <alignment horizontal="center" vertical="center" wrapText="1"/>
    </xf>
    <xf numFmtId="165" fontId="14" fillId="0" borderId="1" xfId="11" applyNumberFormat="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22" fillId="0" borderId="1" xfId="4" applyFont="1" applyFill="1" applyBorder="1"/>
    <xf numFmtId="166" fontId="21" fillId="0" borderId="1" xfId="11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center" vertical="center" wrapText="1"/>
    </xf>
    <xf numFmtId="0" fontId="21" fillId="0" borderId="2" xfId="4" applyFont="1" applyFill="1" applyBorder="1" applyAlignment="1">
      <alignment horizontal="justify" vertical="center" wrapText="1"/>
    </xf>
    <xf numFmtId="165" fontId="21" fillId="0" borderId="2" xfId="11" applyNumberFormat="1" applyFont="1" applyFill="1" applyBorder="1" applyAlignment="1">
      <alignment horizontal="center" vertical="center" wrapText="1"/>
    </xf>
    <xf numFmtId="43" fontId="21" fillId="0" borderId="2" xfId="11" applyFont="1" applyFill="1" applyBorder="1" applyAlignment="1">
      <alignment horizontal="center" vertical="center" wrapText="1"/>
    </xf>
    <xf numFmtId="165" fontId="21" fillId="0" borderId="2" xfId="4" applyNumberFormat="1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165" fontId="21" fillId="0" borderId="2" xfId="11" applyNumberFormat="1" applyFont="1" applyFill="1" applyBorder="1" applyAlignment="1">
      <alignment horizontal="center" vertical="center"/>
    </xf>
    <xf numFmtId="0" fontId="22" fillId="0" borderId="2" xfId="4" applyFont="1" applyFill="1" applyBorder="1"/>
    <xf numFmtId="165" fontId="22" fillId="0" borderId="2" xfId="11" applyNumberFormat="1" applyFont="1" applyFill="1" applyBorder="1" applyAlignment="1">
      <alignment horizontal="center" vertical="center"/>
    </xf>
    <xf numFmtId="166" fontId="21" fillId="0" borderId="2" xfId="11" applyNumberFormat="1" applyFont="1" applyFill="1" applyBorder="1" applyAlignment="1">
      <alignment vertical="center"/>
    </xf>
    <xf numFmtId="165" fontId="16" fillId="0" borderId="9" xfId="4" applyNumberFormat="1" applyFont="1" applyFill="1" applyBorder="1" applyAlignment="1">
      <alignment horizontal="left" vertical="center" wrapText="1"/>
    </xf>
    <xf numFmtId="165" fontId="16" fillId="0" borderId="9" xfId="4" applyNumberFormat="1" applyFont="1" applyFill="1" applyBorder="1" applyAlignment="1">
      <alignment horizontal="center" vertical="center" wrapText="1"/>
    </xf>
    <xf numFmtId="165" fontId="16" fillId="0" borderId="9" xfId="1" applyNumberFormat="1" applyFont="1" applyFill="1" applyBorder="1" applyAlignment="1">
      <alignment horizontal="center" vertical="center" wrapText="1"/>
    </xf>
    <xf numFmtId="0" fontId="18" fillId="0" borderId="9" xfId="4" applyFont="1" applyFill="1" applyBorder="1" applyAlignment="1">
      <alignment vertical="center"/>
    </xf>
    <xf numFmtId="166" fontId="16" fillId="0" borderId="9" xfId="11" applyNumberFormat="1" applyFont="1" applyFill="1" applyBorder="1" applyAlignment="1">
      <alignment vertical="center"/>
    </xf>
    <xf numFmtId="0" fontId="24" fillId="0" borderId="0" xfId="4" applyFont="1" applyFill="1"/>
    <xf numFmtId="0" fontId="21" fillId="0" borderId="2" xfId="4" applyFont="1" applyFill="1" applyBorder="1" applyAlignment="1">
      <alignment horizontal="left" vertical="center" wrapText="1"/>
    </xf>
    <xf numFmtId="165" fontId="21" fillId="0" borderId="2" xfId="4" applyNumberFormat="1" applyFont="1" applyFill="1" applyBorder="1" applyAlignment="1">
      <alignment horizontal="left" vertical="center" wrapText="1"/>
    </xf>
    <xf numFmtId="165" fontId="21" fillId="0" borderId="2" xfId="11" applyNumberFormat="1" applyFont="1" applyFill="1" applyBorder="1" applyAlignment="1">
      <alignment horizontal="left" vertical="center" wrapText="1"/>
    </xf>
    <xf numFmtId="165" fontId="21" fillId="0" borderId="2" xfId="1" applyNumberFormat="1" applyFont="1" applyFill="1" applyBorder="1" applyAlignment="1">
      <alignment horizontal="center" vertical="center" wrapText="1"/>
    </xf>
    <xf numFmtId="166" fontId="21" fillId="0" borderId="2" xfId="1" applyNumberFormat="1" applyFont="1" applyFill="1" applyBorder="1" applyAlignment="1">
      <alignment horizontal="center" vertical="center" wrapText="1"/>
    </xf>
    <xf numFmtId="166" fontId="21" fillId="0" borderId="2" xfId="11" applyNumberFormat="1" applyFont="1" applyFill="1" applyBorder="1" applyAlignment="1">
      <alignment horizontal="center" vertical="center"/>
    </xf>
    <xf numFmtId="0" fontId="21" fillId="0" borderId="1" xfId="4" applyFont="1" applyFill="1" applyBorder="1" applyAlignment="1">
      <alignment horizontal="left" vertical="center" wrapText="1"/>
    </xf>
    <xf numFmtId="165" fontId="21" fillId="0" borderId="1" xfId="4" applyNumberFormat="1" applyFont="1" applyFill="1" applyBorder="1" applyAlignment="1">
      <alignment horizontal="left" vertical="center" wrapText="1"/>
    </xf>
    <xf numFmtId="165" fontId="21" fillId="0" borderId="1" xfId="11" applyNumberFormat="1" applyFont="1" applyFill="1" applyBorder="1" applyAlignment="1">
      <alignment horizontal="left" vertical="center" wrapText="1"/>
    </xf>
    <xf numFmtId="165" fontId="21" fillId="0" borderId="1" xfId="1" applyNumberFormat="1" applyFont="1" applyFill="1" applyBorder="1" applyAlignment="1">
      <alignment horizontal="center" vertical="center" wrapText="1"/>
    </xf>
    <xf numFmtId="166" fontId="21" fillId="0" borderId="1" xfId="11" applyNumberFormat="1" applyFont="1" applyFill="1" applyBorder="1" applyAlignment="1">
      <alignment horizontal="center" vertical="center"/>
    </xf>
    <xf numFmtId="0" fontId="21" fillId="0" borderId="3" xfId="4" applyFont="1" applyFill="1" applyBorder="1" applyAlignment="1">
      <alignment horizontal="left" vertical="center" wrapText="1"/>
    </xf>
    <xf numFmtId="165" fontId="21" fillId="0" borderId="3" xfId="4" applyNumberFormat="1" applyFont="1" applyFill="1" applyBorder="1" applyAlignment="1">
      <alignment horizontal="left" vertical="center" wrapText="1"/>
    </xf>
    <xf numFmtId="165" fontId="21" fillId="0" borderId="3" xfId="11" applyNumberFormat="1" applyFont="1" applyFill="1" applyBorder="1" applyAlignment="1">
      <alignment horizontal="left" vertical="center" wrapText="1"/>
    </xf>
    <xf numFmtId="165" fontId="21" fillId="0" borderId="3" xfId="1" applyNumberFormat="1" applyFont="1" applyFill="1" applyBorder="1" applyAlignment="1">
      <alignment horizontal="center" vertical="center" wrapText="1"/>
    </xf>
    <xf numFmtId="0" fontId="22" fillId="0" borderId="3" xfId="4" applyFont="1" applyFill="1" applyBorder="1"/>
    <xf numFmtId="166" fontId="21" fillId="0" borderId="3" xfId="11" applyNumberFormat="1" applyFont="1" applyFill="1" applyBorder="1" applyAlignment="1">
      <alignment horizontal="center" vertical="center"/>
    </xf>
    <xf numFmtId="165" fontId="22" fillId="0" borderId="0" xfId="1" applyNumberFormat="1" applyFont="1" applyFill="1"/>
    <xf numFmtId="0" fontId="22" fillId="0" borderId="0" xfId="4" applyFont="1" applyFill="1"/>
    <xf numFmtId="0" fontId="21" fillId="0" borderId="0" xfId="4" applyFont="1" applyFill="1"/>
    <xf numFmtId="0" fontId="14" fillId="0" borderId="2" xfId="4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7" fillId="0" borderId="9" xfId="4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6" fillId="0" borderId="9" xfId="4" applyFont="1" applyFill="1" applyBorder="1" applyAlignment="1">
      <alignment horizontal="center" vertical="center" wrapText="1"/>
    </xf>
    <xf numFmtId="0" fontId="14" fillId="0" borderId="4" xfId="4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0" fontId="14" fillId="0" borderId="3" xfId="4" applyFont="1" applyFill="1" applyBorder="1" applyAlignment="1">
      <alignment horizontal="center" vertical="center" wrapText="1"/>
    </xf>
    <xf numFmtId="0" fontId="14" fillId="0" borderId="9" xfId="4" applyFont="1" applyFill="1" applyBorder="1" applyAlignment="1">
      <alignment horizontal="center" vertical="center" wrapText="1"/>
    </xf>
    <xf numFmtId="0" fontId="16" fillId="0" borderId="2" xfId="4" applyFont="1" applyFill="1" applyBorder="1" applyAlignment="1">
      <alignment horizontal="center" vertical="center" wrapText="1"/>
    </xf>
    <xf numFmtId="0" fontId="16" fillId="0" borderId="3" xfId="4" applyFont="1" applyFill="1" applyBorder="1" applyAlignment="1">
      <alignment horizontal="center" vertical="center" wrapText="1"/>
    </xf>
    <xf numFmtId="0" fontId="4" fillId="0" borderId="8" xfId="4" applyFont="1" applyFill="1" applyBorder="1" applyAlignment="1">
      <alignment horizontal="right" vertical="center"/>
    </xf>
    <xf numFmtId="0" fontId="14" fillId="0" borderId="5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0" fontId="14" fillId="0" borderId="6" xfId="4" applyFont="1" applyFill="1" applyBorder="1" applyAlignment="1">
      <alignment horizontal="center" vertical="center" wrapText="1"/>
    </xf>
    <xf numFmtId="0" fontId="14" fillId="0" borderId="5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6" xfId="4" applyFont="1" applyFill="1" applyBorder="1" applyAlignment="1">
      <alignment horizontal="center" vertical="center"/>
    </xf>
    <xf numFmtId="0" fontId="14" fillId="0" borderId="10" xfId="4" applyFont="1" applyFill="1" applyBorder="1" applyAlignment="1">
      <alignment horizontal="center" vertical="center" wrapText="1"/>
    </xf>
    <xf numFmtId="0" fontId="14" fillId="0" borderId="11" xfId="4" applyFont="1" applyFill="1" applyBorder="1" applyAlignment="1">
      <alignment horizontal="center" vertical="center" wrapText="1"/>
    </xf>
    <xf numFmtId="0" fontId="14" fillId="0" borderId="12" xfId="4" applyFont="1" applyFill="1" applyBorder="1" applyAlignment="1">
      <alignment horizontal="center" vertical="center" wrapText="1"/>
    </xf>
    <xf numFmtId="0" fontId="14" fillId="0" borderId="13" xfId="4" applyFont="1" applyFill="1" applyBorder="1" applyAlignment="1">
      <alignment horizontal="center" vertical="center" wrapText="1"/>
    </xf>
    <xf numFmtId="0" fontId="16" fillId="0" borderId="4" xfId="4" applyFont="1" applyFill="1" applyBorder="1" applyAlignment="1">
      <alignment horizontal="center" vertical="center" wrapText="1"/>
    </xf>
    <xf numFmtId="0" fontId="5" fillId="0" borderId="0" xfId="4" applyFont="1" applyFill="1" applyAlignment="1">
      <alignment horizontal="center"/>
    </xf>
    <xf numFmtId="0" fontId="13" fillId="0" borderId="0" xfId="4" applyFont="1" applyFill="1" applyAlignment="1">
      <alignment horizontal="center"/>
    </xf>
    <xf numFmtId="0" fontId="5" fillId="0" borderId="0" xfId="4" applyFont="1" applyFill="1" applyAlignment="1">
      <alignment horizontal="center" vertical="center" wrapText="1"/>
    </xf>
    <xf numFmtId="0" fontId="6" fillId="0" borderId="0" xfId="4" applyFont="1" applyFill="1" applyAlignment="1">
      <alignment horizontal="center" vertical="center" wrapText="1"/>
    </xf>
    <xf numFmtId="165" fontId="21" fillId="0" borderId="14" xfId="1" applyNumberFormat="1" applyFont="1" applyFill="1" applyBorder="1" applyAlignment="1">
      <alignment horizontal="center" vertical="center" wrapText="1"/>
    </xf>
  </cellXfs>
  <cellStyles count="12">
    <cellStyle name="Comma" xfId="11" builtinId="3"/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PT\Desktop\Nop%20bao%20cao\Quy&#7871;t%20to&#225;n%20n&#259;m%202017\Bieu%20mau%20cong%20khai%20QT%20na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 tong hop"/>
      <sheetName val="60-TT342"/>
      <sheetName val="61-TT342"/>
      <sheetName val="62-TT342"/>
      <sheetName val="B62CK"/>
      <sheetName val="B49"/>
      <sheetName val="B63CK"/>
      <sheetName val="B51"/>
      <sheetName val="B64CK"/>
      <sheetName val="B65CK"/>
      <sheetName val="B53a"/>
      <sheetName val="B66CK"/>
      <sheetName val="B55"/>
      <sheetName val="B56"/>
      <sheetName val="B57"/>
      <sheetName val="B58"/>
      <sheetName val="B67CK"/>
      <sheetName val="B60"/>
      <sheetName val="B68CK"/>
      <sheetName val="B61.01 CTMTQG cấp tỉnh"/>
      <sheetName val="B 61.02 CTMTQG huyện"/>
      <sheetName val="B62.QTVĐT"/>
      <sheetName val="B64"/>
      <sheetName val="TM Các CT, nhiệm vụ của Huyện"/>
      <sheetName val="TM KDNS Tinh"/>
      <sheetName val="Tổng hợp CN 2017-2018"/>
      <sheetName val="CN 2017-2018 cấp tỉnh"/>
      <sheetName val="TMCN 2017-2018 NS huyện"/>
    </sheetNames>
    <sheetDataSet>
      <sheetData sheetId="0"/>
      <sheetData sheetId="1"/>
      <sheetData sheetId="2"/>
      <sheetData sheetId="3"/>
      <sheetData sheetId="4">
        <row r="3">
          <cell r="A3" t="str">
            <v>(Quyết toán đã được hội đồng nhân dân tỉnh phê chuẩn)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(Kèm theo Quyết định số            /QĐ-UBND ngày         tháng         năm 2019 của UBND tỉnh)</v>
          </cell>
        </row>
      </sheetData>
      <sheetData sheetId="18"/>
      <sheetData sheetId="19"/>
      <sheetData sheetId="20">
        <row r="10">
          <cell r="K10">
            <v>33291.207841000003</v>
          </cell>
        </row>
        <row r="107">
          <cell r="U107">
            <v>3.6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5"/>
  <sheetViews>
    <sheetView tabSelected="1" workbookViewId="0">
      <pane ySplit="10" topLeftCell="A11" activePane="bottomLeft" state="frozen"/>
      <selection pane="bottomLeft" activeCell="F25" sqref="F25"/>
    </sheetView>
  </sheetViews>
  <sheetFormatPr defaultColWidth="10.140625" defaultRowHeight="15"/>
  <cols>
    <col min="1" max="1" width="4" style="3" customWidth="1"/>
    <col min="2" max="2" width="16.28515625" style="3" customWidth="1"/>
    <col min="3" max="3" width="7.7109375" style="3" customWidth="1"/>
    <col min="4" max="6" width="7.85546875" style="3" customWidth="1"/>
    <col min="7" max="7" width="7.42578125" style="3" customWidth="1"/>
    <col min="8" max="11" width="8" style="3" customWidth="1"/>
    <col min="12" max="15" width="7.28515625" style="3" customWidth="1"/>
    <col min="16" max="18" width="8.140625" style="3" customWidth="1"/>
    <col min="19" max="19" width="7.28515625" style="3" customWidth="1"/>
    <col min="20" max="20" width="7.85546875" style="3" customWidth="1"/>
    <col min="21" max="21" width="7.28515625" style="3" customWidth="1"/>
    <col min="22" max="22" width="4.5703125" style="3" customWidth="1"/>
    <col min="23" max="23" width="4.28515625" style="3" customWidth="1"/>
    <col min="24" max="24" width="4.5703125" style="3" customWidth="1"/>
    <col min="25" max="25" width="4.85546875" style="3" customWidth="1"/>
    <col min="26" max="26" width="4.5703125" style="3" customWidth="1"/>
    <col min="27" max="27" width="4.140625" style="3" customWidth="1"/>
    <col min="28" max="28" width="4.5703125" style="3" customWidth="1"/>
    <col min="29" max="29" width="4.7109375" style="3" customWidth="1"/>
    <col min="30" max="30" width="6.28515625" style="3" customWidth="1"/>
    <col min="31" max="31" width="4.140625" style="3" customWidth="1"/>
    <col min="32" max="33" width="5.140625" style="3" customWidth="1"/>
    <col min="34" max="34" width="6.140625" style="3" customWidth="1"/>
    <col min="35" max="36" width="6" style="3" customWidth="1"/>
    <col min="37" max="37" width="5" style="3" customWidth="1"/>
    <col min="38" max="38" width="4.7109375" style="3" customWidth="1"/>
    <col min="39" max="40" width="5.5703125" style="3" customWidth="1"/>
    <col min="41" max="42" width="4.85546875" style="3" customWidth="1"/>
    <col min="43" max="43" width="4.5703125" style="3" customWidth="1"/>
    <col min="44" max="46" width="6.5703125" style="73" customWidth="1"/>
    <col min="47" max="259" width="10.140625" style="3"/>
    <col min="260" max="260" width="4" style="3" customWidth="1"/>
    <col min="261" max="261" width="15.140625" style="3" customWidth="1"/>
    <col min="262" max="262" width="8.42578125" style="3" customWidth="1"/>
    <col min="263" max="263" width="8.28515625" style="3" customWidth="1"/>
    <col min="264" max="264" width="7.28515625" style="3" customWidth="1"/>
    <col min="265" max="265" width="8.28515625" style="3" customWidth="1"/>
    <col min="266" max="266" width="8.140625" style="3" customWidth="1"/>
    <col min="267" max="267" width="8.28515625" style="3" customWidth="1"/>
    <col min="268" max="268" width="6.42578125" style="3" customWidth="1"/>
    <col min="269" max="270" width="7.140625" style="3" customWidth="1"/>
    <col min="271" max="271" width="6.42578125" style="3" customWidth="1"/>
    <col min="272" max="273" width="8" style="3" customWidth="1"/>
    <col min="274" max="274" width="8.140625" style="3" customWidth="1"/>
    <col min="275" max="275" width="7.28515625" style="3" customWidth="1"/>
    <col min="276" max="276" width="7.140625" style="3" customWidth="1"/>
    <col min="277" max="277" width="7" style="3" customWidth="1"/>
    <col min="278" max="285" width="6.42578125" style="3" customWidth="1"/>
    <col min="286" max="515" width="10.140625" style="3"/>
    <col min="516" max="516" width="4" style="3" customWidth="1"/>
    <col min="517" max="517" width="15.140625" style="3" customWidth="1"/>
    <col min="518" max="518" width="8.42578125" style="3" customWidth="1"/>
    <col min="519" max="519" width="8.28515625" style="3" customWidth="1"/>
    <col min="520" max="520" width="7.28515625" style="3" customWidth="1"/>
    <col min="521" max="521" width="8.28515625" style="3" customWidth="1"/>
    <col min="522" max="522" width="8.140625" style="3" customWidth="1"/>
    <col min="523" max="523" width="8.28515625" style="3" customWidth="1"/>
    <col min="524" max="524" width="6.42578125" style="3" customWidth="1"/>
    <col min="525" max="526" width="7.140625" style="3" customWidth="1"/>
    <col min="527" max="527" width="6.42578125" style="3" customWidth="1"/>
    <col min="528" max="529" width="8" style="3" customWidth="1"/>
    <col min="530" max="530" width="8.140625" style="3" customWidth="1"/>
    <col min="531" max="531" width="7.28515625" style="3" customWidth="1"/>
    <col min="532" max="532" width="7.140625" style="3" customWidth="1"/>
    <col min="533" max="533" width="7" style="3" customWidth="1"/>
    <col min="534" max="541" width="6.42578125" style="3" customWidth="1"/>
    <col min="542" max="771" width="10.140625" style="3"/>
    <col min="772" max="772" width="4" style="3" customWidth="1"/>
    <col min="773" max="773" width="15.140625" style="3" customWidth="1"/>
    <col min="774" max="774" width="8.42578125" style="3" customWidth="1"/>
    <col min="775" max="775" width="8.28515625" style="3" customWidth="1"/>
    <col min="776" max="776" width="7.28515625" style="3" customWidth="1"/>
    <col min="777" max="777" width="8.28515625" style="3" customWidth="1"/>
    <col min="778" max="778" width="8.140625" style="3" customWidth="1"/>
    <col min="779" max="779" width="8.28515625" style="3" customWidth="1"/>
    <col min="780" max="780" width="6.42578125" style="3" customWidth="1"/>
    <col min="781" max="782" width="7.140625" style="3" customWidth="1"/>
    <col min="783" max="783" width="6.42578125" style="3" customWidth="1"/>
    <col min="784" max="785" width="8" style="3" customWidth="1"/>
    <col min="786" max="786" width="8.140625" style="3" customWidth="1"/>
    <col min="787" max="787" width="7.28515625" style="3" customWidth="1"/>
    <col min="788" max="788" width="7.140625" style="3" customWidth="1"/>
    <col min="789" max="789" width="7" style="3" customWidth="1"/>
    <col min="790" max="797" width="6.42578125" style="3" customWidth="1"/>
    <col min="798" max="1027" width="10.140625" style="3"/>
    <col min="1028" max="1028" width="4" style="3" customWidth="1"/>
    <col min="1029" max="1029" width="15.140625" style="3" customWidth="1"/>
    <col min="1030" max="1030" width="8.42578125" style="3" customWidth="1"/>
    <col min="1031" max="1031" width="8.28515625" style="3" customWidth="1"/>
    <col min="1032" max="1032" width="7.28515625" style="3" customWidth="1"/>
    <col min="1033" max="1033" width="8.28515625" style="3" customWidth="1"/>
    <col min="1034" max="1034" width="8.140625" style="3" customWidth="1"/>
    <col min="1035" max="1035" width="8.28515625" style="3" customWidth="1"/>
    <col min="1036" max="1036" width="6.42578125" style="3" customWidth="1"/>
    <col min="1037" max="1038" width="7.140625" style="3" customWidth="1"/>
    <col min="1039" max="1039" width="6.42578125" style="3" customWidth="1"/>
    <col min="1040" max="1041" width="8" style="3" customWidth="1"/>
    <col min="1042" max="1042" width="8.140625" style="3" customWidth="1"/>
    <col min="1043" max="1043" width="7.28515625" style="3" customWidth="1"/>
    <col min="1044" max="1044" width="7.140625" style="3" customWidth="1"/>
    <col min="1045" max="1045" width="7" style="3" customWidth="1"/>
    <col min="1046" max="1053" width="6.42578125" style="3" customWidth="1"/>
    <col min="1054" max="1283" width="10.140625" style="3"/>
    <col min="1284" max="1284" width="4" style="3" customWidth="1"/>
    <col min="1285" max="1285" width="15.140625" style="3" customWidth="1"/>
    <col min="1286" max="1286" width="8.42578125" style="3" customWidth="1"/>
    <col min="1287" max="1287" width="8.28515625" style="3" customWidth="1"/>
    <col min="1288" max="1288" width="7.28515625" style="3" customWidth="1"/>
    <col min="1289" max="1289" width="8.28515625" style="3" customWidth="1"/>
    <col min="1290" max="1290" width="8.140625" style="3" customWidth="1"/>
    <col min="1291" max="1291" width="8.28515625" style="3" customWidth="1"/>
    <col min="1292" max="1292" width="6.42578125" style="3" customWidth="1"/>
    <col min="1293" max="1294" width="7.140625" style="3" customWidth="1"/>
    <col min="1295" max="1295" width="6.42578125" style="3" customWidth="1"/>
    <col min="1296" max="1297" width="8" style="3" customWidth="1"/>
    <col min="1298" max="1298" width="8.140625" style="3" customWidth="1"/>
    <col min="1299" max="1299" width="7.28515625" style="3" customWidth="1"/>
    <col min="1300" max="1300" width="7.140625" style="3" customWidth="1"/>
    <col min="1301" max="1301" width="7" style="3" customWidth="1"/>
    <col min="1302" max="1309" width="6.42578125" style="3" customWidth="1"/>
    <col min="1310" max="1539" width="10.140625" style="3"/>
    <col min="1540" max="1540" width="4" style="3" customWidth="1"/>
    <col min="1541" max="1541" width="15.140625" style="3" customWidth="1"/>
    <col min="1542" max="1542" width="8.42578125" style="3" customWidth="1"/>
    <col min="1543" max="1543" width="8.28515625" style="3" customWidth="1"/>
    <col min="1544" max="1544" width="7.28515625" style="3" customWidth="1"/>
    <col min="1545" max="1545" width="8.28515625" style="3" customWidth="1"/>
    <col min="1546" max="1546" width="8.140625" style="3" customWidth="1"/>
    <col min="1547" max="1547" width="8.28515625" style="3" customWidth="1"/>
    <col min="1548" max="1548" width="6.42578125" style="3" customWidth="1"/>
    <col min="1549" max="1550" width="7.140625" style="3" customWidth="1"/>
    <col min="1551" max="1551" width="6.42578125" style="3" customWidth="1"/>
    <col min="1552" max="1553" width="8" style="3" customWidth="1"/>
    <col min="1554" max="1554" width="8.140625" style="3" customWidth="1"/>
    <col min="1555" max="1555" width="7.28515625" style="3" customWidth="1"/>
    <col min="1556" max="1556" width="7.140625" style="3" customWidth="1"/>
    <col min="1557" max="1557" width="7" style="3" customWidth="1"/>
    <col min="1558" max="1565" width="6.42578125" style="3" customWidth="1"/>
    <col min="1566" max="1795" width="10.140625" style="3"/>
    <col min="1796" max="1796" width="4" style="3" customWidth="1"/>
    <col min="1797" max="1797" width="15.140625" style="3" customWidth="1"/>
    <col min="1798" max="1798" width="8.42578125" style="3" customWidth="1"/>
    <col min="1799" max="1799" width="8.28515625" style="3" customWidth="1"/>
    <col min="1800" max="1800" width="7.28515625" style="3" customWidth="1"/>
    <col min="1801" max="1801" width="8.28515625" style="3" customWidth="1"/>
    <col min="1802" max="1802" width="8.140625" style="3" customWidth="1"/>
    <col min="1803" max="1803" width="8.28515625" style="3" customWidth="1"/>
    <col min="1804" max="1804" width="6.42578125" style="3" customWidth="1"/>
    <col min="1805" max="1806" width="7.140625" style="3" customWidth="1"/>
    <col min="1807" max="1807" width="6.42578125" style="3" customWidth="1"/>
    <col min="1808" max="1809" width="8" style="3" customWidth="1"/>
    <col min="1810" max="1810" width="8.140625" style="3" customWidth="1"/>
    <col min="1811" max="1811" width="7.28515625" style="3" customWidth="1"/>
    <col min="1812" max="1812" width="7.140625" style="3" customWidth="1"/>
    <col min="1813" max="1813" width="7" style="3" customWidth="1"/>
    <col min="1814" max="1821" width="6.42578125" style="3" customWidth="1"/>
    <col min="1822" max="2051" width="10.140625" style="3"/>
    <col min="2052" max="2052" width="4" style="3" customWidth="1"/>
    <col min="2053" max="2053" width="15.140625" style="3" customWidth="1"/>
    <col min="2054" max="2054" width="8.42578125" style="3" customWidth="1"/>
    <col min="2055" max="2055" width="8.28515625" style="3" customWidth="1"/>
    <col min="2056" max="2056" width="7.28515625" style="3" customWidth="1"/>
    <col min="2057" max="2057" width="8.28515625" style="3" customWidth="1"/>
    <col min="2058" max="2058" width="8.140625" style="3" customWidth="1"/>
    <col min="2059" max="2059" width="8.28515625" style="3" customWidth="1"/>
    <col min="2060" max="2060" width="6.42578125" style="3" customWidth="1"/>
    <col min="2061" max="2062" width="7.140625" style="3" customWidth="1"/>
    <col min="2063" max="2063" width="6.42578125" style="3" customWidth="1"/>
    <col min="2064" max="2065" width="8" style="3" customWidth="1"/>
    <col min="2066" max="2066" width="8.140625" style="3" customWidth="1"/>
    <col min="2067" max="2067" width="7.28515625" style="3" customWidth="1"/>
    <col min="2068" max="2068" width="7.140625" style="3" customWidth="1"/>
    <col min="2069" max="2069" width="7" style="3" customWidth="1"/>
    <col min="2070" max="2077" width="6.42578125" style="3" customWidth="1"/>
    <col min="2078" max="2307" width="10.140625" style="3"/>
    <col min="2308" max="2308" width="4" style="3" customWidth="1"/>
    <col min="2309" max="2309" width="15.140625" style="3" customWidth="1"/>
    <col min="2310" max="2310" width="8.42578125" style="3" customWidth="1"/>
    <col min="2311" max="2311" width="8.28515625" style="3" customWidth="1"/>
    <col min="2312" max="2312" width="7.28515625" style="3" customWidth="1"/>
    <col min="2313" max="2313" width="8.28515625" style="3" customWidth="1"/>
    <col min="2314" max="2314" width="8.140625" style="3" customWidth="1"/>
    <col min="2315" max="2315" width="8.28515625" style="3" customWidth="1"/>
    <col min="2316" max="2316" width="6.42578125" style="3" customWidth="1"/>
    <col min="2317" max="2318" width="7.140625" style="3" customWidth="1"/>
    <col min="2319" max="2319" width="6.42578125" style="3" customWidth="1"/>
    <col min="2320" max="2321" width="8" style="3" customWidth="1"/>
    <col min="2322" max="2322" width="8.140625" style="3" customWidth="1"/>
    <col min="2323" max="2323" width="7.28515625" style="3" customWidth="1"/>
    <col min="2324" max="2324" width="7.140625" style="3" customWidth="1"/>
    <col min="2325" max="2325" width="7" style="3" customWidth="1"/>
    <col min="2326" max="2333" width="6.42578125" style="3" customWidth="1"/>
    <col min="2334" max="2563" width="10.140625" style="3"/>
    <col min="2564" max="2564" width="4" style="3" customWidth="1"/>
    <col min="2565" max="2565" width="15.140625" style="3" customWidth="1"/>
    <col min="2566" max="2566" width="8.42578125" style="3" customWidth="1"/>
    <col min="2567" max="2567" width="8.28515625" style="3" customWidth="1"/>
    <col min="2568" max="2568" width="7.28515625" style="3" customWidth="1"/>
    <col min="2569" max="2569" width="8.28515625" style="3" customWidth="1"/>
    <col min="2570" max="2570" width="8.140625" style="3" customWidth="1"/>
    <col min="2571" max="2571" width="8.28515625" style="3" customWidth="1"/>
    <col min="2572" max="2572" width="6.42578125" style="3" customWidth="1"/>
    <col min="2573" max="2574" width="7.140625" style="3" customWidth="1"/>
    <col min="2575" max="2575" width="6.42578125" style="3" customWidth="1"/>
    <col min="2576" max="2577" width="8" style="3" customWidth="1"/>
    <col min="2578" max="2578" width="8.140625" style="3" customWidth="1"/>
    <col min="2579" max="2579" width="7.28515625" style="3" customWidth="1"/>
    <col min="2580" max="2580" width="7.140625" style="3" customWidth="1"/>
    <col min="2581" max="2581" width="7" style="3" customWidth="1"/>
    <col min="2582" max="2589" width="6.42578125" style="3" customWidth="1"/>
    <col min="2590" max="2819" width="10.140625" style="3"/>
    <col min="2820" max="2820" width="4" style="3" customWidth="1"/>
    <col min="2821" max="2821" width="15.140625" style="3" customWidth="1"/>
    <col min="2822" max="2822" width="8.42578125" style="3" customWidth="1"/>
    <col min="2823" max="2823" width="8.28515625" style="3" customWidth="1"/>
    <col min="2824" max="2824" width="7.28515625" style="3" customWidth="1"/>
    <col min="2825" max="2825" width="8.28515625" style="3" customWidth="1"/>
    <col min="2826" max="2826" width="8.140625" style="3" customWidth="1"/>
    <col min="2827" max="2827" width="8.28515625" style="3" customWidth="1"/>
    <col min="2828" max="2828" width="6.42578125" style="3" customWidth="1"/>
    <col min="2829" max="2830" width="7.140625" style="3" customWidth="1"/>
    <col min="2831" max="2831" width="6.42578125" style="3" customWidth="1"/>
    <col min="2832" max="2833" width="8" style="3" customWidth="1"/>
    <col min="2834" max="2834" width="8.140625" style="3" customWidth="1"/>
    <col min="2835" max="2835" width="7.28515625" style="3" customWidth="1"/>
    <col min="2836" max="2836" width="7.140625" style="3" customWidth="1"/>
    <col min="2837" max="2837" width="7" style="3" customWidth="1"/>
    <col min="2838" max="2845" width="6.42578125" style="3" customWidth="1"/>
    <col min="2846" max="3075" width="10.140625" style="3"/>
    <col min="3076" max="3076" width="4" style="3" customWidth="1"/>
    <col min="3077" max="3077" width="15.140625" style="3" customWidth="1"/>
    <col min="3078" max="3078" width="8.42578125" style="3" customWidth="1"/>
    <col min="3079" max="3079" width="8.28515625" style="3" customWidth="1"/>
    <col min="3080" max="3080" width="7.28515625" style="3" customWidth="1"/>
    <col min="3081" max="3081" width="8.28515625" style="3" customWidth="1"/>
    <col min="3082" max="3082" width="8.140625" style="3" customWidth="1"/>
    <col min="3083" max="3083" width="8.28515625" style="3" customWidth="1"/>
    <col min="3084" max="3084" width="6.42578125" style="3" customWidth="1"/>
    <col min="3085" max="3086" width="7.140625" style="3" customWidth="1"/>
    <col min="3087" max="3087" width="6.42578125" style="3" customWidth="1"/>
    <col min="3088" max="3089" width="8" style="3" customWidth="1"/>
    <col min="3090" max="3090" width="8.140625" style="3" customWidth="1"/>
    <col min="3091" max="3091" width="7.28515625" style="3" customWidth="1"/>
    <col min="3092" max="3092" width="7.140625" style="3" customWidth="1"/>
    <col min="3093" max="3093" width="7" style="3" customWidth="1"/>
    <col min="3094" max="3101" width="6.42578125" style="3" customWidth="1"/>
    <col min="3102" max="3331" width="10.140625" style="3"/>
    <col min="3332" max="3332" width="4" style="3" customWidth="1"/>
    <col min="3333" max="3333" width="15.140625" style="3" customWidth="1"/>
    <col min="3334" max="3334" width="8.42578125" style="3" customWidth="1"/>
    <col min="3335" max="3335" width="8.28515625" style="3" customWidth="1"/>
    <col min="3336" max="3336" width="7.28515625" style="3" customWidth="1"/>
    <col min="3337" max="3337" width="8.28515625" style="3" customWidth="1"/>
    <col min="3338" max="3338" width="8.140625" style="3" customWidth="1"/>
    <col min="3339" max="3339" width="8.28515625" style="3" customWidth="1"/>
    <col min="3340" max="3340" width="6.42578125" style="3" customWidth="1"/>
    <col min="3341" max="3342" width="7.140625" style="3" customWidth="1"/>
    <col min="3343" max="3343" width="6.42578125" style="3" customWidth="1"/>
    <col min="3344" max="3345" width="8" style="3" customWidth="1"/>
    <col min="3346" max="3346" width="8.140625" style="3" customWidth="1"/>
    <col min="3347" max="3347" width="7.28515625" style="3" customWidth="1"/>
    <col min="3348" max="3348" width="7.140625" style="3" customWidth="1"/>
    <col min="3349" max="3349" width="7" style="3" customWidth="1"/>
    <col min="3350" max="3357" width="6.42578125" style="3" customWidth="1"/>
    <col min="3358" max="3587" width="10.140625" style="3"/>
    <col min="3588" max="3588" width="4" style="3" customWidth="1"/>
    <col min="3589" max="3589" width="15.140625" style="3" customWidth="1"/>
    <col min="3590" max="3590" width="8.42578125" style="3" customWidth="1"/>
    <col min="3591" max="3591" width="8.28515625" style="3" customWidth="1"/>
    <col min="3592" max="3592" width="7.28515625" style="3" customWidth="1"/>
    <col min="3593" max="3593" width="8.28515625" style="3" customWidth="1"/>
    <col min="3594" max="3594" width="8.140625" style="3" customWidth="1"/>
    <col min="3595" max="3595" width="8.28515625" style="3" customWidth="1"/>
    <col min="3596" max="3596" width="6.42578125" style="3" customWidth="1"/>
    <col min="3597" max="3598" width="7.140625" style="3" customWidth="1"/>
    <col min="3599" max="3599" width="6.42578125" style="3" customWidth="1"/>
    <col min="3600" max="3601" width="8" style="3" customWidth="1"/>
    <col min="3602" max="3602" width="8.140625" style="3" customWidth="1"/>
    <col min="3603" max="3603" width="7.28515625" style="3" customWidth="1"/>
    <col min="3604" max="3604" width="7.140625" style="3" customWidth="1"/>
    <col min="3605" max="3605" width="7" style="3" customWidth="1"/>
    <col min="3606" max="3613" width="6.42578125" style="3" customWidth="1"/>
    <col min="3614" max="3843" width="10.140625" style="3"/>
    <col min="3844" max="3844" width="4" style="3" customWidth="1"/>
    <col min="3845" max="3845" width="15.140625" style="3" customWidth="1"/>
    <col min="3846" max="3846" width="8.42578125" style="3" customWidth="1"/>
    <col min="3847" max="3847" width="8.28515625" style="3" customWidth="1"/>
    <col min="3848" max="3848" width="7.28515625" style="3" customWidth="1"/>
    <col min="3849" max="3849" width="8.28515625" style="3" customWidth="1"/>
    <col min="3850" max="3850" width="8.140625" style="3" customWidth="1"/>
    <col min="3851" max="3851" width="8.28515625" style="3" customWidth="1"/>
    <col min="3852" max="3852" width="6.42578125" style="3" customWidth="1"/>
    <col min="3853" max="3854" width="7.140625" style="3" customWidth="1"/>
    <col min="3855" max="3855" width="6.42578125" style="3" customWidth="1"/>
    <col min="3856" max="3857" width="8" style="3" customWidth="1"/>
    <col min="3858" max="3858" width="8.140625" style="3" customWidth="1"/>
    <col min="3859" max="3859" width="7.28515625" style="3" customWidth="1"/>
    <col min="3860" max="3860" width="7.140625" style="3" customWidth="1"/>
    <col min="3861" max="3861" width="7" style="3" customWidth="1"/>
    <col min="3862" max="3869" width="6.42578125" style="3" customWidth="1"/>
    <col min="3870" max="4099" width="10.140625" style="3"/>
    <col min="4100" max="4100" width="4" style="3" customWidth="1"/>
    <col min="4101" max="4101" width="15.140625" style="3" customWidth="1"/>
    <col min="4102" max="4102" width="8.42578125" style="3" customWidth="1"/>
    <col min="4103" max="4103" width="8.28515625" style="3" customWidth="1"/>
    <col min="4104" max="4104" width="7.28515625" style="3" customWidth="1"/>
    <col min="4105" max="4105" width="8.28515625" style="3" customWidth="1"/>
    <col min="4106" max="4106" width="8.140625" style="3" customWidth="1"/>
    <col min="4107" max="4107" width="8.28515625" style="3" customWidth="1"/>
    <col min="4108" max="4108" width="6.42578125" style="3" customWidth="1"/>
    <col min="4109" max="4110" width="7.140625" style="3" customWidth="1"/>
    <col min="4111" max="4111" width="6.42578125" style="3" customWidth="1"/>
    <col min="4112" max="4113" width="8" style="3" customWidth="1"/>
    <col min="4114" max="4114" width="8.140625" style="3" customWidth="1"/>
    <col min="4115" max="4115" width="7.28515625" style="3" customWidth="1"/>
    <col min="4116" max="4116" width="7.140625" style="3" customWidth="1"/>
    <col min="4117" max="4117" width="7" style="3" customWidth="1"/>
    <col min="4118" max="4125" width="6.42578125" style="3" customWidth="1"/>
    <col min="4126" max="4355" width="10.140625" style="3"/>
    <col min="4356" max="4356" width="4" style="3" customWidth="1"/>
    <col min="4357" max="4357" width="15.140625" style="3" customWidth="1"/>
    <col min="4358" max="4358" width="8.42578125" style="3" customWidth="1"/>
    <col min="4359" max="4359" width="8.28515625" style="3" customWidth="1"/>
    <col min="4360" max="4360" width="7.28515625" style="3" customWidth="1"/>
    <col min="4361" max="4361" width="8.28515625" style="3" customWidth="1"/>
    <col min="4362" max="4362" width="8.140625" style="3" customWidth="1"/>
    <col min="4363" max="4363" width="8.28515625" style="3" customWidth="1"/>
    <col min="4364" max="4364" width="6.42578125" style="3" customWidth="1"/>
    <col min="4365" max="4366" width="7.140625" style="3" customWidth="1"/>
    <col min="4367" max="4367" width="6.42578125" style="3" customWidth="1"/>
    <col min="4368" max="4369" width="8" style="3" customWidth="1"/>
    <col min="4370" max="4370" width="8.140625" style="3" customWidth="1"/>
    <col min="4371" max="4371" width="7.28515625" style="3" customWidth="1"/>
    <col min="4372" max="4372" width="7.140625" style="3" customWidth="1"/>
    <col min="4373" max="4373" width="7" style="3" customWidth="1"/>
    <col min="4374" max="4381" width="6.42578125" style="3" customWidth="1"/>
    <col min="4382" max="4611" width="10.140625" style="3"/>
    <col min="4612" max="4612" width="4" style="3" customWidth="1"/>
    <col min="4613" max="4613" width="15.140625" style="3" customWidth="1"/>
    <col min="4614" max="4614" width="8.42578125" style="3" customWidth="1"/>
    <col min="4615" max="4615" width="8.28515625" style="3" customWidth="1"/>
    <col min="4616" max="4616" width="7.28515625" style="3" customWidth="1"/>
    <col min="4617" max="4617" width="8.28515625" style="3" customWidth="1"/>
    <col min="4618" max="4618" width="8.140625" style="3" customWidth="1"/>
    <col min="4619" max="4619" width="8.28515625" style="3" customWidth="1"/>
    <col min="4620" max="4620" width="6.42578125" style="3" customWidth="1"/>
    <col min="4621" max="4622" width="7.140625" style="3" customWidth="1"/>
    <col min="4623" max="4623" width="6.42578125" style="3" customWidth="1"/>
    <col min="4624" max="4625" width="8" style="3" customWidth="1"/>
    <col min="4626" max="4626" width="8.140625" style="3" customWidth="1"/>
    <col min="4627" max="4627" width="7.28515625" style="3" customWidth="1"/>
    <col min="4628" max="4628" width="7.140625" style="3" customWidth="1"/>
    <col min="4629" max="4629" width="7" style="3" customWidth="1"/>
    <col min="4630" max="4637" width="6.42578125" style="3" customWidth="1"/>
    <col min="4638" max="4867" width="10.140625" style="3"/>
    <col min="4868" max="4868" width="4" style="3" customWidth="1"/>
    <col min="4869" max="4869" width="15.140625" style="3" customWidth="1"/>
    <col min="4870" max="4870" width="8.42578125" style="3" customWidth="1"/>
    <col min="4871" max="4871" width="8.28515625" style="3" customWidth="1"/>
    <col min="4872" max="4872" width="7.28515625" style="3" customWidth="1"/>
    <col min="4873" max="4873" width="8.28515625" style="3" customWidth="1"/>
    <col min="4874" max="4874" width="8.140625" style="3" customWidth="1"/>
    <col min="4875" max="4875" width="8.28515625" style="3" customWidth="1"/>
    <col min="4876" max="4876" width="6.42578125" style="3" customWidth="1"/>
    <col min="4877" max="4878" width="7.140625" style="3" customWidth="1"/>
    <col min="4879" max="4879" width="6.42578125" style="3" customWidth="1"/>
    <col min="4880" max="4881" width="8" style="3" customWidth="1"/>
    <col min="4882" max="4882" width="8.140625" style="3" customWidth="1"/>
    <col min="4883" max="4883" width="7.28515625" style="3" customWidth="1"/>
    <col min="4884" max="4884" width="7.140625" style="3" customWidth="1"/>
    <col min="4885" max="4885" width="7" style="3" customWidth="1"/>
    <col min="4886" max="4893" width="6.42578125" style="3" customWidth="1"/>
    <col min="4894" max="5123" width="10.140625" style="3"/>
    <col min="5124" max="5124" width="4" style="3" customWidth="1"/>
    <col min="5125" max="5125" width="15.140625" style="3" customWidth="1"/>
    <col min="5126" max="5126" width="8.42578125" style="3" customWidth="1"/>
    <col min="5127" max="5127" width="8.28515625" style="3" customWidth="1"/>
    <col min="5128" max="5128" width="7.28515625" style="3" customWidth="1"/>
    <col min="5129" max="5129" width="8.28515625" style="3" customWidth="1"/>
    <col min="5130" max="5130" width="8.140625" style="3" customWidth="1"/>
    <col min="5131" max="5131" width="8.28515625" style="3" customWidth="1"/>
    <col min="5132" max="5132" width="6.42578125" style="3" customWidth="1"/>
    <col min="5133" max="5134" width="7.140625" style="3" customWidth="1"/>
    <col min="5135" max="5135" width="6.42578125" style="3" customWidth="1"/>
    <col min="5136" max="5137" width="8" style="3" customWidth="1"/>
    <col min="5138" max="5138" width="8.140625" style="3" customWidth="1"/>
    <col min="5139" max="5139" width="7.28515625" style="3" customWidth="1"/>
    <col min="5140" max="5140" width="7.140625" style="3" customWidth="1"/>
    <col min="5141" max="5141" width="7" style="3" customWidth="1"/>
    <col min="5142" max="5149" width="6.42578125" style="3" customWidth="1"/>
    <col min="5150" max="5379" width="10.140625" style="3"/>
    <col min="5380" max="5380" width="4" style="3" customWidth="1"/>
    <col min="5381" max="5381" width="15.140625" style="3" customWidth="1"/>
    <col min="5382" max="5382" width="8.42578125" style="3" customWidth="1"/>
    <col min="5383" max="5383" width="8.28515625" style="3" customWidth="1"/>
    <col min="5384" max="5384" width="7.28515625" style="3" customWidth="1"/>
    <col min="5385" max="5385" width="8.28515625" style="3" customWidth="1"/>
    <col min="5386" max="5386" width="8.140625" style="3" customWidth="1"/>
    <col min="5387" max="5387" width="8.28515625" style="3" customWidth="1"/>
    <col min="5388" max="5388" width="6.42578125" style="3" customWidth="1"/>
    <col min="5389" max="5390" width="7.140625" style="3" customWidth="1"/>
    <col min="5391" max="5391" width="6.42578125" style="3" customWidth="1"/>
    <col min="5392" max="5393" width="8" style="3" customWidth="1"/>
    <col min="5394" max="5394" width="8.140625" style="3" customWidth="1"/>
    <col min="5395" max="5395" width="7.28515625" style="3" customWidth="1"/>
    <col min="5396" max="5396" width="7.140625" style="3" customWidth="1"/>
    <col min="5397" max="5397" width="7" style="3" customWidth="1"/>
    <col min="5398" max="5405" width="6.42578125" style="3" customWidth="1"/>
    <col min="5406" max="5635" width="10.140625" style="3"/>
    <col min="5636" max="5636" width="4" style="3" customWidth="1"/>
    <col min="5637" max="5637" width="15.140625" style="3" customWidth="1"/>
    <col min="5638" max="5638" width="8.42578125" style="3" customWidth="1"/>
    <col min="5639" max="5639" width="8.28515625" style="3" customWidth="1"/>
    <col min="5640" max="5640" width="7.28515625" style="3" customWidth="1"/>
    <col min="5641" max="5641" width="8.28515625" style="3" customWidth="1"/>
    <col min="5642" max="5642" width="8.140625" style="3" customWidth="1"/>
    <col min="5643" max="5643" width="8.28515625" style="3" customWidth="1"/>
    <col min="5644" max="5644" width="6.42578125" style="3" customWidth="1"/>
    <col min="5645" max="5646" width="7.140625" style="3" customWidth="1"/>
    <col min="5647" max="5647" width="6.42578125" style="3" customWidth="1"/>
    <col min="5648" max="5649" width="8" style="3" customWidth="1"/>
    <col min="5650" max="5650" width="8.140625" style="3" customWidth="1"/>
    <col min="5651" max="5651" width="7.28515625" style="3" customWidth="1"/>
    <col min="5652" max="5652" width="7.140625" style="3" customWidth="1"/>
    <col min="5653" max="5653" width="7" style="3" customWidth="1"/>
    <col min="5654" max="5661" width="6.42578125" style="3" customWidth="1"/>
    <col min="5662" max="5891" width="10.140625" style="3"/>
    <col min="5892" max="5892" width="4" style="3" customWidth="1"/>
    <col min="5893" max="5893" width="15.140625" style="3" customWidth="1"/>
    <col min="5894" max="5894" width="8.42578125" style="3" customWidth="1"/>
    <col min="5895" max="5895" width="8.28515625" style="3" customWidth="1"/>
    <col min="5896" max="5896" width="7.28515625" style="3" customWidth="1"/>
    <col min="5897" max="5897" width="8.28515625" style="3" customWidth="1"/>
    <col min="5898" max="5898" width="8.140625" style="3" customWidth="1"/>
    <col min="5899" max="5899" width="8.28515625" style="3" customWidth="1"/>
    <col min="5900" max="5900" width="6.42578125" style="3" customWidth="1"/>
    <col min="5901" max="5902" width="7.140625" style="3" customWidth="1"/>
    <col min="5903" max="5903" width="6.42578125" style="3" customWidth="1"/>
    <col min="5904" max="5905" width="8" style="3" customWidth="1"/>
    <col min="5906" max="5906" width="8.140625" style="3" customWidth="1"/>
    <col min="5907" max="5907" width="7.28515625" style="3" customWidth="1"/>
    <col min="5908" max="5908" width="7.140625" style="3" customWidth="1"/>
    <col min="5909" max="5909" width="7" style="3" customWidth="1"/>
    <col min="5910" max="5917" width="6.42578125" style="3" customWidth="1"/>
    <col min="5918" max="6147" width="10.140625" style="3"/>
    <col min="6148" max="6148" width="4" style="3" customWidth="1"/>
    <col min="6149" max="6149" width="15.140625" style="3" customWidth="1"/>
    <col min="6150" max="6150" width="8.42578125" style="3" customWidth="1"/>
    <col min="6151" max="6151" width="8.28515625" style="3" customWidth="1"/>
    <col min="6152" max="6152" width="7.28515625" style="3" customWidth="1"/>
    <col min="6153" max="6153" width="8.28515625" style="3" customWidth="1"/>
    <col min="6154" max="6154" width="8.140625" style="3" customWidth="1"/>
    <col min="6155" max="6155" width="8.28515625" style="3" customWidth="1"/>
    <col min="6156" max="6156" width="6.42578125" style="3" customWidth="1"/>
    <col min="6157" max="6158" width="7.140625" style="3" customWidth="1"/>
    <col min="6159" max="6159" width="6.42578125" style="3" customWidth="1"/>
    <col min="6160" max="6161" width="8" style="3" customWidth="1"/>
    <col min="6162" max="6162" width="8.140625" style="3" customWidth="1"/>
    <col min="6163" max="6163" width="7.28515625" style="3" customWidth="1"/>
    <col min="6164" max="6164" width="7.140625" style="3" customWidth="1"/>
    <col min="6165" max="6165" width="7" style="3" customWidth="1"/>
    <col min="6166" max="6173" width="6.42578125" style="3" customWidth="1"/>
    <col min="6174" max="6403" width="10.140625" style="3"/>
    <col min="6404" max="6404" width="4" style="3" customWidth="1"/>
    <col min="6405" max="6405" width="15.140625" style="3" customWidth="1"/>
    <col min="6406" max="6406" width="8.42578125" style="3" customWidth="1"/>
    <col min="6407" max="6407" width="8.28515625" style="3" customWidth="1"/>
    <col min="6408" max="6408" width="7.28515625" style="3" customWidth="1"/>
    <col min="6409" max="6409" width="8.28515625" style="3" customWidth="1"/>
    <col min="6410" max="6410" width="8.140625" style="3" customWidth="1"/>
    <col min="6411" max="6411" width="8.28515625" style="3" customWidth="1"/>
    <col min="6412" max="6412" width="6.42578125" style="3" customWidth="1"/>
    <col min="6413" max="6414" width="7.140625" style="3" customWidth="1"/>
    <col min="6415" max="6415" width="6.42578125" style="3" customWidth="1"/>
    <col min="6416" max="6417" width="8" style="3" customWidth="1"/>
    <col min="6418" max="6418" width="8.140625" style="3" customWidth="1"/>
    <col min="6419" max="6419" width="7.28515625" style="3" customWidth="1"/>
    <col min="6420" max="6420" width="7.140625" style="3" customWidth="1"/>
    <col min="6421" max="6421" width="7" style="3" customWidth="1"/>
    <col min="6422" max="6429" width="6.42578125" style="3" customWidth="1"/>
    <col min="6430" max="6659" width="10.140625" style="3"/>
    <col min="6660" max="6660" width="4" style="3" customWidth="1"/>
    <col min="6661" max="6661" width="15.140625" style="3" customWidth="1"/>
    <col min="6662" max="6662" width="8.42578125" style="3" customWidth="1"/>
    <col min="6663" max="6663" width="8.28515625" style="3" customWidth="1"/>
    <col min="6664" max="6664" width="7.28515625" style="3" customWidth="1"/>
    <col min="6665" max="6665" width="8.28515625" style="3" customWidth="1"/>
    <col min="6666" max="6666" width="8.140625" style="3" customWidth="1"/>
    <col min="6667" max="6667" width="8.28515625" style="3" customWidth="1"/>
    <col min="6668" max="6668" width="6.42578125" style="3" customWidth="1"/>
    <col min="6669" max="6670" width="7.140625" style="3" customWidth="1"/>
    <col min="6671" max="6671" width="6.42578125" style="3" customWidth="1"/>
    <col min="6672" max="6673" width="8" style="3" customWidth="1"/>
    <col min="6674" max="6674" width="8.140625" style="3" customWidth="1"/>
    <col min="6675" max="6675" width="7.28515625" style="3" customWidth="1"/>
    <col min="6676" max="6676" width="7.140625" style="3" customWidth="1"/>
    <col min="6677" max="6677" width="7" style="3" customWidth="1"/>
    <col min="6678" max="6685" width="6.42578125" style="3" customWidth="1"/>
    <col min="6686" max="6915" width="10.140625" style="3"/>
    <col min="6916" max="6916" width="4" style="3" customWidth="1"/>
    <col min="6917" max="6917" width="15.140625" style="3" customWidth="1"/>
    <col min="6918" max="6918" width="8.42578125" style="3" customWidth="1"/>
    <col min="6919" max="6919" width="8.28515625" style="3" customWidth="1"/>
    <col min="6920" max="6920" width="7.28515625" style="3" customWidth="1"/>
    <col min="6921" max="6921" width="8.28515625" style="3" customWidth="1"/>
    <col min="6922" max="6922" width="8.140625" style="3" customWidth="1"/>
    <col min="6923" max="6923" width="8.28515625" style="3" customWidth="1"/>
    <col min="6924" max="6924" width="6.42578125" style="3" customWidth="1"/>
    <col min="6925" max="6926" width="7.140625" style="3" customWidth="1"/>
    <col min="6927" max="6927" width="6.42578125" style="3" customWidth="1"/>
    <col min="6928" max="6929" width="8" style="3" customWidth="1"/>
    <col min="6930" max="6930" width="8.140625" style="3" customWidth="1"/>
    <col min="6931" max="6931" width="7.28515625" style="3" customWidth="1"/>
    <col min="6932" max="6932" width="7.140625" style="3" customWidth="1"/>
    <col min="6933" max="6933" width="7" style="3" customWidth="1"/>
    <col min="6934" max="6941" width="6.42578125" style="3" customWidth="1"/>
    <col min="6942" max="7171" width="10.140625" style="3"/>
    <col min="7172" max="7172" width="4" style="3" customWidth="1"/>
    <col min="7173" max="7173" width="15.140625" style="3" customWidth="1"/>
    <col min="7174" max="7174" width="8.42578125" style="3" customWidth="1"/>
    <col min="7175" max="7175" width="8.28515625" style="3" customWidth="1"/>
    <col min="7176" max="7176" width="7.28515625" style="3" customWidth="1"/>
    <col min="7177" max="7177" width="8.28515625" style="3" customWidth="1"/>
    <col min="7178" max="7178" width="8.140625" style="3" customWidth="1"/>
    <col min="7179" max="7179" width="8.28515625" style="3" customWidth="1"/>
    <col min="7180" max="7180" width="6.42578125" style="3" customWidth="1"/>
    <col min="7181" max="7182" width="7.140625" style="3" customWidth="1"/>
    <col min="7183" max="7183" width="6.42578125" style="3" customWidth="1"/>
    <col min="7184" max="7185" width="8" style="3" customWidth="1"/>
    <col min="7186" max="7186" width="8.140625" style="3" customWidth="1"/>
    <col min="7187" max="7187" width="7.28515625" style="3" customWidth="1"/>
    <col min="7188" max="7188" width="7.140625" style="3" customWidth="1"/>
    <col min="7189" max="7189" width="7" style="3" customWidth="1"/>
    <col min="7190" max="7197" width="6.42578125" style="3" customWidth="1"/>
    <col min="7198" max="7427" width="10.140625" style="3"/>
    <col min="7428" max="7428" width="4" style="3" customWidth="1"/>
    <col min="7429" max="7429" width="15.140625" style="3" customWidth="1"/>
    <col min="7430" max="7430" width="8.42578125" style="3" customWidth="1"/>
    <col min="7431" max="7431" width="8.28515625" style="3" customWidth="1"/>
    <col min="7432" max="7432" width="7.28515625" style="3" customWidth="1"/>
    <col min="7433" max="7433" width="8.28515625" style="3" customWidth="1"/>
    <col min="7434" max="7434" width="8.140625" style="3" customWidth="1"/>
    <col min="7435" max="7435" width="8.28515625" style="3" customWidth="1"/>
    <col min="7436" max="7436" width="6.42578125" style="3" customWidth="1"/>
    <col min="7437" max="7438" width="7.140625" style="3" customWidth="1"/>
    <col min="7439" max="7439" width="6.42578125" style="3" customWidth="1"/>
    <col min="7440" max="7441" width="8" style="3" customWidth="1"/>
    <col min="7442" max="7442" width="8.140625" style="3" customWidth="1"/>
    <col min="7443" max="7443" width="7.28515625" style="3" customWidth="1"/>
    <col min="7444" max="7444" width="7.140625" style="3" customWidth="1"/>
    <col min="7445" max="7445" width="7" style="3" customWidth="1"/>
    <col min="7446" max="7453" width="6.42578125" style="3" customWidth="1"/>
    <col min="7454" max="7683" width="10.140625" style="3"/>
    <col min="7684" max="7684" width="4" style="3" customWidth="1"/>
    <col min="7685" max="7685" width="15.140625" style="3" customWidth="1"/>
    <col min="7686" max="7686" width="8.42578125" style="3" customWidth="1"/>
    <col min="7687" max="7687" width="8.28515625" style="3" customWidth="1"/>
    <col min="7688" max="7688" width="7.28515625" style="3" customWidth="1"/>
    <col min="7689" max="7689" width="8.28515625" style="3" customWidth="1"/>
    <col min="7690" max="7690" width="8.140625" style="3" customWidth="1"/>
    <col min="7691" max="7691" width="8.28515625" style="3" customWidth="1"/>
    <col min="7692" max="7692" width="6.42578125" style="3" customWidth="1"/>
    <col min="7693" max="7694" width="7.140625" style="3" customWidth="1"/>
    <col min="7695" max="7695" width="6.42578125" style="3" customWidth="1"/>
    <col min="7696" max="7697" width="8" style="3" customWidth="1"/>
    <col min="7698" max="7698" width="8.140625" style="3" customWidth="1"/>
    <col min="7699" max="7699" width="7.28515625" style="3" customWidth="1"/>
    <col min="7700" max="7700" width="7.140625" style="3" customWidth="1"/>
    <col min="7701" max="7701" width="7" style="3" customWidth="1"/>
    <col min="7702" max="7709" width="6.42578125" style="3" customWidth="1"/>
    <col min="7710" max="7939" width="10.140625" style="3"/>
    <col min="7940" max="7940" width="4" style="3" customWidth="1"/>
    <col min="7941" max="7941" width="15.140625" style="3" customWidth="1"/>
    <col min="7942" max="7942" width="8.42578125" style="3" customWidth="1"/>
    <col min="7943" max="7943" width="8.28515625" style="3" customWidth="1"/>
    <col min="7944" max="7944" width="7.28515625" style="3" customWidth="1"/>
    <col min="7945" max="7945" width="8.28515625" style="3" customWidth="1"/>
    <col min="7946" max="7946" width="8.140625" style="3" customWidth="1"/>
    <col min="7947" max="7947" width="8.28515625" style="3" customWidth="1"/>
    <col min="7948" max="7948" width="6.42578125" style="3" customWidth="1"/>
    <col min="7949" max="7950" width="7.140625" style="3" customWidth="1"/>
    <col min="7951" max="7951" width="6.42578125" style="3" customWidth="1"/>
    <col min="7952" max="7953" width="8" style="3" customWidth="1"/>
    <col min="7954" max="7954" width="8.140625" style="3" customWidth="1"/>
    <col min="7955" max="7955" width="7.28515625" style="3" customWidth="1"/>
    <col min="7956" max="7956" width="7.140625" style="3" customWidth="1"/>
    <col min="7957" max="7957" width="7" style="3" customWidth="1"/>
    <col min="7958" max="7965" width="6.42578125" style="3" customWidth="1"/>
    <col min="7966" max="8195" width="10.140625" style="3"/>
    <col min="8196" max="8196" width="4" style="3" customWidth="1"/>
    <col min="8197" max="8197" width="15.140625" style="3" customWidth="1"/>
    <col min="8198" max="8198" width="8.42578125" style="3" customWidth="1"/>
    <col min="8199" max="8199" width="8.28515625" style="3" customWidth="1"/>
    <col min="8200" max="8200" width="7.28515625" style="3" customWidth="1"/>
    <col min="8201" max="8201" width="8.28515625" style="3" customWidth="1"/>
    <col min="8202" max="8202" width="8.140625" style="3" customWidth="1"/>
    <col min="8203" max="8203" width="8.28515625" style="3" customWidth="1"/>
    <col min="8204" max="8204" width="6.42578125" style="3" customWidth="1"/>
    <col min="8205" max="8206" width="7.140625" style="3" customWidth="1"/>
    <col min="8207" max="8207" width="6.42578125" style="3" customWidth="1"/>
    <col min="8208" max="8209" width="8" style="3" customWidth="1"/>
    <col min="8210" max="8210" width="8.140625" style="3" customWidth="1"/>
    <col min="8211" max="8211" width="7.28515625" style="3" customWidth="1"/>
    <col min="8212" max="8212" width="7.140625" style="3" customWidth="1"/>
    <col min="8213" max="8213" width="7" style="3" customWidth="1"/>
    <col min="8214" max="8221" width="6.42578125" style="3" customWidth="1"/>
    <col min="8222" max="8451" width="10.140625" style="3"/>
    <col min="8452" max="8452" width="4" style="3" customWidth="1"/>
    <col min="8453" max="8453" width="15.140625" style="3" customWidth="1"/>
    <col min="8454" max="8454" width="8.42578125" style="3" customWidth="1"/>
    <col min="8455" max="8455" width="8.28515625" style="3" customWidth="1"/>
    <col min="8456" max="8456" width="7.28515625" style="3" customWidth="1"/>
    <col min="8457" max="8457" width="8.28515625" style="3" customWidth="1"/>
    <col min="8458" max="8458" width="8.140625" style="3" customWidth="1"/>
    <col min="8459" max="8459" width="8.28515625" style="3" customWidth="1"/>
    <col min="8460" max="8460" width="6.42578125" style="3" customWidth="1"/>
    <col min="8461" max="8462" width="7.140625" style="3" customWidth="1"/>
    <col min="8463" max="8463" width="6.42578125" style="3" customWidth="1"/>
    <col min="8464" max="8465" width="8" style="3" customWidth="1"/>
    <col min="8466" max="8466" width="8.140625" style="3" customWidth="1"/>
    <col min="8467" max="8467" width="7.28515625" style="3" customWidth="1"/>
    <col min="8468" max="8468" width="7.140625" style="3" customWidth="1"/>
    <col min="8469" max="8469" width="7" style="3" customWidth="1"/>
    <col min="8470" max="8477" width="6.42578125" style="3" customWidth="1"/>
    <col min="8478" max="8707" width="10.140625" style="3"/>
    <col min="8708" max="8708" width="4" style="3" customWidth="1"/>
    <col min="8709" max="8709" width="15.140625" style="3" customWidth="1"/>
    <col min="8710" max="8710" width="8.42578125" style="3" customWidth="1"/>
    <col min="8711" max="8711" width="8.28515625" style="3" customWidth="1"/>
    <col min="8712" max="8712" width="7.28515625" style="3" customWidth="1"/>
    <col min="8713" max="8713" width="8.28515625" style="3" customWidth="1"/>
    <col min="8714" max="8714" width="8.140625" style="3" customWidth="1"/>
    <col min="8715" max="8715" width="8.28515625" style="3" customWidth="1"/>
    <col min="8716" max="8716" width="6.42578125" style="3" customWidth="1"/>
    <col min="8717" max="8718" width="7.140625" style="3" customWidth="1"/>
    <col min="8719" max="8719" width="6.42578125" style="3" customWidth="1"/>
    <col min="8720" max="8721" width="8" style="3" customWidth="1"/>
    <col min="8722" max="8722" width="8.140625" style="3" customWidth="1"/>
    <col min="8723" max="8723" width="7.28515625" style="3" customWidth="1"/>
    <col min="8724" max="8724" width="7.140625" style="3" customWidth="1"/>
    <col min="8725" max="8725" width="7" style="3" customWidth="1"/>
    <col min="8726" max="8733" width="6.42578125" style="3" customWidth="1"/>
    <col min="8734" max="8963" width="10.140625" style="3"/>
    <col min="8964" max="8964" width="4" style="3" customWidth="1"/>
    <col min="8965" max="8965" width="15.140625" style="3" customWidth="1"/>
    <col min="8966" max="8966" width="8.42578125" style="3" customWidth="1"/>
    <col min="8967" max="8967" width="8.28515625" style="3" customWidth="1"/>
    <col min="8968" max="8968" width="7.28515625" style="3" customWidth="1"/>
    <col min="8969" max="8969" width="8.28515625" style="3" customWidth="1"/>
    <col min="8970" max="8970" width="8.140625" style="3" customWidth="1"/>
    <col min="8971" max="8971" width="8.28515625" style="3" customWidth="1"/>
    <col min="8972" max="8972" width="6.42578125" style="3" customWidth="1"/>
    <col min="8973" max="8974" width="7.140625" style="3" customWidth="1"/>
    <col min="8975" max="8975" width="6.42578125" style="3" customWidth="1"/>
    <col min="8976" max="8977" width="8" style="3" customWidth="1"/>
    <col min="8978" max="8978" width="8.140625" style="3" customWidth="1"/>
    <col min="8979" max="8979" width="7.28515625" style="3" customWidth="1"/>
    <col min="8980" max="8980" width="7.140625" style="3" customWidth="1"/>
    <col min="8981" max="8981" width="7" style="3" customWidth="1"/>
    <col min="8982" max="8989" width="6.42578125" style="3" customWidth="1"/>
    <col min="8990" max="9219" width="10.140625" style="3"/>
    <col min="9220" max="9220" width="4" style="3" customWidth="1"/>
    <col min="9221" max="9221" width="15.140625" style="3" customWidth="1"/>
    <col min="9222" max="9222" width="8.42578125" style="3" customWidth="1"/>
    <col min="9223" max="9223" width="8.28515625" style="3" customWidth="1"/>
    <col min="9224" max="9224" width="7.28515625" style="3" customWidth="1"/>
    <col min="9225" max="9225" width="8.28515625" style="3" customWidth="1"/>
    <col min="9226" max="9226" width="8.140625" style="3" customWidth="1"/>
    <col min="9227" max="9227" width="8.28515625" style="3" customWidth="1"/>
    <col min="9228" max="9228" width="6.42578125" style="3" customWidth="1"/>
    <col min="9229" max="9230" width="7.140625" style="3" customWidth="1"/>
    <col min="9231" max="9231" width="6.42578125" style="3" customWidth="1"/>
    <col min="9232" max="9233" width="8" style="3" customWidth="1"/>
    <col min="9234" max="9234" width="8.140625" style="3" customWidth="1"/>
    <col min="9235" max="9235" width="7.28515625" style="3" customWidth="1"/>
    <col min="9236" max="9236" width="7.140625" style="3" customWidth="1"/>
    <col min="9237" max="9237" width="7" style="3" customWidth="1"/>
    <col min="9238" max="9245" width="6.42578125" style="3" customWidth="1"/>
    <col min="9246" max="9475" width="10.140625" style="3"/>
    <col min="9476" max="9476" width="4" style="3" customWidth="1"/>
    <col min="9477" max="9477" width="15.140625" style="3" customWidth="1"/>
    <col min="9478" max="9478" width="8.42578125" style="3" customWidth="1"/>
    <col min="9479" max="9479" width="8.28515625" style="3" customWidth="1"/>
    <col min="9480" max="9480" width="7.28515625" style="3" customWidth="1"/>
    <col min="9481" max="9481" width="8.28515625" style="3" customWidth="1"/>
    <col min="9482" max="9482" width="8.140625" style="3" customWidth="1"/>
    <col min="9483" max="9483" width="8.28515625" style="3" customWidth="1"/>
    <col min="9484" max="9484" width="6.42578125" style="3" customWidth="1"/>
    <col min="9485" max="9486" width="7.140625" style="3" customWidth="1"/>
    <col min="9487" max="9487" width="6.42578125" style="3" customWidth="1"/>
    <col min="9488" max="9489" width="8" style="3" customWidth="1"/>
    <col min="9490" max="9490" width="8.140625" style="3" customWidth="1"/>
    <col min="9491" max="9491" width="7.28515625" style="3" customWidth="1"/>
    <col min="9492" max="9492" width="7.140625" style="3" customWidth="1"/>
    <col min="9493" max="9493" width="7" style="3" customWidth="1"/>
    <col min="9494" max="9501" width="6.42578125" style="3" customWidth="1"/>
    <col min="9502" max="9731" width="10.140625" style="3"/>
    <col min="9732" max="9732" width="4" style="3" customWidth="1"/>
    <col min="9733" max="9733" width="15.140625" style="3" customWidth="1"/>
    <col min="9734" max="9734" width="8.42578125" style="3" customWidth="1"/>
    <col min="9735" max="9735" width="8.28515625" style="3" customWidth="1"/>
    <col min="9736" max="9736" width="7.28515625" style="3" customWidth="1"/>
    <col min="9737" max="9737" width="8.28515625" style="3" customWidth="1"/>
    <col min="9738" max="9738" width="8.140625" style="3" customWidth="1"/>
    <col min="9739" max="9739" width="8.28515625" style="3" customWidth="1"/>
    <col min="9740" max="9740" width="6.42578125" style="3" customWidth="1"/>
    <col min="9741" max="9742" width="7.140625" style="3" customWidth="1"/>
    <col min="9743" max="9743" width="6.42578125" style="3" customWidth="1"/>
    <col min="9744" max="9745" width="8" style="3" customWidth="1"/>
    <col min="9746" max="9746" width="8.140625" style="3" customWidth="1"/>
    <col min="9747" max="9747" width="7.28515625" style="3" customWidth="1"/>
    <col min="9748" max="9748" width="7.140625" style="3" customWidth="1"/>
    <col min="9749" max="9749" width="7" style="3" customWidth="1"/>
    <col min="9750" max="9757" width="6.42578125" style="3" customWidth="1"/>
    <col min="9758" max="9987" width="10.140625" style="3"/>
    <col min="9988" max="9988" width="4" style="3" customWidth="1"/>
    <col min="9989" max="9989" width="15.140625" style="3" customWidth="1"/>
    <col min="9990" max="9990" width="8.42578125" style="3" customWidth="1"/>
    <col min="9991" max="9991" width="8.28515625" style="3" customWidth="1"/>
    <col min="9992" max="9992" width="7.28515625" style="3" customWidth="1"/>
    <col min="9993" max="9993" width="8.28515625" style="3" customWidth="1"/>
    <col min="9994" max="9994" width="8.140625" style="3" customWidth="1"/>
    <col min="9995" max="9995" width="8.28515625" style="3" customWidth="1"/>
    <col min="9996" max="9996" width="6.42578125" style="3" customWidth="1"/>
    <col min="9997" max="9998" width="7.140625" style="3" customWidth="1"/>
    <col min="9999" max="9999" width="6.42578125" style="3" customWidth="1"/>
    <col min="10000" max="10001" width="8" style="3" customWidth="1"/>
    <col min="10002" max="10002" width="8.140625" style="3" customWidth="1"/>
    <col min="10003" max="10003" width="7.28515625" style="3" customWidth="1"/>
    <col min="10004" max="10004" width="7.140625" style="3" customWidth="1"/>
    <col min="10005" max="10005" width="7" style="3" customWidth="1"/>
    <col min="10006" max="10013" width="6.42578125" style="3" customWidth="1"/>
    <col min="10014" max="10243" width="10.140625" style="3"/>
    <col min="10244" max="10244" width="4" style="3" customWidth="1"/>
    <col min="10245" max="10245" width="15.140625" style="3" customWidth="1"/>
    <col min="10246" max="10246" width="8.42578125" style="3" customWidth="1"/>
    <col min="10247" max="10247" width="8.28515625" style="3" customWidth="1"/>
    <col min="10248" max="10248" width="7.28515625" style="3" customWidth="1"/>
    <col min="10249" max="10249" width="8.28515625" style="3" customWidth="1"/>
    <col min="10250" max="10250" width="8.140625" style="3" customWidth="1"/>
    <col min="10251" max="10251" width="8.28515625" style="3" customWidth="1"/>
    <col min="10252" max="10252" width="6.42578125" style="3" customWidth="1"/>
    <col min="10253" max="10254" width="7.140625" style="3" customWidth="1"/>
    <col min="10255" max="10255" width="6.42578125" style="3" customWidth="1"/>
    <col min="10256" max="10257" width="8" style="3" customWidth="1"/>
    <col min="10258" max="10258" width="8.140625" style="3" customWidth="1"/>
    <col min="10259" max="10259" width="7.28515625" style="3" customWidth="1"/>
    <col min="10260" max="10260" width="7.140625" style="3" customWidth="1"/>
    <col min="10261" max="10261" width="7" style="3" customWidth="1"/>
    <col min="10262" max="10269" width="6.42578125" style="3" customWidth="1"/>
    <col min="10270" max="10499" width="10.140625" style="3"/>
    <col min="10500" max="10500" width="4" style="3" customWidth="1"/>
    <col min="10501" max="10501" width="15.140625" style="3" customWidth="1"/>
    <col min="10502" max="10502" width="8.42578125" style="3" customWidth="1"/>
    <col min="10503" max="10503" width="8.28515625" style="3" customWidth="1"/>
    <col min="10504" max="10504" width="7.28515625" style="3" customWidth="1"/>
    <col min="10505" max="10505" width="8.28515625" style="3" customWidth="1"/>
    <col min="10506" max="10506" width="8.140625" style="3" customWidth="1"/>
    <col min="10507" max="10507" width="8.28515625" style="3" customWidth="1"/>
    <col min="10508" max="10508" width="6.42578125" style="3" customWidth="1"/>
    <col min="10509" max="10510" width="7.140625" style="3" customWidth="1"/>
    <col min="10511" max="10511" width="6.42578125" style="3" customWidth="1"/>
    <col min="10512" max="10513" width="8" style="3" customWidth="1"/>
    <col min="10514" max="10514" width="8.140625" style="3" customWidth="1"/>
    <col min="10515" max="10515" width="7.28515625" style="3" customWidth="1"/>
    <col min="10516" max="10516" width="7.140625" style="3" customWidth="1"/>
    <col min="10517" max="10517" width="7" style="3" customWidth="1"/>
    <col min="10518" max="10525" width="6.42578125" style="3" customWidth="1"/>
    <col min="10526" max="10755" width="10.140625" style="3"/>
    <col min="10756" max="10756" width="4" style="3" customWidth="1"/>
    <col min="10757" max="10757" width="15.140625" style="3" customWidth="1"/>
    <col min="10758" max="10758" width="8.42578125" style="3" customWidth="1"/>
    <col min="10759" max="10759" width="8.28515625" style="3" customWidth="1"/>
    <col min="10760" max="10760" width="7.28515625" style="3" customWidth="1"/>
    <col min="10761" max="10761" width="8.28515625" style="3" customWidth="1"/>
    <col min="10762" max="10762" width="8.140625" style="3" customWidth="1"/>
    <col min="10763" max="10763" width="8.28515625" style="3" customWidth="1"/>
    <col min="10764" max="10764" width="6.42578125" style="3" customWidth="1"/>
    <col min="10765" max="10766" width="7.140625" style="3" customWidth="1"/>
    <col min="10767" max="10767" width="6.42578125" style="3" customWidth="1"/>
    <col min="10768" max="10769" width="8" style="3" customWidth="1"/>
    <col min="10770" max="10770" width="8.140625" style="3" customWidth="1"/>
    <col min="10771" max="10771" width="7.28515625" style="3" customWidth="1"/>
    <col min="10772" max="10772" width="7.140625" style="3" customWidth="1"/>
    <col min="10773" max="10773" width="7" style="3" customWidth="1"/>
    <col min="10774" max="10781" width="6.42578125" style="3" customWidth="1"/>
    <col min="10782" max="11011" width="10.140625" style="3"/>
    <col min="11012" max="11012" width="4" style="3" customWidth="1"/>
    <col min="11013" max="11013" width="15.140625" style="3" customWidth="1"/>
    <col min="11014" max="11014" width="8.42578125" style="3" customWidth="1"/>
    <col min="11015" max="11015" width="8.28515625" style="3" customWidth="1"/>
    <col min="11016" max="11016" width="7.28515625" style="3" customWidth="1"/>
    <col min="11017" max="11017" width="8.28515625" style="3" customWidth="1"/>
    <col min="11018" max="11018" width="8.140625" style="3" customWidth="1"/>
    <col min="11019" max="11019" width="8.28515625" style="3" customWidth="1"/>
    <col min="11020" max="11020" width="6.42578125" style="3" customWidth="1"/>
    <col min="11021" max="11022" width="7.140625" style="3" customWidth="1"/>
    <col min="11023" max="11023" width="6.42578125" style="3" customWidth="1"/>
    <col min="11024" max="11025" width="8" style="3" customWidth="1"/>
    <col min="11026" max="11026" width="8.140625" style="3" customWidth="1"/>
    <col min="11027" max="11027" width="7.28515625" style="3" customWidth="1"/>
    <col min="11028" max="11028" width="7.140625" style="3" customWidth="1"/>
    <col min="11029" max="11029" width="7" style="3" customWidth="1"/>
    <col min="11030" max="11037" width="6.42578125" style="3" customWidth="1"/>
    <col min="11038" max="11267" width="10.140625" style="3"/>
    <col min="11268" max="11268" width="4" style="3" customWidth="1"/>
    <col min="11269" max="11269" width="15.140625" style="3" customWidth="1"/>
    <col min="11270" max="11270" width="8.42578125" style="3" customWidth="1"/>
    <col min="11271" max="11271" width="8.28515625" style="3" customWidth="1"/>
    <col min="11272" max="11272" width="7.28515625" style="3" customWidth="1"/>
    <col min="11273" max="11273" width="8.28515625" style="3" customWidth="1"/>
    <col min="11274" max="11274" width="8.140625" style="3" customWidth="1"/>
    <col min="11275" max="11275" width="8.28515625" style="3" customWidth="1"/>
    <col min="11276" max="11276" width="6.42578125" style="3" customWidth="1"/>
    <col min="11277" max="11278" width="7.140625" style="3" customWidth="1"/>
    <col min="11279" max="11279" width="6.42578125" style="3" customWidth="1"/>
    <col min="11280" max="11281" width="8" style="3" customWidth="1"/>
    <col min="11282" max="11282" width="8.140625" style="3" customWidth="1"/>
    <col min="11283" max="11283" width="7.28515625" style="3" customWidth="1"/>
    <col min="11284" max="11284" width="7.140625" style="3" customWidth="1"/>
    <col min="11285" max="11285" width="7" style="3" customWidth="1"/>
    <col min="11286" max="11293" width="6.42578125" style="3" customWidth="1"/>
    <col min="11294" max="11523" width="10.140625" style="3"/>
    <col min="11524" max="11524" width="4" style="3" customWidth="1"/>
    <col min="11525" max="11525" width="15.140625" style="3" customWidth="1"/>
    <col min="11526" max="11526" width="8.42578125" style="3" customWidth="1"/>
    <col min="11527" max="11527" width="8.28515625" style="3" customWidth="1"/>
    <col min="11528" max="11528" width="7.28515625" style="3" customWidth="1"/>
    <col min="11529" max="11529" width="8.28515625" style="3" customWidth="1"/>
    <col min="11530" max="11530" width="8.140625" style="3" customWidth="1"/>
    <col min="11531" max="11531" width="8.28515625" style="3" customWidth="1"/>
    <col min="11532" max="11532" width="6.42578125" style="3" customWidth="1"/>
    <col min="11533" max="11534" width="7.140625" style="3" customWidth="1"/>
    <col min="11535" max="11535" width="6.42578125" style="3" customWidth="1"/>
    <col min="11536" max="11537" width="8" style="3" customWidth="1"/>
    <col min="11538" max="11538" width="8.140625" style="3" customWidth="1"/>
    <col min="11539" max="11539" width="7.28515625" style="3" customWidth="1"/>
    <col min="11540" max="11540" width="7.140625" style="3" customWidth="1"/>
    <col min="11541" max="11541" width="7" style="3" customWidth="1"/>
    <col min="11542" max="11549" width="6.42578125" style="3" customWidth="1"/>
    <col min="11550" max="11779" width="10.140625" style="3"/>
    <col min="11780" max="11780" width="4" style="3" customWidth="1"/>
    <col min="11781" max="11781" width="15.140625" style="3" customWidth="1"/>
    <col min="11782" max="11782" width="8.42578125" style="3" customWidth="1"/>
    <col min="11783" max="11783" width="8.28515625" style="3" customWidth="1"/>
    <col min="11784" max="11784" width="7.28515625" style="3" customWidth="1"/>
    <col min="11785" max="11785" width="8.28515625" style="3" customWidth="1"/>
    <col min="11786" max="11786" width="8.140625" style="3" customWidth="1"/>
    <col min="11787" max="11787" width="8.28515625" style="3" customWidth="1"/>
    <col min="11788" max="11788" width="6.42578125" style="3" customWidth="1"/>
    <col min="11789" max="11790" width="7.140625" style="3" customWidth="1"/>
    <col min="11791" max="11791" width="6.42578125" style="3" customWidth="1"/>
    <col min="11792" max="11793" width="8" style="3" customWidth="1"/>
    <col min="11794" max="11794" width="8.140625" style="3" customWidth="1"/>
    <col min="11795" max="11795" width="7.28515625" style="3" customWidth="1"/>
    <col min="11796" max="11796" width="7.140625" style="3" customWidth="1"/>
    <col min="11797" max="11797" width="7" style="3" customWidth="1"/>
    <col min="11798" max="11805" width="6.42578125" style="3" customWidth="1"/>
    <col min="11806" max="12035" width="10.140625" style="3"/>
    <col min="12036" max="12036" width="4" style="3" customWidth="1"/>
    <col min="12037" max="12037" width="15.140625" style="3" customWidth="1"/>
    <col min="12038" max="12038" width="8.42578125" style="3" customWidth="1"/>
    <col min="12039" max="12039" width="8.28515625" style="3" customWidth="1"/>
    <col min="12040" max="12040" width="7.28515625" style="3" customWidth="1"/>
    <col min="12041" max="12041" width="8.28515625" style="3" customWidth="1"/>
    <col min="12042" max="12042" width="8.140625" style="3" customWidth="1"/>
    <col min="12043" max="12043" width="8.28515625" style="3" customWidth="1"/>
    <col min="12044" max="12044" width="6.42578125" style="3" customWidth="1"/>
    <col min="12045" max="12046" width="7.140625" style="3" customWidth="1"/>
    <col min="12047" max="12047" width="6.42578125" style="3" customWidth="1"/>
    <col min="12048" max="12049" width="8" style="3" customWidth="1"/>
    <col min="12050" max="12050" width="8.140625" style="3" customWidth="1"/>
    <col min="12051" max="12051" width="7.28515625" style="3" customWidth="1"/>
    <col min="12052" max="12052" width="7.140625" style="3" customWidth="1"/>
    <col min="12053" max="12053" width="7" style="3" customWidth="1"/>
    <col min="12054" max="12061" width="6.42578125" style="3" customWidth="1"/>
    <col min="12062" max="12291" width="10.140625" style="3"/>
    <col min="12292" max="12292" width="4" style="3" customWidth="1"/>
    <col min="12293" max="12293" width="15.140625" style="3" customWidth="1"/>
    <col min="12294" max="12294" width="8.42578125" style="3" customWidth="1"/>
    <col min="12295" max="12295" width="8.28515625" style="3" customWidth="1"/>
    <col min="12296" max="12296" width="7.28515625" style="3" customWidth="1"/>
    <col min="12297" max="12297" width="8.28515625" style="3" customWidth="1"/>
    <col min="12298" max="12298" width="8.140625" style="3" customWidth="1"/>
    <col min="12299" max="12299" width="8.28515625" style="3" customWidth="1"/>
    <col min="12300" max="12300" width="6.42578125" style="3" customWidth="1"/>
    <col min="12301" max="12302" width="7.140625" style="3" customWidth="1"/>
    <col min="12303" max="12303" width="6.42578125" style="3" customWidth="1"/>
    <col min="12304" max="12305" width="8" style="3" customWidth="1"/>
    <col min="12306" max="12306" width="8.140625" style="3" customWidth="1"/>
    <col min="12307" max="12307" width="7.28515625" style="3" customWidth="1"/>
    <col min="12308" max="12308" width="7.140625" style="3" customWidth="1"/>
    <col min="12309" max="12309" width="7" style="3" customWidth="1"/>
    <col min="12310" max="12317" width="6.42578125" style="3" customWidth="1"/>
    <col min="12318" max="12547" width="10.140625" style="3"/>
    <col min="12548" max="12548" width="4" style="3" customWidth="1"/>
    <col min="12549" max="12549" width="15.140625" style="3" customWidth="1"/>
    <col min="12550" max="12550" width="8.42578125" style="3" customWidth="1"/>
    <col min="12551" max="12551" width="8.28515625" style="3" customWidth="1"/>
    <col min="12552" max="12552" width="7.28515625" style="3" customWidth="1"/>
    <col min="12553" max="12553" width="8.28515625" style="3" customWidth="1"/>
    <col min="12554" max="12554" width="8.140625" style="3" customWidth="1"/>
    <col min="12555" max="12555" width="8.28515625" style="3" customWidth="1"/>
    <col min="12556" max="12556" width="6.42578125" style="3" customWidth="1"/>
    <col min="12557" max="12558" width="7.140625" style="3" customWidth="1"/>
    <col min="12559" max="12559" width="6.42578125" style="3" customWidth="1"/>
    <col min="12560" max="12561" width="8" style="3" customWidth="1"/>
    <col min="12562" max="12562" width="8.140625" style="3" customWidth="1"/>
    <col min="12563" max="12563" width="7.28515625" style="3" customWidth="1"/>
    <col min="12564" max="12564" width="7.140625" style="3" customWidth="1"/>
    <col min="12565" max="12565" width="7" style="3" customWidth="1"/>
    <col min="12566" max="12573" width="6.42578125" style="3" customWidth="1"/>
    <col min="12574" max="12803" width="10.140625" style="3"/>
    <col min="12804" max="12804" width="4" style="3" customWidth="1"/>
    <col min="12805" max="12805" width="15.140625" style="3" customWidth="1"/>
    <col min="12806" max="12806" width="8.42578125" style="3" customWidth="1"/>
    <col min="12807" max="12807" width="8.28515625" style="3" customWidth="1"/>
    <col min="12808" max="12808" width="7.28515625" style="3" customWidth="1"/>
    <col min="12809" max="12809" width="8.28515625" style="3" customWidth="1"/>
    <col min="12810" max="12810" width="8.140625" style="3" customWidth="1"/>
    <col min="12811" max="12811" width="8.28515625" style="3" customWidth="1"/>
    <col min="12812" max="12812" width="6.42578125" style="3" customWidth="1"/>
    <col min="12813" max="12814" width="7.140625" style="3" customWidth="1"/>
    <col min="12815" max="12815" width="6.42578125" style="3" customWidth="1"/>
    <col min="12816" max="12817" width="8" style="3" customWidth="1"/>
    <col min="12818" max="12818" width="8.140625" style="3" customWidth="1"/>
    <col min="12819" max="12819" width="7.28515625" style="3" customWidth="1"/>
    <col min="12820" max="12820" width="7.140625" style="3" customWidth="1"/>
    <col min="12821" max="12821" width="7" style="3" customWidth="1"/>
    <col min="12822" max="12829" width="6.42578125" style="3" customWidth="1"/>
    <col min="12830" max="13059" width="10.140625" style="3"/>
    <col min="13060" max="13060" width="4" style="3" customWidth="1"/>
    <col min="13061" max="13061" width="15.140625" style="3" customWidth="1"/>
    <col min="13062" max="13062" width="8.42578125" style="3" customWidth="1"/>
    <col min="13063" max="13063" width="8.28515625" style="3" customWidth="1"/>
    <col min="13064" max="13064" width="7.28515625" style="3" customWidth="1"/>
    <col min="13065" max="13065" width="8.28515625" style="3" customWidth="1"/>
    <col min="13066" max="13066" width="8.140625" style="3" customWidth="1"/>
    <col min="13067" max="13067" width="8.28515625" style="3" customWidth="1"/>
    <col min="13068" max="13068" width="6.42578125" style="3" customWidth="1"/>
    <col min="13069" max="13070" width="7.140625" style="3" customWidth="1"/>
    <col min="13071" max="13071" width="6.42578125" style="3" customWidth="1"/>
    <col min="13072" max="13073" width="8" style="3" customWidth="1"/>
    <col min="13074" max="13074" width="8.140625" style="3" customWidth="1"/>
    <col min="13075" max="13075" width="7.28515625" style="3" customWidth="1"/>
    <col min="13076" max="13076" width="7.140625" style="3" customWidth="1"/>
    <col min="13077" max="13077" width="7" style="3" customWidth="1"/>
    <col min="13078" max="13085" width="6.42578125" style="3" customWidth="1"/>
    <col min="13086" max="13315" width="10.140625" style="3"/>
    <col min="13316" max="13316" width="4" style="3" customWidth="1"/>
    <col min="13317" max="13317" width="15.140625" style="3" customWidth="1"/>
    <col min="13318" max="13318" width="8.42578125" style="3" customWidth="1"/>
    <col min="13319" max="13319" width="8.28515625" style="3" customWidth="1"/>
    <col min="13320" max="13320" width="7.28515625" style="3" customWidth="1"/>
    <col min="13321" max="13321" width="8.28515625" style="3" customWidth="1"/>
    <col min="13322" max="13322" width="8.140625" style="3" customWidth="1"/>
    <col min="13323" max="13323" width="8.28515625" style="3" customWidth="1"/>
    <col min="13324" max="13324" width="6.42578125" style="3" customWidth="1"/>
    <col min="13325" max="13326" width="7.140625" style="3" customWidth="1"/>
    <col min="13327" max="13327" width="6.42578125" style="3" customWidth="1"/>
    <col min="13328" max="13329" width="8" style="3" customWidth="1"/>
    <col min="13330" max="13330" width="8.140625" style="3" customWidth="1"/>
    <col min="13331" max="13331" width="7.28515625" style="3" customWidth="1"/>
    <col min="13332" max="13332" width="7.140625" style="3" customWidth="1"/>
    <col min="13333" max="13333" width="7" style="3" customWidth="1"/>
    <col min="13334" max="13341" width="6.42578125" style="3" customWidth="1"/>
    <col min="13342" max="13571" width="10.140625" style="3"/>
    <col min="13572" max="13572" width="4" style="3" customWidth="1"/>
    <col min="13573" max="13573" width="15.140625" style="3" customWidth="1"/>
    <col min="13574" max="13574" width="8.42578125" style="3" customWidth="1"/>
    <col min="13575" max="13575" width="8.28515625" style="3" customWidth="1"/>
    <col min="13576" max="13576" width="7.28515625" style="3" customWidth="1"/>
    <col min="13577" max="13577" width="8.28515625" style="3" customWidth="1"/>
    <col min="13578" max="13578" width="8.140625" style="3" customWidth="1"/>
    <col min="13579" max="13579" width="8.28515625" style="3" customWidth="1"/>
    <col min="13580" max="13580" width="6.42578125" style="3" customWidth="1"/>
    <col min="13581" max="13582" width="7.140625" style="3" customWidth="1"/>
    <col min="13583" max="13583" width="6.42578125" style="3" customWidth="1"/>
    <col min="13584" max="13585" width="8" style="3" customWidth="1"/>
    <col min="13586" max="13586" width="8.140625" style="3" customWidth="1"/>
    <col min="13587" max="13587" width="7.28515625" style="3" customWidth="1"/>
    <col min="13588" max="13588" width="7.140625" style="3" customWidth="1"/>
    <col min="13589" max="13589" width="7" style="3" customWidth="1"/>
    <col min="13590" max="13597" width="6.42578125" style="3" customWidth="1"/>
    <col min="13598" max="13827" width="10.140625" style="3"/>
    <col min="13828" max="13828" width="4" style="3" customWidth="1"/>
    <col min="13829" max="13829" width="15.140625" style="3" customWidth="1"/>
    <col min="13830" max="13830" width="8.42578125" style="3" customWidth="1"/>
    <col min="13831" max="13831" width="8.28515625" style="3" customWidth="1"/>
    <col min="13832" max="13832" width="7.28515625" style="3" customWidth="1"/>
    <col min="13833" max="13833" width="8.28515625" style="3" customWidth="1"/>
    <col min="13834" max="13834" width="8.140625" style="3" customWidth="1"/>
    <col min="13835" max="13835" width="8.28515625" style="3" customWidth="1"/>
    <col min="13836" max="13836" width="6.42578125" style="3" customWidth="1"/>
    <col min="13837" max="13838" width="7.140625" style="3" customWidth="1"/>
    <col min="13839" max="13839" width="6.42578125" style="3" customWidth="1"/>
    <col min="13840" max="13841" width="8" style="3" customWidth="1"/>
    <col min="13842" max="13842" width="8.140625" style="3" customWidth="1"/>
    <col min="13843" max="13843" width="7.28515625" style="3" customWidth="1"/>
    <col min="13844" max="13844" width="7.140625" style="3" customWidth="1"/>
    <col min="13845" max="13845" width="7" style="3" customWidth="1"/>
    <col min="13846" max="13853" width="6.42578125" style="3" customWidth="1"/>
    <col min="13854" max="14083" width="10.140625" style="3"/>
    <col min="14084" max="14084" width="4" style="3" customWidth="1"/>
    <col min="14085" max="14085" width="15.140625" style="3" customWidth="1"/>
    <col min="14086" max="14086" width="8.42578125" style="3" customWidth="1"/>
    <col min="14087" max="14087" width="8.28515625" style="3" customWidth="1"/>
    <col min="14088" max="14088" width="7.28515625" style="3" customWidth="1"/>
    <col min="14089" max="14089" width="8.28515625" style="3" customWidth="1"/>
    <col min="14090" max="14090" width="8.140625" style="3" customWidth="1"/>
    <col min="14091" max="14091" width="8.28515625" style="3" customWidth="1"/>
    <col min="14092" max="14092" width="6.42578125" style="3" customWidth="1"/>
    <col min="14093" max="14094" width="7.140625" style="3" customWidth="1"/>
    <col min="14095" max="14095" width="6.42578125" style="3" customWidth="1"/>
    <col min="14096" max="14097" width="8" style="3" customWidth="1"/>
    <col min="14098" max="14098" width="8.140625" style="3" customWidth="1"/>
    <col min="14099" max="14099" width="7.28515625" style="3" customWidth="1"/>
    <col min="14100" max="14100" width="7.140625" style="3" customWidth="1"/>
    <col min="14101" max="14101" width="7" style="3" customWidth="1"/>
    <col min="14102" max="14109" width="6.42578125" style="3" customWidth="1"/>
    <col min="14110" max="14339" width="10.140625" style="3"/>
    <col min="14340" max="14340" width="4" style="3" customWidth="1"/>
    <col min="14341" max="14341" width="15.140625" style="3" customWidth="1"/>
    <col min="14342" max="14342" width="8.42578125" style="3" customWidth="1"/>
    <col min="14343" max="14343" width="8.28515625" style="3" customWidth="1"/>
    <col min="14344" max="14344" width="7.28515625" style="3" customWidth="1"/>
    <col min="14345" max="14345" width="8.28515625" style="3" customWidth="1"/>
    <col min="14346" max="14346" width="8.140625" style="3" customWidth="1"/>
    <col min="14347" max="14347" width="8.28515625" style="3" customWidth="1"/>
    <col min="14348" max="14348" width="6.42578125" style="3" customWidth="1"/>
    <col min="14349" max="14350" width="7.140625" style="3" customWidth="1"/>
    <col min="14351" max="14351" width="6.42578125" style="3" customWidth="1"/>
    <col min="14352" max="14353" width="8" style="3" customWidth="1"/>
    <col min="14354" max="14354" width="8.140625" style="3" customWidth="1"/>
    <col min="14355" max="14355" width="7.28515625" style="3" customWidth="1"/>
    <col min="14356" max="14356" width="7.140625" style="3" customWidth="1"/>
    <col min="14357" max="14357" width="7" style="3" customWidth="1"/>
    <col min="14358" max="14365" width="6.42578125" style="3" customWidth="1"/>
    <col min="14366" max="14595" width="10.140625" style="3"/>
    <col min="14596" max="14596" width="4" style="3" customWidth="1"/>
    <col min="14597" max="14597" width="15.140625" style="3" customWidth="1"/>
    <col min="14598" max="14598" width="8.42578125" style="3" customWidth="1"/>
    <col min="14599" max="14599" width="8.28515625" style="3" customWidth="1"/>
    <col min="14600" max="14600" width="7.28515625" style="3" customWidth="1"/>
    <col min="14601" max="14601" width="8.28515625" style="3" customWidth="1"/>
    <col min="14602" max="14602" width="8.140625" style="3" customWidth="1"/>
    <col min="14603" max="14603" width="8.28515625" style="3" customWidth="1"/>
    <col min="14604" max="14604" width="6.42578125" style="3" customWidth="1"/>
    <col min="14605" max="14606" width="7.140625" style="3" customWidth="1"/>
    <col min="14607" max="14607" width="6.42578125" style="3" customWidth="1"/>
    <col min="14608" max="14609" width="8" style="3" customWidth="1"/>
    <col min="14610" max="14610" width="8.140625" style="3" customWidth="1"/>
    <col min="14611" max="14611" width="7.28515625" style="3" customWidth="1"/>
    <col min="14612" max="14612" width="7.140625" style="3" customWidth="1"/>
    <col min="14613" max="14613" width="7" style="3" customWidth="1"/>
    <col min="14614" max="14621" width="6.42578125" style="3" customWidth="1"/>
    <col min="14622" max="14851" width="10.140625" style="3"/>
    <col min="14852" max="14852" width="4" style="3" customWidth="1"/>
    <col min="14853" max="14853" width="15.140625" style="3" customWidth="1"/>
    <col min="14854" max="14854" width="8.42578125" style="3" customWidth="1"/>
    <col min="14855" max="14855" width="8.28515625" style="3" customWidth="1"/>
    <col min="14856" max="14856" width="7.28515625" style="3" customWidth="1"/>
    <col min="14857" max="14857" width="8.28515625" style="3" customWidth="1"/>
    <col min="14858" max="14858" width="8.140625" style="3" customWidth="1"/>
    <col min="14859" max="14859" width="8.28515625" style="3" customWidth="1"/>
    <col min="14860" max="14860" width="6.42578125" style="3" customWidth="1"/>
    <col min="14861" max="14862" width="7.140625" style="3" customWidth="1"/>
    <col min="14863" max="14863" width="6.42578125" style="3" customWidth="1"/>
    <col min="14864" max="14865" width="8" style="3" customWidth="1"/>
    <col min="14866" max="14866" width="8.140625" style="3" customWidth="1"/>
    <col min="14867" max="14867" width="7.28515625" style="3" customWidth="1"/>
    <col min="14868" max="14868" width="7.140625" style="3" customWidth="1"/>
    <col min="14869" max="14869" width="7" style="3" customWidth="1"/>
    <col min="14870" max="14877" width="6.42578125" style="3" customWidth="1"/>
    <col min="14878" max="15107" width="10.140625" style="3"/>
    <col min="15108" max="15108" width="4" style="3" customWidth="1"/>
    <col min="15109" max="15109" width="15.140625" style="3" customWidth="1"/>
    <col min="15110" max="15110" width="8.42578125" style="3" customWidth="1"/>
    <col min="15111" max="15111" width="8.28515625" style="3" customWidth="1"/>
    <col min="15112" max="15112" width="7.28515625" style="3" customWidth="1"/>
    <col min="15113" max="15113" width="8.28515625" style="3" customWidth="1"/>
    <col min="15114" max="15114" width="8.140625" style="3" customWidth="1"/>
    <col min="15115" max="15115" width="8.28515625" style="3" customWidth="1"/>
    <col min="15116" max="15116" width="6.42578125" style="3" customWidth="1"/>
    <col min="15117" max="15118" width="7.140625" style="3" customWidth="1"/>
    <col min="15119" max="15119" width="6.42578125" style="3" customWidth="1"/>
    <col min="15120" max="15121" width="8" style="3" customWidth="1"/>
    <col min="15122" max="15122" width="8.140625" style="3" customWidth="1"/>
    <col min="15123" max="15123" width="7.28515625" style="3" customWidth="1"/>
    <col min="15124" max="15124" width="7.140625" style="3" customWidth="1"/>
    <col min="15125" max="15125" width="7" style="3" customWidth="1"/>
    <col min="15126" max="15133" width="6.42578125" style="3" customWidth="1"/>
    <col min="15134" max="15363" width="10.140625" style="3"/>
    <col min="15364" max="15364" width="4" style="3" customWidth="1"/>
    <col min="15365" max="15365" width="15.140625" style="3" customWidth="1"/>
    <col min="15366" max="15366" width="8.42578125" style="3" customWidth="1"/>
    <col min="15367" max="15367" width="8.28515625" style="3" customWidth="1"/>
    <col min="15368" max="15368" width="7.28515625" style="3" customWidth="1"/>
    <col min="15369" max="15369" width="8.28515625" style="3" customWidth="1"/>
    <col min="15370" max="15370" width="8.140625" style="3" customWidth="1"/>
    <col min="15371" max="15371" width="8.28515625" style="3" customWidth="1"/>
    <col min="15372" max="15372" width="6.42578125" style="3" customWidth="1"/>
    <col min="15373" max="15374" width="7.140625" style="3" customWidth="1"/>
    <col min="15375" max="15375" width="6.42578125" style="3" customWidth="1"/>
    <col min="15376" max="15377" width="8" style="3" customWidth="1"/>
    <col min="15378" max="15378" width="8.140625" style="3" customWidth="1"/>
    <col min="15379" max="15379" width="7.28515625" style="3" customWidth="1"/>
    <col min="15380" max="15380" width="7.140625" style="3" customWidth="1"/>
    <col min="15381" max="15381" width="7" style="3" customWidth="1"/>
    <col min="15382" max="15389" width="6.42578125" style="3" customWidth="1"/>
    <col min="15390" max="15619" width="10.140625" style="3"/>
    <col min="15620" max="15620" width="4" style="3" customWidth="1"/>
    <col min="15621" max="15621" width="15.140625" style="3" customWidth="1"/>
    <col min="15622" max="15622" width="8.42578125" style="3" customWidth="1"/>
    <col min="15623" max="15623" width="8.28515625" style="3" customWidth="1"/>
    <col min="15624" max="15624" width="7.28515625" style="3" customWidth="1"/>
    <col min="15625" max="15625" width="8.28515625" style="3" customWidth="1"/>
    <col min="15626" max="15626" width="8.140625" style="3" customWidth="1"/>
    <col min="15627" max="15627" width="8.28515625" style="3" customWidth="1"/>
    <col min="15628" max="15628" width="6.42578125" style="3" customWidth="1"/>
    <col min="15629" max="15630" width="7.140625" style="3" customWidth="1"/>
    <col min="15631" max="15631" width="6.42578125" style="3" customWidth="1"/>
    <col min="15632" max="15633" width="8" style="3" customWidth="1"/>
    <col min="15634" max="15634" width="8.140625" style="3" customWidth="1"/>
    <col min="15635" max="15635" width="7.28515625" style="3" customWidth="1"/>
    <col min="15636" max="15636" width="7.140625" style="3" customWidth="1"/>
    <col min="15637" max="15637" width="7" style="3" customWidth="1"/>
    <col min="15638" max="15645" width="6.42578125" style="3" customWidth="1"/>
    <col min="15646" max="15875" width="10.140625" style="3"/>
    <col min="15876" max="15876" width="4" style="3" customWidth="1"/>
    <col min="15877" max="15877" width="15.140625" style="3" customWidth="1"/>
    <col min="15878" max="15878" width="8.42578125" style="3" customWidth="1"/>
    <col min="15879" max="15879" width="8.28515625" style="3" customWidth="1"/>
    <col min="15880" max="15880" width="7.28515625" style="3" customWidth="1"/>
    <col min="15881" max="15881" width="8.28515625" style="3" customWidth="1"/>
    <col min="15882" max="15882" width="8.140625" style="3" customWidth="1"/>
    <col min="15883" max="15883" width="8.28515625" style="3" customWidth="1"/>
    <col min="15884" max="15884" width="6.42578125" style="3" customWidth="1"/>
    <col min="15885" max="15886" width="7.140625" style="3" customWidth="1"/>
    <col min="15887" max="15887" width="6.42578125" style="3" customWidth="1"/>
    <col min="15888" max="15889" width="8" style="3" customWidth="1"/>
    <col min="15890" max="15890" width="8.140625" style="3" customWidth="1"/>
    <col min="15891" max="15891" width="7.28515625" style="3" customWidth="1"/>
    <col min="15892" max="15892" width="7.140625" style="3" customWidth="1"/>
    <col min="15893" max="15893" width="7" style="3" customWidth="1"/>
    <col min="15894" max="15901" width="6.42578125" style="3" customWidth="1"/>
    <col min="15902" max="16131" width="10.140625" style="3"/>
    <col min="16132" max="16132" width="4" style="3" customWidth="1"/>
    <col min="16133" max="16133" width="15.140625" style="3" customWidth="1"/>
    <col min="16134" max="16134" width="8.42578125" style="3" customWidth="1"/>
    <col min="16135" max="16135" width="8.28515625" style="3" customWidth="1"/>
    <col min="16136" max="16136" width="7.28515625" style="3" customWidth="1"/>
    <col min="16137" max="16137" width="8.28515625" style="3" customWidth="1"/>
    <col min="16138" max="16138" width="8.140625" style="3" customWidth="1"/>
    <col min="16139" max="16139" width="8.28515625" style="3" customWidth="1"/>
    <col min="16140" max="16140" width="6.42578125" style="3" customWidth="1"/>
    <col min="16141" max="16142" width="7.140625" style="3" customWidth="1"/>
    <col min="16143" max="16143" width="6.42578125" style="3" customWidth="1"/>
    <col min="16144" max="16145" width="8" style="3" customWidth="1"/>
    <col min="16146" max="16146" width="8.140625" style="3" customWidth="1"/>
    <col min="16147" max="16147" width="7.28515625" style="3" customWidth="1"/>
    <col min="16148" max="16148" width="7.140625" style="3" customWidth="1"/>
    <col min="16149" max="16149" width="7" style="3" customWidth="1"/>
    <col min="16150" max="16157" width="6.42578125" style="3" customWidth="1"/>
    <col min="16158" max="16384" width="10.140625" style="3"/>
  </cols>
  <sheetData>
    <row r="1" spans="1:46" ht="21" customHeight="1">
      <c r="A1" s="98" t="s">
        <v>39</v>
      </c>
      <c r="B1" s="98"/>
      <c r="C1" s="98"/>
      <c r="D1" s="9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9" t="s">
        <v>16</v>
      </c>
      <c r="AQ1" s="99"/>
      <c r="AR1" s="99"/>
      <c r="AS1" s="99"/>
      <c r="AT1" s="99"/>
    </row>
    <row r="2" spans="1:46" ht="21" customHeight="1">
      <c r="A2" s="100" t="s">
        <v>17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</row>
    <row r="3" spans="1:46" ht="19.5" customHeight="1">
      <c r="A3" s="101" t="s">
        <v>40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</row>
    <row r="4" spans="1:46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"/>
      <c r="AD4" s="1"/>
      <c r="AE4" s="1"/>
      <c r="AF4" s="1"/>
      <c r="AG4" s="1"/>
      <c r="AH4" s="1"/>
      <c r="AI4" s="1"/>
      <c r="AJ4" s="1"/>
      <c r="AK4" s="1"/>
      <c r="AL4" s="1"/>
      <c r="AM4" s="1"/>
      <c r="AN4" s="86" t="s">
        <v>0</v>
      </c>
      <c r="AO4" s="86"/>
      <c r="AP4" s="86"/>
      <c r="AQ4" s="86"/>
      <c r="AR4" s="86"/>
      <c r="AS4" s="86"/>
      <c r="AT4" s="86"/>
    </row>
    <row r="5" spans="1:46" s="5" customFormat="1" ht="22.15" customHeight="1">
      <c r="A5" s="83" t="s">
        <v>1</v>
      </c>
      <c r="B5" s="83" t="s">
        <v>18</v>
      </c>
      <c r="C5" s="87" t="s">
        <v>13</v>
      </c>
      <c r="D5" s="88"/>
      <c r="E5" s="89"/>
      <c r="F5" s="83" t="s">
        <v>14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90" t="s">
        <v>15</v>
      </c>
      <c r="AS5" s="91"/>
      <c r="AT5" s="92"/>
    </row>
    <row r="6" spans="1:46" s="5" customFormat="1" ht="22.15" customHeight="1">
      <c r="A6" s="83"/>
      <c r="B6" s="83"/>
      <c r="C6" s="80" t="s">
        <v>5</v>
      </c>
      <c r="D6" s="83" t="s">
        <v>6</v>
      </c>
      <c r="E6" s="83"/>
      <c r="F6" s="80" t="s">
        <v>5</v>
      </c>
      <c r="G6" s="93" t="s">
        <v>6</v>
      </c>
      <c r="H6" s="94"/>
      <c r="I6" s="83" t="s">
        <v>19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97" t="s">
        <v>5</v>
      </c>
      <c r="AS6" s="97" t="s">
        <v>20</v>
      </c>
      <c r="AT6" s="97" t="s">
        <v>21</v>
      </c>
    </row>
    <row r="7" spans="1:46" s="5" customFormat="1" ht="50.45" customHeight="1">
      <c r="A7" s="83"/>
      <c r="B7" s="83"/>
      <c r="C7" s="81"/>
      <c r="D7" s="83"/>
      <c r="E7" s="83"/>
      <c r="F7" s="81"/>
      <c r="G7" s="95"/>
      <c r="H7" s="96"/>
      <c r="I7" s="83" t="s">
        <v>22</v>
      </c>
      <c r="J7" s="83"/>
      <c r="K7" s="83"/>
      <c r="L7" s="83"/>
      <c r="M7" s="83"/>
      <c r="N7" s="83"/>
      <c r="O7" s="83"/>
      <c r="P7" s="83" t="s">
        <v>23</v>
      </c>
      <c r="Q7" s="83"/>
      <c r="R7" s="83"/>
      <c r="S7" s="83"/>
      <c r="T7" s="83"/>
      <c r="U7" s="83"/>
      <c r="V7" s="83"/>
      <c r="W7" s="83" t="s">
        <v>24</v>
      </c>
      <c r="X7" s="83"/>
      <c r="Y7" s="83"/>
      <c r="Z7" s="83"/>
      <c r="AA7" s="83"/>
      <c r="AB7" s="83"/>
      <c r="AC7" s="83"/>
      <c r="AD7" s="83" t="s">
        <v>25</v>
      </c>
      <c r="AE7" s="83"/>
      <c r="AF7" s="83"/>
      <c r="AG7" s="83"/>
      <c r="AH7" s="83"/>
      <c r="AI7" s="83"/>
      <c r="AJ7" s="83"/>
      <c r="AK7" s="83" t="s">
        <v>26</v>
      </c>
      <c r="AL7" s="83"/>
      <c r="AM7" s="83"/>
      <c r="AN7" s="83"/>
      <c r="AO7" s="83"/>
      <c r="AP7" s="83"/>
      <c r="AQ7" s="83"/>
      <c r="AR7" s="84"/>
      <c r="AS7" s="84"/>
      <c r="AT7" s="84"/>
    </row>
    <row r="8" spans="1:46" s="5" customFormat="1" ht="27" customHeight="1">
      <c r="A8" s="83"/>
      <c r="B8" s="83"/>
      <c r="C8" s="81"/>
      <c r="D8" s="84" t="s">
        <v>7</v>
      </c>
      <c r="E8" s="84" t="s">
        <v>8</v>
      </c>
      <c r="F8" s="81"/>
      <c r="G8" s="79" t="s">
        <v>7</v>
      </c>
      <c r="H8" s="79" t="s">
        <v>8</v>
      </c>
      <c r="I8" s="83" t="s">
        <v>5</v>
      </c>
      <c r="J8" s="79" t="s">
        <v>20</v>
      </c>
      <c r="K8" s="79"/>
      <c r="L8" s="79"/>
      <c r="M8" s="79" t="s">
        <v>8</v>
      </c>
      <c r="N8" s="79"/>
      <c r="O8" s="79"/>
      <c r="P8" s="83" t="s">
        <v>5</v>
      </c>
      <c r="Q8" s="79" t="s">
        <v>20</v>
      </c>
      <c r="R8" s="79"/>
      <c r="S8" s="79"/>
      <c r="T8" s="79" t="s">
        <v>8</v>
      </c>
      <c r="U8" s="79"/>
      <c r="V8" s="79"/>
      <c r="W8" s="83" t="s">
        <v>5</v>
      </c>
      <c r="X8" s="79" t="s">
        <v>27</v>
      </c>
      <c r="Y8" s="79"/>
      <c r="Z8" s="79"/>
      <c r="AA8" s="79" t="s">
        <v>8</v>
      </c>
      <c r="AB8" s="79"/>
      <c r="AC8" s="79"/>
      <c r="AD8" s="80" t="s">
        <v>5</v>
      </c>
      <c r="AE8" s="79" t="s">
        <v>20</v>
      </c>
      <c r="AF8" s="79"/>
      <c r="AG8" s="79"/>
      <c r="AH8" s="79" t="s">
        <v>8</v>
      </c>
      <c r="AI8" s="79"/>
      <c r="AJ8" s="79"/>
      <c r="AK8" s="83" t="s">
        <v>5</v>
      </c>
      <c r="AL8" s="79" t="s">
        <v>20</v>
      </c>
      <c r="AM8" s="79"/>
      <c r="AN8" s="79"/>
      <c r="AO8" s="79" t="s">
        <v>8</v>
      </c>
      <c r="AP8" s="79"/>
      <c r="AQ8" s="79"/>
      <c r="AR8" s="84"/>
      <c r="AS8" s="84"/>
      <c r="AT8" s="84"/>
    </row>
    <row r="9" spans="1:46" s="5" customFormat="1" ht="27" customHeight="1">
      <c r="A9" s="83"/>
      <c r="B9" s="83"/>
      <c r="C9" s="81"/>
      <c r="D9" s="84"/>
      <c r="E9" s="84"/>
      <c r="F9" s="81"/>
      <c r="G9" s="79"/>
      <c r="H9" s="79"/>
      <c r="I9" s="83"/>
      <c r="J9" s="76" t="s">
        <v>5</v>
      </c>
      <c r="K9" s="76" t="s">
        <v>28</v>
      </c>
      <c r="L9" s="76"/>
      <c r="M9" s="76" t="s">
        <v>5</v>
      </c>
      <c r="N9" s="76" t="s">
        <v>28</v>
      </c>
      <c r="O9" s="76"/>
      <c r="P9" s="83"/>
      <c r="Q9" s="76" t="s">
        <v>5</v>
      </c>
      <c r="R9" s="76" t="s">
        <v>28</v>
      </c>
      <c r="S9" s="76"/>
      <c r="T9" s="76" t="s">
        <v>5</v>
      </c>
      <c r="U9" s="76" t="s">
        <v>28</v>
      </c>
      <c r="V9" s="76"/>
      <c r="W9" s="83"/>
      <c r="X9" s="76" t="s">
        <v>5</v>
      </c>
      <c r="Y9" s="76" t="s">
        <v>28</v>
      </c>
      <c r="Z9" s="76"/>
      <c r="AA9" s="76" t="s">
        <v>5</v>
      </c>
      <c r="AB9" s="76" t="s">
        <v>28</v>
      </c>
      <c r="AC9" s="76"/>
      <c r="AD9" s="81"/>
      <c r="AE9" s="76" t="s">
        <v>5</v>
      </c>
      <c r="AF9" s="76" t="s">
        <v>28</v>
      </c>
      <c r="AG9" s="76"/>
      <c r="AH9" s="76" t="s">
        <v>5</v>
      </c>
      <c r="AI9" s="76" t="s">
        <v>28</v>
      </c>
      <c r="AJ9" s="76"/>
      <c r="AK9" s="83"/>
      <c r="AL9" s="76" t="s">
        <v>5</v>
      </c>
      <c r="AM9" s="76" t="s">
        <v>28</v>
      </c>
      <c r="AN9" s="76"/>
      <c r="AO9" s="76" t="s">
        <v>5</v>
      </c>
      <c r="AP9" s="76" t="s">
        <v>28</v>
      </c>
      <c r="AQ9" s="76"/>
      <c r="AR9" s="84"/>
      <c r="AS9" s="84"/>
      <c r="AT9" s="84"/>
    </row>
    <row r="10" spans="1:46" s="5" customFormat="1" ht="32.25" customHeight="1">
      <c r="A10" s="83"/>
      <c r="B10" s="83"/>
      <c r="C10" s="82"/>
      <c r="D10" s="85"/>
      <c r="E10" s="85"/>
      <c r="F10" s="82"/>
      <c r="G10" s="79"/>
      <c r="H10" s="79"/>
      <c r="I10" s="83"/>
      <c r="J10" s="76"/>
      <c r="K10" s="6" t="s">
        <v>9</v>
      </c>
      <c r="L10" s="6" t="s">
        <v>10</v>
      </c>
      <c r="M10" s="76"/>
      <c r="N10" s="6" t="s">
        <v>9</v>
      </c>
      <c r="O10" s="6" t="s">
        <v>10</v>
      </c>
      <c r="P10" s="83"/>
      <c r="Q10" s="76"/>
      <c r="R10" s="6" t="s">
        <v>9</v>
      </c>
      <c r="S10" s="6" t="s">
        <v>10</v>
      </c>
      <c r="T10" s="76"/>
      <c r="U10" s="6" t="s">
        <v>9</v>
      </c>
      <c r="V10" s="6" t="s">
        <v>10</v>
      </c>
      <c r="W10" s="83"/>
      <c r="X10" s="76"/>
      <c r="Y10" s="6" t="s">
        <v>9</v>
      </c>
      <c r="Z10" s="6" t="s">
        <v>10</v>
      </c>
      <c r="AA10" s="76"/>
      <c r="AB10" s="6" t="s">
        <v>9</v>
      </c>
      <c r="AC10" s="6" t="s">
        <v>10</v>
      </c>
      <c r="AD10" s="82"/>
      <c r="AE10" s="76"/>
      <c r="AF10" s="6" t="s">
        <v>9</v>
      </c>
      <c r="AG10" s="6" t="s">
        <v>10</v>
      </c>
      <c r="AH10" s="76"/>
      <c r="AI10" s="6" t="s">
        <v>9</v>
      </c>
      <c r="AJ10" s="6" t="s">
        <v>10</v>
      </c>
      <c r="AK10" s="83"/>
      <c r="AL10" s="76"/>
      <c r="AM10" s="6" t="s">
        <v>9</v>
      </c>
      <c r="AN10" s="6" t="s">
        <v>10</v>
      </c>
      <c r="AO10" s="76"/>
      <c r="AP10" s="6" t="s">
        <v>9</v>
      </c>
      <c r="AQ10" s="6" t="s">
        <v>10</v>
      </c>
      <c r="AR10" s="85"/>
      <c r="AS10" s="85"/>
      <c r="AT10" s="85"/>
    </row>
    <row r="11" spans="1:46" s="10" customFormat="1" ht="27" customHeight="1">
      <c r="A11" s="7" t="s">
        <v>29</v>
      </c>
      <c r="B11" s="7" t="s">
        <v>30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  <c r="L11" s="7">
        <v>10</v>
      </c>
      <c r="M11" s="7">
        <v>11</v>
      </c>
      <c r="N11" s="7">
        <v>12</v>
      </c>
      <c r="O11" s="7">
        <v>13</v>
      </c>
      <c r="P11" s="7">
        <v>14</v>
      </c>
      <c r="Q11" s="7">
        <v>15</v>
      </c>
      <c r="R11" s="7">
        <v>16</v>
      </c>
      <c r="S11" s="7">
        <v>17</v>
      </c>
      <c r="T11" s="7">
        <v>18</v>
      </c>
      <c r="U11" s="7">
        <v>19</v>
      </c>
      <c r="V11" s="7">
        <v>20</v>
      </c>
      <c r="W11" s="7">
        <v>21</v>
      </c>
      <c r="X11" s="7">
        <v>22</v>
      </c>
      <c r="Y11" s="7">
        <v>23</v>
      </c>
      <c r="Z11" s="7">
        <v>24</v>
      </c>
      <c r="AA11" s="7">
        <v>25</v>
      </c>
      <c r="AB11" s="7">
        <v>26</v>
      </c>
      <c r="AC11" s="7">
        <v>27</v>
      </c>
      <c r="AD11" s="8">
        <v>28</v>
      </c>
      <c r="AE11" s="8">
        <v>29</v>
      </c>
      <c r="AF11" s="8">
        <v>30</v>
      </c>
      <c r="AG11" s="8">
        <v>31</v>
      </c>
      <c r="AH11" s="8">
        <v>32</v>
      </c>
      <c r="AI11" s="8">
        <v>33</v>
      </c>
      <c r="AJ11" s="8">
        <v>34</v>
      </c>
      <c r="AK11" s="8">
        <v>35</v>
      </c>
      <c r="AL11" s="8">
        <v>36</v>
      </c>
      <c r="AM11" s="8">
        <v>37</v>
      </c>
      <c r="AN11" s="8">
        <v>38</v>
      </c>
      <c r="AO11" s="8">
        <v>39</v>
      </c>
      <c r="AP11" s="8">
        <v>40</v>
      </c>
      <c r="AQ11" s="8">
        <v>41</v>
      </c>
      <c r="AR11" s="7" t="s">
        <v>31</v>
      </c>
      <c r="AS11" s="9" t="s">
        <v>32</v>
      </c>
      <c r="AT11" s="9" t="s">
        <v>33</v>
      </c>
    </row>
    <row r="12" spans="1:46" s="5" customFormat="1" ht="27" customHeight="1">
      <c r="A12" s="11"/>
      <c r="B12" s="11" t="s">
        <v>4</v>
      </c>
      <c r="C12" s="12">
        <f>C13+C25</f>
        <v>711475</v>
      </c>
      <c r="D12" s="12">
        <f t="shared" ref="D12:AQ12" si="0">D13+D25</f>
        <v>549054</v>
      </c>
      <c r="E12" s="12">
        <f t="shared" si="0"/>
        <v>162421</v>
      </c>
      <c r="F12" s="12">
        <v>662345</v>
      </c>
      <c r="G12" s="12">
        <f t="shared" si="0"/>
        <v>500682</v>
      </c>
      <c r="H12" s="12">
        <v>161663</v>
      </c>
      <c r="I12" s="12">
        <f t="shared" si="0"/>
        <v>268680</v>
      </c>
      <c r="J12" s="12">
        <f t="shared" si="0"/>
        <v>221141</v>
      </c>
      <c r="K12" s="12">
        <f t="shared" si="0"/>
        <v>221141</v>
      </c>
      <c r="L12" s="12">
        <f t="shared" si="0"/>
        <v>0</v>
      </c>
      <c r="M12" s="12">
        <f t="shared" si="0"/>
        <v>47539</v>
      </c>
      <c r="N12" s="12">
        <f t="shared" si="0"/>
        <v>47539</v>
      </c>
      <c r="O12" s="12">
        <f t="shared" si="0"/>
        <v>0</v>
      </c>
      <c r="P12" s="12">
        <f t="shared" si="0"/>
        <v>393611</v>
      </c>
      <c r="Q12" s="12">
        <f t="shared" si="0"/>
        <v>279487</v>
      </c>
      <c r="R12" s="12">
        <f t="shared" si="0"/>
        <v>279487</v>
      </c>
      <c r="S12" s="12">
        <f t="shared" si="0"/>
        <v>0</v>
      </c>
      <c r="T12" s="12">
        <f t="shared" si="0"/>
        <v>114125</v>
      </c>
      <c r="U12" s="12">
        <v>114124</v>
      </c>
      <c r="V12" s="12">
        <f t="shared" si="0"/>
        <v>0</v>
      </c>
      <c r="W12" s="12">
        <f t="shared" si="0"/>
        <v>3.6</v>
      </c>
      <c r="X12" s="12">
        <f t="shared" si="0"/>
        <v>0</v>
      </c>
      <c r="Y12" s="12">
        <f t="shared" si="0"/>
        <v>0</v>
      </c>
      <c r="Z12" s="12">
        <f t="shared" si="0"/>
        <v>0</v>
      </c>
      <c r="AA12" s="12">
        <f t="shared" si="0"/>
        <v>3.6</v>
      </c>
      <c r="AB12" s="12">
        <f t="shared" si="0"/>
        <v>3.6</v>
      </c>
      <c r="AC12" s="12">
        <f t="shared" si="0"/>
        <v>0</v>
      </c>
      <c r="AD12" s="12">
        <f t="shared" si="0"/>
        <v>0</v>
      </c>
      <c r="AE12" s="12">
        <f t="shared" si="0"/>
        <v>0</v>
      </c>
      <c r="AF12" s="12">
        <f t="shared" si="0"/>
        <v>0</v>
      </c>
      <c r="AG12" s="12">
        <f t="shared" si="0"/>
        <v>0</v>
      </c>
      <c r="AH12" s="12">
        <f t="shared" si="0"/>
        <v>0</v>
      </c>
      <c r="AI12" s="12">
        <f t="shared" si="0"/>
        <v>0</v>
      </c>
      <c r="AJ12" s="12">
        <f t="shared" si="0"/>
        <v>0</v>
      </c>
      <c r="AK12" s="12">
        <f t="shared" si="0"/>
        <v>0</v>
      </c>
      <c r="AL12" s="12">
        <f t="shared" si="0"/>
        <v>0</v>
      </c>
      <c r="AM12" s="12">
        <f t="shared" si="0"/>
        <v>0</v>
      </c>
      <c r="AN12" s="12">
        <f t="shared" si="0"/>
        <v>0</v>
      </c>
      <c r="AO12" s="12">
        <f t="shared" si="0"/>
        <v>0</v>
      </c>
      <c r="AP12" s="12">
        <f t="shared" si="0"/>
        <v>0</v>
      </c>
      <c r="AQ12" s="12">
        <f t="shared" si="0"/>
        <v>0</v>
      </c>
      <c r="AR12" s="13">
        <f>(F12/C12)*100</f>
        <v>93.094627358656311</v>
      </c>
      <c r="AS12" s="13">
        <f>(G12/D12)*100</f>
        <v>91.189937601765948</v>
      </c>
      <c r="AT12" s="13">
        <f>(H12/E12)*100</f>
        <v>99.533311579167716</v>
      </c>
    </row>
    <row r="13" spans="1:46" s="10" customFormat="1" ht="27" customHeight="1">
      <c r="A13" s="14" t="s">
        <v>2</v>
      </c>
      <c r="B13" s="14" t="s">
        <v>11</v>
      </c>
      <c r="C13" s="15">
        <f>D13+E13</f>
        <v>33355</v>
      </c>
      <c r="D13" s="16"/>
      <c r="E13" s="16">
        <f>SUM(E14:E24)</f>
        <v>33355</v>
      </c>
      <c r="F13" s="15">
        <f>G13+H13</f>
        <v>33293</v>
      </c>
      <c r="G13" s="16">
        <f>SUM(G14:G24)</f>
        <v>53</v>
      </c>
      <c r="H13" s="16">
        <v>33240</v>
      </c>
      <c r="I13" s="15">
        <f>J13+M13</f>
        <v>13590</v>
      </c>
      <c r="J13" s="14"/>
      <c r="K13" s="14"/>
      <c r="L13" s="14"/>
      <c r="M13" s="15">
        <f>N13</f>
        <v>13590</v>
      </c>
      <c r="N13" s="16">
        <v>13590</v>
      </c>
      <c r="O13" s="14"/>
      <c r="P13" s="15">
        <f>Q13+T13</f>
        <v>19650</v>
      </c>
      <c r="Q13" s="14"/>
      <c r="R13" s="14"/>
      <c r="S13" s="14"/>
      <c r="T13" s="16">
        <f>U13</f>
        <v>19650</v>
      </c>
      <c r="U13" s="16">
        <f>SUM(U14:U22)</f>
        <v>19650</v>
      </c>
      <c r="V13" s="14"/>
      <c r="W13" s="14"/>
      <c r="X13" s="14"/>
      <c r="Y13" s="14"/>
      <c r="Z13" s="14"/>
      <c r="AA13" s="14"/>
      <c r="AB13" s="14"/>
      <c r="AC13" s="14"/>
      <c r="AD13" s="17">
        <f>AE13+AH13</f>
        <v>0</v>
      </c>
      <c r="AE13" s="18"/>
      <c r="AF13" s="18"/>
      <c r="AG13" s="18"/>
      <c r="AH13" s="17">
        <f>AI13</f>
        <v>0</v>
      </c>
      <c r="AI13" s="16">
        <f>SUM(AI14:AI22)</f>
        <v>0</v>
      </c>
      <c r="AJ13" s="18"/>
      <c r="AK13" s="17">
        <f>AL13+AO13</f>
        <v>0</v>
      </c>
      <c r="AL13" s="8"/>
      <c r="AM13" s="8"/>
      <c r="AN13" s="8"/>
      <c r="AO13" s="17">
        <f>AP13</f>
        <v>0</v>
      </c>
      <c r="AP13" s="16">
        <f>SUM(AP14:AP22)</f>
        <v>0</v>
      </c>
      <c r="AQ13" s="18"/>
      <c r="AR13" s="19">
        <f t="shared" ref="AR13:AS38" si="1">(F13/C13)*100</f>
        <v>99.814120821466048</v>
      </c>
      <c r="AS13" s="19"/>
      <c r="AT13" s="19">
        <f t="shared" ref="AT13:AT38" si="2">(H13/E13)*100</f>
        <v>99.655224104332191</v>
      </c>
    </row>
    <row r="14" spans="1:46" s="5" customFormat="1" ht="27" customHeight="1">
      <c r="A14" s="20">
        <v>1</v>
      </c>
      <c r="B14" s="21" t="s">
        <v>37</v>
      </c>
      <c r="C14" s="22">
        <f>D14+E14</f>
        <v>7101</v>
      </c>
      <c r="D14" s="22"/>
      <c r="E14" s="22">
        <v>7101</v>
      </c>
      <c r="F14" s="22">
        <f t="shared" ref="F14:F24" si="3">G14+H14</f>
        <v>7101</v>
      </c>
      <c r="G14" s="23">
        <f t="shared" ref="G14:G22" si="4">J14+Q14+X14+AE14+AL14</f>
        <v>0</v>
      </c>
      <c r="H14" s="24">
        <v>7101</v>
      </c>
      <c r="I14" s="22">
        <f>J14+M14</f>
        <v>0</v>
      </c>
      <c r="J14" s="25"/>
      <c r="K14" s="25"/>
      <c r="L14" s="25"/>
      <c r="M14" s="22">
        <f>N14</f>
        <v>0</v>
      </c>
      <c r="N14" s="22">
        <v>0</v>
      </c>
      <c r="O14" s="25"/>
      <c r="P14" s="25">
        <f>Q14+T14</f>
        <v>7101</v>
      </c>
      <c r="Q14" s="11"/>
      <c r="R14" s="11"/>
      <c r="S14" s="11"/>
      <c r="T14" s="22">
        <f>U14</f>
        <v>7101</v>
      </c>
      <c r="U14" s="20">
        <v>7101</v>
      </c>
      <c r="V14" s="11"/>
      <c r="W14" s="11"/>
      <c r="X14" s="11"/>
      <c r="Y14" s="11"/>
      <c r="Z14" s="11"/>
      <c r="AA14" s="11"/>
      <c r="AB14" s="11"/>
      <c r="AC14" s="11"/>
      <c r="AD14" s="26"/>
      <c r="AE14" s="26"/>
      <c r="AF14" s="26"/>
      <c r="AG14" s="26"/>
      <c r="AH14" s="27"/>
      <c r="AI14" s="26"/>
      <c r="AJ14" s="26"/>
      <c r="AK14" s="26"/>
      <c r="AL14" s="26"/>
      <c r="AM14" s="26"/>
      <c r="AN14" s="26"/>
      <c r="AO14" s="26"/>
      <c r="AP14" s="26"/>
      <c r="AQ14" s="26"/>
      <c r="AR14" s="28">
        <f t="shared" si="1"/>
        <v>100</v>
      </c>
      <c r="AS14" s="28"/>
      <c r="AT14" s="28">
        <f t="shared" si="2"/>
        <v>100</v>
      </c>
    </row>
    <row r="15" spans="1:46" s="5" customFormat="1" ht="27" customHeight="1">
      <c r="A15" s="29">
        <v>2</v>
      </c>
      <c r="B15" s="30" t="s">
        <v>36</v>
      </c>
      <c r="C15" s="31">
        <f t="shared" ref="C15:C24" si="5">D15+E15</f>
        <v>2050</v>
      </c>
      <c r="D15" s="31"/>
      <c r="E15" s="31">
        <v>2050</v>
      </c>
      <c r="F15" s="31">
        <f t="shared" si="3"/>
        <v>3329</v>
      </c>
      <c r="G15" s="32">
        <f t="shared" si="4"/>
        <v>0</v>
      </c>
      <c r="H15" s="33">
        <v>3329</v>
      </c>
      <c r="I15" s="31">
        <f t="shared" ref="I15:I24" si="6">J15+M15</f>
        <v>2779</v>
      </c>
      <c r="J15" s="34"/>
      <c r="K15" s="34"/>
      <c r="L15" s="34"/>
      <c r="M15" s="31">
        <f t="shared" ref="M15:M24" si="7">N15</f>
        <v>2779</v>
      </c>
      <c r="N15" s="31">
        <v>2779</v>
      </c>
      <c r="O15" s="34"/>
      <c r="P15" s="31">
        <f t="shared" ref="P15:P22" si="8">Q15+T15</f>
        <v>550</v>
      </c>
      <c r="Q15" s="35"/>
      <c r="R15" s="35"/>
      <c r="S15" s="35"/>
      <c r="T15" s="31">
        <f t="shared" ref="T15:T22" si="9">U15</f>
        <v>550</v>
      </c>
      <c r="U15" s="29">
        <v>550</v>
      </c>
      <c r="V15" s="35"/>
      <c r="W15" s="35"/>
      <c r="X15" s="35"/>
      <c r="Y15" s="35"/>
      <c r="Z15" s="35"/>
      <c r="AA15" s="35"/>
      <c r="AB15" s="35"/>
      <c r="AC15" s="35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>
        <f t="shared" si="1"/>
        <v>162.39024390243904</v>
      </c>
      <c r="AS15" s="37"/>
      <c r="AT15" s="37">
        <f t="shared" si="2"/>
        <v>162.39024390243904</v>
      </c>
    </row>
    <row r="16" spans="1:46" s="5" customFormat="1" ht="27" customHeight="1">
      <c r="A16" s="29">
        <v>3</v>
      </c>
      <c r="B16" s="30" t="s">
        <v>35</v>
      </c>
      <c r="C16" s="31">
        <f t="shared" si="5"/>
        <v>9690</v>
      </c>
      <c r="D16" s="31"/>
      <c r="E16" s="31">
        <v>9690</v>
      </c>
      <c r="F16" s="31">
        <f t="shared" si="3"/>
        <v>10504</v>
      </c>
      <c r="G16" s="32">
        <f t="shared" si="4"/>
        <v>0</v>
      </c>
      <c r="H16" s="33">
        <v>10504</v>
      </c>
      <c r="I16" s="31">
        <f t="shared" si="6"/>
        <v>0</v>
      </c>
      <c r="J16" s="31"/>
      <c r="K16" s="31"/>
      <c r="L16" s="31"/>
      <c r="M16" s="31">
        <f t="shared" si="7"/>
        <v>0</v>
      </c>
      <c r="N16" s="31">
        <v>0</v>
      </c>
      <c r="O16" s="35"/>
      <c r="P16" s="31">
        <f t="shared" si="8"/>
        <v>10504</v>
      </c>
      <c r="Q16" s="35"/>
      <c r="R16" s="35"/>
      <c r="S16" s="35"/>
      <c r="T16" s="31">
        <f t="shared" si="9"/>
        <v>10504</v>
      </c>
      <c r="U16" s="29">
        <v>10504</v>
      </c>
      <c r="V16" s="35"/>
      <c r="W16" s="35"/>
      <c r="X16" s="35"/>
      <c r="Y16" s="35"/>
      <c r="Z16" s="35"/>
      <c r="AA16" s="35"/>
      <c r="AB16" s="35"/>
      <c r="AC16" s="35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>
        <f t="shared" si="1"/>
        <v>108.40041279669764</v>
      </c>
      <c r="AS16" s="37"/>
      <c r="AT16" s="37">
        <f t="shared" si="2"/>
        <v>108.40041279669764</v>
      </c>
    </row>
    <row r="17" spans="1:46" s="5" customFormat="1" ht="27" customHeight="1">
      <c r="A17" s="29">
        <v>4</v>
      </c>
      <c r="B17" s="30" t="s">
        <v>41</v>
      </c>
      <c r="C17" s="31">
        <f t="shared" si="5"/>
        <v>1500</v>
      </c>
      <c r="D17" s="31"/>
      <c r="E17" s="31">
        <v>1500</v>
      </c>
      <c r="F17" s="31">
        <f t="shared" si="3"/>
        <v>1495</v>
      </c>
      <c r="G17" s="32">
        <f t="shared" si="4"/>
        <v>0</v>
      </c>
      <c r="H17" s="33">
        <v>1495</v>
      </c>
      <c r="I17" s="31">
        <f t="shared" si="6"/>
        <v>0</v>
      </c>
      <c r="J17" s="35"/>
      <c r="K17" s="35"/>
      <c r="L17" s="35"/>
      <c r="M17" s="31">
        <f t="shared" si="7"/>
        <v>0</v>
      </c>
      <c r="N17" s="35">
        <v>0</v>
      </c>
      <c r="O17" s="35"/>
      <c r="P17" s="31">
        <f t="shared" si="8"/>
        <v>1495</v>
      </c>
      <c r="Q17" s="29"/>
      <c r="R17" s="29"/>
      <c r="S17" s="29"/>
      <c r="T17" s="31">
        <f t="shared" si="9"/>
        <v>1495</v>
      </c>
      <c r="U17" s="29">
        <v>1495</v>
      </c>
      <c r="V17" s="29"/>
      <c r="W17" s="35"/>
      <c r="X17" s="35"/>
      <c r="Y17" s="35"/>
      <c r="Z17" s="35"/>
      <c r="AA17" s="35"/>
      <c r="AB17" s="35"/>
      <c r="AC17" s="35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>
        <f t="shared" si="1"/>
        <v>99.666666666666671</v>
      </c>
      <c r="AS17" s="37"/>
      <c r="AT17" s="37">
        <f t="shared" si="2"/>
        <v>99.666666666666671</v>
      </c>
    </row>
    <row r="18" spans="1:46" s="5" customFormat="1" ht="27" customHeight="1">
      <c r="A18" s="29">
        <v>5</v>
      </c>
      <c r="B18" s="30" t="s">
        <v>38</v>
      </c>
      <c r="C18" s="31">
        <f t="shared" si="5"/>
        <v>5074</v>
      </c>
      <c r="D18" s="31"/>
      <c r="E18" s="31">
        <v>5074</v>
      </c>
      <c r="F18" s="31">
        <f t="shared" si="3"/>
        <v>3825</v>
      </c>
      <c r="G18" s="32">
        <f t="shared" si="4"/>
        <v>0</v>
      </c>
      <c r="H18" s="33">
        <v>3825</v>
      </c>
      <c r="I18" s="31">
        <f t="shared" si="6"/>
        <v>3825</v>
      </c>
      <c r="J18" s="31"/>
      <c r="K18" s="31"/>
      <c r="L18" s="31"/>
      <c r="M18" s="31">
        <f t="shared" si="7"/>
        <v>3825</v>
      </c>
      <c r="N18" s="31">
        <v>3825</v>
      </c>
      <c r="O18" s="31"/>
      <c r="P18" s="31">
        <f t="shared" si="8"/>
        <v>0</v>
      </c>
      <c r="Q18" s="35"/>
      <c r="R18" s="35"/>
      <c r="S18" s="35"/>
      <c r="T18" s="31">
        <f t="shared" si="9"/>
        <v>0</v>
      </c>
      <c r="U18" s="35">
        <v>0</v>
      </c>
      <c r="V18" s="35"/>
      <c r="W18" s="35"/>
      <c r="X18" s="35"/>
      <c r="Y18" s="35"/>
      <c r="Z18" s="35"/>
      <c r="AA18" s="35"/>
      <c r="AB18" s="35"/>
      <c r="AC18" s="35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7"/>
      <c r="AT18" s="37"/>
    </row>
    <row r="19" spans="1:46" s="5" customFormat="1" ht="22.5">
      <c r="A19" s="29">
        <v>6</v>
      </c>
      <c r="B19" s="30" t="s">
        <v>34</v>
      </c>
      <c r="C19" s="31">
        <f t="shared" si="5"/>
        <v>4500</v>
      </c>
      <c r="D19" s="31"/>
      <c r="E19" s="31">
        <v>4500</v>
      </c>
      <c r="F19" s="31">
        <f t="shared" si="3"/>
        <v>4442</v>
      </c>
      <c r="G19" s="32">
        <f t="shared" si="4"/>
        <v>0</v>
      </c>
      <c r="H19" s="33">
        <v>4442</v>
      </c>
      <c r="I19" s="31">
        <f t="shared" si="6"/>
        <v>4442</v>
      </c>
      <c r="J19" s="31"/>
      <c r="K19" s="31"/>
      <c r="L19" s="31"/>
      <c r="M19" s="31">
        <f t="shared" si="7"/>
        <v>4442</v>
      </c>
      <c r="N19" s="31">
        <v>4442</v>
      </c>
      <c r="O19" s="31"/>
      <c r="P19" s="31">
        <f t="shared" si="8"/>
        <v>0</v>
      </c>
      <c r="Q19" s="35"/>
      <c r="R19" s="35"/>
      <c r="S19" s="35"/>
      <c r="T19" s="31">
        <f t="shared" si="9"/>
        <v>0</v>
      </c>
      <c r="U19" s="35">
        <v>0</v>
      </c>
      <c r="V19" s="35"/>
      <c r="W19" s="35"/>
      <c r="X19" s="35"/>
      <c r="Y19" s="35"/>
      <c r="Z19" s="35"/>
      <c r="AA19" s="35"/>
      <c r="AB19" s="35"/>
      <c r="AC19" s="35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>
        <f t="shared" si="1"/>
        <v>98.711111111111123</v>
      </c>
      <c r="AS19" s="37"/>
      <c r="AT19" s="37">
        <f t="shared" si="2"/>
        <v>98.711111111111123</v>
      </c>
    </row>
    <row r="20" spans="1:46" s="5" customFormat="1" ht="12.75">
      <c r="A20" s="29">
        <v>7</v>
      </c>
      <c r="B20" s="30" t="s">
        <v>42</v>
      </c>
      <c r="C20" s="31">
        <f t="shared" si="5"/>
        <v>1000</v>
      </c>
      <c r="D20" s="31"/>
      <c r="E20" s="31">
        <v>1000</v>
      </c>
      <c r="F20" s="31">
        <f t="shared" si="3"/>
        <v>945</v>
      </c>
      <c r="G20" s="32">
        <f t="shared" si="4"/>
        <v>0</v>
      </c>
      <c r="H20" s="33">
        <v>945</v>
      </c>
      <c r="I20" s="31">
        <f t="shared" si="6"/>
        <v>945</v>
      </c>
      <c r="J20" s="35"/>
      <c r="K20" s="35"/>
      <c r="L20" s="35"/>
      <c r="M20" s="31">
        <f t="shared" si="7"/>
        <v>945</v>
      </c>
      <c r="N20" s="29">
        <v>945</v>
      </c>
      <c r="O20" s="35"/>
      <c r="P20" s="31">
        <f t="shared" si="8"/>
        <v>0</v>
      </c>
      <c r="Q20" s="31"/>
      <c r="R20" s="31"/>
      <c r="S20" s="31"/>
      <c r="T20" s="31">
        <f t="shared" si="9"/>
        <v>0</v>
      </c>
      <c r="U20" s="31">
        <v>0</v>
      </c>
      <c r="V20" s="31"/>
      <c r="W20" s="35"/>
      <c r="X20" s="35"/>
      <c r="Y20" s="35"/>
      <c r="Z20" s="35"/>
      <c r="AA20" s="35"/>
      <c r="AB20" s="35"/>
      <c r="AC20" s="35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>
        <f t="shared" si="1"/>
        <v>94.5</v>
      </c>
      <c r="AS20" s="37"/>
      <c r="AT20" s="37">
        <f t="shared" si="2"/>
        <v>94.5</v>
      </c>
    </row>
    <row r="21" spans="1:46" s="5" customFormat="1" ht="22.5">
      <c r="A21" s="29">
        <v>8</v>
      </c>
      <c r="B21" s="30" t="s">
        <v>43</v>
      </c>
      <c r="C21" s="31">
        <f t="shared" si="5"/>
        <v>1040</v>
      </c>
      <c r="D21" s="31"/>
      <c r="E21" s="31">
        <v>1040</v>
      </c>
      <c r="F21" s="31">
        <f t="shared" si="3"/>
        <v>1198</v>
      </c>
      <c r="G21" s="32">
        <f t="shared" si="4"/>
        <v>0</v>
      </c>
      <c r="H21" s="33">
        <v>1198</v>
      </c>
      <c r="I21" s="31">
        <f t="shared" si="6"/>
        <v>1198</v>
      </c>
      <c r="J21" s="31"/>
      <c r="K21" s="31"/>
      <c r="L21" s="31"/>
      <c r="M21" s="31">
        <f t="shared" si="7"/>
        <v>1198</v>
      </c>
      <c r="N21" s="31">
        <v>1198</v>
      </c>
      <c r="O21" s="35"/>
      <c r="P21" s="31">
        <f t="shared" si="8"/>
        <v>0</v>
      </c>
      <c r="Q21" s="31"/>
      <c r="R21" s="31"/>
      <c r="S21" s="31"/>
      <c r="T21" s="31">
        <f t="shared" si="9"/>
        <v>0</v>
      </c>
      <c r="U21" s="31">
        <v>0</v>
      </c>
      <c r="V21" s="31"/>
      <c r="W21" s="35"/>
      <c r="X21" s="35"/>
      <c r="Y21" s="35"/>
      <c r="Z21" s="35"/>
      <c r="AA21" s="35"/>
      <c r="AB21" s="35"/>
      <c r="AC21" s="35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7">
        <f t="shared" si="1"/>
        <v>115.19230769230768</v>
      </c>
      <c r="AS21" s="37"/>
      <c r="AT21" s="37">
        <f t="shared" si="2"/>
        <v>115.19230769230768</v>
      </c>
    </row>
    <row r="22" spans="1:46" s="5" customFormat="1" ht="12.75">
      <c r="A22" s="38">
        <v>9</v>
      </c>
      <c r="B22" s="39" t="s">
        <v>44</v>
      </c>
      <c r="C22" s="40">
        <f t="shared" si="5"/>
        <v>1000</v>
      </c>
      <c r="D22" s="40"/>
      <c r="E22" s="40">
        <v>1000</v>
      </c>
      <c r="F22" s="31">
        <f t="shared" si="3"/>
        <v>0</v>
      </c>
      <c r="G22" s="41">
        <f t="shared" si="4"/>
        <v>0</v>
      </c>
      <c r="H22" s="42">
        <v>0</v>
      </c>
      <c r="I22" s="40">
        <f t="shared" si="6"/>
        <v>0</v>
      </c>
      <c r="J22" s="43"/>
      <c r="K22" s="43"/>
      <c r="L22" s="43"/>
      <c r="M22" s="40">
        <f t="shared" si="7"/>
        <v>0</v>
      </c>
      <c r="N22" s="38">
        <v>0</v>
      </c>
      <c r="O22" s="43"/>
      <c r="P22" s="40">
        <f t="shared" si="8"/>
        <v>0</v>
      </c>
      <c r="Q22" s="43"/>
      <c r="R22" s="43"/>
      <c r="S22" s="43"/>
      <c r="T22" s="40">
        <f t="shared" si="9"/>
        <v>0</v>
      </c>
      <c r="U22" s="43"/>
      <c r="V22" s="43"/>
      <c r="W22" s="43"/>
      <c r="X22" s="43"/>
      <c r="Y22" s="43"/>
      <c r="Z22" s="43"/>
      <c r="AA22" s="43"/>
      <c r="AB22" s="43"/>
      <c r="AC22" s="43"/>
      <c r="AD22" s="44">
        <f>AE22+AH22</f>
        <v>0</v>
      </c>
      <c r="AE22" s="44"/>
      <c r="AF22" s="44"/>
      <c r="AG22" s="44"/>
      <c r="AH22" s="44">
        <f>AI22</f>
        <v>0</v>
      </c>
      <c r="AI22" s="44"/>
      <c r="AJ22" s="45"/>
      <c r="AK22" s="46">
        <f>AL22+AO22</f>
        <v>0</v>
      </c>
      <c r="AL22" s="46"/>
      <c r="AM22" s="46"/>
      <c r="AN22" s="46"/>
      <c r="AO22" s="46"/>
      <c r="AP22" s="46"/>
      <c r="AQ22" s="45"/>
      <c r="AR22" s="47"/>
      <c r="AS22" s="47"/>
      <c r="AT22" s="47"/>
    </row>
    <row r="23" spans="1:46" s="5" customFormat="1" ht="12.75">
      <c r="A23" s="38">
        <v>10</v>
      </c>
      <c r="B23" s="39" t="s">
        <v>45</v>
      </c>
      <c r="C23" s="40">
        <f t="shared" si="5"/>
        <v>400</v>
      </c>
      <c r="D23" s="40"/>
      <c r="E23" s="40">
        <v>400</v>
      </c>
      <c r="F23" s="31">
        <f t="shared" si="3"/>
        <v>400</v>
      </c>
      <c r="G23" s="41"/>
      <c r="H23" s="42">
        <v>400</v>
      </c>
      <c r="I23" s="40">
        <f t="shared" si="6"/>
        <v>400</v>
      </c>
      <c r="J23" s="74"/>
      <c r="K23" s="74"/>
      <c r="L23" s="74"/>
      <c r="M23" s="40">
        <f t="shared" si="7"/>
        <v>400</v>
      </c>
      <c r="N23" s="38">
        <v>400</v>
      </c>
      <c r="O23" s="74"/>
      <c r="P23" s="40"/>
      <c r="Q23" s="74"/>
      <c r="R23" s="74"/>
      <c r="S23" s="74"/>
      <c r="T23" s="40"/>
      <c r="U23" s="74"/>
      <c r="V23" s="74"/>
      <c r="W23" s="74"/>
      <c r="X23" s="74"/>
      <c r="Y23" s="74"/>
      <c r="Z23" s="74"/>
      <c r="AA23" s="74"/>
      <c r="AB23" s="74"/>
      <c r="AC23" s="74"/>
      <c r="AD23" s="44"/>
      <c r="AE23" s="44"/>
      <c r="AF23" s="44"/>
      <c r="AG23" s="44"/>
      <c r="AH23" s="44"/>
      <c r="AI23" s="44"/>
      <c r="AJ23" s="45"/>
      <c r="AK23" s="46"/>
      <c r="AL23" s="46"/>
      <c r="AM23" s="46"/>
      <c r="AN23" s="46"/>
      <c r="AO23" s="46"/>
      <c r="AP23" s="46"/>
      <c r="AQ23" s="45"/>
      <c r="AR23" s="47"/>
      <c r="AS23" s="47"/>
      <c r="AT23" s="47"/>
    </row>
    <row r="24" spans="1:46" s="5" customFormat="1" ht="22.5">
      <c r="A24" s="38">
        <v>11</v>
      </c>
      <c r="B24" s="39" t="s">
        <v>46</v>
      </c>
      <c r="C24" s="40">
        <f t="shared" si="5"/>
        <v>0</v>
      </c>
      <c r="D24" s="40"/>
      <c r="E24" s="40">
        <v>0</v>
      </c>
      <c r="F24" s="31">
        <f t="shared" si="3"/>
        <v>53</v>
      </c>
      <c r="G24" s="41">
        <v>53</v>
      </c>
      <c r="H24" s="42">
        <v>0</v>
      </c>
      <c r="I24" s="40">
        <f t="shared" si="6"/>
        <v>0</v>
      </c>
      <c r="J24" s="74"/>
      <c r="K24" s="74"/>
      <c r="L24" s="74"/>
      <c r="M24" s="40">
        <f t="shared" si="7"/>
        <v>0</v>
      </c>
      <c r="N24" s="38">
        <v>0</v>
      </c>
      <c r="O24" s="74"/>
      <c r="P24" s="40"/>
      <c r="Q24" s="74"/>
      <c r="R24" s="74"/>
      <c r="S24" s="74"/>
      <c r="T24" s="40"/>
      <c r="U24" s="74"/>
      <c r="V24" s="74"/>
      <c r="W24" s="74"/>
      <c r="X24" s="74">
        <v>53</v>
      </c>
      <c r="Y24" s="74">
        <v>53</v>
      </c>
      <c r="Z24" s="74"/>
      <c r="AA24" s="74"/>
      <c r="AB24" s="74"/>
      <c r="AC24" s="74"/>
      <c r="AD24" s="44"/>
      <c r="AE24" s="44"/>
      <c r="AF24" s="44"/>
      <c r="AG24" s="44"/>
      <c r="AH24" s="44"/>
      <c r="AI24" s="44"/>
      <c r="AJ24" s="45"/>
      <c r="AK24" s="46"/>
      <c r="AL24" s="46"/>
      <c r="AM24" s="46"/>
      <c r="AN24" s="46"/>
      <c r="AO24" s="46"/>
      <c r="AP24" s="46"/>
      <c r="AQ24" s="45"/>
      <c r="AR24" s="47"/>
      <c r="AS24" s="47"/>
      <c r="AT24" s="47"/>
    </row>
    <row r="25" spans="1:46" s="53" customFormat="1" ht="18" customHeight="1">
      <c r="A25" s="7" t="s">
        <v>3</v>
      </c>
      <c r="B25" s="7" t="s">
        <v>12</v>
      </c>
      <c r="C25" s="48">
        <f>D25+E25</f>
        <v>678120</v>
      </c>
      <c r="D25" s="49">
        <f>SUM(D26:D38)</f>
        <v>549054</v>
      </c>
      <c r="E25" s="49">
        <f>SUM(E26:E38)</f>
        <v>129066</v>
      </c>
      <c r="F25" s="50">
        <f>G25+H25</f>
        <v>629053</v>
      </c>
      <c r="G25" s="50">
        <f>SUM(G26:G38)</f>
        <v>500629</v>
      </c>
      <c r="H25" s="50">
        <f>SUM(H26:H38)</f>
        <v>128424</v>
      </c>
      <c r="I25" s="50">
        <v>255090</v>
      </c>
      <c r="J25" s="50">
        <f t="shared" ref="J25:J38" si="10">K25+L25</f>
        <v>221141</v>
      </c>
      <c r="K25" s="50">
        <v>221141</v>
      </c>
      <c r="L25" s="50">
        <f>SUM(L26:L38)</f>
        <v>0</v>
      </c>
      <c r="M25" s="50">
        <f>N25+O25</f>
        <v>33949</v>
      </c>
      <c r="N25" s="50">
        <f>SUM(N26:N38)</f>
        <v>33949</v>
      </c>
      <c r="O25" s="50">
        <f>SUM(O26:O38)</f>
        <v>0</v>
      </c>
      <c r="P25" s="50">
        <v>373961</v>
      </c>
      <c r="Q25" s="50">
        <f>R25+S25</f>
        <v>279487</v>
      </c>
      <c r="R25" s="50">
        <v>279487</v>
      </c>
      <c r="S25" s="50"/>
      <c r="T25" s="50">
        <f>U25+V25</f>
        <v>94475</v>
      </c>
      <c r="U25" s="50">
        <f>SUM(U26:U38)</f>
        <v>94475</v>
      </c>
      <c r="V25" s="50">
        <f>SUM(V26:V38)</f>
        <v>0</v>
      </c>
      <c r="W25" s="50">
        <f>SUM(W26:W38)</f>
        <v>3.6</v>
      </c>
      <c r="X25" s="50">
        <f>Y25+Z25</f>
        <v>0</v>
      </c>
      <c r="Y25" s="50">
        <f>SUM(Y26:Y38)</f>
        <v>0</v>
      </c>
      <c r="Z25" s="50">
        <f>SUM(Z26:Z38)</f>
        <v>0</v>
      </c>
      <c r="AA25" s="50">
        <f>AB25+AC25</f>
        <v>3.6</v>
      </c>
      <c r="AB25" s="50">
        <f>SUM(AB26:AB38)</f>
        <v>3.6</v>
      </c>
      <c r="AC25" s="50">
        <f>SUM(AC26:AC38)</f>
        <v>0</v>
      </c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>
        <f t="shared" si="1"/>
        <v>92.764260012977047</v>
      </c>
      <c r="AS25" s="52">
        <f t="shared" si="1"/>
        <v>91.180284635026794</v>
      </c>
      <c r="AT25" s="52">
        <f t="shared" si="2"/>
        <v>99.502580075310306</v>
      </c>
    </row>
    <row r="26" spans="1:46" s="5" customFormat="1" ht="18" customHeight="1">
      <c r="A26" s="38">
        <v>1</v>
      </c>
      <c r="B26" s="54" t="s">
        <v>47</v>
      </c>
      <c r="C26" s="55">
        <f>D26+E26</f>
        <v>6224</v>
      </c>
      <c r="D26" s="56">
        <v>4640</v>
      </c>
      <c r="E26" s="56">
        <v>1584</v>
      </c>
      <c r="F26" s="57">
        <f>G26+H26</f>
        <v>6850</v>
      </c>
      <c r="G26" s="57">
        <v>4850</v>
      </c>
      <c r="H26" s="57">
        <v>2000</v>
      </c>
      <c r="I26" s="57">
        <f>J26+M26</f>
        <v>6850</v>
      </c>
      <c r="J26" s="57">
        <f t="shared" si="10"/>
        <v>4850</v>
      </c>
      <c r="K26" s="58">
        <v>4850</v>
      </c>
      <c r="L26" s="57"/>
      <c r="M26" s="57">
        <f>N26+O26</f>
        <v>2000</v>
      </c>
      <c r="N26" s="57">
        <v>2000</v>
      </c>
      <c r="O26" s="57"/>
      <c r="P26" s="57">
        <f>Q26+T26</f>
        <v>0</v>
      </c>
      <c r="Q26" s="57">
        <f>R26+S26</f>
        <v>0</v>
      </c>
      <c r="R26" s="57">
        <v>0</v>
      </c>
      <c r="S26" s="57"/>
      <c r="T26" s="57">
        <f>U26+V26</f>
        <v>0</v>
      </c>
      <c r="U26" s="57">
        <v>0</v>
      </c>
      <c r="V26" s="57"/>
      <c r="W26" s="57">
        <f>X26+AA26</f>
        <v>0</v>
      </c>
      <c r="X26" s="57">
        <f>Y26+Z26</f>
        <v>0</v>
      </c>
      <c r="Y26" s="57"/>
      <c r="Z26" s="57"/>
      <c r="AA26" s="57">
        <f>AB26+AC26</f>
        <v>0</v>
      </c>
      <c r="AB26" s="57"/>
      <c r="AC26" s="5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59">
        <f t="shared" si="1"/>
        <v>110.05784061696657</v>
      </c>
      <c r="AS26" s="59">
        <f t="shared" si="1"/>
        <v>104.52586206896552</v>
      </c>
      <c r="AT26" s="59">
        <f t="shared" si="2"/>
        <v>126.26262626262626</v>
      </c>
    </row>
    <row r="27" spans="1:46" s="5" customFormat="1" ht="18" customHeight="1">
      <c r="A27" s="29">
        <v>2</v>
      </c>
      <c r="B27" s="60" t="s">
        <v>48</v>
      </c>
      <c r="C27" s="61">
        <f t="shared" ref="C27:C38" si="11">D27+E27</f>
        <v>51174</v>
      </c>
      <c r="D27" s="62">
        <v>42856</v>
      </c>
      <c r="E27" s="62">
        <v>8318</v>
      </c>
      <c r="F27" s="63">
        <f t="shared" ref="F27:F38" si="12">G27+H27</f>
        <v>58948</v>
      </c>
      <c r="G27" s="63">
        <v>50853</v>
      </c>
      <c r="H27" s="63">
        <v>8095</v>
      </c>
      <c r="I27" s="63">
        <f t="shared" ref="I27:I38" si="13">J27+M27</f>
        <v>32475</v>
      </c>
      <c r="J27" s="63">
        <f t="shared" si="10"/>
        <v>29032</v>
      </c>
      <c r="K27" s="63">
        <v>29032</v>
      </c>
      <c r="L27" s="63"/>
      <c r="M27" s="63">
        <f t="shared" ref="M27:M38" si="14">N27+O27</f>
        <v>3443</v>
      </c>
      <c r="N27" s="63">
        <v>3443</v>
      </c>
      <c r="O27" s="63"/>
      <c r="P27" s="63">
        <f t="shared" ref="P27:P38" si="15">Q27+T27</f>
        <v>26473</v>
      </c>
      <c r="Q27" s="63">
        <f t="shared" ref="Q27:Q38" si="16">R27+S27</f>
        <v>21821</v>
      </c>
      <c r="R27" s="63">
        <v>21821</v>
      </c>
      <c r="S27" s="63"/>
      <c r="T27" s="63">
        <f t="shared" ref="T27:T38" si="17">U27+V27</f>
        <v>4652</v>
      </c>
      <c r="U27" s="63">
        <v>4652</v>
      </c>
      <c r="V27" s="63"/>
      <c r="W27" s="63">
        <f t="shared" ref="W27:W38" si="18">X27+AA27</f>
        <v>0</v>
      </c>
      <c r="X27" s="63">
        <f t="shared" ref="X27:X38" si="19">Y27+Z27</f>
        <v>0</v>
      </c>
      <c r="Y27" s="63"/>
      <c r="Z27" s="63"/>
      <c r="AA27" s="63">
        <f t="shared" ref="AA27:AA38" si="20">AB27+AC27</f>
        <v>0</v>
      </c>
      <c r="AB27" s="63"/>
      <c r="AC27" s="63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64">
        <f t="shared" si="1"/>
        <v>115.1913080861375</v>
      </c>
      <c r="AS27" s="64">
        <f t="shared" si="1"/>
        <v>118.66016427104722</v>
      </c>
      <c r="AT27" s="64">
        <f t="shared" si="2"/>
        <v>97.319067083433524</v>
      </c>
    </row>
    <row r="28" spans="1:46" s="5" customFormat="1" ht="18" customHeight="1">
      <c r="A28" s="38">
        <v>3</v>
      </c>
      <c r="B28" s="60" t="s">
        <v>49</v>
      </c>
      <c r="C28" s="61">
        <f t="shared" si="11"/>
        <v>40850</v>
      </c>
      <c r="D28" s="62">
        <v>33321</v>
      </c>
      <c r="E28" s="62">
        <v>7529</v>
      </c>
      <c r="F28" s="63">
        <f t="shared" si="12"/>
        <v>46393</v>
      </c>
      <c r="G28" s="63">
        <v>38755</v>
      </c>
      <c r="H28" s="63">
        <v>7638</v>
      </c>
      <c r="I28" s="63">
        <f t="shared" si="13"/>
        <v>27196</v>
      </c>
      <c r="J28" s="63">
        <f t="shared" si="10"/>
        <v>23778</v>
      </c>
      <c r="K28" s="63">
        <v>23778</v>
      </c>
      <c r="L28" s="63"/>
      <c r="M28" s="63">
        <f t="shared" si="14"/>
        <v>3418</v>
      </c>
      <c r="N28" s="63">
        <v>3418</v>
      </c>
      <c r="O28" s="63"/>
      <c r="P28" s="63">
        <f t="shared" si="15"/>
        <v>19197</v>
      </c>
      <c r="Q28" s="63">
        <f t="shared" si="16"/>
        <v>14977</v>
      </c>
      <c r="R28" s="63">
        <v>14977</v>
      </c>
      <c r="S28" s="63"/>
      <c r="T28" s="63">
        <f t="shared" si="17"/>
        <v>4220</v>
      </c>
      <c r="U28" s="63">
        <v>4220</v>
      </c>
      <c r="V28" s="63"/>
      <c r="W28" s="63">
        <f t="shared" si="18"/>
        <v>0</v>
      </c>
      <c r="X28" s="63">
        <f t="shared" si="19"/>
        <v>0</v>
      </c>
      <c r="Y28" s="63"/>
      <c r="Z28" s="63"/>
      <c r="AA28" s="63">
        <f>AB28+AC28</f>
        <v>0</v>
      </c>
      <c r="AB28" s="63"/>
      <c r="AC28" s="63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64">
        <f t="shared" si="1"/>
        <v>113.56915544675643</v>
      </c>
      <c r="AS28" s="64">
        <f t="shared" si="1"/>
        <v>116.30803397256986</v>
      </c>
      <c r="AT28" s="64">
        <f t="shared" si="2"/>
        <v>101.44773542303093</v>
      </c>
    </row>
    <row r="29" spans="1:46" s="5" customFormat="1" ht="18" customHeight="1">
      <c r="A29" s="29">
        <v>4</v>
      </c>
      <c r="B29" s="60" t="s">
        <v>50</v>
      </c>
      <c r="C29" s="61">
        <f t="shared" si="11"/>
        <v>22504</v>
      </c>
      <c r="D29" s="62">
        <v>18255</v>
      </c>
      <c r="E29" s="62">
        <v>4249</v>
      </c>
      <c r="F29" s="63">
        <f t="shared" si="12"/>
        <v>19096</v>
      </c>
      <c r="G29" s="63">
        <v>14862</v>
      </c>
      <c r="H29" s="63">
        <v>4234</v>
      </c>
      <c r="I29" s="63">
        <f t="shared" si="13"/>
        <v>12492</v>
      </c>
      <c r="J29" s="63">
        <f t="shared" si="10"/>
        <v>10618</v>
      </c>
      <c r="K29" s="63">
        <v>10618</v>
      </c>
      <c r="L29" s="63"/>
      <c r="M29" s="63">
        <f t="shared" si="14"/>
        <v>1874</v>
      </c>
      <c r="N29" s="63">
        <v>1874</v>
      </c>
      <c r="O29" s="63"/>
      <c r="P29" s="63">
        <v>6603</v>
      </c>
      <c r="Q29" s="63">
        <f t="shared" si="16"/>
        <v>4244</v>
      </c>
      <c r="R29" s="63">
        <v>4244</v>
      </c>
      <c r="S29" s="63"/>
      <c r="T29" s="63">
        <f t="shared" si="17"/>
        <v>2360</v>
      </c>
      <c r="U29" s="63">
        <v>2360</v>
      </c>
      <c r="V29" s="63"/>
      <c r="W29" s="63">
        <f t="shared" si="18"/>
        <v>3.6</v>
      </c>
      <c r="X29" s="63">
        <f t="shared" si="19"/>
        <v>0</v>
      </c>
      <c r="Y29" s="63"/>
      <c r="Z29" s="63"/>
      <c r="AA29" s="63">
        <f t="shared" si="20"/>
        <v>3.6</v>
      </c>
      <c r="AB29" s="63">
        <f>'[1]B 61.02 CTMTQG huyện'!U107</f>
        <v>3.6</v>
      </c>
      <c r="AC29" s="63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64">
        <f t="shared" si="1"/>
        <v>84.856025595449708</v>
      </c>
      <c r="AS29" s="64">
        <f t="shared" si="1"/>
        <v>81.413311421528348</v>
      </c>
      <c r="AT29" s="64">
        <f t="shared" si="2"/>
        <v>99.646975759002117</v>
      </c>
    </row>
    <row r="30" spans="1:46" s="5" customFormat="1" ht="18" customHeight="1">
      <c r="A30" s="38">
        <v>5</v>
      </c>
      <c r="B30" s="60" t="s">
        <v>51</v>
      </c>
      <c r="C30" s="61">
        <f t="shared" si="11"/>
        <v>38805</v>
      </c>
      <c r="D30" s="62">
        <v>31397</v>
      </c>
      <c r="E30" s="62">
        <v>7408</v>
      </c>
      <c r="F30" s="63">
        <f t="shared" si="12"/>
        <v>26118</v>
      </c>
      <c r="G30" s="63">
        <v>19478</v>
      </c>
      <c r="H30" s="63">
        <v>6640</v>
      </c>
      <c r="I30" s="63">
        <f t="shared" si="13"/>
        <v>15169</v>
      </c>
      <c r="J30" s="63">
        <f t="shared" si="10"/>
        <v>12692</v>
      </c>
      <c r="K30" s="63">
        <v>12692</v>
      </c>
      <c r="L30" s="63"/>
      <c r="M30" s="63">
        <f t="shared" si="14"/>
        <v>2477</v>
      </c>
      <c r="N30" s="63">
        <v>2477</v>
      </c>
      <c r="O30" s="63"/>
      <c r="P30" s="63">
        <f t="shared" si="15"/>
        <v>10949</v>
      </c>
      <c r="Q30" s="63">
        <f t="shared" si="16"/>
        <v>6786</v>
      </c>
      <c r="R30" s="63">
        <v>6786</v>
      </c>
      <c r="S30" s="63"/>
      <c r="T30" s="63">
        <f t="shared" si="17"/>
        <v>4163</v>
      </c>
      <c r="U30" s="63">
        <v>4163</v>
      </c>
      <c r="V30" s="63"/>
      <c r="W30" s="63">
        <f t="shared" si="18"/>
        <v>0</v>
      </c>
      <c r="X30" s="63">
        <f t="shared" si="19"/>
        <v>0</v>
      </c>
      <c r="Y30" s="63"/>
      <c r="Z30" s="63"/>
      <c r="AA30" s="63">
        <f t="shared" si="20"/>
        <v>0</v>
      </c>
      <c r="AB30" s="63"/>
      <c r="AC30" s="63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64">
        <f t="shared" si="1"/>
        <v>67.305759567066104</v>
      </c>
      <c r="AS30" s="64">
        <f t="shared" si="1"/>
        <v>62.037774309647418</v>
      </c>
      <c r="AT30" s="64">
        <f t="shared" si="2"/>
        <v>89.632829373650097</v>
      </c>
    </row>
    <row r="31" spans="1:46" s="5" customFormat="1" ht="18" customHeight="1">
      <c r="A31" s="29">
        <v>6</v>
      </c>
      <c r="B31" s="60" t="s">
        <v>52</v>
      </c>
      <c r="C31" s="61">
        <f t="shared" si="11"/>
        <v>72249</v>
      </c>
      <c r="D31" s="62">
        <v>64575</v>
      </c>
      <c r="E31" s="62">
        <v>7674</v>
      </c>
      <c r="F31" s="63">
        <f t="shared" si="12"/>
        <v>66697</v>
      </c>
      <c r="G31" s="63">
        <v>59101</v>
      </c>
      <c r="H31" s="63">
        <v>7596</v>
      </c>
      <c r="I31" s="63">
        <f t="shared" si="13"/>
        <v>22050</v>
      </c>
      <c r="J31" s="63">
        <f t="shared" si="10"/>
        <v>18991</v>
      </c>
      <c r="K31" s="63">
        <v>18991</v>
      </c>
      <c r="L31" s="63"/>
      <c r="M31" s="63">
        <f t="shared" si="14"/>
        <v>3059</v>
      </c>
      <c r="N31" s="63">
        <v>3059</v>
      </c>
      <c r="O31" s="63"/>
      <c r="P31" s="63">
        <f t="shared" si="15"/>
        <v>44648</v>
      </c>
      <c r="Q31" s="63">
        <f t="shared" si="16"/>
        <v>40110</v>
      </c>
      <c r="R31" s="63">
        <v>40110</v>
      </c>
      <c r="S31" s="63"/>
      <c r="T31" s="63">
        <f t="shared" si="17"/>
        <v>4538</v>
      </c>
      <c r="U31" s="63">
        <v>4538</v>
      </c>
      <c r="V31" s="63"/>
      <c r="W31" s="63"/>
      <c r="X31" s="63"/>
      <c r="Y31" s="63"/>
      <c r="Z31" s="63"/>
      <c r="AA31" s="63"/>
      <c r="AB31" s="63"/>
      <c r="AC31" s="63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64">
        <f t="shared" si="1"/>
        <v>92.315464573904137</v>
      </c>
      <c r="AS31" s="64">
        <f t="shared" si="1"/>
        <v>91.523035230352306</v>
      </c>
      <c r="AT31" s="64">
        <f t="shared" si="2"/>
        <v>98.983580922595777</v>
      </c>
    </row>
    <row r="32" spans="1:46" s="5" customFormat="1" ht="18" customHeight="1">
      <c r="A32" s="38">
        <v>7</v>
      </c>
      <c r="B32" s="60" t="s">
        <v>53</v>
      </c>
      <c r="C32" s="61">
        <f t="shared" si="11"/>
        <v>32835</v>
      </c>
      <c r="D32" s="62">
        <v>27712</v>
      </c>
      <c r="E32" s="62">
        <v>5123</v>
      </c>
      <c r="F32" s="63">
        <f t="shared" si="12"/>
        <v>34009</v>
      </c>
      <c r="G32" s="63">
        <v>28966</v>
      </c>
      <c r="H32" s="63">
        <v>5043</v>
      </c>
      <c r="I32" s="63">
        <f t="shared" si="13"/>
        <v>22255</v>
      </c>
      <c r="J32" s="63">
        <f t="shared" si="10"/>
        <v>20050</v>
      </c>
      <c r="K32" s="63">
        <v>20050</v>
      </c>
      <c r="L32" s="63"/>
      <c r="M32" s="63">
        <f t="shared" si="14"/>
        <v>2205</v>
      </c>
      <c r="N32" s="63">
        <v>2205</v>
      </c>
      <c r="O32" s="63"/>
      <c r="P32" s="63">
        <f t="shared" si="15"/>
        <v>11753</v>
      </c>
      <c r="Q32" s="63">
        <f t="shared" si="16"/>
        <v>8916</v>
      </c>
      <c r="R32" s="63">
        <v>8916</v>
      </c>
      <c r="S32" s="63"/>
      <c r="T32" s="63">
        <f t="shared" si="17"/>
        <v>2837</v>
      </c>
      <c r="U32" s="63">
        <v>2837</v>
      </c>
      <c r="V32" s="63"/>
      <c r="W32" s="63"/>
      <c r="X32" s="63"/>
      <c r="Y32" s="63"/>
      <c r="Z32" s="63"/>
      <c r="AA32" s="63"/>
      <c r="AB32" s="63"/>
      <c r="AC32" s="63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64">
        <f t="shared" si="1"/>
        <v>103.5754530226892</v>
      </c>
      <c r="AS32" s="64">
        <f t="shared" si="1"/>
        <v>104.5251154734411</v>
      </c>
      <c r="AT32" s="64">
        <f t="shared" si="2"/>
        <v>98.438414991216078</v>
      </c>
    </row>
    <row r="33" spans="1:46" s="5" customFormat="1" ht="18" customHeight="1">
      <c r="A33" s="29">
        <v>8</v>
      </c>
      <c r="B33" s="60" t="s">
        <v>54</v>
      </c>
      <c r="C33" s="61">
        <f t="shared" si="11"/>
        <v>50678</v>
      </c>
      <c r="D33" s="62">
        <v>41749</v>
      </c>
      <c r="E33" s="62">
        <v>8929</v>
      </c>
      <c r="F33" s="63">
        <f t="shared" si="12"/>
        <v>40304</v>
      </c>
      <c r="G33" s="63">
        <v>31435</v>
      </c>
      <c r="H33" s="63">
        <v>8869</v>
      </c>
      <c r="I33" s="63">
        <f t="shared" si="13"/>
        <v>15222</v>
      </c>
      <c r="J33" s="63">
        <f t="shared" si="10"/>
        <v>11940</v>
      </c>
      <c r="K33" s="63">
        <v>11940</v>
      </c>
      <c r="L33" s="63"/>
      <c r="M33" s="63">
        <f t="shared" si="14"/>
        <v>3282</v>
      </c>
      <c r="N33" s="63">
        <v>3282</v>
      </c>
      <c r="O33" s="63"/>
      <c r="P33" s="63">
        <f t="shared" si="15"/>
        <v>25082</v>
      </c>
      <c r="Q33" s="63">
        <f t="shared" si="16"/>
        <v>19495</v>
      </c>
      <c r="R33" s="63">
        <v>19495</v>
      </c>
      <c r="S33" s="63"/>
      <c r="T33" s="63">
        <f t="shared" si="17"/>
        <v>5587</v>
      </c>
      <c r="U33" s="63">
        <v>5587</v>
      </c>
      <c r="V33" s="63"/>
      <c r="W33" s="63"/>
      <c r="X33" s="63"/>
      <c r="Y33" s="63"/>
      <c r="Z33" s="63"/>
      <c r="AA33" s="63"/>
      <c r="AB33" s="63"/>
      <c r="AC33" s="63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64">
        <f t="shared" si="1"/>
        <v>79.529578909980657</v>
      </c>
      <c r="AS33" s="64">
        <f t="shared" si="1"/>
        <v>75.295216651895856</v>
      </c>
      <c r="AT33" s="64">
        <f t="shared" si="2"/>
        <v>99.328032254451784</v>
      </c>
    </row>
    <row r="34" spans="1:46" s="5" customFormat="1" ht="18" customHeight="1">
      <c r="A34" s="38"/>
      <c r="B34" s="60" t="s">
        <v>55</v>
      </c>
      <c r="C34" s="61">
        <f t="shared" si="11"/>
        <v>86538</v>
      </c>
      <c r="D34" s="62">
        <v>68140</v>
      </c>
      <c r="E34" s="62">
        <v>18398</v>
      </c>
      <c r="F34" s="63">
        <f t="shared" si="12"/>
        <v>70635</v>
      </c>
      <c r="G34" s="63">
        <v>52612</v>
      </c>
      <c r="H34" s="63">
        <v>18023</v>
      </c>
      <c r="I34" s="63">
        <f t="shared" si="13"/>
        <v>19197</v>
      </c>
      <c r="J34" s="63">
        <f t="shared" si="10"/>
        <v>16867</v>
      </c>
      <c r="K34" s="63">
        <v>16867</v>
      </c>
      <c r="L34" s="63"/>
      <c r="M34" s="63">
        <f t="shared" si="14"/>
        <v>2330</v>
      </c>
      <c r="N34" s="63">
        <v>2330</v>
      </c>
      <c r="O34" s="63"/>
      <c r="P34" s="63">
        <f t="shared" si="15"/>
        <v>51437</v>
      </c>
      <c r="Q34" s="63">
        <f t="shared" si="16"/>
        <v>35744</v>
      </c>
      <c r="R34" s="63">
        <v>35744</v>
      </c>
      <c r="S34" s="63"/>
      <c r="T34" s="63">
        <f t="shared" si="17"/>
        <v>15693</v>
      </c>
      <c r="U34" s="63">
        <v>15693</v>
      </c>
      <c r="V34" s="63"/>
      <c r="W34" s="63"/>
      <c r="X34" s="63"/>
      <c r="Y34" s="63"/>
      <c r="Z34" s="63"/>
      <c r="AA34" s="63"/>
      <c r="AB34" s="63"/>
      <c r="AC34" s="63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64">
        <f t="shared" si="1"/>
        <v>81.623101989877284</v>
      </c>
      <c r="AS34" s="64">
        <f t="shared" si="1"/>
        <v>77.211623128852352</v>
      </c>
      <c r="AT34" s="64">
        <f t="shared" si="2"/>
        <v>97.961734971192513</v>
      </c>
    </row>
    <row r="35" spans="1:46" s="5" customFormat="1" ht="18" customHeight="1">
      <c r="A35" s="38">
        <v>9</v>
      </c>
      <c r="B35" s="60" t="s">
        <v>56</v>
      </c>
      <c r="C35" s="61">
        <f t="shared" si="11"/>
        <v>75543</v>
      </c>
      <c r="D35" s="62">
        <v>58566</v>
      </c>
      <c r="E35" s="62">
        <v>16977</v>
      </c>
      <c r="F35" s="63">
        <f t="shared" si="12"/>
        <v>63316</v>
      </c>
      <c r="G35" s="63">
        <v>46368</v>
      </c>
      <c r="H35" s="63">
        <v>16948</v>
      </c>
      <c r="I35" s="63">
        <f t="shared" si="13"/>
        <v>19227</v>
      </c>
      <c r="J35" s="63">
        <f t="shared" si="10"/>
        <v>17303</v>
      </c>
      <c r="K35" s="63">
        <v>17303</v>
      </c>
      <c r="L35" s="63"/>
      <c r="M35" s="63">
        <f t="shared" si="14"/>
        <v>1924</v>
      </c>
      <c r="N35" s="63">
        <v>1924</v>
      </c>
      <c r="O35" s="63"/>
      <c r="P35" s="63">
        <f t="shared" si="15"/>
        <v>44089</v>
      </c>
      <c r="Q35" s="63">
        <f t="shared" si="16"/>
        <v>29065</v>
      </c>
      <c r="R35" s="63">
        <v>29065</v>
      </c>
      <c r="S35" s="63"/>
      <c r="T35" s="63">
        <f t="shared" si="17"/>
        <v>15024</v>
      </c>
      <c r="U35" s="63">
        <v>15024</v>
      </c>
      <c r="V35" s="63"/>
      <c r="W35" s="63"/>
      <c r="X35" s="63"/>
      <c r="Y35" s="63"/>
      <c r="Z35" s="63"/>
      <c r="AA35" s="63"/>
      <c r="AB35" s="63"/>
      <c r="AC35" s="63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64">
        <f t="shared" si="1"/>
        <v>83.814516235786243</v>
      </c>
      <c r="AS35" s="64">
        <f t="shared" si="1"/>
        <v>79.172215961479353</v>
      </c>
      <c r="AT35" s="64">
        <f t="shared" si="2"/>
        <v>99.82918065618189</v>
      </c>
    </row>
    <row r="36" spans="1:46" s="5" customFormat="1" ht="18" customHeight="1">
      <c r="A36" s="29">
        <v>10</v>
      </c>
      <c r="B36" s="60" t="s">
        <v>57</v>
      </c>
      <c r="C36" s="61">
        <f t="shared" si="11"/>
        <v>57647</v>
      </c>
      <c r="D36" s="62">
        <v>44714</v>
      </c>
      <c r="E36" s="62">
        <v>12933</v>
      </c>
      <c r="F36" s="63">
        <f t="shared" si="12"/>
        <v>55832</v>
      </c>
      <c r="G36" s="63">
        <v>42759</v>
      </c>
      <c r="H36" s="63">
        <v>13073</v>
      </c>
      <c r="I36" s="63">
        <f t="shared" si="13"/>
        <v>16182</v>
      </c>
      <c r="J36" s="63">
        <f t="shared" si="10"/>
        <v>14057</v>
      </c>
      <c r="K36" s="63">
        <v>14057</v>
      </c>
      <c r="L36" s="63"/>
      <c r="M36" s="63">
        <f t="shared" si="14"/>
        <v>2125</v>
      </c>
      <c r="N36" s="63">
        <v>2125</v>
      </c>
      <c r="O36" s="63"/>
      <c r="P36" s="63">
        <f t="shared" si="15"/>
        <v>39650</v>
      </c>
      <c r="Q36" s="63">
        <f t="shared" si="16"/>
        <v>28702</v>
      </c>
      <c r="R36" s="63">
        <v>28702</v>
      </c>
      <c r="S36" s="63"/>
      <c r="T36" s="63">
        <f t="shared" si="17"/>
        <v>10948</v>
      </c>
      <c r="U36" s="63">
        <v>10948</v>
      </c>
      <c r="V36" s="63"/>
      <c r="W36" s="63">
        <f t="shared" si="18"/>
        <v>0</v>
      </c>
      <c r="X36" s="63">
        <f t="shared" si="19"/>
        <v>0</v>
      </c>
      <c r="Y36" s="63"/>
      <c r="Z36" s="63"/>
      <c r="AA36" s="63">
        <f t="shared" si="20"/>
        <v>0</v>
      </c>
      <c r="AB36" s="63"/>
      <c r="AC36" s="63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64">
        <f t="shared" si="1"/>
        <v>96.851527399517749</v>
      </c>
      <c r="AS36" s="64">
        <f t="shared" si="1"/>
        <v>95.62776758956926</v>
      </c>
      <c r="AT36" s="64">
        <f t="shared" si="2"/>
        <v>101.08250212634347</v>
      </c>
    </row>
    <row r="37" spans="1:46" s="5" customFormat="1" ht="18" customHeight="1">
      <c r="A37" s="38">
        <v>11</v>
      </c>
      <c r="B37" s="60" t="s">
        <v>58</v>
      </c>
      <c r="C37" s="61">
        <f t="shared" si="11"/>
        <v>79483</v>
      </c>
      <c r="D37" s="62">
        <v>62083</v>
      </c>
      <c r="E37" s="62">
        <v>17400</v>
      </c>
      <c r="F37" s="63">
        <f t="shared" si="12"/>
        <v>73061</v>
      </c>
      <c r="G37" s="63">
        <v>55758</v>
      </c>
      <c r="H37" s="63">
        <v>17303</v>
      </c>
      <c r="I37" s="63">
        <f t="shared" si="13"/>
        <v>25229</v>
      </c>
      <c r="J37" s="63">
        <f t="shared" si="10"/>
        <v>21675</v>
      </c>
      <c r="K37" s="63">
        <v>21675</v>
      </c>
      <c r="L37" s="63"/>
      <c r="M37" s="63">
        <f t="shared" si="14"/>
        <v>3554</v>
      </c>
      <c r="N37" s="63">
        <v>3554</v>
      </c>
      <c r="O37" s="63"/>
      <c r="P37" s="63">
        <f t="shared" si="15"/>
        <v>47832</v>
      </c>
      <c r="Q37" s="63">
        <f t="shared" si="16"/>
        <v>34083</v>
      </c>
      <c r="R37" s="63">
        <v>34083</v>
      </c>
      <c r="S37" s="63"/>
      <c r="T37" s="63">
        <f t="shared" si="17"/>
        <v>13749</v>
      </c>
      <c r="U37" s="63">
        <v>13749</v>
      </c>
      <c r="V37" s="63"/>
      <c r="W37" s="63">
        <f t="shared" si="18"/>
        <v>0</v>
      </c>
      <c r="X37" s="63">
        <f t="shared" si="19"/>
        <v>0</v>
      </c>
      <c r="Y37" s="63"/>
      <c r="Z37" s="63"/>
      <c r="AA37" s="63">
        <f t="shared" si="20"/>
        <v>0</v>
      </c>
      <c r="AB37" s="63"/>
      <c r="AC37" s="63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64">
        <f t="shared" si="1"/>
        <v>91.920284840783566</v>
      </c>
      <c r="AS37" s="64">
        <f t="shared" si="1"/>
        <v>89.812025836380329</v>
      </c>
      <c r="AT37" s="64">
        <f t="shared" si="2"/>
        <v>99.44252873563218</v>
      </c>
    </row>
    <row r="38" spans="1:46" s="5" customFormat="1" ht="18" customHeight="1">
      <c r="A38" s="29">
        <v>12</v>
      </c>
      <c r="B38" s="65" t="s">
        <v>59</v>
      </c>
      <c r="C38" s="66">
        <f t="shared" si="11"/>
        <v>63590</v>
      </c>
      <c r="D38" s="67">
        <v>51046</v>
      </c>
      <c r="E38" s="67">
        <v>12544</v>
      </c>
      <c r="F38" s="68">
        <f t="shared" si="12"/>
        <v>67794</v>
      </c>
      <c r="G38" s="68">
        <v>54832</v>
      </c>
      <c r="H38" s="68">
        <v>12962</v>
      </c>
      <c r="I38" s="68">
        <f t="shared" si="13"/>
        <v>21545</v>
      </c>
      <c r="J38" s="68">
        <f t="shared" si="10"/>
        <v>19287</v>
      </c>
      <c r="K38" s="68">
        <v>19287</v>
      </c>
      <c r="L38" s="68"/>
      <c r="M38" s="68">
        <f t="shared" si="14"/>
        <v>2258</v>
      </c>
      <c r="N38" s="68">
        <v>2258</v>
      </c>
      <c r="O38" s="68"/>
      <c r="P38" s="102">
        <v>46248</v>
      </c>
      <c r="Q38" s="68">
        <f t="shared" si="16"/>
        <v>35545</v>
      </c>
      <c r="R38" s="68">
        <v>35545</v>
      </c>
      <c r="S38" s="68"/>
      <c r="T38" s="63">
        <f t="shared" si="17"/>
        <v>10704</v>
      </c>
      <c r="U38" s="68">
        <v>10704</v>
      </c>
      <c r="V38" s="68"/>
      <c r="W38" s="68">
        <f t="shared" si="18"/>
        <v>0</v>
      </c>
      <c r="X38" s="68">
        <f t="shared" si="19"/>
        <v>0</v>
      </c>
      <c r="Y38" s="68"/>
      <c r="Z38" s="68"/>
      <c r="AA38" s="68">
        <f t="shared" si="20"/>
        <v>0</v>
      </c>
      <c r="AB38" s="68"/>
      <c r="AC38" s="68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70">
        <f t="shared" si="1"/>
        <v>106.61110237458719</v>
      </c>
      <c r="AS38" s="70">
        <f t="shared" si="1"/>
        <v>107.41683971319986</v>
      </c>
      <c r="AT38" s="70">
        <f t="shared" si="2"/>
        <v>103.33227040816327</v>
      </c>
    </row>
    <row r="39" spans="1:46" s="5" customFormat="1" ht="12.7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3"/>
      <c r="AS39" s="73"/>
      <c r="AT39" s="73"/>
    </row>
    <row r="40" spans="1:46" s="5" customFormat="1" ht="18.7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7"/>
      <c r="AL40" s="77"/>
      <c r="AM40" s="77"/>
      <c r="AN40" s="77"/>
      <c r="AO40" s="77"/>
      <c r="AP40" s="77"/>
      <c r="AQ40" s="77"/>
      <c r="AR40" s="77"/>
      <c r="AS40" s="77"/>
      <c r="AT40" s="77"/>
    </row>
    <row r="41" spans="1:46" s="5" customFormat="1" ht="18.7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8"/>
      <c r="AL41" s="78"/>
      <c r="AM41" s="78"/>
      <c r="AN41" s="78"/>
      <c r="AO41" s="78"/>
      <c r="AP41" s="78"/>
      <c r="AQ41" s="78"/>
      <c r="AR41" s="78"/>
      <c r="AS41" s="78"/>
      <c r="AT41" s="78"/>
    </row>
    <row r="42" spans="1:46" s="5" customFormat="1" ht="18.7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8"/>
      <c r="AL42" s="78"/>
      <c r="AM42" s="78"/>
      <c r="AN42" s="78"/>
      <c r="AO42" s="78"/>
      <c r="AP42" s="78"/>
      <c r="AQ42" s="78"/>
      <c r="AR42" s="78"/>
      <c r="AS42" s="78"/>
      <c r="AT42" s="78"/>
    </row>
    <row r="43" spans="1:46" s="5" customFormat="1" ht="18.7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5"/>
      <c r="AL43" s="75"/>
      <c r="AM43" s="75"/>
      <c r="AN43" s="75"/>
      <c r="AO43" s="75"/>
      <c r="AP43" s="75"/>
      <c r="AQ43" s="75"/>
      <c r="AR43" s="75"/>
      <c r="AS43" s="75"/>
      <c r="AT43" s="75"/>
    </row>
    <row r="44" spans="1:46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</row>
    <row r="45" spans="1:46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</row>
    <row r="46" spans="1: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</row>
    <row r="47" spans="1:46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</row>
    <row r="48" spans="1:46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</row>
    <row r="49" spans="1:46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</row>
    <row r="50" spans="1:46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</row>
    <row r="51" spans="1:46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</row>
    <row r="52" spans="1:46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</row>
    <row r="53" spans="1:46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</row>
    <row r="54" spans="1:46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</row>
    <row r="55" spans="1:46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3"/>
      <c r="AS55" s="3"/>
      <c r="AT55" s="3"/>
    </row>
  </sheetData>
  <mergeCells count="66">
    <mergeCell ref="A1:D1"/>
    <mergeCell ref="AP1:AT1"/>
    <mergeCell ref="A2:AT2"/>
    <mergeCell ref="A3:AT3"/>
    <mergeCell ref="AN4:AT4"/>
    <mergeCell ref="A5:A10"/>
    <mergeCell ref="B5:B10"/>
    <mergeCell ref="C5:E5"/>
    <mergeCell ref="F5:AQ5"/>
    <mergeCell ref="AR5:AT5"/>
    <mergeCell ref="C6:C10"/>
    <mergeCell ref="D6:E7"/>
    <mergeCell ref="F6:F10"/>
    <mergeCell ref="G6:H7"/>
    <mergeCell ref="I6:AQ6"/>
    <mergeCell ref="AR6:AR10"/>
    <mergeCell ref="AS6:AS10"/>
    <mergeCell ref="AT6:AT10"/>
    <mergeCell ref="I7:O7"/>
    <mergeCell ref="P7:V7"/>
    <mergeCell ref="W7:AC7"/>
    <mergeCell ref="AD7:AJ7"/>
    <mergeCell ref="AK7:AQ7"/>
    <mergeCell ref="D8:D10"/>
    <mergeCell ref="E8:E10"/>
    <mergeCell ref="G8:G10"/>
    <mergeCell ref="H8:H10"/>
    <mergeCell ref="I8:I10"/>
    <mergeCell ref="J8:L8"/>
    <mergeCell ref="M8:O8"/>
    <mergeCell ref="P8:P10"/>
    <mergeCell ref="Q8:S8"/>
    <mergeCell ref="T8:V8"/>
    <mergeCell ref="W8:W10"/>
    <mergeCell ref="X8:Z8"/>
    <mergeCell ref="AA8:AC8"/>
    <mergeCell ref="AD8:AD10"/>
    <mergeCell ref="AE8:AG8"/>
    <mergeCell ref="AH8:AJ8"/>
    <mergeCell ref="AK8:AK10"/>
    <mergeCell ref="AL8:AN8"/>
    <mergeCell ref="AI9:AJ9"/>
    <mergeCell ref="AL9:AL10"/>
    <mergeCell ref="AM9:AN9"/>
    <mergeCell ref="AO8:AQ8"/>
    <mergeCell ref="J9:J10"/>
    <mergeCell ref="K9:L9"/>
    <mergeCell ref="M9:M10"/>
    <mergeCell ref="N9:O9"/>
    <mergeCell ref="Q9:Q10"/>
    <mergeCell ref="R9:S9"/>
    <mergeCell ref="T9:T10"/>
    <mergeCell ref="U9:V9"/>
    <mergeCell ref="X9:X10"/>
    <mergeCell ref="Y9:Z9"/>
    <mergeCell ref="AA9:AA10"/>
    <mergeCell ref="AB9:AC9"/>
    <mergeCell ref="AE9:AE10"/>
    <mergeCell ref="AF9:AG9"/>
    <mergeCell ref="AH9:AH10"/>
    <mergeCell ref="AK43:AT43"/>
    <mergeCell ref="AO9:AO10"/>
    <mergeCell ref="AP9:AQ9"/>
    <mergeCell ref="AK40:AT40"/>
    <mergeCell ref="AK41:AT41"/>
    <mergeCell ref="AK42:AT42"/>
  </mergeCells>
  <pageMargins left="0.2" right="0.2" top="0.32" bottom="0.3" header="0.3" footer="0.2"/>
  <pageSetup paperSize="8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75F7FB6-4672-4A53-BCE4-3E6D29629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D6FC2B-C16B-49FE-BB9C-B614736F5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D1693A-4FAF-4AB1-98BF-B287831C2DB6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HP</cp:lastModifiedBy>
  <cp:lastPrinted>2020-06-09T08:29:57Z</cp:lastPrinted>
  <dcterms:created xsi:type="dcterms:W3CDTF">2018-08-22T07:49:45Z</dcterms:created>
  <dcterms:modified xsi:type="dcterms:W3CDTF">2020-06-30T01:40:50Z</dcterms:modified>
</cp:coreProperties>
</file>