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codeName="ThisWorkbook" defaultThemeVersion="124226"/>
  <mc:AlternateContent xmlns:mc="http://schemas.openxmlformats.org/markup-compatibility/2006">
    <mc:Choice Requires="x15">
      <x15ac:absPath xmlns:x15ac="http://schemas.microsoft.com/office/spreadsheetml/2010/11/ac" url="D:\TAI LIEU THAN CUONG\NGAN SACH.XLS\CONG KHAI\NAM 2018\QT 2017\"/>
    </mc:Choice>
  </mc:AlternateContent>
  <xr:revisionPtr revIDLastSave="0" documentId="13_ncr:1_{C8AE4F7D-898D-4A0D-B365-4FDE1E154311}" xr6:coauthVersionLast="44" xr6:coauthVersionMax="44" xr10:uidLastSave="{00000000-0000-0000-0000-000000000000}"/>
  <bookViews>
    <workbookView xWindow="-120" yWindow="-120" windowWidth="24240" windowHeight="13140" xr2:uid="{00000000-000D-0000-FFFF-FFFF00000000}"/>
  </bookViews>
  <sheets>
    <sheet name="63" sheetId="23" r:id="rId1"/>
    <sheet name="52" sheetId="17" state="hidden" r:id="rId2"/>
    <sheet name="58" sheetId="19" state="hidden" r:id="rId3"/>
  </sheets>
  <externalReferences>
    <externalReference r:id="rId4"/>
    <externalReference r:id="rId5"/>
    <externalReference r:id="rId6"/>
  </externalReferences>
  <definedNames>
    <definedName name="_40x4">5100</definedName>
    <definedName name="_bac3">12413</definedName>
    <definedName name="_bac4">13529</definedName>
    <definedName name="_bac5">15483</definedName>
    <definedName name="_ban2" hidden="1">{"'Sheet1'!$L$16"}</definedName>
    <definedName name="_Goi8" hidden="1">{"'Sheet1'!$L$16"}</definedName>
    <definedName name="_hsm2">1.1289</definedName>
    <definedName name="_km03" hidden="1">{"'Sheet1'!$L$16"}</definedName>
    <definedName name="_Lan1" hidden="1">{"'Sheet1'!$L$16"}</definedName>
    <definedName name="_LAN3" hidden="1">{"'Sheet1'!$L$16"}</definedName>
    <definedName name="_NSO2" hidden="1">{"'Sheet1'!$L$16"}</definedName>
    <definedName name="_Order1" hidden="1">255</definedName>
    <definedName name="_Order2" hidden="1">255</definedName>
    <definedName name="_PA3" hidden="1">{"'Sheet1'!$L$16"}</definedName>
    <definedName name="_phu2" hidden="1">{"'Sheet1'!$L$16"}</definedName>
    <definedName name="_td1" hidden="1">{"'Sheet1'!$L$16"}</definedName>
    <definedName name="_TO14" hidden="1">{"'Sheet1'!$L$16"}</definedName>
    <definedName name="_Tru21" hidden="1">{"'Sheet1'!$L$16"}</definedName>
    <definedName name="_tt3" hidden="1">{"'Sheet1'!$L$16"}</definedName>
    <definedName name="_uyg7" hidden="1">{0}</definedName>
    <definedName name="_VC5" hidden="1">{"'Sheet1'!$L$16"}</definedName>
    <definedName name="anscount" hidden="1">1</definedName>
    <definedName name="AS2DocOpenMode" hidden="1">"AS2DocumentEdit"</definedName>
    <definedName name="ATGT" hidden="1">{"'Sheet1'!$L$16"}</definedName>
    <definedName name="bac3.5">12971</definedName>
    <definedName name="bac3.7">13180</definedName>
    <definedName name="bac4.5">14925</definedName>
    <definedName name="Bgiang" hidden="1">{"'Sheet1'!$L$16"}</definedName>
    <definedName name="bùc">{"Book1","Dt tonghop.xls"}</definedName>
    <definedName name="Bulongma">8700</definedName>
    <definedName name="CACAU">298161</definedName>
    <definedName name="chitietbgiang2" hidden="1">{"'Sheet1'!$L$16"}</definedName>
    <definedName name="chung">66</definedName>
    <definedName name="CLVC3">0.1</definedName>
    <definedName name="Cotsatma">9726</definedName>
    <definedName name="Cotthepma">9726</definedName>
    <definedName name="CTCT1" hidden="1">{"'Sheet1'!$L$16"}</definedName>
    <definedName name="Dad" hidden="1">{"'Sheet1'!$L$16"}</definedName>
    <definedName name="DCL_22">12117600</definedName>
    <definedName name="DCL_35">25490000</definedName>
    <definedName name="do" hidden="1">{"'Sheet1'!$L$16"}</definedName>
    <definedName name="Document_array">{"Book1","DT KV0.5.xls"}</definedName>
    <definedName name="fbsdggdsf">{"DZ-TDTB2.XLS","Dcksat.xls"}</definedName>
    <definedName name="fff" hidden="1">{"'Sheet1'!$L$16"}</definedName>
    <definedName name="fg" hidden="1">{"'Sheet1'!$L$16"}</definedName>
    <definedName name="FI_12">4820</definedName>
    <definedName name="fsdfdsf" hidden="1">{"'Sheet1'!$L$16"}</definedName>
    <definedName name="gj">'[1]#REF'!#REF!</definedName>
    <definedName name="gkkjl" hidden="1">{"'Sheet1'!$L$16"}</definedName>
    <definedName name="gtyugt" hidden="1">{0}</definedName>
    <definedName name="gygft" hidden="1">{0}</definedName>
    <definedName name="h" hidden="1">{"'Sheet1'!$L$16"}</definedName>
    <definedName name="hai" hidden="1">{"'Sheet1'!$L$16"}</definedName>
    <definedName name="Heä_soá_laép_xaø_H">1.7</definedName>
    <definedName name="hjh" hidden="1">{0}</definedName>
    <definedName name="hjjkl" hidden="1">{"'Sheet1'!$L$16"}</definedName>
    <definedName name="hoc">55000</definedName>
    <definedName name="HSCT3">0.1</definedName>
    <definedName name="HSDN">2.5</definedName>
    <definedName name="HSLXH">1.7</definedName>
    <definedName name="hsnc_cau2">1.626</definedName>
    <definedName name="hsnc_d">1.6356</definedName>
    <definedName name="hsnc_d2">1.6356</definedName>
    <definedName name="htlm"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Title" hidden="1">"00Q3961-SUM"</definedName>
    <definedName name="hu" hidden="1">{"'Sheet1'!$L$16"}</definedName>
    <definedName name="hung" hidden="1">{"'Sheet1'!$L$16"}</definedName>
    <definedName name="huy" hidden="1">{"'Sheet1'!$L$16"}</definedName>
    <definedName name="jghju" hidden="1">{0}</definedName>
    <definedName name="jvghjgj" hidden="1">TRUE</definedName>
    <definedName name="khac">2</definedName>
    <definedName name="khla09" hidden="1">{"'Sheet1'!$L$16"}</definedName>
    <definedName name="khongtruotgia" hidden="1">{"'Sheet1'!$L$16"}</definedName>
    <definedName name="khvh09" hidden="1">{"'Sheet1'!$L$16"}</definedName>
    <definedName name="KHYt09" hidden="1">{"'Sheet1'!$L$16"}</definedName>
    <definedName name="ksbn" hidden="1">{"'Sheet1'!$L$16"}</definedName>
    <definedName name="kshn" hidden="1">{"'Sheet1'!$L$16"}</definedName>
    <definedName name="ksls" hidden="1">{"'Sheet1'!$L$16"}</definedName>
    <definedName name="L63x6">5800</definedName>
    <definedName name="langson" hidden="1">{"'Sheet1'!$L$16"}</definedName>
    <definedName name="Lap_dat_td">'[2]M 67'!$A$37:$F$40</definedName>
    <definedName name="LBS_22">107800000</definedName>
    <definedName name="limcount" hidden="1">1</definedName>
    <definedName name="luong">{"ÿÿÿÿÿ"}</definedName>
    <definedName name="mai" hidden="1">{"'Sheet1'!$L$16"}</definedName>
    <definedName name="mo" hidden="1">{"'Sheet1'!$L$16"}</definedName>
    <definedName name="moi" hidden="1">{"'Sheet1'!$L$16"}</definedName>
    <definedName name="Nhan_xet_cua_dai">"Picture 1"</definedName>
    <definedName name="nhfffd">{"DZ-TDTB2.XLS","Dcksat.xls"}</definedName>
    <definedName name="PAIII_" hidden="1">{"'Sheet1'!$L$16"}</definedName>
    <definedName name="PMS" hidden="1">{"'Sheet1'!$L$16"}</definedName>
    <definedName name="_xlnm.Print_Area">#REF!</definedName>
    <definedName name="_xlnm.Print_Titles" localSheetId="1">'52'!$5:$6</definedName>
    <definedName name="_xlnm.Print_Titles" localSheetId="2">'58'!$5:$8</definedName>
    <definedName name="_xlnm.Print_Titles" localSheetId="0">'63'!$7:$8</definedName>
    <definedName name="_xlnm.Print_Titles">#REF!</definedName>
    <definedName name="qa" hidden="1">{"'Sheet1'!$L$16"}</definedName>
    <definedName name="QQ" hidden="1">{"'Sheet1'!$L$16"}</definedName>
    <definedName name="rate">14000</definedName>
    <definedName name="rtyfry" hidden="1">{0}</definedName>
    <definedName name="sencount" hidden="1">2</definedName>
    <definedName name="tao" hidden="1">{"'Sheet1'!$L$16"}</definedName>
    <definedName name="TaxTV">10%</definedName>
    <definedName name="TaxXL">5%</definedName>
    <definedName name="TextRefCopyRangeCount" hidden="1">216</definedName>
    <definedName name="tgy" hidden="1">{0}</definedName>
    <definedName name="tha" hidden="1">{"'Sheet1'!$L$16"}</definedName>
    <definedName name="thepma">10500</definedName>
    <definedName name="THKL" hidden="1">{"'Sheet1'!$L$16"}</definedName>
    <definedName name="Tiepdiama">9500</definedName>
    <definedName name="TKYB">"TKYB"</definedName>
    <definedName name="tonghop" hidden="1">{"'Sheet1'!$L$16"}</definedName>
    <definedName name="tuyennhanh" hidden="1">{"'Sheet1'!$L$16"}</definedName>
    <definedName name="ugyu" hidden="1">{0}</definedName>
    <definedName name="VATM" hidden="1">{"'Sheet1'!$L$16"}</definedName>
    <definedName name="vcbo1" hidden="1">{"'Sheet1'!$L$16"}</definedName>
    <definedName name="vcoto" hidden="1">{"'Sheet1'!$L$16"}</definedName>
    <definedName name="VH" hidden="1">{"'Sheet1'!$L$16"}</definedName>
    <definedName name="Viet" hidden="1">{"'Sheet1'!$L$16"}</definedName>
    <definedName name="VLBS">#N/A</definedName>
    <definedName name="vv" hidden="1">{"'Sheet1'!$L$16"}</definedName>
    <definedName name="XCCT">0.5</definedName>
    <definedName name="xls" hidden="1">{"'Sheet1'!$L$16"}</definedName>
    <definedName name="xlttbninh" hidden="1">{"'Sheet1'!$L$16"}</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2" i="17" l="1"/>
  <c r="F45" i="17" l="1"/>
  <c r="F44" i="17"/>
  <c r="AC18" i="19" l="1"/>
  <c r="AC17" i="19"/>
  <c r="AC16" i="19"/>
  <c r="AC15" i="19"/>
  <c r="AC14" i="19"/>
  <c r="AC13" i="19"/>
  <c r="AC12" i="19"/>
  <c r="AC11" i="19"/>
  <c r="AB18" i="19"/>
  <c r="AB17" i="19"/>
  <c r="AB16" i="19"/>
  <c r="AB15" i="19"/>
  <c r="AB14" i="19"/>
  <c r="AB13" i="19"/>
  <c r="AB12" i="19"/>
  <c r="AB11" i="19"/>
  <c r="F50" i="17"/>
  <c r="F46" i="17"/>
  <c r="F43" i="17"/>
  <c r="F42" i="17"/>
  <c r="F41" i="17"/>
  <c r="F39" i="17"/>
  <c r="F38" i="17"/>
  <c r="F37" i="17"/>
  <c r="F36" i="17"/>
  <c r="F35" i="17"/>
  <c r="F33" i="17"/>
  <c r="F31" i="17"/>
  <c r="V10" i="19" l="1"/>
  <c r="P10" i="19" l="1"/>
  <c r="O10" i="19"/>
  <c r="S15" i="19"/>
  <c r="N15" i="19" s="1"/>
  <c r="T14" i="19"/>
  <c r="S14" i="19"/>
  <c r="N14" i="19" s="1"/>
  <c r="S17" i="19"/>
  <c r="S18" i="19"/>
  <c r="S16" i="19"/>
  <c r="S13" i="19"/>
  <c r="N13" i="19" s="1"/>
  <c r="S11" i="19"/>
  <c r="U12" i="19" l="1"/>
  <c r="T12" i="19"/>
  <c r="T10" i="19" l="1"/>
  <c r="S12" i="19"/>
  <c r="N12" i="19" l="1"/>
  <c r="S10" i="19"/>
  <c r="N11" i="19" l="1"/>
  <c r="D12" i="17"/>
  <c r="C11" i="19"/>
  <c r="AA11" i="19" l="1"/>
  <c r="C51" i="17" l="1"/>
  <c r="F51" i="17" s="1"/>
  <c r="E45" i="17"/>
  <c r="E41" i="17"/>
  <c r="E38" i="17"/>
  <c r="D27" i="17" l="1"/>
  <c r="D11" i="17" s="1"/>
  <c r="E37" i="17"/>
  <c r="E33" i="17"/>
  <c r="E31" i="17"/>
  <c r="E36" i="17"/>
  <c r="E43" i="17"/>
  <c r="E39" i="17"/>
  <c r="E35" i="17"/>
  <c r="D30" i="17"/>
  <c r="C34" i="17" l="1"/>
  <c r="F34" i="17" s="1"/>
  <c r="C40" i="17"/>
  <c r="F40" i="17" s="1"/>
  <c r="C27" i="17"/>
  <c r="C12" i="17"/>
  <c r="M10" i="19"/>
  <c r="E12" i="17" l="1"/>
  <c r="F12" i="17"/>
  <c r="E40" i="17"/>
  <c r="E34" i="17"/>
  <c r="C11" i="17"/>
  <c r="F11" i="17" s="1"/>
  <c r="N17" i="19" l="1"/>
  <c r="N16" i="19"/>
  <c r="N18" i="19"/>
  <c r="Y10" i="19"/>
  <c r="W10" i="19"/>
  <c r="N10" i="19" l="1"/>
  <c r="H10" i="19"/>
  <c r="H32" i="23" l="1"/>
  <c r="G32" i="23"/>
  <c r="H29" i="23"/>
  <c r="G29" i="23"/>
  <c r="G28" i="23"/>
  <c r="H27" i="23"/>
  <c r="G27" i="23"/>
  <c r="H26" i="23"/>
  <c r="G26" i="23"/>
  <c r="G25" i="23"/>
  <c r="D25" i="23"/>
  <c r="H25" i="23" s="1"/>
  <c r="G24" i="23"/>
  <c r="F24" i="23"/>
  <c r="D24" i="23"/>
  <c r="H22" i="23"/>
  <c r="G22" i="23"/>
  <c r="H21" i="23"/>
  <c r="G21" i="23"/>
  <c r="G20" i="23"/>
  <c r="F20" i="23"/>
  <c r="D20" i="23"/>
  <c r="G19" i="23"/>
  <c r="F19" i="23"/>
  <c r="H19" i="23" s="1"/>
  <c r="G18" i="23"/>
  <c r="F18" i="23"/>
  <c r="H18" i="23" s="1"/>
  <c r="G16" i="23"/>
  <c r="F16" i="23"/>
  <c r="H16" i="23" s="1"/>
  <c r="G15" i="23"/>
  <c r="F15" i="23"/>
  <c r="H15" i="23" s="1"/>
  <c r="G14" i="23"/>
  <c r="F14" i="23"/>
  <c r="H14" i="23" s="1"/>
  <c r="G13" i="23"/>
  <c r="F13" i="23"/>
  <c r="H13" i="23" s="1"/>
  <c r="G12" i="23"/>
  <c r="F12" i="23"/>
  <c r="H12" i="23" s="1"/>
  <c r="E11" i="23"/>
  <c r="E10" i="23" s="1"/>
  <c r="E9" i="23" s="1"/>
  <c r="C11" i="23"/>
  <c r="C10" i="23" s="1"/>
  <c r="C9" i="23" s="1"/>
  <c r="H20" i="23" l="1"/>
  <c r="H24" i="23"/>
  <c r="F11" i="23"/>
  <c r="F10" i="23" s="1"/>
  <c r="D11" i="23"/>
  <c r="D10" i="23" s="1"/>
  <c r="D9" i="23" s="1"/>
  <c r="U10" i="19"/>
  <c r="Q10" i="19"/>
  <c r="G10" i="23"/>
  <c r="G11" i="23"/>
  <c r="H11" i="23" l="1"/>
  <c r="G9" i="23"/>
  <c r="H10" i="23"/>
  <c r="F9" i="23"/>
  <c r="H9" i="23" l="1"/>
  <c r="G10" i="19" l="1"/>
  <c r="AC10" i="19" s="1"/>
  <c r="Z10" i="19"/>
  <c r="C12" i="19"/>
  <c r="AA12" i="19" s="1"/>
  <c r="C13" i="19"/>
  <c r="AA13" i="19" s="1"/>
  <c r="C14" i="19"/>
  <c r="AA14" i="19" s="1"/>
  <c r="C15" i="19"/>
  <c r="AA15" i="19" s="1"/>
  <c r="C16" i="19"/>
  <c r="AA16" i="19" s="1"/>
  <c r="C17" i="19"/>
  <c r="AA17" i="19" s="1"/>
  <c r="C18" i="19"/>
  <c r="AA18" i="19" s="1"/>
  <c r="C10" i="19" l="1"/>
  <c r="AA10" i="19" s="1"/>
  <c r="E46" i="17" l="1"/>
  <c r="D10" i="17"/>
  <c r="D8" i="17" s="1"/>
  <c r="C32" i="17"/>
  <c r="F32" i="17" s="1"/>
  <c r="E9" i="17"/>
  <c r="D10" i="19"/>
  <c r="AB10" i="19" s="1"/>
  <c r="E10" i="19"/>
  <c r="F10" i="19"/>
  <c r="I10" i="19"/>
  <c r="K10" i="19"/>
  <c r="L10" i="19"/>
  <c r="X10" i="19"/>
  <c r="J10" i="19"/>
  <c r="E44" i="17" l="1"/>
  <c r="C30" i="17"/>
  <c r="E32" i="17"/>
  <c r="E30" i="17" l="1"/>
  <c r="F30" i="17"/>
  <c r="C10" i="17"/>
  <c r="E11" i="17"/>
  <c r="C8" i="17" l="1"/>
  <c r="F8" i="17" s="1"/>
  <c r="F10" i="17"/>
  <c r="E10" i="17" l="1"/>
  <c r="E8" i="17" l="1"/>
</calcChain>
</file>

<file path=xl/sharedStrings.xml><?xml version="1.0" encoding="utf-8"?>
<sst xmlns="http://schemas.openxmlformats.org/spreadsheetml/2006/main" count="193" uniqueCount="137">
  <si>
    <t>STT</t>
  </si>
  <si>
    <t>I</t>
  </si>
  <si>
    <t>II</t>
  </si>
  <si>
    <t>III</t>
  </si>
  <si>
    <t>Chi đầu tư phát triển</t>
  </si>
  <si>
    <t>Chi thường xuyên</t>
  </si>
  <si>
    <t xml:space="preserve">Thu nội địa </t>
  </si>
  <si>
    <t>Dự phòng ngân sách</t>
  </si>
  <si>
    <t>A</t>
  </si>
  <si>
    <t>B</t>
  </si>
  <si>
    <t>Thuế thu nhập cá nhân</t>
  </si>
  <si>
    <t>Thu khác ngân sách</t>
  </si>
  <si>
    <t>Chi sự nghiệp giáo dục, đào tạo</t>
  </si>
  <si>
    <t>Chi đảm bảo xã hội</t>
  </si>
  <si>
    <t>TỔNG SỐ</t>
  </si>
  <si>
    <t xml:space="preserve">Quyết toán </t>
  </si>
  <si>
    <t>Đơn vị tính: Đồng</t>
  </si>
  <si>
    <t>Quyết toán</t>
  </si>
  <si>
    <t>IV</t>
  </si>
  <si>
    <t>C</t>
  </si>
  <si>
    <t>D</t>
  </si>
  <si>
    <t>E</t>
  </si>
  <si>
    <t>F</t>
  </si>
  <si>
    <t>V</t>
  </si>
  <si>
    <t>Nội dung</t>
  </si>
  <si>
    <t>Dự toán</t>
  </si>
  <si>
    <t>So sánh (%)</t>
  </si>
  <si>
    <t>Chi chuyển nguồn sang năm sau</t>
  </si>
  <si>
    <t>VI</t>
  </si>
  <si>
    <t xml:space="preserve"> Tổng thu NSNN</t>
  </si>
  <si>
    <t>TỔNG NGUỒN THU NSNN</t>
  </si>
  <si>
    <t xml:space="preserve"> TỔNG THU CÂN ĐỐI NSNN</t>
  </si>
  <si>
    <t>Thu từ khu vực kinh tế ngoài quốc doanh</t>
  </si>
  <si>
    <t>Chi đầu tư cho các dự án</t>
  </si>
  <si>
    <t>Chi giáo dục - đào tạo và dạy nghề</t>
  </si>
  <si>
    <t>Chi khoa học và công nghệ</t>
  </si>
  <si>
    <t>Chi đầu tư phát triển khác</t>
  </si>
  <si>
    <t>Trong đó</t>
  </si>
  <si>
    <t>CHI CHUYỂN NGUỒN SANG NĂM SAU</t>
  </si>
  <si>
    <t>Tổng số</t>
  </si>
  <si>
    <t>THU KẾT DƯ NĂM TRƯỚC</t>
  </si>
  <si>
    <t>THU CHUYỂN NGUỒN TỪ NĂM TRƯỚC CHUYỂN SANG</t>
  </si>
  <si>
    <t>THU BỔ SUNG TỪ NGÂN SÁCH CẤP TRÊN</t>
  </si>
  <si>
    <t>THU TỪ NGÂN SÁCH CẤP DƯỚI NỘP LÊN</t>
  </si>
  <si>
    <t>QUYẾT TOÁN THU NGÂN SÁCH NHÀ NƯỚC NĂM 2017</t>
  </si>
  <si>
    <t>THU TỪ CÁC KHOẢN ĐÓNG GÓP, ỦNG HỘ</t>
  </si>
  <si>
    <t>Chi quốc phòng</t>
  </si>
  <si>
    <t>Thu NS ĐP</t>
  </si>
  <si>
    <t>Thu NSĐP</t>
  </si>
  <si>
    <t>TỔNG CHI NSĐP</t>
  </si>
  <si>
    <t>CHI CHƯƠNG TRÌNH MỤC TIÊU, MTQG</t>
  </si>
  <si>
    <t>Số TT</t>
  </si>
  <si>
    <t>Chi CT MT</t>
  </si>
  <si>
    <t>Chi nộp ngân sách cấp trên</t>
  </si>
  <si>
    <t>Chi chương trình mục tiêu quốc gia</t>
  </si>
  <si>
    <t>Chi giáo dục ĐT dạy nghề</t>
  </si>
  <si>
    <t>(Kèm theo Nghị quyết số:           /NQ-HĐND ngày      /          /2018 của HĐND tỉnh Lai Châu)</t>
  </si>
  <si>
    <t>Chi trả nợ lãi các khoản do chính quyền địa phương vay</t>
  </si>
  <si>
    <t>Chi bổ sung quỹ dự trữ tài chính</t>
  </si>
  <si>
    <t>Chi bổ sung cho ngân sách cấp dưới</t>
  </si>
  <si>
    <t>Chi nguồn đóng góp, ủng hộ</t>
  </si>
  <si>
    <t>Chi đầu tư và hỗ trợ vốn cho các doanh nghiệp cung cấp sản phẩm, dịch vụ công ích do nhà nước đặt hàng, các tổ chức kinh tế, các tổ chức tài chính của địa phương theo quy định của pháp luật</t>
  </si>
  <si>
    <t>1.1</t>
  </si>
  <si>
    <t>1.2</t>
  </si>
  <si>
    <t>1.3</t>
  </si>
  <si>
    <t>1.4</t>
  </si>
  <si>
    <t>1.5</t>
  </si>
  <si>
    <t>1.6</t>
  </si>
  <si>
    <t>1.7</t>
  </si>
  <si>
    <t>Chi an ninh và trật tự an toàn xã hội</t>
  </si>
  <si>
    <t>Chi y tế, dân số và gia đình</t>
  </si>
  <si>
    <t>Chi bảo vệ môi trường</t>
  </si>
  <si>
    <t>Chi các hoạt động kinh tế</t>
  </si>
  <si>
    <t>Chi hoạt động của các cơ quan quản lý nhà nước, Đảng, đoàn thể</t>
  </si>
  <si>
    <t xml:space="preserve">Chi bảo đảm xã hội </t>
  </si>
  <si>
    <t>Chi khác</t>
  </si>
  <si>
    <t>3.1</t>
  </si>
  <si>
    <t>3.2</t>
  </si>
  <si>
    <t>CHI TRẢ NỢ GỐC</t>
  </si>
  <si>
    <t>VII</t>
  </si>
  <si>
    <t xml:space="preserve">Tuyệt đối </t>
  </si>
  <si>
    <t>3=2-1</t>
  </si>
  <si>
    <t>4=2/1</t>
  </si>
  <si>
    <t>QUYẾT TOÁN CHI NGÂN SÁCH CẤP TỈNH THEO LĨNH VỰC NĂM 2017</t>
  </si>
  <si>
    <t>CHI BỔ SUNG CÂN ĐỐI CHO NGÂN SÁCH CẤP DƯỚI</t>
  </si>
  <si>
    <t>CHI NGÂN SÁCH CẤP TỈNH THEO LĨNH VỰC</t>
  </si>
  <si>
    <t>Chi văn hóa thông tin</t>
  </si>
  <si>
    <t>Chi phát thanh, truyền hình, thông tấn</t>
  </si>
  <si>
    <t>Chi thể dục, thể thao</t>
  </si>
  <si>
    <t>1.8</t>
  </si>
  <si>
    <t>1.9</t>
  </si>
  <si>
    <t>1.10</t>
  </si>
  <si>
    <t>1.11</t>
  </si>
  <si>
    <t>1.12</t>
  </si>
  <si>
    <t>1.13</t>
  </si>
  <si>
    <t>Chi từ nguồn tiền sử dụng đất</t>
  </si>
  <si>
    <t>Chi từ nguồn thu sổ xố kiến thiết</t>
  </si>
  <si>
    <t>Chi phát thanh truyền hình, thông tấn</t>
  </si>
  <si>
    <t>Chi hoạt động kinh tế</t>
  </si>
  <si>
    <t>Chi thường xuyên khác</t>
  </si>
  <si>
    <t>Huyện Tam Đường</t>
  </si>
  <si>
    <t>Huyện Phong Thổ</t>
  </si>
  <si>
    <t>Huyện Sìn Hồ</t>
  </si>
  <si>
    <t>Huyện Nậm Nhùn</t>
  </si>
  <si>
    <t>Huyện Mường Tè</t>
  </si>
  <si>
    <t>Huyện Than Uyên</t>
  </si>
  <si>
    <t>Thành phố Lai Châu</t>
  </si>
  <si>
    <t>Huyện Tân Uyên</t>
  </si>
  <si>
    <t>QUYẾT TOÁN CHI NGÂN SÁCH ĐỊA PHƯƠNG TỪNG HUYỆN NĂM 2017</t>
  </si>
  <si>
    <t>Tên huyện</t>
  </si>
  <si>
    <t>Chi đóng góp, ủng hộ</t>
  </si>
  <si>
    <t>Thu từ khu vực doanh nghiệp nhà nước do Trung ương quản lý</t>
  </si>
  <si>
    <t>Thu từ khu vực doanh nghiệp nhà nước do địa phương quản lý</t>
  </si>
  <si>
    <t>Thu từ khu vực doanh nghiệp có vốn đầu tư nước ngoài</t>
  </si>
  <si>
    <t xml:space="preserve">Lệ phí trước bạ </t>
  </si>
  <si>
    <t>Thuế sử dụng đất phi nông nghiệp</t>
  </si>
  <si>
    <t>Thuế bảo vệ môi trường</t>
  </si>
  <si>
    <t>Tiền sử dụng đất</t>
  </si>
  <si>
    <t>Thu tiền thuê đất, mặt nước</t>
  </si>
  <si>
    <t>Thu tiền cho thuê và bán nhà ở thuộc sở hữu nhà nước</t>
  </si>
  <si>
    <t>Thu tiền cấp quyền khai thác khoáng sản</t>
  </si>
  <si>
    <t>Thu tại xã (Thu từ quỹ đất công ích và thu hoa lợi công sản khác)</t>
  </si>
  <si>
    <t>Thu từ hoạt động xổ số kiến thiết</t>
  </si>
  <si>
    <t>Thu từ hoạt động xuất nhập khẩu</t>
  </si>
  <si>
    <t>Các khoản huy động, đóng góp</t>
  </si>
  <si>
    <t>Chi chương trình MTQG</t>
  </si>
  <si>
    <t>18=6/1</t>
  </si>
  <si>
    <t>19=7/2</t>
  </si>
  <si>
    <t>20=8/3</t>
  </si>
  <si>
    <t>Chênh lệch tăng thu giữa dự toán TW giao với dự toán địa phương giao chưa bố trí nhiệm vụ chi</t>
  </si>
  <si>
    <t>Tương đối
 (%)</t>
  </si>
  <si>
    <t>Biểu số 04 (Mẫu biểu số 52 NĐ 31/2017/NĐ-CP)</t>
  </si>
  <si>
    <t>Biểu số 07 (Mẫu biểu số 58 NĐ 31/2017/NĐ-CP)</t>
  </si>
  <si>
    <t>Phí, lệ phí (Đã bao gồm thu học phí là khoản thu QLQNN)</t>
  </si>
  <si>
    <t>UBND TỈNH LAI CHÂU</t>
  </si>
  <si>
    <t>(Kèm theo Quyết định số  1660/QĐ-UBND ngày   28/12/2018 của UBND tỉnh Lai Châu)</t>
  </si>
  <si>
    <t>Biểu số 63/CK-NSNN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</si>
</sst>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8">
    <numFmt numFmtId="5" formatCode="&quot;$&quot;#,##0_);\(&quot;$&quot;#,##0\)"/>
    <numFmt numFmtId="6" formatCode="&quot;$&quot;#,##0_);[Red]\(&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Red]\-&quot;£&quot;#,##0"/>
    <numFmt numFmtId="165" formatCode="_-&quot;£&quot;* #,##0_-;\-&quot;£&quot;* #,##0_-;_-&quot;£&quot;* &quot;-&quot;_-;_-@_-"/>
    <numFmt numFmtId="166" formatCode="_-* #,##0_-;\-* #,##0_-;_-* &quot;-&quot;_-;_-@_-"/>
    <numFmt numFmtId="167" formatCode="_-&quot;£&quot;* #,##0.00_-;\-&quot;£&quot;* #,##0.00_-;_-&quot;£&quot;* &quot;-&quot;??_-;_-@_-"/>
    <numFmt numFmtId="168" formatCode="_-* #,##0.00_-;\-* #,##0.00_-;_-* &quot;-&quot;??_-;_-@_-"/>
    <numFmt numFmtId="169" formatCode="_-* #,##0\ _₫_-;\-* #,##0\ _₫_-;_-* &quot;-&quot;\ _₫_-;_-@_-"/>
    <numFmt numFmtId="170" formatCode="_-* #,##0.00\ _₫_-;\-* #,##0.00\ _₫_-;_-* &quot;-&quot;??\ _₫_-;_-@_-"/>
    <numFmt numFmtId="171" formatCode="_(&quot;Rp&quot;* #,##0.00_);_(&quot;Rp&quot;* \(#,##0.00\);_(&quot;Rp&quot;* &quot;-&quot;??_);_(@_)"/>
    <numFmt numFmtId="172" formatCode="_(* #,##0_);_(* \(#,##0\);_(* &quot;-&quot;??_);_(@_)"/>
    <numFmt numFmtId="173" formatCode="0.0%"/>
    <numFmt numFmtId="174" formatCode="0.0000%"/>
    <numFmt numFmtId="175" formatCode="0.000"/>
    <numFmt numFmtId="176" formatCode="0.00000"/>
    <numFmt numFmtId="177" formatCode="#,##0;[Red]#,##0"/>
    <numFmt numFmtId="178" formatCode="&quot;$&quot;#,##0;[Red]\-&quot;$&quot;#,##0"/>
    <numFmt numFmtId="179" formatCode="_-&quot;$&quot;* #,##0_-;\-&quot;$&quot;* #,##0_-;_-&quot;$&quot;* &quot;-&quot;_-;_-@_-"/>
    <numFmt numFmtId="180" formatCode="_-&quot;$&quot;* #,##0.00_-;\-&quot;$&quot;* #,##0.00_-;_-&quot;$&quot;* &quot;-&quot;??_-;_-@_-"/>
    <numFmt numFmtId="181" formatCode="00"/>
    <numFmt numFmtId="182" formatCode="#,##0\ &quot;F&quot;;[Red]\-#,##0\ &quot;F&quot;"/>
    <numFmt numFmtId="183" formatCode="#,##0.00\ &quot;F&quot;;\-#,##0.00\ &quot;F&quot;"/>
    <numFmt numFmtId="184" formatCode="#,##0.00\ &quot;F&quot;;[Red]\-#,##0.00\ &quot;F&quot;"/>
    <numFmt numFmtId="185" formatCode="_-* #,##0\ &quot;F&quot;_-;\-* #,##0\ &quot;F&quot;_-;_-* &quot;-&quot;\ &quot;F&quot;_-;_-@_-"/>
    <numFmt numFmtId="186" formatCode="\$#,##0\ ;\(\$#,##0\)"/>
    <numFmt numFmtId="187" formatCode="&quot;\&quot;#,##0;[Red]&quot;\&quot;&quot;\&quot;\-#,##0"/>
    <numFmt numFmtId="188" formatCode="&quot;\&quot;#,##0.00;[Red]&quot;\&quot;&quot;\&quot;&quot;\&quot;&quot;\&quot;&quot;\&quot;&quot;\&quot;\-#,##0.00"/>
    <numFmt numFmtId="189" formatCode="&quot;Fr.&quot;\ #,##0;&quot;Fr.&quot;\ \-#,##0"/>
    <numFmt numFmtId="190" formatCode="&quot;Fr.&quot;\ #,##0.00;&quot;Fr.&quot;\ \-#,##0.00"/>
    <numFmt numFmtId="191" formatCode="&quot;Fr.&quot;\ #,##0.00;[Red]&quot;Fr.&quot;\ \-#,##0.00"/>
    <numFmt numFmtId="192" formatCode="_ &quot;Fr.&quot;\ * #,##0_ ;_ &quot;Fr.&quot;\ * \-#,##0_ ;_ &quot;Fr.&quot;\ * &quot;-&quot;_ ;_ @_ "/>
    <numFmt numFmtId="193" formatCode="_-* #,##0\ &quot;DM&quot;_-;\-* #,##0\ &quot;DM&quot;_-;_-* &quot;-&quot;\ &quot;DM&quot;_-;_-@_-"/>
    <numFmt numFmtId="194" formatCode="_-* #,##0.00\ &quot;DM&quot;_-;\-* #,##0.00\ &quot;DM&quot;_-;_-* &quot;-&quot;??\ &quot;DM&quot;_-;_-@_-"/>
    <numFmt numFmtId="195" formatCode="_ * #,##0.00_ ;_ * \-#,##0.00_ ;_ * &quot;-&quot;??_ ;_ @_ "/>
    <numFmt numFmtId="196" formatCode="0.00000000000E+00;\?"/>
    <numFmt numFmtId="197" formatCode="_ * #,##0_ ;_ * \-#,##0_ ;_ * &quot;-&quot;_ ;_ @_ "/>
    <numFmt numFmtId="198" formatCode="&quot;$&quot;#,##0.00"/>
    <numFmt numFmtId="199" formatCode="&quot;\&quot;#,##0.00;[Red]&quot;\&quot;\-#,##0.00"/>
    <numFmt numFmtId="200" formatCode="&quot;\&quot;#,##0;[Red]&quot;\&quot;\-#,##0"/>
    <numFmt numFmtId="201" formatCode="_-* #,##0.00\ _€_-;\-* #,##0.00\ _€_-;_-* &quot;-&quot;??\ _€_-;_-@_-"/>
    <numFmt numFmtId="202" formatCode="#,##0\ &quot;€&quot;;\-#,##0\ &quot;€&quot;"/>
    <numFmt numFmtId="203" formatCode="_-* #,##0\ _€_-;\-* #,##0\ _€_-;_-* &quot;-&quot;\ _€_-;_-@_-"/>
    <numFmt numFmtId="204" formatCode="_ &quot;\&quot;* #,##0_ ;_ &quot;\&quot;* \-#,##0_ ;_ &quot;\&quot;* &quot;-&quot;_ ;_ @_ "/>
    <numFmt numFmtId="205" formatCode=";;"/>
    <numFmt numFmtId="206" formatCode="0.000_)"/>
    <numFmt numFmtId="207" formatCode="_-* #,##0\ _F_B_-;\-* #,##0\ _F_B_-;_-* &quot;-&quot;\ _F_B_-;_-@_-"/>
    <numFmt numFmtId="208" formatCode="&quot;$&quot;#,##0;\-&quot;$&quot;#,##0"/>
    <numFmt numFmtId="209" formatCode="_-&quot;VND&quot;* #,##0_-;\-&quot;VND&quot;* #,##0_-;_-&quot;VND&quot;* &quot;-&quot;_-;_-@_-"/>
    <numFmt numFmtId="210" formatCode="#,##0\ &quot;$&quot;;\-#,##0\ &quot;$&quot;"/>
    <numFmt numFmtId="211" formatCode="#,##0.00\ \ "/>
    <numFmt numFmtId="212" formatCode="_-* #,##0\ _F_-;\-* #,##0\ _F_-;_-* &quot;-&quot;\ _F_-;_-@_-"/>
    <numFmt numFmtId="213" formatCode="#,##0\ &quot;$&quot;_);\(#,##0\ &quot;$&quot;\)"/>
    <numFmt numFmtId="214" formatCode="#,##0.00\ &quot;FB&quot;;[Red]\-#,##0.00\ &quot;FB&quot;"/>
    <numFmt numFmtId="215" formatCode="_-* #,##0\ _?_-;\-* #,##0\ _?_-;_-* &quot;-&quot;\ _?_-;_-@_-"/>
    <numFmt numFmtId="216" formatCode="_-* #,##0.00\ _?_-;\-* #,##0.00\ _?_-;_-* &quot;-&quot;??\ _?_-;_-@_-"/>
    <numFmt numFmtId="217" formatCode="0&quot;.&quot;0000"/>
    <numFmt numFmtId="218" formatCode="_-* ###,0&quot;.&quot;00_-;\-* ###,0&quot;.&quot;00_-;_-* &quot;-&quot;??_-;_-@_-"/>
    <numFmt numFmtId="219" formatCode="_-* #,##0.0\ _F_-;\-* #,##0.0\ _F_-;_-* &quot;-&quot;??\ _F_-;_-@_-"/>
    <numFmt numFmtId="220" formatCode="#,##0.0_);\(#,##0.0\)"/>
    <numFmt numFmtId="221" formatCode="0000"/>
    <numFmt numFmtId="222" formatCode="000"/>
    <numFmt numFmtId="223" formatCode="0%;\(0%\)"/>
    <numFmt numFmtId="224" formatCode="_ &quot;\&quot;* #,##0_ ;_ &quot;\&quot;* &quot;\&quot;\!\-#,##0_ ;_ &quot;\&quot;* &quot;-&quot;_ ;_ @_ "/>
    <numFmt numFmtId="225" formatCode="_ &quot;\&quot;* #,##0.00_ ;_ &quot;\&quot;* &quot;\&quot;\!\-#,##0.00_ ;_ &quot;\&quot;* &quot;-&quot;??_ ;_ @_ "/>
    <numFmt numFmtId="226" formatCode="0."/>
    <numFmt numFmtId="227" formatCode="&quot;.&quot;#,##0.00_);[Red]\(&quot;.&quot;#,##0.00\)"/>
    <numFmt numFmtId="228" formatCode="&quot;\&quot;#,##0;&quot;\&quot;\-#,##0"/>
    <numFmt numFmtId="229" formatCode="_-* ###,0&quot;.&quot;00\ _F_B_-;\-* ###,0&quot;.&quot;00\ _F_B_-;_-* &quot;-&quot;??\ _F_B_-;_-@_-"/>
    <numFmt numFmtId="230" formatCode="_(* #,##0_);_(* \(#,##0\);_(* \-_);_(@_)"/>
    <numFmt numFmtId="231" formatCode="&quot;¡Ì&quot;#,##0;[Red]\-&quot;¡Ì&quot;#,##0"/>
    <numFmt numFmtId="232" formatCode="_-* #,##0.00\ &quot;F&quot;_-;\-* #,##0.00\ &quot;F&quot;_-;_-* &quot;-&quot;??\ &quot;F&quot;_-;_-@_-"/>
    <numFmt numFmtId="233" formatCode="&quot;SFr.&quot;\ #,##0.00;[Red]&quot;SFr.&quot;\ \-#,##0.00"/>
    <numFmt numFmtId="234" formatCode="_ &quot;SFr.&quot;\ * #,##0_ ;_ &quot;SFr.&quot;\ * \-#,##0_ ;_ &quot;SFr.&quot;\ * &quot;-&quot;_ ;_ @_ "/>
    <numFmt numFmtId="235" formatCode="#,##0.00\ \ \ \ "/>
    <numFmt numFmtId="236" formatCode="#"/>
    <numFmt numFmtId="237" formatCode="_ &quot;R&quot;\ * #,##0_ ;_ &quot;R&quot;\ * \-#,##0_ ;_ &quot;R&quot;\ * &quot;-&quot;_ ;_ @_ "/>
    <numFmt numFmtId="238" formatCode="_(* #.##0.00_);_(* \(#.##0.00\);_(* &quot;-&quot;??_);_(@_)"/>
    <numFmt numFmtId="239" formatCode="_ * #.##._ ;_ * \-#.##._ ;_ * &quot;-&quot;??_ ;_ @_ⴆ"/>
    <numFmt numFmtId="240" formatCode="#,##0.000_);\(#,##0.000\)"/>
    <numFmt numFmtId="241" formatCode="0.0%;\(0.0%\)"/>
    <numFmt numFmtId="242" formatCode="_ * #,##0.00_)&quot;£&quot;_ ;_ * \(#,##0.00\)&quot;£&quot;_ ;_ * &quot;-&quot;??_)&quot;£&quot;_ ;_ @_ "/>
    <numFmt numFmtId="243" formatCode="&quot;\&quot;#,##0;[Red]\-&quot;\&quot;#,##0"/>
    <numFmt numFmtId="244" formatCode="&quot;\&quot;#,##0.00;\-&quot;\&quot;#,##0.00"/>
    <numFmt numFmtId="245" formatCode="_-&quot;$&quot;* ###,0&quot;.&quot;00_-;\-&quot;$&quot;* ###,0&quot;.&quot;00_-;_-&quot;$&quot;* &quot;-&quot;??_-;_-@_-"/>
    <numFmt numFmtId="246" formatCode="_-* #,##0.00\ _F_-;\-* #,##0.00\ _F_-;_-* &quot;-&quot;??\ _F_-;_-@_-"/>
    <numFmt numFmtId="247" formatCode="_(&quot;$&quot;\ * #,##0_);_(&quot;$&quot;\ * \(#,##0\);_(&quot;$&quot;\ * &quot;-&quot;_);_(@_)"/>
    <numFmt numFmtId="248" formatCode="&quot;SFr.&quot;\ #,##0.00;&quot;SFr.&quot;\ \-#,##0.00"/>
    <numFmt numFmtId="249" formatCode="_-* #,##0\ _F_-;\-* #,##0\ _F_-;_-* &quot;-&quot;??\ _F_-;_-@_-"/>
    <numFmt numFmtId="250" formatCode="#,##0_);\-#,##0_)"/>
    <numFmt numFmtId="251" formatCode="#,##0.00_);\-#,##0.00_)"/>
    <numFmt numFmtId="252" formatCode="#.##00"/>
    <numFmt numFmtId="253" formatCode="_(\§\g\ #,##0_);_(\§\g\ \(#,##0\);_(\§\g\ &quot;-&quot;??_);_(@_)"/>
    <numFmt numFmtId="254" formatCode="_(\§\g\ #,##0_);_(\§\g\ \(#,##0\);_(\§\g\ &quot;-&quot;_);_(@_)"/>
    <numFmt numFmtId="255" formatCode="\§\g#,##0_);\(\§\g#,##0\)"/>
    <numFmt numFmtId="256" formatCode="_-* #,##0_-;\-* #,##0_-;_-* \-_-;_-@_-"/>
    <numFmt numFmtId="257" formatCode="\$#,##0;[Red]&quot;-$&quot;#,##0"/>
    <numFmt numFmtId="258" formatCode="_(* #,##0_);_(* \(#,##0\);_(* \-??_);_(@_)"/>
    <numFmt numFmtId="259" formatCode="_-* #,##0\ _F_-;\-* #,##0\ _F_-;_-* &quot;- &quot;_F_-;_-@_-"/>
    <numFmt numFmtId="260" formatCode="_-* #,##0\ &quot;$&quot;_-;\-* #,##0\ &quot;$&quot;_-;_-* &quot;-&quot;\ &quot;$&quot;_-;_-@_-"/>
    <numFmt numFmtId="261" formatCode="_-* #,##0\ _$_-;\-* #,##0\ _$_-;_-* &quot;-&quot;\ _$_-;_-@_-"/>
    <numFmt numFmtId="262" formatCode="_ \\* #,##0_ ;_ \\* \-#,##0_ ;_ \\* \-_ ;_ @_ "/>
    <numFmt numFmtId="263" formatCode="\U\S\$#,##0.00;\(\U\S\$#,##0.00\)"/>
    <numFmt numFmtId="264" formatCode="_(* #,##0.00_);_(* \(#,##0.00\);_(* \-??_);_(@_)"/>
    <numFmt numFmtId="265" formatCode="_-* #,##0\ _₫_-;\-* #,##0\ _₫_-;_-* &quot;- &quot;_₫_-;_-@_-"/>
    <numFmt numFmtId="266" formatCode="_-&quot;VND&quot;* #,##0_-;&quot;-VND&quot;* #,##0_-;_-&quot;VND&quot;* \-_-;_-@_-"/>
    <numFmt numFmtId="267" formatCode="_(&quot;Rp&quot;* #,##0.00_);_(&quot;Rp&quot;* \(#,##0.00\);_(&quot;Rp&quot;* \-??_);_(@_)"/>
    <numFmt numFmtId="268" formatCode="#,##0.00&quot; FB&quot;;[Red]\-#,##0.00&quot; FB&quot;"/>
    <numFmt numFmtId="269" formatCode="_-* #,##0.00_-;\-* #,##0.00_-;_-* \-??_-;_-@_-"/>
    <numFmt numFmtId="270" formatCode="_-* #,##0.00\ _₫_-;\-* #,##0.00\ _₫_-;_-* \-??\ _₫_-;_-@_-"/>
    <numFmt numFmtId="271" formatCode="#,##0&quot; $&quot;;\-#,##0&quot; $&quot;"/>
    <numFmt numFmtId="272" formatCode="\$#,##0;&quot;-$&quot;#,##0"/>
    <numFmt numFmtId="273" formatCode="_-* #,##0\ _F_B_-;\-* #,##0\ _F_B_-;_-* &quot;- &quot;_F_B_-;_-@_-"/>
    <numFmt numFmtId="274" formatCode="&quot;Dong&quot;#,##0.00_);[Red]\(&quot;Dong&quot;#,##0.00\)"/>
    <numFmt numFmtId="275" formatCode="_-\£* #,##0_-;&quot;-£&quot;* #,##0_-;_-\£* \-_-;_-@_-"/>
    <numFmt numFmtId="276" formatCode="#,##0.00&quot;  &quot;"/>
    <numFmt numFmtId="277" formatCode="_-\£* #,##0.00_-;&quot;-£&quot;* #,##0.00_-;_-\£* \-??_-;_-@_-"/>
    <numFmt numFmtId="278" formatCode="#,##0.00&quot; F&quot;;[Red]\-#,##0.00&quot; F&quot;"/>
    <numFmt numFmtId="279" formatCode="_-* #,##0.0\ _F_-;\-* #,##0.0\ _F_-;_-* \-??\ _F_-;_-@_-"/>
    <numFmt numFmtId="280" formatCode="\\#,##0;&quot;\-&quot;#,##0"/>
    <numFmt numFmtId="281" formatCode="_-* ###,0\.00\ _F_B_-;\-* ###,0\.00\ _F_B_-;_-* \-??\ _F_B_-;_-@_-"/>
    <numFmt numFmtId="282" formatCode="#,##0\ &quot;kr&quot;;\-#,##0\ &quot;kr&quot;"/>
    <numFmt numFmtId="283" formatCode="_-* #,##0\ _k_r_-;\-* #,##0\ _k_r_-;_-* &quot;-&quot;\ _k_r_-;_-@_-"/>
    <numFmt numFmtId="284" formatCode="_-* #,##0.00\ _k_r_-;\-* #,##0.00\ _k_r_-;_-* &quot;-&quot;??\ _k_r_-;_-@_-"/>
    <numFmt numFmtId="285" formatCode="&quot;kr&quot;#,##0;[Red]\-&quot;kr&quot;#,##0"/>
    <numFmt numFmtId="286" formatCode="&quot;kr&quot;#,##0;\-&quot;kr&quot;#,##0"/>
    <numFmt numFmtId="287" formatCode="##.##%"/>
    <numFmt numFmtId="288" formatCode="##,###.##"/>
    <numFmt numFmtId="289" formatCode="#0.##"/>
    <numFmt numFmtId="290" formatCode="##,##0%"/>
    <numFmt numFmtId="291" formatCode="#,###%"/>
    <numFmt numFmtId="292" formatCode="##.##"/>
    <numFmt numFmtId="293" formatCode="###,###"/>
    <numFmt numFmtId="294" formatCode="###.###"/>
    <numFmt numFmtId="295" formatCode="##,###.####"/>
    <numFmt numFmtId="296" formatCode="##,##0.##"/>
    <numFmt numFmtId="297" formatCode="_-* #,##0&quot;$&quot;_-;\-* #,##0&quot;$&quot;_-;_-* &quot;-&quot;&quot;$&quot;_-;_-@_-"/>
    <numFmt numFmtId="298" formatCode="_-* #,##0_$_-;\-* #,##0_$_-;_-* &quot;-&quot;_$_-;_-@_-"/>
    <numFmt numFmtId="299" formatCode="_-* #,##0.00&quot;$&quot;_-;\-* #,##0.00&quot;$&quot;_-;_-* &quot;-&quot;??&quot;$&quot;_-;_-@_-"/>
    <numFmt numFmtId="300" formatCode="_-* #,##0.00_$_-;\-* #,##0.00_$_-;_-* &quot;-&quot;??_$_-;_-@_-"/>
    <numFmt numFmtId="301" formatCode="###\ ###\ ###\ ###\ ##0"/>
    <numFmt numFmtId="302" formatCode="#,#00;[Red]\-#,#00;_@&quot;-&quot;"/>
    <numFmt numFmtId="303" formatCode="_-* #,##0.00\ _s_u_'_m_-;\-* #,##0.00\ _s_u_'_m_-;_-* &quot;-&quot;??\ _s_u_'_m_-;_-@_-"/>
    <numFmt numFmtId="304" formatCode="#,##0.0"/>
  </numFmts>
  <fonts count="265">
    <font>
      <sz val="12"/>
      <name val="Times New Roman"/>
    </font>
    <font>
      <b/>
      <sz val="12"/>
      <name val="Times New Roman"/>
      <family val="1"/>
    </font>
    <font>
      <i/>
      <sz val="12"/>
      <name val="Times New Roman"/>
      <family val="1"/>
    </font>
    <font>
      <sz val="12"/>
      <name val="Times New Roman"/>
      <family val="1"/>
    </font>
    <font>
      <sz val="8"/>
      <name val="Times New Roman"/>
      <family val="1"/>
    </font>
    <font>
      <i/>
      <sz val="13"/>
      <name val="Times New Roman"/>
      <family val="1"/>
    </font>
    <font>
      <sz val="13"/>
      <name val="Times New Roman"/>
      <family val="1"/>
    </font>
    <font>
      <b/>
      <sz val="13"/>
      <name val="Times New Roman"/>
      <family val="1"/>
    </font>
    <font>
      <sz val="12"/>
      <name val="Times New Roman"/>
      <family val="1"/>
    </font>
    <font>
      <sz val="10"/>
      <name val="Helv"/>
      <family val="2"/>
    </font>
    <font>
      <b/>
      <sz val="11"/>
      <name val="Times New Roman"/>
      <family val="1"/>
    </font>
    <font>
      <sz val="12"/>
      <name val="VNI-Times"/>
    </font>
    <font>
      <sz val="12"/>
      <name val=".VnTime"/>
      <family val="2"/>
    </font>
    <font>
      <sz val="10"/>
      <color indexed="8"/>
      <name val="MS Sans Serif"/>
      <family val="2"/>
    </font>
    <font>
      <sz val="12"/>
      <name val="돋움체"/>
      <family val="3"/>
      <charset val="129"/>
    </font>
    <font>
      <b/>
      <sz val="10"/>
      <name val="SVNtimes new roman"/>
      <family val="2"/>
    </font>
    <font>
      <sz val="12"/>
      <name val="VNtimes New Roman"/>
    </font>
    <font>
      <sz val="10"/>
      <name val=".VnTime"/>
      <family val="2"/>
    </font>
    <font>
      <sz val="10"/>
      <name val="Arial"/>
      <family val="2"/>
    </font>
    <font>
      <sz val="10"/>
      <name val="?? ??"/>
      <family val="1"/>
      <charset val="136"/>
    </font>
    <font>
      <sz val="12"/>
      <name val=".VnArial"/>
      <family val="2"/>
    </font>
    <font>
      <sz val="10"/>
      <name val="??"/>
      <family val="3"/>
      <charset val="129"/>
    </font>
    <font>
      <sz val="12"/>
      <name val="??"/>
      <family val="1"/>
    </font>
    <font>
      <sz val="10"/>
      <name val=".VnTime"/>
      <family val="2"/>
    </font>
    <font>
      <sz val="12"/>
      <name val="????"/>
      <family val="1"/>
      <charset val="136"/>
    </font>
    <font>
      <sz val="12"/>
      <name val="Courier"/>
      <family val="3"/>
    </font>
    <font>
      <sz val="10"/>
      <name val="AngsanaUPC"/>
      <family val="1"/>
    </font>
    <font>
      <sz val="12"/>
      <name val="|??¢¥¢¬¨Ï"/>
      <family val="1"/>
      <charset val="129"/>
    </font>
    <font>
      <sz val="12"/>
      <name val="|??´¸ⓒ"/>
      <family val="1"/>
      <charset val="129"/>
    </font>
    <font>
      <sz val="10"/>
      <name val="VNI-Times"/>
    </font>
    <font>
      <sz val="10"/>
      <name val="MS Sans Serif"/>
      <family val="2"/>
    </font>
    <font>
      <sz val="12"/>
      <name val=".VnTime"/>
      <family val="2"/>
    </font>
    <font>
      <sz val="10"/>
      <color indexed="8"/>
      <name val="Arial"/>
      <family val="2"/>
    </font>
    <font>
      <sz val="10"/>
      <name val="MS Sans Serif"/>
      <family val="2"/>
    </font>
    <font>
      <sz val="13"/>
      <name val=".VnTime"/>
      <family val="2"/>
    </font>
    <font>
      <sz val="10"/>
      <name val="Arial"/>
      <family val="2"/>
    </font>
    <font>
      <sz val="12"/>
      <name val="???"/>
    </font>
    <font>
      <sz val="12"/>
      <name val="???"/>
      <family val="2"/>
    </font>
    <font>
      <sz val="11"/>
      <name val="‚l‚r ‚oƒSƒVƒbƒN"/>
      <family val="3"/>
      <charset val="128"/>
    </font>
    <font>
      <sz val="11"/>
      <name val="–¾’©"/>
      <family val="1"/>
      <charset val="128"/>
    </font>
    <font>
      <sz val="14"/>
      <name val="Terminal"/>
      <family val="3"/>
      <charset val="128"/>
    </font>
    <font>
      <sz val="14"/>
      <name val="VnTime"/>
      <family val="2"/>
    </font>
    <font>
      <sz val="13"/>
      <name val="Tms Rmn"/>
      <family val="1"/>
    </font>
    <font>
      <sz val="14"/>
      <name val="VNTime"/>
    </font>
    <font>
      <b/>
      <u/>
      <sz val="14"/>
      <color indexed="8"/>
      <name val=".VnBook-AntiquaH"/>
      <family val="2"/>
    </font>
    <font>
      <sz val="11"/>
      <name val=".VnTime"/>
      <family val="2"/>
    </font>
    <font>
      <b/>
      <u/>
      <sz val="10"/>
      <name val="VNI-Times"/>
    </font>
    <font>
      <b/>
      <sz val="10"/>
      <name val=".VnArial"/>
      <family val="2"/>
    </font>
    <font>
      <sz val="10"/>
      <name val="VnTimes"/>
      <family val="2"/>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1"/>
      <color indexed="9"/>
      <name val="Calibri"/>
      <family val="2"/>
    </font>
    <font>
      <sz val="14"/>
      <name val=".VnTime"/>
      <family val="2"/>
    </font>
    <font>
      <sz val="11"/>
      <name val="VNtimes new roman"/>
      <family val="2"/>
    </font>
    <font>
      <sz val="11"/>
      <color indexed="8"/>
      <name val=".VnTime"/>
      <family val="2"/>
    </font>
    <font>
      <sz val="11"/>
      <color indexed="9"/>
      <name val=".VnTime"/>
      <family val="2"/>
    </font>
    <font>
      <sz val="8"/>
      <name val="Arial"/>
      <family val="2"/>
    </font>
    <font>
      <sz val="12"/>
      <name val="¹UAAA¼"/>
      <family val="3"/>
      <charset val="129"/>
    </font>
    <font>
      <sz val="8"/>
      <name val="Times New Roman"/>
      <family val="1"/>
    </font>
    <font>
      <b/>
      <sz val="12"/>
      <color indexed="63"/>
      <name val="VNI-Times"/>
    </font>
    <font>
      <sz val="12"/>
      <name val="¹ÙÅÁÃ¼"/>
      <charset val="129"/>
    </font>
    <font>
      <sz val="11"/>
      <color indexed="20"/>
      <name val="Calibri"/>
      <family val="2"/>
    </font>
    <font>
      <b/>
      <i/>
      <sz val="14"/>
      <name val="VNTime"/>
      <family val="2"/>
    </font>
    <font>
      <sz val="12"/>
      <name val=".VnArial Narrow"/>
      <family val="2"/>
    </font>
    <font>
      <sz val="12"/>
      <name val="Tms Rmn"/>
      <family val="1"/>
    </font>
    <font>
      <sz val="10"/>
      <name val="Times New Roman"/>
      <family val="1"/>
    </font>
    <font>
      <sz val="11"/>
      <name val="µ¸¿ò"/>
      <charset val="129"/>
    </font>
    <font>
      <sz val="12"/>
      <name val="System"/>
      <family val="2"/>
    </font>
    <font>
      <sz val="12"/>
      <name val="¹ÙÅÁÃ¼"/>
      <family val="1"/>
      <charset val="129"/>
    </font>
    <font>
      <sz val="10"/>
      <name val="Helv"/>
    </font>
    <font>
      <b/>
      <sz val="11"/>
      <color indexed="52"/>
      <name val="Calibri"/>
      <family val="2"/>
    </font>
    <font>
      <b/>
      <sz val="10"/>
      <name val="Helv"/>
    </font>
    <font>
      <b/>
      <sz val="8"/>
      <color indexed="12"/>
      <name val="Arial"/>
      <family val="2"/>
    </font>
    <font>
      <sz val="8"/>
      <color indexed="8"/>
      <name val="Arial"/>
      <family val="2"/>
    </font>
    <font>
      <b/>
      <sz val="9"/>
      <name val="VNI-Times"/>
    </font>
    <font>
      <sz val="8"/>
      <name val="SVNtimes new roman"/>
      <family val="2"/>
    </font>
    <font>
      <b/>
      <sz val="11"/>
      <color indexed="9"/>
      <name val="Calibri"/>
      <family val="2"/>
    </font>
    <font>
      <sz val="10"/>
      <name val=".VnArial"/>
      <family val="2"/>
    </font>
    <font>
      <sz val="10"/>
      <name val="VNI-Aptima"/>
    </font>
    <font>
      <b/>
      <sz val="13"/>
      <name val="Tms Rmn"/>
      <family val="1"/>
    </font>
    <font>
      <b/>
      <sz val="10"/>
      <name val="Arial"/>
      <family val="2"/>
    </font>
    <font>
      <sz val="10"/>
      <color indexed="8"/>
      <name val="Arial"/>
      <family val="2"/>
    </font>
    <font>
      <sz val="11"/>
      <name val="Tms Rmn"/>
      <family val="1"/>
    </font>
    <font>
      <sz val="11"/>
      <name val="VNI-Times"/>
    </font>
    <font>
      <sz val="10"/>
      <color indexed="8"/>
      <name val="Times New Roman"/>
      <family val="2"/>
    </font>
    <font>
      <sz val="12"/>
      <color indexed="8"/>
      <name val="Times New Roman"/>
      <family val="2"/>
    </font>
    <font>
      <b/>
      <sz val="12"/>
      <name val="VNTime"/>
      <family val="2"/>
    </font>
    <font>
      <sz val="10"/>
      <name val="MS Serif"/>
      <family val="1"/>
    </font>
    <font>
      <sz val="10"/>
      <name val="Courier"/>
      <family val="3"/>
    </font>
    <font>
      <sz val="11"/>
      <name val="VNcentury Gothic"/>
    </font>
    <font>
      <b/>
      <sz val="15"/>
      <name val="VNcentury Gothic"/>
    </font>
    <font>
      <sz val="12"/>
      <name val="SVNtimes new roman"/>
      <family val="2"/>
    </font>
    <font>
      <sz val="10"/>
      <name val="SVNtimes new roman"/>
    </font>
    <font>
      <b/>
      <sz val="10"/>
      <name val="Arial"/>
      <family val="2"/>
    </font>
    <font>
      <sz val="10"/>
      <color indexed="8"/>
      <name val="Arial"/>
      <family val="2"/>
    </font>
    <font>
      <b/>
      <sz val="12"/>
      <name val="VNTimeH"/>
      <family val="2"/>
    </font>
    <font>
      <sz val="10"/>
      <name val="Arial CE"/>
      <family val="2"/>
      <charset val="238"/>
    </font>
    <font>
      <sz val="10"/>
      <name val="Arial CE"/>
      <charset val="238"/>
    </font>
    <font>
      <b/>
      <sz val="11"/>
      <color indexed="8"/>
      <name val=".VnTime"/>
      <family val="2"/>
    </font>
    <font>
      <sz val="10"/>
      <color indexed="16"/>
      <name val="MS Serif"/>
      <family val="1"/>
    </font>
    <font>
      <sz val="10"/>
      <name val="VNI-Helve-Condense"/>
    </font>
    <font>
      <i/>
      <sz val="11"/>
      <color indexed="23"/>
      <name val="Calibri"/>
      <family val="2"/>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12"/>
      <name val="VNTime"/>
      <family val="2"/>
    </font>
    <font>
      <sz val="11"/>
      <color indexed="17"/>
      <name val="Calibri"/>
      <family val="2"/>
    </font>
    <font>
      <sz val="8"/>
      <name val="Arial"/>
      <family val="2"/>
    </font>
    <font>
      <sz val="10"/>
      <name val=".VnArialH"/>
      <family val="2"/>
    </font>
    <font>
      <b/>
      <sz val="12"/>
      <name val=".VnBook-AntiquaH"/>
      <family val="2"/>
    </font>
    <font>
      <b/>
      <sz val="12"/>
      <color indexed="9"/>
      <name val="Tms Rmn"/>
      <family val="1"/>
    </font>
    <font>
      <b/>
      <sz val="12"/>
      <name val="Helv"/>
    </font>
    <font>
      <b/>
      <sz val="12"/>
      <name val="Arial"/>
      <family val="2"/>
    </font>
    <font>
      <b/>
      <sz val="12"/>
      <name val="Tahoma"/>
      <family val="2"/>
    </font>
    <font>
      <b/>
      <sz val="18"/>
      <name val="Arial"/>
      <family val="2"/>
    </font>
    <font>
      <b/>
      <sz val="11"/>
      <color indexed="56"/>
      <name val="Calibri"/>
      <family val="2"/>
    </font>
    <font>
      <b/>
      <sz val="8"/>
      <name val="MS Sans Serif"/>
      <family val="2"/>
    </font>
    <font>
      <b/>
      <sz val="10"/>
      <name val=".VnTime"/>
      <family val="2"/>
    </font>
    <font>
      <b/>
      <sz val="14"/>
      <name val=".VnTimeh"/>
      <family val="2"/>
    </font>
    <font>
      <sz val="10"/>
      <name val="Times New Roman"/>
      <family val="1"/>
    </font>
    <font>
      <sz val="12"/>
      <name val="±¼¸²Ã¼"/>
      <family val="3"/>
      <charset val="129"/>
    </font>
    <font>
      <sz val="10"/>
      <name val="Tahoma"/>
      <family val="2"/>
    </font>
    <font>
      <sz val="11"/>
      <color indexed="62"/>
      <name val="Calibri"/>
      <family val="2"/>
    </font>
    <font>
      <sz val="10"/>
      <name val="VNI-Helve"/>
    </font>
    <font>
      <u/>
      <sz val="10"/>
      <color indexed="12"/>
      <name val=".VnTime"/>
      <family val="2"/>
    </font>
    <font>
      <u/>
      <sz val="12"/>
      <color indexed="12"/>
      <name val=".VnTime"/>
      <family val="2"/>
    </font>
    <font>
      <u/>
      <sz val="12"/>
      <color indexed="12"/>
      <name val="Arial"/>
      <family val="2"/>
    </font>
    <font>
      <sz val="14"/>
      <name val="Times New Roman"/>
      <family val="1"/>
    </font>
    <font>
      <sz val="11"/>
      <color indexed="52"/>
      <name val="Calibri"/>
      <family val="2"/>
    </font>
    <font>
      <sz val="8"/>
      <name val="VNarial"/>
      <family val="2"/>
    </font>
    <font>
      <b/>
      <i/>
      <sz val="12"/>
      <name val=".VnAristote"/>
      <family val="2"/>
    </font>
    <font>
      <b/>
      <sz val="11"/>
      <name val="Helv"/>
    </font>
    <font>
      <sz val="14"/>
      <name val=".VnTime"/>
      <family val="2"/>
    </font>
    <font>
      <sz val="12"/>
      <name val="Arial"/>
      <family val="2"/>
    </font>
    <font>
      <sz val="11"/>
      <color indexed="60"/>
      <name val="Calibri"/>
      <family val="2"/>
    </font>
    <font>
      <sz val="13"/>
      <name val=".VnTime"/>
      <family val="2"/>
    </font>
    <font>
      <sz val="7"/>
      <name val="Small Fonts"/>
      <family val="2"/>
    </font>
    <font>
      <b/>
      <sz val="12"/>
      <name val="VN-NTime"/>
    </font>
    <font>
      <b/>
      <i/>
      <sz val="16"/>
      <name val="Helv"/>
    </font>
    <font>
      <sz val="12"/>
      <name val="바탕체"/>
      <family val="1"/>
      <charset val="129"/>
    </font>
    <font>
      <sz val="14"/>
      <name val="Times New Roman"/>
      <family val="1"/>
      <charset val="163"/>
    </font>
    <font>
      <sz val="11"/>
      <name val="VNI-Aptima"/>
    </font>
    <font>
      <sz val="14"/>
      <name val="System"/>
      <family val="2"/>
    </font>
    <font>
      <b/>
      <sz val="11"/>
      <name val="Arial"/>
      <family val="2"/>
    </font>
    <font>
      <b/>
      <sz val="11"/>
      <name val="Arial"/>
      <family val="2"/>
    </font>
    <font>
      <b/>
      <sz val="11"/>
      <color indexed="63"/>
      <name val="Calibri"/>
      <family val="2"/>
    </font>
    <font>
      <sz val="14"/>
      <name val=".VnArial Narrow"/>
      <family val="2"/>
    </font>
    <font>
      <sz val="12"/>
      <color indexed="8"/>
      <name val="Times New Roman"/>
      <family val="1"/>
    </font>
    <font>
      <sz val="10"/>
      <name val="Tms Rmn"/>
      <family val="1"/>
    </font>
    <font>
      <b/>
      <sz val="10"/>
      <name val="MS Sans Serif"/>
      <family val="2"/>
    </font>
    <font>
      <sz val="8"/>
      <name val="Wingdings"/>
      <charset val="2"/>
    </font>
    <font>
      <sz val="8"/>
      <name val="Helv"/>
      <family val="2"/>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b/>
      <sz val="18"/>
      <color indexed="62"/>
      <name val="Cambria"/>
      <family val="2"/>
    </font>
    <font>
      <u/>
      <sz val="10.199999999999999"/>
      <color indexed="12"/>
      <name val=".VnTime"/>
      <family val="2"/>
    </font>
    <font>
      <b/>
      <sz val="12"/>
      <name val="宋体"/>
      <charset val="134"/>
    </font>
    <font>
      <sz val="8"/>
      <name val="MS Sans Serif"/>
      <family val="2"/>
    </font>
    <font>
      <b/>
      <sz val="10.5"/>
      <name val=".VnAvantH"/>
      <family val="2"/>
    </font>
    <font>
      <sz val="10"/>
      <name val="VNbook-Antiqua"/>
    </font>
    <font>
      <sz val="11"/>
      <color indexed="32"/>
      <name val="VNI-Times"/>
    </font>
    <font>
      <b/>
      <sz val="10"/>
      <name val="Tahoma"/>
      <family val="2"/>
    </font>
    <font>
      <b/>
      <sz val="8"/>
      <color indexed="8"/>
      <name val="Helv"/>
      <family val="2"/>
    </font>
    <font>
      <sz val="13"/>
      <name val=".VnArial"/>
      <family val="2"/>
    </font>
    <font>
      <sz val="13"/>
      <name val=".VnArial"/>
      <family val="2"/>
    </font>
    <font>
      <sz val="10"/>
      <name val="VNI-Times"/>
      <family val="2"/>
    </font>
    <font>
      <sz val="10"/>
      <name val=".VnArial"/>
      <family val="2"/>
    </font>
    <font>
      <b/>
      <sz val="10"/>
      <name val="VNI-Univer"/>
    </font>
    <font>
      <sz val="10"/>
      <name val=".VnBook-Antiqua"/>
      <family val="2"/>
    </font>
    <font>
      <b/>
      <sz val="12"/>
      <name val="VNI-Cooper"/>
    </font>
    <font>
      <b/>
      <sz val="12"/>
      <name val="VNI-Times"/>
    </font>
    <font>
      <sz val="12"/>
      <name val=".VnArial"/>
      <family val="2"/>
    </font>
    <font>
      <sz val="12"/>
      <name val="VNTime"/>
    </font>
    <font>
      <sz val="11"/>
      <name val=".VnAvant"/>
      <family val="2"/>
    </font>
    <font>
      <sz val="10"/>
      <name val="VNI-Tekon"/>
    </font>
    <font>
      <b/>
      <sz val="13"/>
      <color indexed="8"/>
      <name val=".VnTimeH"/>
      <family val="2"/>
    </font>
    <font>
      <sz val="14"/>
      <name val=".Vn3DH"/>
      <family val="2"/>
    </font>
    <font>
      <b/>
      <sz val="12"/>
      <name val=".VnTime"/>
      <family val="2"/>
    </font>
    <font>
      <b/>
      <u val="double"/>
      <sz val="12"/>
      <color indexed="12"/>
      <name val=".VnBahamasB"/>
      <family val="2"/>
    </font>
    <font>
      <b/>
      <i/>
      <u/>
      <sz val="12"/>
      <name val=".VnTimeH"/>
      <family val="2"/>
    </font>
    <font>
      <sz val="10"/>
      <name val=".VnArial Narrow"/>
      <family val="2"/>
    </font>
    <font>
      <sz val="9.5"/>
      <name val=".VnBlackH"/>
      <family val="2"/>
    </font>
    <font>
      <b/>
      <sz val="10"/>
      <name val=".VnBahamasBH"/>
      <family val="2"/>
    </font>
    <font>
      <b/>
      <sz val="11"/>
      <name val=".VnArialH"/>
      <family val="2"/>
    </font>
    <font>
      <b/>
      <sz val="18"/>
      <color indexed="56"/>
      <name val="Cambria"/>
      <family val="2"/>
    </font>
    <font>
      <sz val="8"/>
      <name val="VNI-Helve"/>
    </font>
    <font>
      <b/>
      <sz val="10"/>
      <name val=".VnArialH"/>
      <family val="2"/>
    </font>
    <font>
      <sz val="10"/>
      <name val=".VnAvant"/>
      <family val="2"/>
    </font>
    <font>
      <sz val="10"/>
      <name val="VNtimes new roman"/>
    </font>
    <font>
      <sz val="8"/>
      <name val=".VnTime"/>
      <family val="2"/>
    </font>
    <font>
      <b/>
      <sz val="8"/>
      <name val="VN Helvetica"/>
    </font>
    <font>
      <b/>
      <sz val="10"/>
      <name val="VN AvantGBook"/>
    </font>
    <font>
      <b/>
      <sz val="16"/>
      <name val=".VnTime"/>
      <family val="2"/>
    </font>
    <font>
      <sz val="9"/>
      <name val=".VnTime"/>
      <family val="2"/>
    </font>
    <font>
      <sz val="11"/>
      <color indexed="10"/>
      <name val="Calibri"/>
      <family val="2"/>
    </font>
    <font>
      <sz val="10"/>
      <name val="Geneva"/>
      <family val="2"/>
    </font>
    <font>
      <b/>
      <i/>
      <sz val="12"/>
      <name val=".VnTime"/>
      <family val="2"/>
    </font>
    <font>
      <sz val="14"/>
      <name val=".VnArial"/>
      <family val="2"/>
    </font>
    <font>
      <sz val="16"/>
      <name val="AngsanaUPC"/>
      <family val="3"/>
    </font>
    <font>
      <sz val="22"/>
      <name val="ＭＳ 明朝"/>
      <family val="1"/>
      <charset val="128"/>
    </font>
    <font>
      <sz val="14"/>
      <name val="뼻뮝"/>
      <family val="3"/>
    </font>
    <font>
      <sz val="12"/>
      <color indexed="8"/>
      <name val="바탕체"/>
      <family val="3"/>
    </font>
    <font>
      <sz val="12"/>
      <name val="뼻뮝"/>
      <family val="3"/>
    </font>
    <font>
      <sz val="11"/>
      <name val="가는각진제목체"/>
      <family val="1"/>
      <charset val="129"/>
    </font>
    <font>
      <sz val="10"/>
      <name val="명조"/>
      <family val="3"/>
      <charset val="129"/>
    </font>
    <font>
      <sz val="12"/>
      <name val="宋体"/>
      <charset val="134"/>
    </font>
    <font>
      <sz val="9"/>
      <name val="Arial"/>
      <family val="2"/>
    </font>
    <font>
      <u/>
      <sz val="10"/>
      <color indexed="14"/>
      <name val="MS Sans Serif"/>
      <family val="2"/>
    </font>
    <font>
      <sz val="12"/>
      <name val="바탕체"/>
      <family val="3"/>
      <charset val="129"/>
    </font>
    <font>
      <sz val="10"/>
      <name val="돋움체"/>
      <family val="3"/>
      <charset val="129"/>
    </font>
    <font>
      <u/>
      <sz val="9"/>
      <color indexed="36"/>
      <name val="新細明體"/>
      <family val="1"/>
      <charset val="136"/>
    </font>
    <font>
      <sz val="12"/>
      <name val="新細明體"/>
      <family val="1"/>
      <charset val="136"/>
    </font>
    <font>
      <u/>
      <sz val="10"/>
      <color indexed="12"/>
      <name val="MS Sans Serif"/>
      <family val="2"/>
    </font>
    <font>
      <u/>
      <sz val="9"/>
      <color indexed="12"/>
      <name val="新細明體"/>
      <family val="1"/>
      <charset val="136"/>
    </font>
    <font>
      <u/>
      <sz val="12"/>
      <color indexed="12"/>
      <name val="新細明體"/>
      <family val="1"/>
      <charset val="136"/>
    </font>
    <font>
      <u/>
      <sz val="12"/>
      <color indexed="36"/>
      <name val="新細明體"/>
      <family val="1"/>
      <charset val="136"/>
    </font>
    <font>
      <sz val="10"/>
      <name val=" "/>
      <family val="1"/>
      <charset val="136"/>
    </font>
    <font>
      <sz val="11"/>
      <name val="Times New Roman"/>
      <family val="1"/>
    </font>
    <font>
      <i/>
      <sz val="11"/>
      <name val="Times New Roman"/>
      <family val="1"/>
    </font>
    <font>
      <b/>
      <sz val="10"/>
      <name val="Times New Roman"/>
      <family val="1"/>
    </font>
    <font>
      <b/>
      <sz val="9"/>
      <name val=".VnArial Narrow"/>
      <family val="2"/>
    </font>
    <font>
      <sz val="9"/>
      <name val=".VnArial Narrow"/>
      <family val="2"/>
    </font>
    <font>
      <b/>
      <i/>
      <sz val="10"/>
      <name val="Times New Roman"/>
      <family val="1"/>
    </font>
    <font>
      <sz val="10"/>
      <name val="Arial"/>
      <family val="2"/>
      <charset val="163"/>
    </font>
    <font>
      <sz val="10"/>
      <color indexed="8"/>
      <name val="Arial"/>
      <family val="2"/>
      <charset val="163"/>
    </font>
    <font>
      <i/>
      <sz val="13"/>
      <color indexed="8"/>
      <name val="Times New Roman"/>
      <family val="1"/>
    </font>
    <font>
      <b/>
      <u/>
      <sz val="8"/>
      <color indexed="8"/>
      <name val="Times New Roman"/>
      <family val="1"/>
      <charset val="163"/>
    </font>
    <font>
      <sz val="8"/>
      <color indexed="8"/>
      <name val="Times New Roman"/>
      <family val="1"/>
      <charset val="163"/>
    </font>
    <font>
      <sz val="9"/>
      <color indexed="8"/>
      <name val="Times New Roman"/>
      <family val="1"/>
      <charset val="163"/>
    </font>
    <font>
      <b/>
      <sz val="9"/>
      <color indexed="8"/>
      <name val="Times New Roman"/>
      <family val="1"/>
      <charset val="163"/>
    </font>
    <font>
      <b/>
      <sz val="13"/>
      <color indexed="8"/>
      <name val="Times New Roman"/>
      <family val="1"/>
    </font>
    <font>
      <b/>
      <u/>
      <sz val="10"/>
      <color indexed="8"/>
      <name val="Times New Roman"/>
      <family val="1"/>
      <charset val="163"/>
    </font>
    <font>
      <sz val="10"/>
      <color indexed="8"/>
      <name val="Times New Roman"/>
      <family val="1"/>
      <charset val="163"/>
    </font>
    <font>
      <sz val="11"/>
      <name val=".VnTime"/>
      <family val="2"/>
    </font>
    <font>
      <u/>
      <sz val="10"/>
      <color indexed="12"/>
      <name val=".VnTime"/>
      <family val="2"/>
    </font>
    <font>
      <u/>
      <sz val="12"/>
      <color indexed="12"/>
      <name val=".VnTime"/>
      <family val="2"/>
    </font>
    <font>
      <b/>
      <sz val="10"/>
      <name val="MS Sans Serif"/>
      <family val="2"/>
    </font>
    <font>
      <sz val="10"/>
      <name val=".VnBook-Antiqua"/>
      <family val="2"/>
    </font>
    <font>
      <b/>
      <sz val="10"/>
      <color indexed="8"/>
      <name val="Times New Roman"/>
      <family val="1"/>
      <charset val="163"/>
    </font>
    <font>
      <b/>
      <i/>
      <sz val="11"/>
      <name val="Times New Roman"/>
      <family val="1"/>
    </font>
    <font>
      <sz val="11"/>
      <color indexed="10"/>
      <name val="Times New Roman"/>
      <family val="1"/>
    </font>
    <font>
      <b/>
      <sz val="11"/>
      <color indexed="10"/>
      <name val="Times New Roman"/>
      <family val="1"/>
    </font>
    <font>
      <i/>
      <sz val="10"/>
      <name val="Times New Roman"/>
      <family val="1"/>
    </font>
    <font>
      <b/>
      <u/>
      <sz val="10"/>
      <name val="Times New Roman"/>
      <family val="1"/>
    </font>
    <font>
      <b/>
      <i/>
      <sz val="9"/>
      <color indexed="8"/>
      <name val="Times New Roman"/>
      <family val="1"/>
    </font>
    <font>
      <b/>
      <i/>
      <sz val="10"/>
      <color indexed="8"/>
      <name val="Times New Roman"/>
      <family val="1"/>
    </font>
    <font>
      <i/>
      <sz val="9"/>
      <color indexed="8"/>
      <name val="Times New Roman"/>
      <family val="1"/>
    </font>
    <font>
      <sz val="12"/>
      <name val="Times New Roman"/>
      <family val="1"/>
    </font>
    <font>
      <i/>
      <sz val="11"/>
      <color indexed="8"/>
      <name val="Times New Roman"/>
      <family val="1"/>
    </font>
    <font>
      <i/>
      <sz val="12"/>
      <color indexed="8"/>
      <name val="Times New Roman"/>
      <family val="1"/>
    </font>
    <font>
      <b/>
      <u/>
      <sz val="10"/>
      <name val="Times New Romanh"/>
    </font>
    <font>
      <b/>
      <u/>
      <sz val="11"/>
      <name val="Times New Roman"/>
      <family val="1"/>
    </font>
    <font>
      <u/>
      <sz val="11"/>
      <name val="Times New Roman"/>
      <family val="1"/>
    </font>
  </fonts>
  <fills count="62">
    <fill>
      <patternFill patternType="none"/>
    </fill>
    <fill>
      <patternFill patternType="gray125"/>
    </fill>
    <fill>
      <patternFill patternType="solid">
        <fgColor indexed="22"/>
        <bgColor indexed="64"/>
      </patternFill>
    </fill>
    <fill>
      <patternFill patternType="solid">
        <fgColor indexed="22"/>
        <bgColor indexed="31"/>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2"/>
      </patternFill>
    </fill>
    <fill>
      <patternFill patternType="solid">
        <fgColor indexed="42"/>
        <bgColor indexed="64"/>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1"/>
        <bgColor indexed="64"/>
      </patternFill>
    </fill>
    <fill>
      <patternFill patternType="solid">
        <fgColor indexed="65"/>
        <bgColor indexed="64"/>
      </patternFill>
    </fill>
    <fill>
      <patternFill patternType="solid">
        <fgColor indexed="26"/>
        <bgColor indexed="64"/>
      </patternFill>
    </fill>
    <fill>
      <patternFill patternType="solid">
        <fgColor indexed="40"/>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double">
        <color indexed="64"/>
      </right>
      <top/>
      <bottom/>
      <diagonal/>
    </border>
    <border>
      <left style="thin">
        <color indexed="64"/>
      </left>
      <right style="thin">
        <color indexed="64"/>
      </right>
      <top/>
      <bottom/>
      <diagonal/>
    </border>
    <border>
      <left/>
      <right/>
      <top style="double">
        <color indexed="64"/>
      </top>
      <bottom style="double">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8"/>
      </top>
      <bottom style="thin">
        <color indexed="64"/>
      </bottom>
      <diagonal/>
    </border>
    <border>
      <left/>
      <right/>
      <top/>
      <bottom style="double">
        <color indexed="52"/>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s>
  <cellStyleXfs count="3590">
    <xf numFmtId="0" fontId="0" fillId="0" borderId="0"/>
    <xf numFmtId="179" fontId="11" fillId="0" borderId="0" applyFont="0" applyFill="0" applyBorder="0" applyAlignment="0" applyProtection="0"/>
    <xf numFmtId="0" fontId="12" fillId="0" borderId="0" applyNumberFormat="0" applyFill="0" applyBorder="0" applyAlignment="0" applyProtection="0"/>
    <xf numFmtId="0" fontId="31" fillId="0" borderId="0" applyNumberFormat="0" applyFill="0" applyBorder="0" applyAlignment="0" applyProtection="0"/>
    <xf numFmtId="0" fontId="13" fillId="0" borderId="0"/>
    <xf numFmtId="301" fontId="11" fillId="0" borderId="0" applyFont="0" applyFill="0" applyBorder="0" applyAlignment="0" applyProtection="0">
      <protection locked="0"/>
    </xf>
    <xf numFmtId="3" fontId="14" fillId="0" borderId="1"/>
    <xf numFmtId="287" fontId="15" fillId="0" borderId="2">
      <alignment horizontal="center"/>
      <protection hidden="1"/>
    </xf>
    <xf numFmtId="172" fontId="16" fillId="0" borderId="3" applyFont="0" applyBorder="0"/>
    <xf numFmtId="0" fontId="17" fillId="0" borderId="0"/>
    <xf numFmtId="0" fontId="23" fillId="0" borderId="0"/>
    <xf numFmtId="188" fontId="18" fillId="0" borderId="0" applyFont="0" applyFill="0" applyBorder="0" applyAlignment="0" applyProtection="0"/>
    <xf numFmtId="0" fontId="19" fillId="0" borderId="0" applyFont="0" applyFill="0" applyBorder="0" applyAlignment="0" applyProtection="0"/>
    <xf numFmtId="187" fontId="18"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0" fillId="0" borderId="0" applyFont="0" applyFill="0" applyBorder="0" applyAlignment="0" applyProtection="0"/>
    <xf numFmtId="0" fontId="21" fillId="0" borderId="4"/>
    <xf numFmtId="298" fontId="22" fillId="0" borderId="0" applyFont="0" applyFill="0" applyBorder="0" applyAlignment="0" applyProtection="0"/>
    <xf numFmtId="252" fontId="23" fillId="0" borderId="0" applyFont="0" applyFill="0" applyBorder="0" applyAlignment="0" applyProtection="0"/>
    <xf numFmtId="166" fontId="24" fillId="0" borderId="0" applyFont="0" applyFill="0" applyBorder="0" applyAlignment="0" applyProtection="0"/>
    <xf numFmtId="168" fontId="24" fillId="0" borderId="0" applyFont="0" applyFill="0" applyBorder="0" applyAlignment="0" applyProtection="0"/>
    <xf numFmtId="6" fontId="25" fillId="0" borderId="0" applyFont="0" applyFill="0" applyBorder="0" applyAlignment="0" applyProtection="0"/>
    <xf numFmtId="0" fontId="26"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27" fillId="0" borderId="0"/>
    <xf numFmtId="0" fontId="28" fillId="0" borderId="0"/>
    <xf numFmtId="0" fontId="18" fillId="0" borderId="0" applyNumberFormat="0" applyFill="0" applyBorder="0" applyAlignment="0" applyProtection="0"/>
    <xf numFmtId="0" fontId="18" fillId="0" borderId="0" applyNumberFormat="0" applyFill="0" applyBorder="0" applyAlignment="0" applyProtection="0"/>
    <xf numFmtId="258" fontId="12" fillId="0" borderId="0" applyFill="0" applyBorder="0" applyAlignment="0" applyProtection="0"/>
    <xf numFmtId="0" fontId="18" fillId="0" borderId="0" applyNumberFormat="0" applyFill="0" applyBorder="0" applyAlignment="0" applyProtection="0"/>
    <xf numFmtId="0" fontId="1" fillId="0" borderId="0" applyNumberFormat="0" applyFill="0" applyBorder="0" applyProtection="0">
      <alignment horizontal="center" vertical="center"/>
    </xf>
    <xf numFmtId="166" fontId="12"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0" fontId="30" fillId="0" borderId="0"/>
    <xf numFmtId="0" fontId="33" fillId="0" borderId="0"/>
    <xf numFmtId="0" fontId="30" fillId="0" borderId="0"/>
    <xf numFmtId="0" fontId="33" fillId="0" borderId="0"/>
    <xf numFmtId="212" fontId="31" fillId="0" borderId="0" applyFont="0" applyFill="0" applyBorder="0" applyAlignment="0" applyProtection="0"/>
    <xf numFmtId="259" fontId="12" fillId="0" borderId="0" applyFill="0" applyBorder="0" applyAlignment="0" applyProtection="0"/>
    <xf numFmtId="259" fontId="31" fillId="0" borderId="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9" fillId="0" borderId="0"/>
    <xf numFmtId="0" fontId="30" fillId="0" borderId="0"/>
    <xf numFmtId="0" fontId="33" fillId="0" borderId="0"/>
    <xf numFmtId="260" fontId="29" fillId="0" borderId="0" applyFont="0" applyFill="0" applyBorder="0" applyAlignment="0" applyProtection="0"/>
    <xf numFmtId="260" fontId="29" fillId="0" borderId="0" applyFont="0" applyFill="0" applyBorder="0" applyAlignment="0" applyProtection="0"/>
    <xf numFmtId="0" fontId="30" fillId="0" borderId="0"/>
    <xf numFmtId="0" fontId="33"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30" fillId="0" borderId="0"/>
    <xf numFmtId="0" fontId="33"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23" fillId="0" borderId="0" applyNumberFormat="0" applyFill="0" applyBorder="0" applyAlignment="0" applyProtection="0"/>
    <xf numFmtId="0" fontId="32" fillId="0" borderId="0">
      <alignment vertical="top"/>
    </xf>
    <xf numFmtId="0" fontId="85" fillId="0" borderId="0">
      <alignment vertical="top"/>
    </xf>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0" fontId="30" fillId="0" borderId="0"/>
    <xf numFmtId="0" fontId="33" fillId="0" borderId="0"/>
    <xf numFmtId="0" fontId="33" fillId="0" borderId="0"/>
    <xf numFmtId="0" fontId="30" fillId="0" borderId="0"/>
    <xf numFmtId="0" fontId="33" fillId="0" borderId="0"/>
    <xf numFmtId="0" fontId="30" fillId="0" borderId="0"/>
    <xf numFmtId="0" fontId="33" fillId="0" borderId="0"/>
    <xf numFmtId="0" fontId="33" fillId="0" borderId="0"/>
    <xf numFmtId="0" fontId="33" fillId="0" borderId="0"/>
    <xf numFmtId="0" fontId="30" fillId="0" borderId="0"/>
    <xf numFmtId="0" fontId="33" fillId="0" borderId="0"/>
    <xf numFmtId="0" fontId="30" fillId="0" borderId="0"/>
    <xf numFmtId="0" fontId="33" fillId="0" borderId="0"/>
    <xf numFmtId="0" fontId="30" fillId="0" borderId="0"/>
    <xf numFmtId="0" fontId="33" fillId="0" borderId="0"/>
    <xf numFmtId="0" fontId="30" fillId="0" borderId="0"/>
    <xf numFmtId="0" fontId="33" fillId="0" borderId="0"/>
    <xf numFmtId="0" fontId="33" fillId="0" borderId="0"/>
    <xf numFmtId="0" fontId="9" fillId="0" borderId="0"/>
    <xf numFmtId="0" fontId="9" fillId="0" borderId="0"/>
    <xf numFmtId="0" fontId="9" fillId="0" borderId="0"/>
    <xf numFmtId="0" fontId="18" fillId="0" borderId="0"/>
    <xf numFmtId="0" fontId="9" fillId="0" borderId="0"/>
    <xf numFmtId="0" fontId="18" fillId="0" borderId="0"/>
    <xf numFmtId="0" fontId="18" fillId="0" borderId="0"/>
    <xf numFmtId="0" fontId="18" fillId="0" borderId="0"/>
    <xf numFmtId="0" fontId="18"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0" fontId="9" fillId="0" borderId="0"/>
    <xf numFmtId="0" fontId="33" fillId="0" borderId="0" applyFont="0" applyFill="0" applyBorder="0" applyAlignment="0" applyProtection="0"/>
    <xf numFmtId="0" fontId="33"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42" fontId="29" fillId="0" borderId="0" applyFont="0" applyFill="0" applyBorder="0" applyAlignment="0" applyProtection="0"/>
    <xf numFmtId="179" fontId="11" fillId="0" borderId="0" applyFont="0" applyFill="0" applyBorder="0" applyAlignment="0" applyProtection="0"/>
    <xf numFmtId="168" fontId="11" fillId="0" borderId="0" applyFont="0" applyFill="0" applyBorder="0" applyAlignment="0" applyProtection="0"/>
    <xf numFmtId="43"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201" fontId="29" fillId="0" borderId="0" applyFont="0" applyFill="0" applyBorder="0" applyAlignment="0" applyProtection="0"/>
    <xf numFmtId="246"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43" fontId="29" fillId="0" borderId="0" applyFont="0" applyFill="0" applyBorder="0" applyAlignment="0" applyProtection="0"/>
    <xf numFmtId="166" fontId="11"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260" fontId="29" fillId="0" borderId="0" applyFont="0" applyFill="0" applyBorder="0" applyAlignment="0" applyProtection="0"/>
    <xf numFmtId="260" fontId="29" fillId="0" borderId="0" applyFon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43"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201" fontId="29" fillId="0" borderId="0" applyFont="0" applyFill="0" applyBorder="0" applyAlignment="0" applyProtection="0"/>
    <xf numFmtId="246"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168" fontId="11"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203" fontId="29"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61" fontId="29" fillId="0" borderId="0" applyFont="0" applyFill="0" applyBorder="0" applyAlignment="0" applyProtection="0"/>
    <xf numFmtId="261" fontId="29" fillId="0" borderId="0" applyFont="0" applyFill="0" applyBorder="0" applyAlignment="0" applyProtection="0"/>
    <xf numFmtId="41" fontId="29" fillId="0" borderId="0" applyFont="0" applyFill="0" applyBorder="0" applyAlignment="0" applyProtection="0"/>
    <xf numFmtId="42" fontId="29" fillId="0" borderId="0" applyFont="0" applyFill="0" applyBorder="0" applyAlignment="0" applyProtection="0"/>
    <xf numFmtId="260" fontId="29" fillId="0" borderId="0" applyFont="0" applyFill="0" applyBorder="0" applyAlignment="0" applyProtection="0"/>
    <xf numFmtId="260" fontId="29" fillId="0" borderId="0" applyFon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166" fontId="11" fillId="0" borderId="0" applyFont="0" applyFill="0" applyBorder="0" applyAlignment="0" applyProtection="0"/>
    <xf numFmtId="168" fontId="11" fillId="0" borderId="0" applyFont="0" applyFill="0" applyBorder="0" applyAlignment="0" applyProtection="0"/>
    <xf numFmtId="41"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203" fontId="29"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61" fontId="29" fillId="0" borderId="0" applyFont="0" applyFill="0" applyBorder="0" applyAlignment="0" applyProtection="0"/>
    <xf numFmtId="261" fontId="29" fillId="0" borderId="0" applyFont="0" applyFill="0" applyBorder="0" applyAlignment="0" applyProtection="0"/>
    <xf numFmtId="41" fontId="29" fillId="0" borderId="0" applyFont="0" applyFill="0" applyBorder="0" applyAlignment="0" applyProtection="0"/>
    <xf numFmtId="43"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201" fontId="29" fillId="0" borderId="0" applyFont="0" applyFill="0" applyBorder="0" applyAlignment="0" applyProtection="0"/>
    <xf numFmtId="246"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43" fontId="29" fillId="0" borderId="0" applyFont="0" applyFill="0" applyBorder="0" applyAlignment="0" applyProtection="0"/>
    <xf numFmtId="166" fontId="11" fillId="0" borderId="0" applyFont="0" applyFill="0" applyBorder="0" applyAlignment="0" applyProtection="0"/>
    <xf numFmtId="179" fontId="11"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0" fontId="9" fillId="0" borderId="0"/>
    <xf numFmtId="42" fontId="29" fillId="0" borderId="0" applyFont="0" applyFill="0" applyBorder="0" applyAlignment="0" applyProtection="0"/>
    <xf numFmtId="42" fontId="29" fillId="0" borderId="0" applyFont="0" applyFill="0" applyBorder="0" applyAlignment="0" applyProtection="0"/>
    <xf numFmtId="0" fontId="9" fillId="0" borderId="0"/>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42" fontId="29" fillId="0" borderId="0" applyFont="0" applyFill="0" applyBorder="0" applyAlignment="0" applyProtection="0"/>
    <xf numFmtId="166" fontId="11" fillId="0" borderId="0" applyFont="0" applyFill="0" applyBorder="0" applyAlignment="0" applyProtection="0"/>
    <xf numFmtId="41"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203" fontId="29"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61" fontId="29" fillId="0" borderId="0" applyFont="0" applyFill="0" applyBorder="0" applyAlignment="0" applyProtection="0"/>
    <xf numFmtId="261" fontId="29" fillId="0" borderId="0" applyFont="0" applyFill="0" applyBorder="0" applyAlignment="0" applyProtection="0"/>
    <xf numFmtId="41" fontId="29" fillId="0" borderId="0" applyFont="0" applyFill="0" applyBorder="0" applyAlignment="0" applyProtection="0"/>
    <xf numFmtId="43"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201" fontId="29" fillId="0" borderId="0" applyFont="0" applyFill="0" applyBorder="0" applyAlignment="0" applyProtection="0"/>
    <xf numFmtId="246" fontId="29" fillId="0" borderId="0" applyFont="0" applyFill="0" applyBorder="0" applyAlignment="0" applyProtection="0"/>
    <xf numFmtId="170" fontId="29" fillId="0" borderId="0" applyFont="0" applyFill="0" applyBorder="0" applyAlignment="0" applyProtection="0"/>
    <xf numFmtId="170"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43" fontId="29" fillId="0" borderId="0" applyFont="0" applyFill="0" applyBorder="0" applyAlignment="0" applyProtection="0"/>
    <xf numFmtId="179" fontId="11" fillId="0" borderId="0" applyFont="0" applyFill="0" applyBorder="0" applyAlignment="0" applyProtection="0"/>
    <xf numFmtId="168" fontId="11" fillId="0" borderId="0" applyFont="0" applyFill="0" applyBorder="0" applyAlignment="0" applyProtection="0"/>
    <xf numFmtId="0" fontId="9" fillId="0" borderId="0"/>
    <xf numFmtId="42" fontId="29" fillId="0" borderId="0" applyFont="0" applyFill="0" applyBorder="0" applyAlignment="0" applyProtection="0"/>
    <xf numFmtId="0" fontId="23" fillId="0" borderId="0" applyNumberFormat="0" applyFill="0" applyBorder="0" applyAlignment="0" applyProtection="0"/>
    <xf numFmtId="0" fontId="9" fillId="0" borderId="0"/>
    <xf numFmtId="0" fontId="34" fillId="0" borderId="0" applyNumberFormat="0" applyFill="0" applyBorder="0" applyAlignment="0" applyProtection="0"/>
    <xf numFmtId="0" fontId="142" fillId="0" borderId="0" applyNumberFormat="0" applyFill="0" applyBorder="0" applyAlignment="0" applyProtection="0"/>
    <xf numFmtId="0" fontId="30" fillId="0" borderId="0"/>
    <xf numFmtId="0" fontId="33" fillId="0" borderId="0"/>
    <xf numFmtId="0" fontId="17"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Alignment="0" applyProtection="0"/>
    <xf numFmtId="0" fontId="23" fillId="0" borderId="0" applyNumberFormat="0" applyFill="0" applyBorder="0" applyAlignment="0" applyProtection="0"/>
    <xf numFmtId="42" fontId="29" fillId="0" borderId="0" applyFont="0" applyFill="0" applyBorder="0" applyAlignment="0" applyProtection="0"/>
    <xf numFmtId="0" fontId="32" fillId="0" borderId="0">
      <alignment vertical="top"/>
    </xf>
    <xf numFmtId="0" fontId="85" fillId="0" borderId="0">
      <alignment vertical="top"/>
    </xf>
    <xf numFmtId="0" fontId="32" fillId="0" borderId="0">
      <alignment vertical="top"/>
    </xf>
    <xf numFmtId="0" fontId="85" fillId="0" borderId="0">
      <alignment vertical="top"/>
    </xf>
    <xf numFmtId="0" fontId="32" fillId="0" borderId="0">
      <alignment vertical="top"/>
    </xf>
    <xf numFmtId="0" fontId="85" fillId="0" borderId="0">
      <alignment vertical="top"/>
    </xf>
    <xf numFmtId="0" fontId="35" fillId="0" borderId="0"/>
    <xf numFmtId="0" fontId="18" fillId="0" borderId="0"/>
    <xf numFmtId="0" fontId="17" fillId="0" borderId="0" applyNumberFormat="0" applyFill="0" applyBorder="0" applyAlignment="0" applyProtection="0"/>
    <xf numFmtId="0" fontId="23" fillId="0" borderId="0" applyNumberFormat="0" applyFill="0" applyBorder="0" applyAlignment="0" applyProtection="0"/>
    <xf numFmtId="0" fontId="9" fillId="0" borderId="0"/>
    <xf numFmtId="204" fontId="37" fillId="0" borderId="0" applyFont="0" applyFill="0" applyBorder="0" applyAlignment="0" applyProtection="0"/>
    <xf numFmtId="262" fontId="12" fillId="0" borderId="0" applyFill="0" applyBorder="0" applyAlignment="0" applyProtection="0"/>
    <xf numFmtId="199" fontId="38" fillId="0" borderId="0" applyFont="0" applyFill="0" applyBorder="0" applyAlignment="0" applyProtection="0"/>
    <xf numFmtId="200" fontId="38" fillId="0" borderId="0" applyFont="0" applyFill="0" applyBorder="0" applyAlignment="0" applyProtection="0"/>
    <xf numFmtId="0" fontId="18" fillId="0" borderId="0" applyNumberFormat="0" applyFill="0" applyBorder="0" applyAlignment="0" applyProtection="0"/>
    <xf numFmtId="297" fontId="18" fillId="0" borderId="0" applyFont="0" applyFill="0" applyBorder="0" applyAlignment="0" applyProtection="0"/>
    <xf numFmtId="299" fontId="18" fillId="0" borderId="0" applyFont="0" applyFill="0" applyBorder="0" applyAlignment="0" applyProtection="0"/>
    <xf numFmtId="0" fontId="39" fillId="0" borderId="0"/>
    <xf numFmtId="0" fontId="39" fillId="0" borderId="0"/>
    <xf numFmtId="0" fontId="40" fillId="0" borderId="0"/>
    <xf numFmtId="0" fontId="126" fillId="0" borderId="0"/>
    <xf numFmtId="1" fontId="41" fillId="0" borderId="1" applyBorder="0" applyAlignment="0">
      <alignment horizontal="center"/>
    </xf>
    <xf numFmtId="223" fontId="42" fillId="0" borderId="0" applyFont="0" applyFill="0" applyBorder="0" applyAlignment="0" applyProtection="0"/>
    <xf numFmtId="3" fontId="14" fillId="0" borderId="1"/>
    <xf numFmtId="173" fontId="42" fillId="0" borderId="0" applyFont="0" applyFill="0" applyBorder="0" applyAlignment="0" applyProtection="0"/>
    <xf numFmtId="0" fontId="11" fillId="0" borderId="0" applyFont="0" applyFill="0" applyBorder="0" applyAlignment="0"/>
    <xf numFmtId="3" fontId="14" fillId="0" borderId="1"/>
    <xf numFmtId="10" fontId="42" fillId="0" borderId="0" applyFont="0" applyFill="0" applyBorder="0" applyAlignment="0" applyProtection="0"/>
    <xf numFmtId="1" fontId="43" fillId="0" borderId="1" applyBorder="0" applyAlignment="0">
      <alignment horizontal="center"/>
    </xf>
    <xf numFmtId="302" fontId="11" fillId="0" borderId="0" applyFont="0" applyFill="0" applyBorder="0" applyAlignment="0" applyProtection="0"/>
    <xf numFmtId="204" fontId="37" fillId="0" borderId="0" applyFont="0" applyFill="0" applyBorder="0" applyAlignment="0" applyProtection="0"/>
    <xf numFmtId="262" fontId="12" fillId="0" borderId="0" applyFill="0" applyBorder="0" applyAlignment="0" applyProtection="0"/>
    <xf numFmtId="0" fontId="44" fillId="2" borderId="0"/>
    <xf numFmtId="0" fontId="44" fillId="2" borderId="0"/>
    <xf numFmtId="0" fontId="44" fillId="2" borderId="0"/>
    <xf numFmtId="0" fontId="44" fillId="2" borderId="0"/>
    <xf numFmtId="0" fontId="45" fillId="2" borderId="0"/>
    <xf numFmtId="0" fontId="245" fillId="2" borderId="0"/>
    <xf numFmtId="0" fontId="45" fillId="2" borderId="0"/>
    <xf numFmtId="0" fontId="245" fillId="2" borderId="0"/>
    <xf numFmtId="0" fontId="44" fillId="2" borderId="0"/>
    <xf numFmtId="204" fontId="36" fillId="0" borderId="0" applyFont="0" applyFill="0" applyBorder="0" applyAlignment="0" applyProtection="0"/>
    <xf numFmtId="0" fontId="45" fillId="2" borderId="0"/>
    <xf numFmtId="0" fontId="245" fillId="2" borderId="0"/>
    <xf numFmtId="0" fontId="44" fillId="2" borderId="0"/>
    <xf numFmtId="204" fontId="36" fillId="0" borderId="0" applyFont="0" applyFill="0" applyBorder="0" applyAlignment="0" applyProtection="0"/>
    <xf numFmtId="0" fontId="45" fillId="2" borderId="0"/>
    <xf numFmtId="0" fontId="245" fillId="2" borderId="0"/>
    <xf numFmtId="204" fontId="36" fillId="0" borderId="0" applyFont="0" applyFill="0" applyBorder="0" applyAlignment="0" applyProtection="0"/>
    <xf numFmtId="0" fontId="44" fillId="2" borderId="0"/>
    <xf numFmtId="0" fontId="44" fillId="2" borderId="0"/>
    <xf numFmtId="204" fontId="36" fillId="0" borderId="0" applyFont="0" applyFill="0" applyBorder="0" applyAlignment="0" applyProtection="0"/>
    <xf numFmtId="0" fontId="46" fillId="0" borderId="0" applyFont="0" applyFill="0" applyBorder="0" applyAlignment="0">
      <alignment horizontal="left"/>
    </xf>
    <xf numFmtId="0" fontId="45" fillId="2" borderId="0"/>
    <xf numFmtId="0" fontId="245" fillId="2" borderId="0"/>
    <xf numFmtId="0" fontId="44" fillId="3" borderId="0"/>
    <xf numFmtId="0" fontId="44" fillId="3" borderId="0"/>
    <xf numFmtId="204" fontId="36" fillId="0" borderId="0" applyFont="0" applyFill="0" applyBorder="0" applyAlignment="0" applyProtection="0"/>
    <xf numFmtId="0" fontId="44" fillId="2" borderId="0"/>
    <xf numFmtId="0" fontId="44" fillId="2" borderId="0"/>
    <xf numFmtId="0" fontId="44" fillId="2" borderId="0"/>
    <xf numFmtId="0" fontId="44" fillId="2" borderId="0"/>
    <xf numFmtId="0" fontId="47" fillId="0" borderId="1" applyNumberFormat="0" applyFont="0" applyBorder="0">
      <alignment horizontal="left" indent="2"/>
    </xf>
    <xf numFmtId="0" fontId="46" fillId="0" borderId="0" applyFont="0" applyFill="0" applyBorder="0" applyAlignment="0">
      <alignment horizontal="left"/>
    </xf>
    <xf numFmtId="0" fontId="48" fillId="0" borderId="0"/>
    <xf numFmtId="0" fontId="49" fillId="4" borderId="5" applyFont="0" applyFill="0" applyAlignment="0">
      <alignment vertical="center" wrapText="1"/>
    </xf>
    <xf numFmtId="9" fontId="50" fillId="0" borderId="0" applyBorder="0" applyAlignment="0" applyProtection="0"/>
    <xf numFmtId="0" fontId="51" fillId="2" borderId="0"/>
    <xf numFmtId="0" fontId="51" fillId="2" borderId="0"/>
    <xf numFmtId="0" fontId="51" fillId="2" borderId="0"/>
    <xf numFmtId="0" fontId="51" fillId="2" borderId="0"/>
    <xf numFmtId="0" fontId="45" fillId="2" borderId="0"/>
    <xf numFmtId="0" fontId="245" fillId="2" borderId="0"/>
    <xf numFmtId="0" fontId="45" fillId="2" borderId="0"/>
    <xf numFmtId="0" fontId="245" fillId="2" borderId="0"/>
    <xf numFmtId="0" fontId="51" fillId="2" borderId="0"/>
    <xf numFmtId="0" fontId="51" fillId="3" borderId="0"/>
    <xf numFmtId="0" fontId="45" fillId="2" borderId="0"/>
    <xf numFmtId="0" fontId="245" fillId="2" borderId="0"/>
    <xf numFmtId="0" fontId="51" fillId="2" borderId="0"/>
    <xf numFmtId="0" fontId="45" fillId="2" borderId="0"/>
    <xf numFmtId="0" fontId="245" fillId="2" borderId="0"/>
    <xf numFmtId="0" fontId="51" fillId="3" borderId="0"/>
    <xf numFmtId="0" fontId="45" fillId="2" borderId="0"/>
    <xf numFmtId="0" fontId="245" fillId="2" borderId="0"/>
    <xf numFmtId="0" fontId="51" fillId="3" borderId="0"/>
    <xf numFmtId="0" fontId="51" fillId="2" borderId="0"/>
    <xf numFmtId="0" fontId="51" fillId="2" borderId="0"/>
    <xf numFmtId="0" fontId="51" fillId="2" borderId="0"/>
    <xf numFmtId="0" fontId="47" fillId="0" borderId="1" applyNumberFormat="0" applyFont="0" applyBorder="0" applyAlignment="0">
      <alignment horizontal="center"/>
    </xf>
    <xf numFmtId="0" fontId="12" fillId="0" borderId="0"/>
    <xf numFmtId="0" fontId="31" fillId="0" borderId="0"/>
    <xf numFmtId="0" fontId="52" fillId="5" borderId="0" applyNumberFormat="0" applyBorder="0" applyAlignment="0" applyProtection="0"/>
    <xf numFmtId="0" fontId="52" fillId="6" borderId="0" applyNumberFormat="0" applyBorder="0" applyAlignment="0" applyProtection="0"/>
    <xf numFmtId="0" fontId="52" fillId="7" borderId="0" applyNumberFormat="0" applyBorder="0" applyAlignment="0" applyProtection="0"/>
    <xf numFmtId="0" fontId="52" fillId="8" borderId="0" applyNumberFormat="0" applyBorder="0" applyAlignment="0" applyProtection="0"/>
    <xf numFmtId="0" fontId="52" fillId="9" borderId="0" applyNumberFormat="0" applyBorder="0" applyAlignment="0" applyProtection="0"/>
    <xf numFmtId="0" fontId="52" fillId="10" borderId="0" applyNumberFormat="0" applyBorder="0" applyAlignment="0" applyProtection="0"/>
    <xf numFmtId="0" fontId="35" fillId="0" borderId="0"/>
    <xf numFmtId="0" fontId="18" fillId="0" borderId="0"/>
    <xf numFmtId="0" fontId="53" fillId="2" borderId="0"/>
    <xf numFmtId="0" fontId="53" fillId="2" borderId="0"/>
    <xf numFmtId="0" fontId="53" fillId="2" borderId="0"/>
    <xf numFmtId="0" fontId="53" fillId="2" borderId="0"/>
    <xf numFmtId="0" fontId="45" fillId="2" borderId="0"/>
    <xf numFmtId="0" fontId="245" fillId="2" borderId="0"/>
    <xf numFmtId="0" fontId="45" fillId="2" borderId="0"/>
    <xf numFmtId="0" fontId="245" fillId="2" borderId="0"/>
    <xf numFmtId="0" fontId="53" fillId="2" borderId="0"/>
    <xf numFmtId="0" fontId="53" fillId="3" borderId="0"/>
    <xf numFmtId="0" fontId="45" fillId="2" borderId="0"/>
    <xf numFmtId="0" fontId="245" fillId="2" borderId="0"/>
    <xf numFmtId="0" fontId="53" fillId="2" borderId="0"/>
    <xf numFmtId="0" fontId="45" fillId="2" borderId="0"/>
    <xf numFmtId="0" fontId="245" fillId="2" borderId="0"/>
    <xf numFmtId="0" fontId="53" fillId="3" borderId="0"/>
    <xf numFmtId="0" fontId="45" fillId="2" borderId="0"/>
    <xf numFmtId="0" fontId="245" fillId="2" borderId="0"/>
    <xf numFmtId="0" fontId="53" fillId="3" borderId="0"/>
    <xf numFmtId="0" fontId="53" fillId="2" borderId="0"/>
    <xf numFmtId="0" fontId="53" fillId="2" borderId="0"/>
    <xf numFmtId="0" fontId="3" fillId="0" borderId="0"/>
    <xf numFmtId="0" fontId="54" fillId="0" borderId="0">
      <alignment wrapText="1"/>
    </xf>
    <xf numFmtId="0" fontId="54" fillId="0" borderId="0">
      <alignment wrapText="1"/>
    </xf>
    <xf numFmtId="0" fontId="45" fillId="0" borderId="0">
      <alignment wrapText="1"/>
    </xf>
    <xf numFmtId="0" fontId="245" fillId="0" borderId="0">
      <alignment wrapText="1"/>
    </xf>
    <xf numFmtId="0" fontId="45" fillId="0" borderId="0">
      <alignment wrapText="1"/>
    </xf>
    <xf numFmtId="0" fontId="245" fillId="0" borderId="0">
      <alignment wrapText="1"/>
    </xf>
    <xf numFmtId="0" fontId="45" fillId="0" borderId="0">
      <alignment wrapText="1"/>
    </xf>
    <xf numFmtId="0" fontId="245" fillId="0" borderId="0">
      <alignment wrapText="1"/>
    </xf>
    <xf numFmtId="0" fontId="45" fillId="0" borderId="0">
      <alignment wrapText="1"/>
    </xf>
    <xf numFmtId="0" fontId="245" fillId="0" borderId="0">
      <alignment wrapText="1"/>
    </xf>
    <xf numFmtId="0" fontId="45" fillId="0" borderId="0">
      <alignment wrapText="1"/>
    </xf>
    <xf numFmtId="0" fontId="245" fillId="0" borderId="0">
      <alignment wrapText="1"/>
    </xf>
    <xf numFmtId="0" fontId="54" fillId="0" borderId="0">
      <alignment wrapText="1"/>
    </xf>
    <xf numFmtId="0" fontId="52" fillId="11" borderId="0" applyNumberFormat="0" applyBorder="0" applyAlignment="0" applyProtection="0"/>
    <xf numFmtId="0" fontId="52" fillId="12" borderId="0" applyNumberFormat="0" applyBorder="0" applyAlignment="0" applyProtection="0"/>
    <xf numFmtId="0" fontId="52" fillId="13" borderId="0" applyNumberFormat="0" applyBorder="0" applyAlignment="0" applyProtection="0"/>
    <xf numFmtId="0" fontId="52" fillId="8" borderId="0" applyNumberFormat="0" applyBorder="0" applyAlignment="0" applyProtection="0"/>
    <xf numFmtId="0" fontId="52" fillId="11" borderId="0" applyNumberFormat="0" applyBorder="0" applyAlignment="0" applyProtection="0"/>
    <xf numFmtId="0" fontId="52" fillId="14" borderId="0" applyNumberFormat="0" applyBorder="0" applyAlignment="0" applyProtection="0"/>
    <xf numFmtId="0" fontId="17" fillId="0" borderId="0"/>
    <xf numFmtId="0" fontId="23" fillId="0" borderId="0"/>
    <xf numFmtId="0" fontId="17" fillId="0" borderId="0"/>
    <xf numFmtId="0" fontId="23" fillId="0" borderId="0"/>
    <xf numFmtId="0" fontId="17" fillId="0" borderId="0"/>
    <xf numFmtId="0" fontId="23" fillId="0" borderId="0"/>
    <xf numFmtId="0" fontId="17" fillId="0" borderId="0"/>
    <xf numFmtId="0" fontId="23" fillId="0" borderId="0"/>
    <xf numFmtId="0" fontId="23" fillId="0" borderId="0"/>
    <xf numFmtId="0" fontId="23" fillId="0" borderId="0"/>
    <xf numFmtId="0" fontId="55" fillId="15" borderId="0" applyNumberFormat="0" applyBorder="0" applyAlignment="0" applyProtection="0"/>
    <xf numFmtId="0" fontId="55" fillId="12" borderId="0" applyNumberFormat="0" applyBorder="0" applyAlignment="0" applyProtection="0"/>
    <xf numFmtId="0" fontId="55" fillId="13" borderId="0" applyNumberFormat="0" applyBorder="0" applyAlignment="0" applyProtection="0"/>
    <xf numFmtId="0" fontId="55" fillId="16" borderId="0" applyNumberFormat="0" applyBorder="0" applyAlignment="0" applyProtection="0"/>
    <xf numFmtId="0" fontId="55" fillId="17" borderId="0" applyNumberFormat="0" applyBorder="0" applyAlignment="0" applyProtection="0"/>
    <xf numFmtId="0" fontId="55" fillId="18" borderId="0" applyNumberFormat="0" applyBorder="0" applyAlignment="0" applyProtection="0"/>
    <xf numFmtId="0" fontId="56" fillId="0" borderId="0"/>
    <xf numFmtId="0" fontId="139" fillId="0" borderId="0"/>
    <xf numFmtId="0" fontId="57" fillId="0" borderId="0"/>
    <xf numFmtId="0" fontId="55" fillId="19"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9" fillId="21" borderId="0" applyNumberFormat="0" applyBorder="0" applyAlignment="0" applyProtection="0"/>
    <xf numFmtId="0" fontId="55" fillId="22" borderId="0" applyNumberFormat="0" applyBorder="0" applyAlignment="0" applyProtection="0"/>
    <xf numFmtId="0" fontId="58" fillId="23" borderId="0" applyNumberFormat="0" applyBorder="0" applyAlignment="0" applyProtection="0"/>
    <xf numFmtId="0" fontId="58" fillId="24" borderId="0" applyNumberFormat="0" applyBorder="0" applyAlignment="0" applyProtection="0"/>
    <xf numFmtId="0" fontId="59" fillId="25" borderId="0" applyNumberFormat="0" applyBorder="0" applyAlignment="0" applyProtection="0"/>
    <xf numFmtId="0" fontId="55" fillId="26" borderId="0" applyNumberFormat="0" applyBorder="0" applyAlignment="0" applyProtection="0"/>
    <xf numFmtId="0" fontId="58" fillId="23" borderId="0" applyNumberFormat="0" applyBorder="0" applyAlignment="0" applyProtection="0"/>
    <xf numFmtId="0" fontId="58" fillId="27" borderId="0" applyNumberFormat="0" applyBorder="0" applyAlignment="0" applyProtection="0"/>
    <xf numFmtId="0" fontId="59" fillId="24" borderId="0" applyNumberFormat="0" applyBorder="0" applyAlignment="0" applyProtection="0"/>
    <xf numFmtId="0" fontId="55" fillId="16" borderId="0" applyNumberFormat="0" applyBorder="0" applyAlignment="0" applyProtection="0"/>
    <xf numFmtId="0" fontId="58" fillId="20" borderId="0" applyNumberFormat="0" applyBorder="0" applyAlignment="0" applyProtection="0"/>
    <xf numFmtId="0" fontId="58" fillId="24" borderId="0" applyNumberFormat="0" applyBorder="0" applyAlignment="0" applyProtection="0"/>
    <xf numFmtId="0" fontId="59" fillId="24" borderId="0" applyNumberFormat="0" applyBorder="0" applyAlignment="0" applyProtection="0"/>
    <xf numFmtId="0" fontId="55" fillId="17" borderId="0" applyNumberFormat="0" applyBorder="0" applyAlignment="0" applyProtection="0"/>
    <xf numFmtId="0" fontId="58" fillId="28" borderId="0" applyNumberFormat="0" applyBorder="0" applyAlignment="0" applyProtection="0"/>
    <xf numFmtId="0" fontId="58" fillId="20" borderId="0" applyNumberFormat="0" applyBorder="0" applyAlignment="0" applyProtection="0"/>
    <xf numFmtId="0" fontId="59" fillId="21" borderId="0" applyNumberFormat="0" applyBorder="0" applyAlignment="0" applyProtection="0"/>
    <xf numFmtId="0" fontId="55" fillId="29" borderId="0" applyNumberFormat="0" applyBorder="0" applyAlignment="0" applyProtection="0"/>
    <xf numFmtId="0" fontId="58" fillId="23" borderId="0" applyNumberFormat="0" applyBorder="0" applyAlignment="0" applyProtection="0"/>
    <xf numFmtId="0" fontId="58" fillId="30" borderId="0" applyNumberFormat="0" applyBorder="0" applyAlignment="0" applyProtection="0"/>
    <xf numFmtId="0" fontId="59" fillId="30" borderId="0" applyNumberFormat="0" applyBorder="0" applyAlignment="0" applyProtection="0"/>
    <xf numFmtId="0" fontId="60" fillId="0" borderId="0" applyNumberFormat="0" applyAlignment="0"/>
    <xf numFmtId="233" fontId="35" fillId="0" borderId="0" applyFont="0" applyFill="0" applyBorder="0" applyAlignment="0" applyProtection="0"/>
    <xf numFmtId="0" fontId="61" fillId="0" borderId="0" applyFont="0" applyFill="0" applyBorder="0" applyAlignment="0" applyProtection="0"/>
    <xf numFmtId="248" fontId="11" fillId="0" borderId="0" applyFont="0" applyFill="0" applyBorder="0" applyAlignment="0" applyProtection="0"/>
    <xf numFmtId="234" fontId="35" fillId="0" borderId="0" applyFont="0" applyFill="0" applyBorder="0" applyAlignment="0" applyProtection="0"/>
    <xf numFmtId="0" fontId="61" fillId="0" borderId="0" applyFont="0" applyFill="0" applyBorder="0" applyAlignment="0" applyProtection="0"/>
    <xf numFmtId="234" fontId="35" fillId="0" borderId="0" applyFont="0" applyFill="0" applyBorder="0" applyAlignment="0" applyProtection="0"/>
    <xf numFmtId="0" fontId="62" fillId="0" borderId="0">
      <alignment horizontal="center" wrapText="1"/>
      <protection locked="0"/>
    </xf>
    <xf numFmtId="0" fontId="63" fillId="0" borderId="0" applyNumberFormat="0" applyBorder="0" applyAlignment="0">
      <alignment horizontal="center"/>
    </xf>
    <xf numFmtId="197" fontId="64" fillId="0" borderId="0" applyFont="0" applyFill="0" applyBorder="0" applyAlignment="0" applyProtection="0"/>
    <xf numFmtId="0" fontId="61" fillId="0" borderId="0" applyFont="0" applyFill="0" applyBorder="0" applyAlignment="0" applyProtection="0"/>
    <xf numFmtId="197" fontId="64" fillId="0" borderId="0" applyFont="0" applyFill="0" applyBorder="0" applyAlignment="0" applyProtection="0"/>
    <xf numFmtId="195" fontId="64" fillId="0" borderId="0" applyFont="0" applyFill="0" applyBorder="0" applyAlignment="0" applyProtection="0"/>
    <xf numFmtId="0" fontId="61" fillId="0" borderId="0" applyFont="0" applyFill="0" applyBorder="0" applyAlignment="0" applyProtection="0"/>
    <xf numFmtId="195" fontId="64" fillId="0" borderId="0" applyFont="0" applyFill="0" applyBorder="0" applyAlignment="0" applyProtection="0"/>
    <xf numFmtId="179" fontId="11" fillId="0" borderId="0" applyFont="0" applyFill="0" applyBorder="0" applyAlignment="0" applyProtection="0"/>
    <xf numFmtId="0" fontId="65" fillId="6" borderId="0" applyNumberFormat="0" applyBorder="0" applyAlignment="0" applyProtection="0"/>
    <xf numFmtId="0" fontId="66" fillId="0" borderId="0"/>
    <xf numFmtId="0" fontId="67" fillId="0" borderId="0"/>
    <xf numFmtId="0" fontId="68" fillId="0" borderId="0" applyNumberFormat="0" applyFill="0" applyBorder="0" applyAlignment="0" applyProtection="0"/>
    <xf numFmtId="0" fontId="61" fillId="0" borderId="0"/>
    <xf numFmtId="0" fontId="34" fillId="0" borderId="0"/>
    <xf numFmtId="0" fontId="142" fillId="0" borderId="0"/>
    <xf numFmtId="0" fontId="69" fillId="0" borderId="0"/>
    <xf numFmtId="0" fontId="61" fillId="0" borderId="0"/>
    <xf numFmtId="0" fontId="70" fillId="0" borderId="0"/>
    <xf numFmtId="0" fontId="71" fillId="0" borderId="0"/>
    <xf numFmtId="0" fontId="72" fillId="0" borderId="0"/>
    <xf numFmtId="298" fontId="18" fillId="0" borderId="0" applyFont="0" applyFill="0" applyBorder="0" applyAlignment="0" applyProtection="0"/>
    <xf numFmtId="300" fontId="18" fillId="0" borderId="0" applyFont="0" applyFill="0" applyBorder="0" applyAlignment="0" applyProtection="0"/>
    <xf numFmtId="205" fontId="33" fillId="0" borderId="0" applyFill="0" applyBorder="0" applyAlignment="0"/>
    <xf numFmtId="220" fontId="73" fillId="0" borderId="0" applyFill="0" applyBorder="0" applyAlignment="0"/>
    <xf numFmtId="173" fontId="18" fillId="0" borderId="0" applyFill="0" applyBorder="0" applyAlignment="0"/>
    <xf numFmtId="198" fontId="18" fillId="0" borderId="0" applyFill="0" applyBorder="0" applyAlignment="0"/>
    <xf numFmtId="242" fontId="35" fillId="0" borderId="0" applyFill="0" applyBorder="0" applyAlignment="0"/>
    <xf numFmtId="242" fontId="18" fillId="0" borderId="0" applyFill="0" applyBorder="0" applyAlignment="0"/>
    <xf numFmtId="180" fontId="73" fillId="0" borderId="0" applyFill="0" applyBorder="0" applyAlignment="0"/>
    <xf numFmtId="241" fontId="73" fillId="0" borderId="0" applyFill="0" applyBorder="0" applyAlignment="0"/>
    <xf numFmtId="220" fontId="73" fillId="0" borderId="0" applyFill="0" applyBorder="0" applyAlignment="0"/>
    <xf numFmtId="0" fontId="74" fillId="31" borderId="6" applyNumberFormat="0" applyAlignment="0" applyProtection="0"/>
    <xf numFmtId="0" fontId="75" fillId="0" borderId="0"/>
    <xf numFmtId="288" fontId="76" fillId="0" borderId="4" applyBorder="0"/>
    <xf numFmtId="288" fontId="77" fillId="0" borderId="7">
      <protection locked="0"/>
    </xf>
    <xf numFmtId="232" fontId="29" fillId="0" borderId="0" applyFont="0" applyFill="0" applyBorder="0" applyAlignment="0" applyProtection="0"/>
    <xf numFmtId="3" fontId="78" fillId="32" borderId="1"/>
    <xf numFmtId="289" fontId="79" fillId="0" borderId="7"/>
    <xf numFmtId="0" fontId="80" fillId="33" borderId="8" applyNumberFormat="0" applyAlignment="0" applyProtection="0"/>
    <xf numFmtId="172" fontId="81" fillId="0" borderId="0" applyFont="0" applyFill="0" applyBorder="0" applyAlignment="0" applyProtection="0"/>
    <xf numFmtId="1" fontId="82" fillId="0" borderId="9" applyBorder="0"/>
    <xf numFmtId="0" fontId="83" fillId="0" borderId="10" applyNumberFormat="0" applyFill="0" applyProtection="0">
      <alignment horizontal="center"/>
    </xf>
    <xf numFmtId="0" fontId="84" fillId="0" borderId="0" applyNumberFormat="0" applyFill="0" applyBorder="0" applyAlignment="0" applyProtection="0"/>
    <xf numFmtId="206" fontId="86" fillId="0" borderId="0"/>
    <xf numFmtId="206" fontId="86" fillId="0" borderId="0"/>
    <xf numFmtId="206" fontId="86" fillId="0" borderId="0"/>
    <xf numFmtId="206" fontId="86" fillId="0" borderId="0"/>
    <xf numFmtId="206" fontId="86" fillId="0" borderId="0"/>
    <xf numFmtId="206" fontId="86" fillId="0" borderId="0"/>
    <xf numFmtId="206" fontId="86" fillId="0" borderId="0"/>
    <xf numFmtId="206" fontId="86" fillId="0" borderId="0"/>
    <xf numFmtId="0" fontId="87" fillId="0" borderId="1"/>
    <xf numFmtId="41" fontId="3" fillId="0" borderId="0" applyFont="0" applyFill="0" applyBorder="0" applyAlignment="0" applyProtection="0"/>
    <xf numFmtId="41" fontId="3" fillId="0" borderId="0" applyFont="0" applyFill="0" applyBorder="0" applyAlignment="0" applyProtection="0"/>
    <xf numFmtId="41" fontId="52" fillId="0" borderId="0" applyFont="0" applyFill="0" applyBorder="0" applyAlignment="0" applyProtection="0"/>
    <xf numFmtId="41" fontId="8" fillId="0" borderId="0" applyFont="0" applyFill="0" applyBorder="0" applyAlignment="0" applyProtection="0"/>
    <xf numFmtId="180" fontId="7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89" fillId="0" borderId="0" applyFont="0" applyFill="0" applyBorder="0" applyAlignment="0" applyProtection="0"/>
    <xf numFmtId="43" fontId="35" fillId="0" borderId="0" applyFont="0" applyFill="0" applyBorder="0" applyAlignment="0" applyProtection="0"/>
    <xf numFmtId="43" fontId="18"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3" fillId="0" borderId="0" applyFont="0" applyFill="0" applyBorder="0" applyAlignment="0" applyProtection="0"/>
    <xf numFmtId="43" fontId="31" fillId="0" borderId="0" applyFont="0" applyFill="0" applyBorder="0" applyAlignment="0" applyProtection="0"/>
    <xf numFmtId="43" fontId="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88" fillId="0" borderId="0" applyFont="0" applyFill="0" applyBorder="0" applyAlignment="0" applyProtection="0"/>
    <xf numFmtId="43" fontId="3" fillId="0" borderId="0" applyFont="0" applyFill="0" applyBorder="0" applyAlignment="0" applyProtection="0"/>
    <xf numFmtId="179" fontId="18" fillId="0" borderId="0"/>
    <xf numFmtId="37" fontId="42" fillId="0" borderId="0" applyFont="0" applyFill="0" applyBorder="0" applyAlignment="0" applyProtection="0"/>
    <xf numFmtId="220" fontId="42" fillId="0" borderId="0" applyFont="0" applyFill="0" applyBorder="0" applyAlignment="0" applyProtection="0"/>
    <xf numFmtId="39" fontId="42" fillId="0" borderId="0" applyFont="0" applyFill="0" applyBorder="0" applyAlignment="0" applyProtection="0"/>
    <xf numFmtId="3" fontId="18" fillId="0" borderId="0" applyFont="0" applyFill="0" applyBorder="0" applyAlignment="0" applyProtection="0"/>
    <xf numFmtId="0" fontId="90" fillId="0" borderId="0">
      <alignment horizontal="center"/>
    </xf>
    <xf numFmtId="0" fontId="91" fillId="0" borderId="0" applyNumberFormat="0" applyAlignment="0">
      <alignment horizontal="left"/>
    </xf>
    <xf numFmtId="0" fontId="92" fillId="0" borderId="0" applyNumberFormat="0" applyAlignment="0"/>
    <xf numFmtId="237" fontId="34" fillId="0" borderId="0" applyFont="0" applyFill="0" applyBorder="0" applyAlignment="0" applyProtection="0"/>
    <xf numFmtId="290" fontId="93" fillId="0" borderId="0">
      <protection locked="0"/>
    </xf>
    <xf numFmtId="291" fontId="93" fillId="0" borderId="0">
      <protection locked="0"/>
    </xf>
    <xf numFmtId="292" fontId="94" fillId="0" borderId="11">
      <protection locked="0"/>
    </xf>
    <xf numFmtId="293" fontId="93" fillId="0" borderId="0">
      <protection locked="0"/>
    </xf>
    <xf numFmtId="294" fontId="93" fillId="0" borderId="0">
      <protection locked="0"/>
    </xf>
    <xf numFmtId="293" fontId="93" fillId="0" borderId="0" applyNumberFormat="0">
      <protection locked="0"/>
    </xf>
    <xf numFmtId="293" fontId="93" fillId="0" borderId="0">
      <protection locked="0"/>
    </xf>
    <xf numFmtId="288" fontId="95" fillId="0" borderId="2"/>
    <xf numFmtId="295" fontId="95" fillId="0" borderId="2"/>
    <xf numFmtId="220" fontId="73" fillId="0" borderId="0" applyFont="0" applyFill="0" applyBorder="0" applyAlignment="0" applyProtection="0"/>
    <xf numFmtId="5" fontId="42" fillId="0" borderId="0" applyFont="0" applyFill="0" applyBorder="0" applyAlignment="0" applyProtection="0"/>
    <xf numFmtId="7" fontId="42" fillId="0" borderId="0" applyFont="0" applyFill="0" applyBorder="0" applyAlignment="0" applyProtection="0"/>
    <xf numFmtId="186" fontId="18" fillId="0" borderId="0" applyFont="0" applyFill="0" applyBorder="0" applyAlignment="0" applyProtection="0"/>
    <xf numFmtId="174" fontId="18" fillId="0" borderId="0"/>
    <xf numFmtId="288" fontId="15" fillId="0" borderId="2">
      <alignment horizontal="center"/>
      <protection hidden="1"/>
    </xf>
    <xf numFmtId="296" fontId="96" fillId="0" borderId="2">
      <alignment horizontal="center"/>
      <protection hidden="1"/>
    </xf>
    <xf numFmtId="175" fontId="12" fillId="0" borderId="12"/>
    <xf numFmtId="175" fontId="31" fillId="0" borderId="12"/>
    <xf numFmtId="0" fontId="97" fillId="2" borderId="0" applyNumberFormat="0" applyFont="0" applyFill="0" applyBorder="0" applyProtection="0">
      <alignment horizontal="left"/>
    </xf>
    <xf numFmtId="0" fontId="18" fillId="0" borderId="0" applyFont="0" applyFill="0" applyBorder="0" applyAlignment="0" applyProtection="0"/>
    <xf numFmtId="14" fontId="98" fillId="0" borderId="0" applyFill="0" applyBorder="0" applyAlignment="0"/>
    <xf numFmtId="14" fontId="85" fillId="0" borderId="0" applyFill="0" applyBorder="0" applyAlignment="0"/>
    <xf numFmtId="0" fontId="35" fillId="0" borderId="0" applyFont="0" applyFill="0" applyBorder="0" applyAlignment="0" applyProtection="0"/>
    <xf numFmtId="3" fontId="99" fillId="0" borderId="13">
      <alignment horizontal="left" vertical="top" wrapText="1"/>
    </xf>
    <xf numFmtId="16" fontId="35" fillId="0" borderId="0"/>
    <xf numFmtId="16" fontId="18" fillId="0" borderId="0"/>
    <xf numFmtId="16" fontId="35" fillId="0" borderId="0"/>
    <xf numFmtId="16" fontId="18" fillId="0" borderId="0"/>
    <xf numFmtId="14" fontId="11" fillId="0" borderId="0" applyFont="0" applyFill="0" applyBorder="0" applyAlignment="0" applyProtection="0"/>
    <xf numFmtId="263" fontId="18" fillId="0" borderId="14">
      <alignment vertical="center"/>
    </xf>
    <xf numFmtId="0" fontId="18" fillId="0" borderId="0" applyFont="0" applyFill="0" applyBorder="0" applyAlignment="0" applyProtection="0"/>
    <xf numFmtId="0" fontId="18" fillId="0" borderId="0" applyFont="0" applyFill="0" applyBorder="0" applyAlignment="0" applyProtection="0"/>
    <xf numFmtId="253" fontId="31" fillId="0" borderId="0"/>
    <xf numFmtId="254" fontId="23" fillId="0" borderId="1"/>
    <xf numFmtId="177" fontId="18" fillId="0" borderId="0"/>
    <xf numFmtId="255" fontId="23" fillId="0" borderId="0"/>
    <xf numFmtId="215" fontId="100" fillId="0" borderId="0" applyFont="0" applyFill="0" applyBorder="0" applyAlignment="0" applyProtection="0"/>
    <xf numFmtId="216" fontId="100" fillId="0" borderId="0" applyFont="0" applyFill="0" applyBorder="0" applyAlignment="0" applyProtection="0"/>
    <xf numFmtId="169" fontId="100" fillId="0" borderId="0" applyFont="0" applyFill="0" applyBorder="0" applyAlignment="0" applyProtection="0"/>
    <xf numFmtId="169" fontId="100"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15" fontId="100" fillId="0" borderId="0" applyFont="0" applyFill="0" applyBorder="0" applyAlignment="0" applyProtection="0"/>
    <xf numFmtId="169" fontId="101" fillId="0" borderId="0" applyFont="0" applyFill="0" applyBorder="0" applyAlignment="0" applyProtection="0"/>
    <xf numFmtId="256" fontId="12" fillId="0" borderId="0" applyFill="0" applyBorder="0" applyAlignment="0" applyProtection="0"/>
    <xf numFmtId="265" fontId="12" fillId="0" borderId="0" applyFill="0" applyBorder="0" applyAlignment="0" applyProtection="0"/>
    <xf numFmtId="256" fontId="31" fillId="0" borderId="0" applyFill="0" applyBorder="0" applyAlignment="0" applyProtection="0"/>
    <xf numFmtId="265" fontId="31" fillId="0" borderId="0" applyFill="0" applyBorder="0" applyAlignment="0" applyProtection="0"/>
    <xf numFmtId="166" fontId="101" fillId="0" borderId="0" applyFont="0" applyFill="0" applyBorder="0" applyAlignment="0" applyProtection="0"/>
    <xf numFmtId="41" fontId="100"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67" fontId="12" fillId="0" borderId="0" applyFill="0" applyBorder="0" applyAlignment="0" applyProtection="0"/>
    <xf numFmtId="267" fontId="12" fillId="0" borderId="0" applyFill="0" applyBorder="0" applyAlignment="0" applyProtection="0"/>
    <xf numFmtId="267" fontId="31" fillId="0" borderId="0" applyFill="0" applyBorder="0" applyAlignment="0" applyProtection="0"/>
    <xf numFmtId="267" fontId="31" fillId="0" borderId="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171" fontId="12" fillId="0" borderId="0" applyFont="0" applyFill="0" applyBorder="0" applyAlignment="0" applyProtection="0"/>
    <xf numFmtId="171" fontId="12" fillId="0" borderId="0" applyFont="0" applyFill="0" applyBorder="0" applyAlignment="0" applyProtection="0"/>
    <xf numFmtId="171" fontId="31" fillId="0" borderId="0" applyFont="0" applyFill="0" applyBorder="0" applyAlignment="0" applyProtection="0"/>
    <xf numFmtId="171" fontId="31"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6" fontId="12" fillId="0" borderId="0" applyFill="0" applyBorder="0" applyAlignment="0" applyProtection="0"/>
    <xf numFmtId="266" fontId="12" fillId="0" borderId="0" applyFill="0" applyBorder="0" applyAlignment="0" applyProtection="0"/>
    <xf numFmtId="266" fontId="31" fillId="0" borderId="0" applyFill="0" applyBorder="0" applyAlignment="0" applyProtection="0"/>
    <xf numFmtId="266" fontId="31" fillId="0" borderId="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68" fontId="12" fillId="0" borderId="0" applyFill="0" applyBorder="0" applyAlignment="0" applyProtection="0"/>
    <xf numFmtId="268" fontId="12" fillId="0" borderId="0" applyFill="0" applyBorder="0" applyAlignment="0" applyProtection="0"/>
    <xf numFmtId="268" fontId="31" fillId="0" borderId="0" applyFill="0" applyBorder="0" applyAlignment="0" applyProtection="0"/>
    <xf numFmtId="268" fontId="31" fillId="0" borderId="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09" fontId="35" fillId="0" borderId="0" applyFont="0" applyFill="0" applyBorder="0" applyAlignment="0" applyProtection="0"/>
    <xf numFmtId="209" fontId="35" fillId="0" borderId="0" applyFont="0" applyFill="0" applyBorder="0" applyAlignment="0" applyProtection="0"/>
    <xf numFmtId="209" fontId="18" fillId="0" borderId="0" applyFont="0" applyFill="0" applyBorder="0" applyAlignment="0" applyProtection="0"/>
    <xf numFmtId="209" fontId="18"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214" fontId="12" fillId="0" borderId="0" applyFont="0" applyFill="0" applyBorder="0" applyAlignment="0" applyProtection="0"/>
    <xf numFmtId="214" fontId="12" fillId="0" borderId="0" applyFont="0" applyFill="0" applyBorder="0" applyAlignment="0" applyProtection="0"/>
    <xf numFmtId="214" fontId="31" fillId="0" borderId="0" applyFont="0" applyFill="0" applyBorder="0" applyAlignment="0" applyProtection="0"/>
    <xf numFmtId="214" fontId="3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256" fontId="12" fillId="0" borderId="0" applyFill="0" applyBorder="0" applyAlignment="0" applyProtection="0"/>
    <xf numFmtId="265" fontId="12" fillId="0" borderId="0" applyFill="0" applyBorder="0" applyAlignment="0" applyProtection="0"/>
    <xf numFmtId="256" fontId="31" fillId="0" borderId="0" applyFill="0" applyBorder="0" applyAlignment="0" applyProtection="0"/>
    <xf numFmtId="265" fontId="31" fillId="0" borderId="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65" fontId="12" fillId="0" borderId="0" applyFill="0" applyBorder="0" applyAlignment="0" applyProtection="0"/>
    <xf numFmtId="41" fontId="101" fillId="0" borderId="0" applyFont="0" applyFill="0" applyBorder="0" applyAlignment="0" applyProtection="0"/>
    <xf numFmtId="256" fontId="12" fillId="0" borderId="0" applyFill="0" applyBorder="0" applyAlignment="0" applyProtection="0"/>
    <xf numFmtId="265" fontId="12" fillId="0" borderId="0" applyFill="0" applyBorder="0" applyAlignment="0" applyProtection="0"/>
    <xf numFmtId="256" fontId="31" fillId="0" borderId="0" applyFill="0" applyBorder="0" applyAlignment="0" applyProtection="0"/>
    <xf numFmtId="265" fontId="31" fillId="0" borderId="0" applyFill="0" applyBorder="0" applyAlignment="0" applyProtection="0"/>
    <xf numFmtId="169" fontId="101" fillId="0" borderId="0" applyFont="0" applyFill="0" applyBorder="0" applyAlignment="0" applyProtection="0"/>
    <xf numFmtId="265" fontId="12" fillId="0" borderId="0" applyFill="0" applyBorder="0" applyAlignment="0" applyProtection="0"/>
    <xf numFmtId="166" fontId="101" fillId="0" borderId="0" applyFont="0" applyFill="0" applyBorder="0" applyAlignment="0" applyProtection="0"/>
    <xf numFmtId="169" fontId="101" fillId="0" borderId="0" applyFont="0" applyFill="0" applyBorder="0" applyAlignment="0" applyProtection="0"/>
    <xf numFmtId="166" fontId="101" fillId="0" borderId="0" applyFont="0" applyFill="0" applyBorder="0" applyAlignment="0" applyProtection="0"/>
    <xf numFmtId="169" fontId="101" fillId="0" borderId="0" applyFont="0" applyFill="0" applyBorder="0" applyAlignment="0" applyProtection="0"/>
    <xf numFmtId="256" fontId="12" fillId="0" borderId="0" applyFill="0" applyBorder="0" applyAlignment="0" applyProtection="0"/>
    <xf numFmtId="265" fontId="12" fillId="0" borderId="0" applyFill="0" applyBorder="0" applyAlignment="0" applyProtection="0"/>
    <xf numFmtId="256" fontId="31" fillId="0" borderId="0" applyFill="0" applyBorder="0" applyAlignment="0" applyProtection="0"/>
    <xf numFmtId="265" fontId="31" fillId="0" borderId="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0" fillId="0" borderId="0" applyFont="0" applyFill="0" applyBorder="0" applyAlignment="0" applyProtection="0"/>
    <xf numFmtId="41" fontId="100"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0" fillId="0" borderId="0" applyFont="0" applyFill="0" applyBorder="0" applyAlignment="0" applyProtection="0"/>
    <xf numFmtId="41" fontId="100"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283" fontId="101" fillId="0" borderId="0" applyFont="0" applyFill="0" applyBorder="0" applyAlignment="0" applyProtection="0"/>
    <xf numFmtId="283"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283" fontId="101" fillId="0" borderId="0" applyFont="0" applyFill="0" applyBorder="0" applyAlignment="0" applyProtection="0"/>
    <xf numFmtId="283" fontId="101" fillId="0" borderId="0" applyFont="0" applyFill="0" applyBorder="0" applyAlignment="0" applyProtection="0"/>
    <xf numFmtId="283" fontId="101" fillId="0" borderId="0" applyFont="0" applyFill="0" applyBorder="0" applyAlignment="0" applyProtection="0"/>
    <xf numFmtId="283"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230" fontId="12" fillId="0" borderId="0" applyFill="0" applyBorder="0" applyAlignment="0" applyProtection="0"/>
    <xf numFmtId="230" fontId="12" fillId="0" borderId="0" applyFill="0" applyBorder="0" applyAlignment="0" applyProtection="0"/>
    <xf numFmtId="230" fontId="31" fillId="0" borderId="0" applyFill="0" applyBorder="0" applyAlignment="0" applyProtection="0"/>
    <xf numFmtId="230" fontId="31" fillId="0" borderId="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169" fontId="101" fillId="0" borderId="0" applyFont="0" applyFill="0" applyBorder="0" applyAlignment="0" applyProtection="0"/>
    <xf numFmtId="169" fontId="101" fillId="0" borderId="0" applyFont="0" applyFill="0" applyBorder="0" applyAlignment="0" applyProtection="0"/>
    <xf numFmtId="166" fontId="101" fillId="0" borderId="0" applyFont="0" applyFill="0" applyBorder="0" applyAlignment="0" applyProtection="0"/>
    <xf numFmtId="169" fontId="101" fillId="0" borderId="0" applyFont="0" applyFill="0" applyBorder="0" applyAlignment="0" applyProtection="0"/>
    <xf numFmtId="41" fontId="101" fillId="0" borderId="0" applyFont="0" applyFill="0" applyBorder="0" applyAlignment="0" applyProtection="0"/>
    <xf numFmtId="41" fontId="101" fillId="0" borderId="0" applyFont="0" applyFill="0" applyBorder="0" applyAlignment="0" applyProtection="0"/>
    <xf numFmtId="170" fontId="100" fillId="0" borderId="0" applyFont="0" applyFill="0" applyBorder="0" applyAlignment="0" applyProtection="0"/>
    <xf numFmtId="170" fontId="100"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6" fontId="100" fillId="0" borderId="0" applyFont="0" applyFill="0" applyBorder="0" applyAlignment="0" applyProtection="0"/>
    <xf numFmtId="170" fontId="101" fillId="0" borderId="0" applyFont="0" applyFill="0" applyBorder="0" applyAlignment="0" applyProtection="0"/>
    <xf numFmtId="269" fontId="12" fillId="0" borderId="0" applyFill="0" applyBorder="0" applyAlignment="0" applyProtection="0"/>
    <xf numFmtId="270" fontId="12" fillId="0" borderId="0" applyFill="0" applyBorder="0" applyAlignment="0" applyProtection="0"/>
    <xf numFmtId="269" fontId="31" fillId="0" borderId="0" applyFill="0" applyBorder="0" applyAlignment="0" applyProtection="0"/>
    <xf numFmtId="270" fontId="31" fillId="0" borderId="0" applyFill="0" applyBorder="0" applyAlignment="0" applyProtection="0"/>
    <xf numFmtId="168" fontId="101" fillId="0" borderId="0" applyFont="0" applyFill="0" applyBorder="0" applyAlignment="0" applyProtection="0"/>
    <xf numFmtId="43" fontId="100"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82" fontId="35" fillId="0" borderId="0" applyFont="0" applyFill="0" applyBorder="0" applyAlignment="0" applyProtection="0"/>
    <xf numFmtId="282" fontId="35" fillId="0" borderId="0" applyFont="0" applyFill="0" applyBorder="0" applyAlignment="0" applyProtection="0"/>
    <xf numFmtId="282" fontId="18" fillId="0" borderId="0" applyFont="0" applyFill="0" applyBorder="0" applyAlignment="0" applyProtection="0"/>
    <xf numFmtId="282" fontId="18"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86" fontId="12" fillId="0" borderId="0" applyFont="0" applyFill="0" applyBorder="0" applyAlignment="0" applyProtection="0"/>
    <xf numFmtId="286" fontId="12" fillId="0" borderId="0" applyFont="0" applyFill="0" applyBorder="0" applyAlignment="0" applyProtection="0"/>
    <xf numFmtId="286" fontId="31" fillId="0" borderId="0" applyFont="0" applyFill="0" applyBorder="0" applyAlignment="0" applyProtection="0"/>
    <xf numFmtId="286" fontId="31" fillId="0" borderId="0" applyFont="0" applyFill="0" applyBorder="0" applyAlignment="0" applyProtection="0"/>
    <xf numFmtId="286" fontId="12" fillId="0" borderId="0" applyFont="0" applyFill="0" applyBorder="0" applyAlignment="0" applyProtection="0"/>
    <xf numFmtId="286" fontId="12" fillId="0" borderId="0" applyFont="0" applyFill="0" applyBorder="0" applyAlignment="0" applyProtection="0"/>
    <xf numFmtId="286" fontId="31" fillId="0" borderId="0" applyFont="0" applyFill="0" applyBorder="0" applyAlignment="0" applyProtection="0"/>
    <xf numFmtId="286"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72" fontId="12" fillId="0" borderId="0" applyFill="0" applyBorder="0" applyAlignment="0" applyProtection="0"/>
    <xf numFmtId="272" fontId="12" fillId="0" borderId="0" applyFill="0" applyBorder="0" applyAlignment="0" applyProtection="0"/>
    <xf numFmtId="272" fontId="31" fillId="0" borderId="0" applyFill="0" applyBorder="0" applyAlignment="0" applyProtection="0"/>
    <xf numFmtId="272" fontId="31" fillId="0" borderId="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08" fontId="12" fillId="0" borderId="0" applyFont="0" applyFill="0" applyBorder="0" applyAlignment="0" applyProtection="0"/>
    <xf numFmtId="208" fontId="12" fillId="0" borderId="0" applyFont="0" applyFill="0" applyBorder="0" applyAlignment="0" applyProtection="0"/>
    <xf numFmtId="208" fontId="31" fillId="0" borderId="0" applyFont="0" applyFill="0" applyBorder="0" applyAlignment="0" applyProtection="0"/>
    <xf numFmtId="208" fontId="31"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1" fontId="12" fillId="0" borderId="0" applyFill="0" applyBorder="0" applyAlignment="0" applyProtection="0"/>
    <xf numFmtId="271" fontId="12" fillId="0" borderId="0" applyFill="0" applyBorder="0" applyAlignment="0" applyProtection="0"/>
    <xf numFmtId="271" fontId="31" fillId="0" borderId="0" applyFill="0" applyBorder="0" applyAlignment="0" applyProtection="0"/>
    <xf numFmtId="271" fontId="31" fillId="0" borderId="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73" fontId="12" fillId="0" borderId="0" applyFill="0" applyBorder="0" applyAlignment="0" applyProtection="0"/>
    <xf numFmtId="273" fontId="12" fillId="0" borderId="0" applyFill="0" applyBorder="0" applyAlignment="0" applyProtection="0"/>
    <xf numFmtId="273" fontId="31" fillId="0" borderId="0" applyFill="0" applyBorder="0" applyAlignment="0" applyProtection="0"/>
    <xf numFmtId="273" fontId="31" fillId="0" borderId="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10" fontId="35" fillId="0" borderId="0" applyFont="0" applyFill="0" applyBorder="0" applyAlignment="0" applyProtection="0"/>
    <xf numFmtId="210" fontId="35" fillId="0" borderId="0" applyFont="0" applyFill="0" applyBorder="0" applyAlignment="0" applyProtection="0"/>
    <xf numFmtId="210" fontId="18" fillId="0" borderId="0" applyFont="0" applyFill="0" applyBorder="0" applyAlignment="0" applyProtection="0"/>
    <xf numFmtId="210" fontId="18"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207" fontId="12" fillId="0" borderId="0" applyFont="0" applyFill="0" applyBorder="0" applyAlignment="0" applyProtection="0"/>
    <xf numFmtId="207" fontId="12" fillId="0" borderId="0" applyFont="0" applyFill="0" applyBorder="0" applyAlignment="0" applyProtection="0"/>
    <xf numFmtId="207" fontId="31" fillId="0" borderId="0" applyFont="0" applyFill="0" applyBorder="0" applyAlignment="0" applyProtection="0"/>
    <xf numFmtId="207" fontId="3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269" fontId="12" fillId="0" borderId="0" applyFill="0" applyBorder="0" applyAlignment="0" applyProtection="0"/>
    <xf numFmtId="270" fontId="12" fillId="0" borderId="0" applyFill="0" applyBorder="0" applyAlignment="0" applyProtection="0"/>
    <xf numFmtId="269" fontId="31" fillId="0" borderId="0" applyFill="0" applyBorder="0" applyAlignment="0" applyProtection="0"/>
    <xf numFmtId="270" fontId="31" fillId="0" borderId="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70" fontId="12" fillId="0" borderId="0" applyFill="0" applyBorder="0" applyAlignment="0" applyProtection="0"/>
    <xf numFmtId="43" fontId="101" fillId="0" borderId="0" applyFont="0" applyFill="0" applyBorder="0" applyAlignment="0" applyProtection="0"/>
    <xf numFmtId="269" fontId="12" fillId="0" borderId="0" applyFill="0" applyBorder="0" applyAlignment="0" applyProtection="0"/>
    <xf numFmtId="270" fontId="12" fillId="0" borderId="0" applyFill="0" applyBorder="0" applyAlignment="0" applyProtection="0"/>
    <xf numFmtId="269" fontId="31" fillId="0" borderId="0" applyFill="0" applyBorder="0" applyAlignment="0" applyProtection="0"/>
    <xf numFmtId="270" fontId="31" fillId="0" borderId="0" applyFill="0" applyBorder="0" applyAlignment="0" applyProtection="0"/>
    <xf numFmtId="170" fontId="101" fillId="0" borderId="0" applyFont="0" applyFill="0" applyBorder="0" applyAlignment="0" applyProtection="0"/>
    <xf numFmtId="270" fontId="12" fillId="0" borderId="0" applyFill="0" applyBorder="0" applyAlignment="0" applyProtection="0"/>
    <xf numFmtId="168" fontId="101" fillId="0" borderId="0" applyFont="0" applyFill="0" applyBorder="0" applyAlignment="0" applyProtection="0"/>
    <xf numFmtId="170" fontId="101" fillId="0" borderId="0" applyFont="0" applyFill="0" applyBorder="0" applyAlignment="0" applyProtection="0"/>
    <xf numFmtId="168" fontId="101" fillId="0" borderId="0" applyFont="0" applyFill="0" applyBorder="0" applyAlignment="0" applyProtection="0"/>
    <xf numFmtId="170" fontId="101" fillId="0" borderId="0" applyFont="0" applyFill="0" applyBorder="0" applyAlignment="0" applyProtection="0"/>
    <xf numFmtId="269" fontId="12" fillId="0" borderId="0" applyFill="0" applyBorder="0" applyAlignment="0" applyProtection="0"/>
    <xf numFmtId="270" fontId="12" fillId="0" borderId="0" applyFill="0" applyBorder="0" applyAlignment="0" applyProtection="0"/>
    <xf numFmtId="269" fontId="31" fillId="0" borderId="0" applyFill="0" applyBorder="0" applyAlignment="0" applyProtection="0"/>
    <xf numFmtId="270" fontId="31" fillId="0" borderId="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0" fillId="0" borderId="0" applyFont="0" applyFill="0" applyBorder="0" applyAlignment="0" applyProtection="0"/>
    <xf numFmtId="43" fontId="100"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284" fontId="101" fillId="0" borderId="0" applyFont="0" applyFill="0" applyBorder="0" applyAlignment="0" applyProtection="0"/>
    <xf numFmtId="284"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284" fontId="101" fillId="0" borderId="0" applyFont="0" applyFill="0" applyBorder="0" applyAlignment="0" applyProtection="0"/>
    <xf numFmtId="284" fontId="101" fillId="0" borderId="0" applyFont="0" applyFill="0" applyBorder="0" applyAlignment="0" applyProtection="0"/>
    <xf numFmtId="284" fontId="101" fillId="0" borderId="0" applyFont="0" applyFill="0" applyBorder="0" applyAlignment="0" applyProtection="0"/>
    <xf numFmtId="284"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264" fontId="12" fillId="0" borderId="0" applyFill="0" applyBorder="0" applyAlignment="0" applyProtection="0"/>
    <xf numFmtId="264" fontId="12" fillId="0" borderId="0" applyFill="0" applyBorder="0" applyAlignment="0" applyProtection="0"/>
    <xf numFmtId="264" fontId="31" fillId="0" borderId="0" applyFill="0" applyBorder="0" applyAlignment="0" applyProtection="0"/>
    <xf numFmtId="264" fontId="31" fillId="0" borderId="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168" fontId="101" fillId="0" borderId="0" applyFont="0" applyFill="0" applyBorder="0" applyAlignment="0" applyProtection="0"/>
    <xf numFmtId="170" fontId="101" fillId="0" borderId="0" applyFont="0" applyFill="0" applyBorder="0" applyAlignment="0" applyProtection="0"/>
    <xf numFmtId="170" fontId="101" fillId="0" borderId="0" applyFont="0" applyFill="0" applyBorder="0" applyAlignment="0" applyProtection="0"/>
    <xf numFmtId="168" fontId="101" fillId="0" borderId="0" applyFont="0" applyFill="0" applyBorder="0" applyAlignment="0" applyProtection="0"/>
    <xf numFmtId="170"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3" fontId="31" fillId="0" borderId="0" applyFont="0" applyBorder="0" applyAlignment="0"/>
    <xf numFmtId="0" fontId="68" fillId="0" borderId="0" applyNumberFormat="0" applyFill="0" applyBorder="0" applyAlignment="0" applyProtection="0"/>
    <xf numFmtId="3" fontId="31" fillId="0" borderId="0" applyFont="0" applyBorder="0" applyAlignment="0"/>
    <xf numFmtId="3" fontId="31" fillId="0" borderId="0" applyFont="0" applyBorder="0" applyAlignment="0"/>
    <xf numFmtId="3" fontId="31" fillId="0" borderId="0" applyFont="0" applyBorder="0" applyAlignment="0"/>
    <xf numFmtId="3" fontId="31" fillId="0" borderId="0" applyFont="0" applyBorder="0" applyAlignment="0"/>
    <xf numFmtId="3" fontId="12" fillId="0" borderId="0" applyBorder="0" applyAlignment="0"/>
    <xf numFmtId="3" fontId="31" fillId="0" borderId="0" applyBorder="0" applyAlignment="0"/>
    <xf numFmtId="3" fontId="31" fillId="0" borderId="0" applyFont="0" applyBorder="0" applyAlignment="0"/>
    <xf numFmtId="3" fontId="12" fillId="0" borderId="0" applyBorder="0" applyAlignment="0"/>
    <xf numFmtId="3" fontId="31" fillId="0" borderId="0" applyBorder="0" applyAlignment="0"/>
    <xf numFmtId="3" fontId="12" fillId="0" borderId="0" applyBorder="0" applyAlignment="0"/>
    <xf numFmtId="3" fontId="31" fillId="0" borderId="0" applyBorder="0" applyAlignment="0"/>
    <xf numFmtId="3" fontId="31" fillId="0" borderId="0" applyFont="0" applyBorder="0" applyAlignment="0"/>
    <xf numFmtId="0" fontId="29" fillId="0" borderId="7">
      <alignment horizontal="left"/>
    </xf>
    <xf numFmtId="0" fontId="102" fillId="34" borderId="0" applyNumberFormat="0" applyBorder="0" applyAlignment="0" applyProtection="0"/>
    <xf numFmtId="0" fontId="102" fillId="35" borderId="0" applyNumberFormat="0" applyBorder="0" applyAlignment="0" applyProtection="0"/>
    <xf numFmtId="0" fontId="102" fillId="36" borderId="0" applyNumberFormat="0" applyBorder="0" applyAlignment="0" applyProtection="0"/>
    <xf numFmtId="0" fontId="35" fillId="0" borderId="0" applyFill="0" applyBorder="0" applyAlignment="0"/>
    <xf numFmtId="0" fontId="18" fillId="0" borderId="0" applyFill="0" applyBorder="0" applyAlignment="0"/>
    <xf numFmtId="220" fontId="73" fillId="0" borderId="0" applyFill="0" applyBorder="0" applyAlignment="0"/>
    <xf numFmtId="180" fontId="73" fillId="0" borderId="0" applyFill="0" applyBorder="0" applyAlignment="0"/>
    <xf numFmtId="241" fontId="73" fillId="0" borderId="0" applyFill="0" applyBorder="0" applyAlignment="0"/>
    <xf numFmtId="220" fontId="73" fillId="0" borderId="0" applyFill="0" applyBorder="0" applyAlignment="0"/>
    <xf numFmtId="0" fontId="103" fillId="0" borderId="0" applyNumberFormat="0" applyAlignment="0">
      <alignment horizontal="left"/>
    </xf>
    <xf numFmtId="0" fontId="104" fillId="0" borderId="0"/>
    <xf numFmtId="0" fontId="52" fillId="0" borderId="0"/>
    <xf numFmtId="0" fontId="105" fillId="0" borderId="0" applyNumberFormat="0" applyFill="0" applyBorder="0" applyAlignment="0" applyProtection="0"/>
    <xf numFmtId="3" fontId="31" fillId="0" borderId="0" applyFont="0" applyBorder="0" applyAlignment="0"/>
    <xf numFmtId="3" fontId="31" fillId="0" borderId="0" applyFont="0" applyBorder="0" applyAlignment="0"/>
    <xf numFmtId="3" fontId="31" fillId="0" borderId="0" applyFont="0" applyBorder="0" applyAlignment="0"/>
    <xf numFmtId="3" fontId="31" fillId="0" borderId="0" applyFont="0" applyBorder="0" applyAlignment="0"/>
    <xf numFmtId="3" fontId="31" fillId="0" borderId="0" applyFont="0" applyBorder="0" applyAlignment="0"/>
    <xf numFmtId="3" fontId="12" fillId="0" borderId="0" applyBorder="0" applyAlignment="0"/>
    <xf numFmtId="3" fontId="31" fillId="0" borderId="0" applyBorder="0" applyAlignment="0"/>
    <xf numFmtId="3" fontId="31" fillId="0" borderId="0" applyFont="0" applyBorder="0" applyAlignment="0"/>
    <xf numFmtId="3" fontId="12" fillId="0" borderId="0" applyBorder="0" applyAlignment="0"/>
    <xf numFmtId="3" fontId="31" fillId="0" borderId="0" applyBorder="0" applyAlignment="0"/>
    <xf numFmtId="3" fontId="12" fillId="0" borderId="0" applyBorder="0" applyAlignment="0"/>
    <xf numFmtId="3" fontId="31" fillId="0" borderId="0" applyBorder="0" applyAlignment="0"/>
    <xf numFmtId="3" fontId="31" fillId="0" borderId="0" applyFont="0" applyBorder="0" applyAlignment="0"/>
    <xf numFmtId="0" fontId="78" fillId="32" borderId="1">
      <alignment horizontal="centerContinuous" vertical="center"/>
    </xf>
    <xf numFmtId="3" fontId="78" fillId="32" borderId="1">
      <alignment horizontal="center" vertical="center" wrapText="1"/>
    </xf>
    <xf numFmtId="0" fontId="106" fillId="0" borderId="0" applyProtection="0"/>
    <xf numFmtId="0" fontId="107" fillId="0" borderId="0" applyProtection="0"/>
    <xf numFmtId="0" fontId="108" fillId="0" borderId="0" applyProtection="0"/>
    <xf numFmtId="0" fontId="109" fillId="0" borderId="0" applyNumberFormat="0" applyFont="0" applyFill="0" applyBorder="0" applyAlignment="0" applyProtection="0"/>
    <xf numFmtId="0" fontId="110" fillId="0" borderId="0" applyProtection="0"/>
    <xf numFmtId="0" fontId="111" fillId="0" borderId="0" applyProtection="0"/>
    <xf numFmtId="2" fontId="18" fillId="0" borderId="0" applyFont="0" applyFill="0" applyBorder="0" applyAlignment="0" applyProtection="0"/>
    <xf numFmtId="0" fontId="112" fillId="0" borderId="0">
      <alignment vertical="top" wrapText="1"/>
    </xf>
    <xf numFmtId="0" fontId="113" fillId="7" borderId="0" applyNumberFormat="0" applyBorder="0" applyAlignment="0" applyProtection="0"/>
    <xf numFmtId="38" fontId="114" fillId="37" borderId="0" applyNumberFormat="0" applyBorder="0" applyAlignment="0" applyProtection="0"/>
    <xf numFmtId="38" fontId="60" fillId="37" borderId="0" applyNumberFormat="0" applyBorder="0" applyAlignment="0" applyProtection="0"/>
    <xf numFmtId="250" fontId="10" fillId="2" borderId="0" applyBorder="0" applyProtection="0"/>
    <xf numFmtId="0" fontId="115" fillId="0" borderId="15" applyNumberFormat="0" applyFill="0" applyBorder="0" applyAlignment="0" applyProtection="0">
      <alignment horizontal="center" vertical="center"/>
    </xf>
    <xf numFmtId="274" fontId="17" fillId="38" borderId="15" applyBorder="0">
      <alignment horizontal="center"/>
    </xf>
    <xf numFmtId="274" fontId="23" fillId="38" borderId="15" applyBorder="0">
      <alignment horizontal="center"/>
    </xf>
    <xf numFmtId="274" fontId="17" fillId="38" borderId="15" applyBorder="0">
      <alignment horizontal="center"/>
    </xf>
    <xf numFmtId="274" fontId="23" fillId="38" borderId="15" applyBorder="0">
      <alignment horizontal="center"/>
    </xf>
    <xf numFmtId="0" fontId="115" fillId="0" borderId="15" applyNumberFormat="0" applyFill="0" applyBorder="0" applyAlignment="0" applyProtection="0">
      <alignment horizontal="center" vertical="center"/>
    </xf>
    <xf numFmtId="274" fontId="17" fillId="38" borderId="15" applyBorder="0">
      <alignment horizontal="center"/>
    </xf>
    <xf numFmtId="274" fontId="23" fillId="38" borderId="15" applyBorder="0">
      <alignment horizontal="center"/>
    </xf>
    <xf numFmtId="274" fontId="17" fillId="38" borderId="15" applyBorder="0">
      <alignment horizontal="center"/>
    </xf>
    <xf numFmtId="274" fontId="23" fillId="38" borderId="15" applyBorder="0">
      <alignment horizontal="center"/>
    </xf>
    <xf numFmtId="0" fontId="116" fillId="0" borderId="0" applyNumberFormat="0" applyFont="0" applyBorder="0" applyAlignment="0">
      <alignment horizontal="left" vertical="center"/>
    </xf>
    <xf numFmtId="0" fontId="117" fillId="39" borderId="0"/>
    <xf numFmtId="0" fontId="118" fillId="0" borderId="0">
      <alignment horizontal="left"/>
    </xf>
    <xf numFmtId="0" fontId="119" fillId="0" borderId="16" applyNumberFormat="0" applyAlignment="0" applyProtection="0">
      <alignment horizontal="left" vertical="center"/>
    </xf>
    <xf numFmtId="0" fontId="119" fillId="0" borderId="17">
      <alignment horizontal="left" vertical="center"/>
    </xf>
    <xf numFmtId="226" fontId="120" fillId="40" borderId="0">
      <alignment horizontal="left" vertical="top"/>
    </xf>
    <xf numFmtId="0" fontId="121" fillId="0" borderId="0" applyNumberFormat="0" applyFill="0" applyBorder="0" applyAlignment="0" applyProtection="0"/>
    <xf numFmtId="0" fontId="119" fillId="0" borderId="0" applyNumberFormat="0" applyFill="0" applyBorder="0" applyAlignment="0" applyProtection="0"/>
    <xf numFmtId="0" fontId="122" fillId="0" borderId="18" applyNumberFormat="0" applyFill="0" applyAlignment="0" applyProtection="0"/>
    <xf numFmtId="0" fontId="122" fillId="0" borderId="0" applyNumberFormat="0" applyFill="0" applyBorder="0" applyAlignment="0" applyProtection="0"/>
    <xf numFmtId="190" fontId="56" fillId="0" borderId="0">
      <protection locked="0"/>
    </xf>
    <xf numFmtId="190" fontId="139" fillId="0" borderId="0">
      <protection locked="0"/>
    </xf>
    <xf numFmtId="190" fontId="56" fillId="0" borderId="0">
      <protection locked="0"/>
    </xf>
    <xf numFmtId="190" fontId="139" fillId="0" borderId="0">
      <protection locked="0"/>
    </xf>
    <xf numFmtId="0" fontId="123" fillId="0" borderId="19">
      <alignment horizontal="center"/>
    </xf>
    <xf numFmtId="0" fontId="123" fillId="0" borderId="0">
      <alignment horizontal="center"/>
    </xf>
    <xf numFmtId="5" fontId="124" fillId="41" borderId="1" applyNumberFormat="0" applyAlignment="0">
      <alignment horizontal="left" vertical="top"/>
    </xf>
    <xf numFmtId="49" fontId="125" fillId="0" borderId="1">
      <alignment vertical="center"/>
    </xf>
    <xf numFmtId="0" fontId="126" fillId="0" borderId="0"/>
    <xf numFmtId="166" fontId="12" fillId="0" borderId="0" applyFont="0" applyFill="0" applyBorder="0" applyAlignment="0" applyProtection="0"/>
    <xf numFmtId="38" fontId="33" fillId="0" borderId="0" applyFont="0" applyFill="0" applyBorder="0" applyAlignment="0" applyProtection="0"/>
    <xf numFmtId="38" fontId="12" fillId="0" borderId="0" applyFill="0" applyBorder="0" applyAlignment="0" applyProtection="0"/>
    <xf numFmtId="41" fontId="29" fillId="0" borderId="0" applyFont="0" applyFill="0" applyBorder="0" applyAlignment="0" applyProtection="0"/>
    <xf numFmtId="213" fontId="127" fillId="0" borderId="0" applyFont="0" applyFill="0" applyBorder="0" applyAlignment="0" applyProtection="0"/>
    <xf numFmtId="0" fontId="128" fillId="40" borderId="0">
      <alignment horizontal="left" wrapText="1" indent="2"/>
    </xf>
    <xf numFmtId="0" fontId="129" fillId="10" borderId="6" applyNumberFormat="0" applyAlignment="0" applyProtection="0"/>
    <xf numFmtId="10" fontId="114" fillId="37" borderId="1" applyNumberFormat="0" applyBorder="0" applyAlignment="0" applyProtection="0"/>
    <xf numFmtId="10" fontId="60" fillId="37" borderId="1" applyNumberFormat="0" applyBorder="0" applyAlignment="0" applyProtection="0"/>
    <xf numFmtId="0" fontId="18" fillId="42" borderId="0"/>
    <xf numFmtId="2" fontId="130" fillId="0" borderId="20" applyBorder="0"/>
    <xf numFmtId="0" fontId="131"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0" fontId="132" fillId="0" borderId="0" applyNumberFormat="0" applyFill="0" applyBorder="0" applyAlignment="0" applyProtection="0">
      <alignment vertical="top"/>
      <protection locked="0"/>
    </xf>
    <xf numFmtId="0" fontId="247"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131" fillId="0" borderId="0" applyNumberFormat="0" applyFill="0" applyBorder="0" applyAlignment="0" applyProtection="0">
      <alignment vertical="top"/>
      <protection locked="0"/>
    </xf>
    <xf numFmtId="0" fontId="246" fillId="0" borderId="0" applyNumberFormat="0" applyFill="0" applyBorder="0" applyAlignment="0" applyProtection="0">
      <alignment vertical="top"/>
      <protection locked="0"/>
    </xf>
    <xf numFmtId="3" fontId="78" fillId="0" borderId="21" applyFont="0" applyAlignment="0">
      <alignment horizontal="center" vertical="center" wrapText="1"/>
    </xf>
    <xf numFmtId="3" fontId="78" fillId="0" borderId="13"/>
    <xf numFmtId="166" fontId="12" fillId="0" borderId="0" applyFont="0" applyFill="0" applyBorder="0" applyAlignment="0" applyProtection="0"/>
    <xf numFmtId="0" fontId="31" fillId="0" borderId="0"/>
    <xf numFmtId="0" fontId="4" fillId="0" borderId="22">
      <alignment horizontal="centerContinuous"/>
    </xf>
    <xf numFmtId="0" fontId="62" fillId="0" borderId="22">
      <alignment horizontal="centerContinuous"/>
    </xf>
    <xf numFmtId="0" fontId="134" fillId="0" borderId="0"/>
    <xf numFmtId="0" fontId="6" fillId="0" borderId="0"/>
    <xf numFmtId="0" fontId="30" fillId="0" borderId="0"/>
    <xf numFmtId="0" fontId="126" fillId="0" borderId="0" applyNumberFormat="0" applyFont="0" applyFill="0" applyBorder="0" applyProtection="0">
      <alignment horizontal="left" vertical="center"/>
    </xf>
    <xf numFmtId="0" fontId="33" fillId="0" borderId="0"/>
    <xf numFmtId="0" fontId="35" fillId="0" borderId="0" applyFill="0" applyBorder="0" applyAlignment="0"/>
    <xf numFmtId="0" fontId="18" fillId="0" borderId="0" applyFill="0" applyBorder="0" applyAlignment="0"/>
    <xf numFmtId="220" fontId="73" fillId="0" borderId="0" applyFill="0" applyBorder="0" applyAlignment="0"/>
    <xf numFmtId="180" fontId="73" fillId="0" borderId="0" applyFill="0" applyBorder="0" applyAlignment="0"/>
    <xf numFmtId="241" fontId="73" fillId="0" borderId="0" applyFill="0" applyBorder="0" applyAlignment="0"/>
    <xf numFmtId="220" fontId="73" fillId="0" borderId="0" applyFill="0" applyBorder="0" applyAlignment="0"/>
    <xf numFmtId="0" fontId="135" fillId="0" borderId="23" applyNumberFormat="0" applyFill="0" applyAlignment="0" applyProtection="0"/>
    <xf numFmtId="0" fontId="18" fillId="43" borderId="0"/>
    <xf numFmtId="288" fontId="60" fillId="0" borderId="4" applyFont="0"/>
    <xf numFmtId="3" fontId="35" fillId="0" borderId="24"/>
    <xf numFmtId="3" fontId="18" fillId="0" borderId="24"/>
    <xf numFmtId="175" fontId="136" fillId="0" borderId="25" applyNumberFormat="0" applyFont="0" applyFill="0" applyBorder="0">
      <alignment horizontal="center"/>
    </xf>
    <xf numFmtId="38" fontId="30" fillId="0" borderId="0" applyFont="0" applyFill="0" applyBorder="0" applyAlignment="0" applyProtection="0"/>
    <xf numFmtId="40" fontId="30" fillId="0" borderId="0" applyFont="0" applyFill="0" applyBorder="0" applyAlignment="0" applyProtection="0"/>
    <xf numFmtId="166" fontId="18" fillId="0" borderId="0" applyFont="0" applyFill="0" applyBorder="0" applyAlignment="0" applyProtection="0"/>
    <xf numFmtId="168" fontId="18" fillId="0" borderId="0" applyFont="0" applyFill="0" applyBorder="0" applyAlignment="0" applyProtection="0"/>
    <xf numFmtId="0" fontId="137" fillId="0" borderId="7"/>
    <xf numFmtId="0" fontId="138" fillId="0" borderId="19"/>
    <xf numFmtId="217" fontId="139" fillId="0" borderId="25"/>
    <xf numFmtId="179" fontId="18" fillId="0" borderId="0" applyFont="0" applyFill="0" applyBorder="0" applyAlignment="0" applyProtection="0"/>
    <xf numFmtId="180" fontId="18" fillId="0" borderId="0" applyFont="0" applyFill="0" applyBorder="0" applyAlignment="0" applyProtection="0"/>
    <xf numFmtId="191" fontId="56" fillId="0" borderId="0" applyFont="0" applyFill="0" applyBorder="0" applyAlignment="0" applyProtection="0"/>
    <xf numFmtId="192" fontId="56" fillId="0" borderId="0" applyFont="0" applyFill="0" applyBorder="0" applyAlignment="0" applyProtection="0"/>
    <xf numFmtId="243" fontId="35" fillId="0" borderId="0" applyFont="0" applyFill="0" applyBorder="0" applyAlignment="0" applyProtection="0"/>
    <xf numFmtId="244" fontId="35" fillId="0" borderId="0" applyFont="0" applyFill="0" applyBorder="0" applyAlignment="0" applyProtection="0"/>
    <xf numFmtId="0" fontId="140" fillId="0" borderId="0" applyNumberFormat="0" applyFont="0" applyFill="0" applyAlignment="0"/>
    <xf numFmtId="0" fontId="140" fillId="0" borderId="0" applyNumberFormat="0" applyFont="0" applyFill="0" applyAlignment="0"/>
    <xf numFmtId="0" fontId="140" fillId="0" borderId="0" applyNumberFormat="0" applyFont="0" applyFill="0" applyAlignment="0"/>
    <xf numFmtId="0" fontId="140" fillId="0" borderId="0" applyNumberFormat="0" applyFont="0" applyFill="0" applyAlignment="0"/>
    <xf numFmtId="0" fontId="140" fillId="0" borderId="0" applyNumberFormat="0" applyFont="0" applyFill="0" applyAlignment="0"/>
    <xf numFmtId="0" fontId="140" fillId="0" borderId="0" applyNumberFormat="0" applyFont="0" applyFill="0" applyAlignment="0"/>
    <xf numFmtId="0" fontId="12" fillId="0" borderId="0" applyNumberFormat="0" applyFill="0" applyAlignment="0"/>
    <xf numFmtId="0" fontId="31" fillId="0" borderId="0" applyNumberFormat="0" applyFill="0" applyAlignment="0"/>
    <xf numFmtId="0" fontId="140" fillId="0" borderId="0" applyNumberFormat="0" applyFont="0" applyFill="0" applyAlignment="0"/>
    <xf numFmtId="0" fontId="12" fillId="0" borderId="0" applyNumberFormat="0" applyFill="0" applyAlignment="0"/>
    <xf numFmtId="0" fontId="31" fillId="0" borderId="0" applyNumberFormat="0" applyFill="0" applyAlignment="0"/>
    <xf numFmtId="0" fontId="140" fillId="0" borderId="0" applyNumberFormat="0" applyFont="0" applyFill="0" applyAlignment="0"/>
    <xf numFmtId="0" fontId="12" fillId="0" borderId="0" applyNumberFormat="0" applyFill="0" applyAlignment="0"/>
    <xf numFmtId="0" fontId="31" fillId="0" borderId="0" applyNumberFormat="0" applyFill="0" applyAlignment="0"/>
    <xf numFmtId="0" fontId="95" fillId="0" borderId="0">
      <alignment horizontal="justify" vertical="top"/>
    </xf>
    <xf numFmtId="0" fontId="141" fillId="44" borderId="0" applyNumberFormat="0" applyBorder="0" applyAlignment="0" applyProtection="0"/>
    <xf numFmtId="0" fontId="142" fillId="0" borderId="1"/>
    <xf numFmtId="0" fontId="126" fillId="0" borderId="0"/>
    <xf numFmtId="0" fontId="142" fillId="0" borderId="1"/>
    <xf numFmtId="0" fontId="23" fillId="0" borderId="7" applyNumberFormat="0" applyAlignment="0">
      <alignment horizontal="center"/>
    </xf>
    <xf numFmtId="37" fontId="143" fillId="0" borderId="0"/>
    <xf numFmtId="0" fontId="144" fillId="0" borderId="1" applyNumberFormat="0" applyFont="0" applyFill="0" applyBorder="0" applyAlignment="0">
      <alignment horizontal="center"/>
    </xf>
    <xf numFmtId="0" fontId="145" fillId="0" borderId="0"/>
    <xf numFmtId="0" fontId="146" fillId="0" borderId="0"/>
    <xf numFmtId="0" fontId="3" fillId="0" borderId="0"/>
    <xf numFmtId="0" fontId="235" fillId="0" borderId="0"/>
    <xf numFmtId="0" fontId="35" fillId="0" borderId="0"/>
    <xf numFmtId="0" fontId="18" fillId="0" borderId="0"/>
    <xf numFmtId="0" fontId="52" fillId="0" borderId="0"/>
    <xf numFmtId="0" fontId="3" fillId="0" borderId="0"/>
    <xf numFmtId="0" fontId="3" fillId="0" borderId="0"/>
    <xf numFmtId="0" fontId="52" fillId="0" borderId="0"/>
    <xf numFmtId="0" fontId="88" fillId="0" borderId="0"/>
    <xf numFmtId="0" fontId="52" fillId="0" borderId="0"/>
    <xf numFmtId="0" fontId="35" fillId="0" borderId="0"/>
    <xf numFmtId="0" fontId="31" fillId="0" borderId="0"/>
    <xf numFmtId="0" fontId="31" fillId="0" borderId="0"/>
    <xf numFmtId="0" fontId="18" fillId="0" borderId="0"/>
    <xf numFmtId="0" fontId="3" fillId="0" borderId="0"/>
    <xf numFmtId="0" fontId="3" fillId="0" borderId="0"/>
    <xf numFmtId="0" fontId="89" fillId="0" borderId="0"/>
    <xf numFmtId="0" fontId="18" fillId="0" borderId="0"/>
    <xf numFmtId="0" fontId="88" fillId="0" borderId="0"/>
    <xf numFmtId="0" fontId="3" fillId="0" borderId="0"/>
    <xf numFmtId="0" fontId="3" fillId="0" borderId="0"/>
    <xf numFmtId="0" fontId="18" fillId="0" borderId="0"/>
    <xf numFmtId="0" fontId="3" fillId="0" borderId="0"/>
    <xf numFmtId="0" fontId="88" fillId="0" borderId="0"/>
    <xf numFmtId="0" fontId="88" fillId="0" borderId="0"/>
    <xf numFmtId="0" fontId="88" fillId="0" borderId="0"/>
    <xf numFmtId="0" fontId="52" fillId="0" borderId="0"/>
    <xf numFmtId="0" fontId="20" fillId="0" borderId="0"/>
    <xf numFmtId="0" fontId="3" fillId="0" borderId="0"/>
    <xf numFmtId="301" fontId="11" fillId="0" borderId="0">
      <protection locked="0"/>
    </xf>
    <xf numFmtId="0" fontId="31" fillId="0" borderId="0"/>
    <xf numFmtId="0" fontId="43" fillId="0" borderId="0" applyFont="0"/>
    <xf numFmtId="0" fontId="100" fillId="0" borderId="0"/>
    <xf numFmtId="0" fontId="147" fillId="45" borderId="26" applyNumberFormat="0" applyFont="0" applyAlignment="0" applyProtection="0"/>
    <xf numFmtId="251" fontId="148" fillId="0" borderId="0" applyFont="0" applyFill="0" applyBorder="0" applyProtection="0">
      <alignment vertical="top" wrapText="1"/>
    </xf>
    <xf numFmtId="0" fontId="17" fillId="0" borderId="0"/>
    <xf numFmtId="3" fontId="149" fillId="0" borderId="0" applyFont="0" applyFill="0" applyBorder="0" applyAlignment="0" applyProtection="0"/>
    <xf numFmtId="166" fontId="39" fillId="0" borderId="0" applyFont="0" applyFill="0" applyBorder="0" applyAlignment="0" applyProtection="0"/>
    <xf numFmtId="0" fontId="150" fillId="0" borderId="0" applyNumberFormat="0" applyFill="0" applyBorder="0" applyAlignment="0" applyProtection="0"/>
    <xf numFmtId="0" fontId="151" fillId="0" borderId="0" applyNumberFormat="0" applyFill="0" applyBorder="0" applyAlignment="0" applyProtection="0"/>
    <xf numFmtId="0" fontId="150" fillId="0" borderId="0" applyNumberFormat="0" applyFill="0" applyBorder="0" applyAlignment="0" applyProtection="0"/>
    <xf numFmtId="0" fontId="34" fillId="0" borderId="0" applyNumberFormat="0" applyFill="0" applyBorder="0" applyAlignment="0" applyProtection="0"/>
    <xf numFmtId="0" fontId="142" fillId="0" borderId="0" applyNumberFormat="0" applyFill="0" applyBorder="0" applyAlignment="0" applyProtection="0"/>
    <xf numFmtId="0" fontId="12" fillId="0" borderId="0" applyNumberFormat="0" applyFill="0" applyBorder="0" applyAlignment="0" applyProtection="0"/>
    <xf numFmtId="0" fontId="31" fillId="0" borderId="0" applyNumberFormat="0" applyFill="0" applyBorder="0" applyAlignment="0" applyProtection="0"/>
    <xf numFmtId="0" fontId="18" fillId="0" borderId="0" applyFont="0" applyFill="0" applyBorder="0" applyAlignment="0" applyProtection="0"/>
    <xf numFmtId="0" fontId="126" fillId="0" borderId="0"/>
    <xf numFmtId="0" fontId="152" fillId="31" borderId="27" applyNumberFormat="0" applyAlignment="0" applyProtection="0"/>
    <xf numFmtId="172" fontId="153" fillId="0" borderId="7" applyFont="0" applyBorder="0" applyAlignment="0"/>
    <xf numFmtId="0" fontId="154" fillId="37" borderId="0"/>
    <xf numFmtId="41" fontId="35" fillId="0" borderId="0" applyFont="0" applyFill="0" applyBorder="0" applyAlignment="0" applyProtection="0"/>
    <xf numFmtId="41" fontId="18" fillId="0" borderId="0" applyFont="0" applyFill="0" applyBorder="0" applyAlignment="0" applyProtection="0"/>
    <xf numFmtId="14" fontId="62" fillId="0" borderId="0">
      <alignment horizontal="center" wrapText="1"/>
      <protection locked="0"/>
    </xf>
    <xf numFmtId="242" fontId="35" fillId="0" borderId="0" applyFont="0" applyFill="0" applyBorder="0" applyAlignment="0" applyProtection="0"/>
    <xf numFmtId="242" fontId="18" fillId="0" borderId="0" applyFont="0" applyFill="0" applyBorder="0" applyAlignment="0" applyProtection="0"/>
    <xf numFmtId="240" fontId="35" fillId="0" borderId="0" applyFont="0" applyFill="0" applyBorder="0" applyAlignment="0" applyProtection="0"/>
    <xf numFmtId="240" fontId="18" fillId="0" borderId="0" applyFont="0" applyFill="0" applyBorder="0" applyAlignment="0" applyProtection="0"/>
    <xf numFmtId="10" fontId="35" fillId="0" borderId="0" applyFont="0" applyFill="0" applyBorder="0" applyAlignment="0" applyProtection="0"/>
    <xf numFmtId="10" fontId="18" fillId="0" borderId="0" applyFont="0" applyFill="0" applyBorder="0" applyAlignment="0" applyProtection="0"/>
    <xf numFmtId="9" fontId="18"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35" fillId="0" borderId="0" applyFont="0" applyFill="0" applyBorder="0" applyAlignment="0" applyProtection="0"/>
    <xf numFmtId="9" fontId="18" fillId="0" borderId="0" applyFont="0" applyFill="0" applyBorder="0" applyAlignment="0" applyProtection="0"/>
    <xf numFmtId="9" fontId="30" fillId="0" borderId="28" applyNumberFormat="0" applyBorder="0"/>
    <xf numFmtId="9" fontId="33" fillId="0" borderId="28" applyNumberFormat="0" applyBorder="0"/>
    <xf numFmtId="0" fontId="35" fillId="0" borderId="0" applyFill="0" applyBorder="0" applyAlignment="0"/>
    <xf numFmtId="0" fontId="18" fillId="0" borderId="0" applyFill="0" applyBorder="0" applyAlignment="0"/>
    <xf numFmtId="220" fontId="73" fillId="0" borderId="0" applyFill="0" applyBorder="0" applyAlignment="0"/>
    <xf numFmtId="180" fontId="73" fillId="0" borderId="0" applyFill="0" applyBorder="0" applyAlignment="0"/>
    <xf numFmtId="241" fontId="73" fillId="0" borderId="0" applyFill="0" applyBorder="0" applyAlignment="0"/>
    <xf numFmtId="220" fontId="73" fillId="0" borderId="0" applyFill="0" applyBorder="0" applyAlignment="0"/>
    <xf numFmtId="5" fontId="155" fillId="0" borderId="0"/>
    <xf numFmtId="0" fontId="33" fillId="0" borderId="0" applyNumberFormat="0" applyFont="0" applyFill="0" applyBorder="0" applyAlignment="0" applyProtection="0">
      <alignment horizontal="left"/>
    </xf>
    <xf numFmtId="0" fontId="156" fillId="0" borderId="19">
      <alignment horizontal="center"/>
    </xf>
    <xf numFmtId="0" fontId="248" fillId="0" borderId="19">
      <alignment horizontal="center"/>
    </xf>
    <xf numFmtId="0" fontId="157" fillId="46" borderId="0" applyNumberFormat="0" applyFont="0" applyBorder="0" applyAlignment="0">
      <alignment horizontal="center"/>
    </xf>
    <xf numFmtId="14" fontId="158" fillId="0" borderId="0" applyNumberFormat="0" applyFill="0" applyBorder="0" applyAlignment="0" applyProtection="0">
      <alignment horizontal="left"/>
    </xf>
    <xf numFmtId="0" fontId="132" fillId="0" borderId="0" applyNumberFormat="0" applyFill="0" applyBorder="0" applyAlignment="0" applyProtection="0">
      <alignment vertical="top"/>
      <protection locked="0"/>
    </xf>
    <xf numFmtId="0" fontId="17" fillId="0" borderId="0"/>
    <xf numFmtId="0" fontId="84" fillId="0" borderId="0" applyNumberFormat="0" applyFill="0" applyBorder="0" applyAlignment="0" applyProtection="0"/>
    <xf numFmtId="41" fontId="29" fillId="0" borderId="0" applyFont="0" applyFill="0" applyBorder="0" applyAlignment="0" applyProtection="0"/>
    <xf numFmtId="0" fontId="12" fillId="0" borderId="0" applyNumberFormat="0" applyFill="0" applyBorder="0" applyAlignment="0" applyProtection="0"/>
    <xf numFmtId="0" fontId="31" fillId="0" borderId="0" applyNumberFormat="0" applyFill="0" applyBorder="0" applyAlignment="0" applyProtection="0"/>
    <xf numFmtId="4" fontId="159" fillId="47" borderId="29" applyNumberFormat="0" applyProtection="0">
      <alignment vertical="center"/>
    </xf>
    <xf numFmtId="4" fontId="160" fillId="47" borderId="29" applyNumberFormat="0" applyProtection="0">
      <alignment vertical="center"/>
    </xf>
    <xf numFmtId="4" fontId="161" fillId="47" borderId="29" applyNumberFormat="0" applyProtection="0">
      <alignment horizontal="left" vertical="center"/>
    </xf>
    <xf numFmtId="4" fontId="161" fillId="48" borderId="0" applyNumberFormat="0" applyProtection="0">
      <alignment horizontal="left" vertical="center"/>
    </xf>
    <xf numFmtId="4" fontId="161" fillId="49" borderId="29" applyNumberFormat="0" applyProtection="0">
      <alignment horizontal="right" vertical="center"/>
    </xf>
    <xf numFmtId="4" fontId="161" fillId="50" borderId="29" applyNumberFormat="0" applyProtection="0">
      <alignment horizontal="right" vertical="center"/>
    </xf>
    <xf numFmtId="4" fontId="161" fillId="51" borderId="29" applyNumberFormat="0" applyProtection="0">
      <alignment horizontal="right" vertical="center"/>
    </xf>
    <xf numFmtId="4" fontId="161" fillId="32" borderId="29" applyNumberFormat="0" applyProtection="0">
      <alignment horizontal="right" vertical="center"/>
    </xf>
    <xf numFmtId="4" fontId="161" fillId="52" borderId="29" applyNumberFormat="0" applyProtection="0">
      <alignment horizontal="right" vertical="center"/>
    </xf>
    <xf numFmtId="4" fontId="161" fillId="2" borderId="29" applyNumberFormat="0" applyProtection="0">
      <alignment horizontal="right" vertical="center"/>
    </xf>
    <xf numFmtId="4" fontId="161" fillId="53" borderId="29" applyNumberFormat="0" applyProtection="0">
      <alignment horizontal="right" vertical="center"/>
    </xf>
    <xf numFmtId="4" fontId="161" fillId="54" borderId="29" applyNumberFormat="0" applyProtection="0">
      <alignment horizontal="right" vertical="center"/>
    </xf>
    <xf numFmtId="4" fontId="161" fillId="55" borderId="29" applyNumberFormat="0" applyProtection="0">
      <alignment horizontal="right" vertical="center"/>
    </xf>
    <xf numFmtId="4" fontId="159" fillId="56" borderId="30" applyNumberFormat="0" applyProtection="0">
      <alignment horizontal="left" vertical="center"/>
    </xf>
    <xf numFmtId="4" fontId="159" fillId="57" borderId="0" applyNumberFormat="0" applyProtection="0">
      <alignment horizontal="left" vertical="center"/>
    </xf>
    <xf numFmtId="4" fontId="159" fillId="48" borderId="0" applyNumberFormat="0" applyProtection="0">
      <alignment horizontal="left" vertical="center"/>
    </xf>
    <xf numFmtId="4" fontId="161" fillId="57" borderId="29" applyNumberFormat="0" applyProtection="0">
      <alignment horizontal="right" vertical="center"/>
    </xf>
    <xf numFmtId="4" fontId="85" fillId="57" borderId="0" applyNumberFormat="0" applyProtection="0">
      <alignment horizontal="left" vertical="center"/>
    </xf>
    <xf numFmtId="4" fontId="85" fillId="48" borderId="0" applyNumberFormat="0" applyProtection="0">
      <alignment horizontal="left" vertical="center"/>
    </xf>
    <xf numFmtId="4" fontId="161" fillId="38" borderId="29" applyNumberFormat="0" applyProtection="0">
      <alignment vertical="center"/>
    </xf>
    <xf numFmtId="4" fontId="162" fillId="38" borderId="29" applyNumberFormat="0" applyProtection="0">
      <alignment vertical="center"/>
    </xf>
    <xf numFmtId="4" fontId="159" fillId="57" borderId="31" applyNumberFormat="0" applyProtection="0">
      <alignment horizontal="left" vertical="center"/>
    </xf>
    <xf numFmtId="4" fontId="161" fillId="38" borderId="29" applyNumberFormat="0" applyProtection="0">
      <alignment horizontal="right" vertical="center"/>
    </xf>
    <xf numFmtId="4" fontId="162" fillId="38" borderId="29" applyNumberFormat="0" applyProtection="0">
      <alignment horizontal="right" vertical="center"/>
    </xf>
    <xf numFmtId="4" fontId="159" fillId="57" borderId="29" applyNumberFormat="0" applyProtection="0">
      <alignment horizontal="left" vertical="center"/>
    </xf>
    <xf numFmtId="4" fontId="163" fillId="41" borderId="31" applyNumberFormat="0" applyProtection="0">
      <alignment horizontal="left" vertical="center"/>
    </xf>
    <xf numFmtId="4" fontId="164" fillId="38" borderId="29" applyNumberFormat="0" applyProtection="0">
      <alignment horizontal="right" vertical="center"/>
    </xf>
    <xf numFmtId="236" fontId="165" fillId="0" borderId="0" applyFont="0" applyFill="0" applyBorder="0" applyAlignment="0" applyProtection="0"/>
    <xf numFmtId="0" fontId="157" fillId="1" borderId="17" applyNumberFormat="0" applyFont="0" applyAlignment="0">
      <alignment horizontal="center"/>
    </xf>
    <xf numFmtId="0" fontId="166" fillId="0" borderId="0" applyNumberFormat="0" applyFill="0" applyBorder="0" applyAlignment="0" applyProtection="0"/>
    <xf numFmtId="0" fontId="167" fillId="0" borderId="0" applyNumberFormat="0" applyFill="0" applyBorder="0" applyAlignment="0" applyProtection="0">
      <alignment vertical="top"/>
      <protection locked="0"/>
    </xf>
    <xf numFmtId="3" fontId="11" fillId="0" borderId="0"/>
    <xf numFmtId="0" fontId="168" fillId="0" borderId="0" applyNumberFormat="0" applyFill="0" applyBorder="0" applyAlignment="0" applyProtection="0"/>
    <xf numFmtId="0" fontId="169" fillId="0" borderId="0" applyNumberFormat="0" applyFill="0" applyBorder="0" applyAlignment="0">
      <alignment horizontal="center"/>
    </xf>
    <xf numFmtId="0" fontId="18" fillId="0" borderId="0"/>
    <xf numFmtId="172" fontId="170" fillId="0" borderId="0" applyNumberFormat="0" applyBorder="0" applyAlignment="0">
      <alignment horizontal="centerContinuous"/>
    </xf>
    <xf numFmtId="0" fontId="9" fillId="0" borderId="0"/>
    <xf numFmtId="41" fontId="29"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172" fontId="81" fillId="0" borderId="0" applyFont="0" applyFill="0" applyBorder="0" applyAlignment="0" applyProtection="0"/>
    <xf numFmtId="172" fontId="178" fillId="0" borderId="0" applyFont="0" applyFill="0" applyBorder="0" applyAlignment="0" applyProtection="0"/>
    <xf numFmtId="261"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166" fontId="12" fillId="0" borderId="0" applyFont="0" applyFill="0" applyBorder="0" applyAlignment="0" applyProtection="0"/>
    <xf numFmtId="166" fontId="31"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260" fontId="29" fillId="0" borderId="0" applyFont="0" applyFill="0" applyBorder="0" applyAlignment="0" applyProtection="0"/>
    <xf numFmtId="42" fontId="29" fillId="0" borderId="0" applyFon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0" fontId="17" fillId="0" borderId="0"/>
    <xf numFmtId="0" fontId="23" fillId="0" borderId="0"/>
    <xf numFmtId="231" fontId="34" fillId="0" borderId="0" applyFont="0" applyFill="0" applyBorder="0" applyAlignment="0" applyProtection="0"/>
    <xf numFmtId="231" fontId="142" fillId="0" borderId="0" applyFont="0" applyFill="0" applyBorder="0" applyAlignment="0" applyProtection="0"/>
    <xf numFmtId="42" fontId="29" fillId="0" borderId="0" applyFont="0" applyFill="0" applyBorder="0" applyAlignment="0" applyProtection="0"/>
    <xf numFmtId="169" fontId="29" fillId="0" borderId="0" applyFont="0" applyFill="0" applyBorder="0" applyAlignment="0" applyProtection="0"/>
    <xf numFmtId="247" fontId="29" fillId="0" borderId="0" applyFont="0" applyFill="0" applyBorder="0" applyAlignment="0" applyProtection="0"/>
    <xf numFmtId="185" fontId="11" fillId="0" borderId="0" applyFont="0" applyFill="0" applyBorder="0" applyAlignment="0" applyProtection="0"/>
    <xf numFmtId="185" fontId="29" fillId="0" borderId="0" applyFont="0" applyFill="0" applyBorder="0" applyAlignment="0" applyProtection="0"/>
    <xf numFmtId="0" fontId="17" fillId="0" borderId="0"/>
    <xf numFmtId="0" fontId="23" fillId="0" borderId="0"/>
    <xf numFmtId="231" fontId="34" fillId="0" borderId="0" applyFont="0" applyFill="0" applyBorder="0" applyAlignment="0" applyProtection="0"/>
    <xf numFmtId="231" fontId="142" fillId="0" borderId="0" applyFont="0" applyFill="0" applyBorder="0" applyAlignment="0" applyProtection="0"/>
    <xf numFmtId="212" fontId="29" fillId="0" borderId="0" applyFont="0" applyFill="0" applyBorder="0" applyAlignment="0" applyProtection="0"/>
    <xf numFmtId="169" fontId="29" fillId="0" borderId="0" applyFont="0" applyFill="0" applyBorder="0" applyAlignment="0" applyProtection="0"/>
    <xf numFmtId="169" fontId="29" fillId="0" borderId="0" applyFont="0" applyFill="0" applyBorder="0" applyAlignment="0" applyProtection="0"/>
    <xf numFmtId="41" fontId="29" fillId="0" borderId="0" applyFont="0" applyFill="0" applyBorder="0" applyAlignment="0" applyProtection="0"/>
    <xf numFmtId="41" fontId="29" fillId="0" borderId="0" applyFont="0" applyFill="0" applyBorder="0" applyAlignment="0" applyProtection="0"/>
    <xf numFmtId="14" fontId="171" fillId="0" borderId="0"/>
    <xf numFmtId="0" fontId="172" fillId="0" borderId="0"/>
    <xf numFmtId="0" fontId="138" fillId="0" borderId="0"/>
    <xf numFmtId="0" fontId="173" fillId="40" borderId="0">
      <alignment wrapText="1"/>
    </xf>
    <xf numFmtId="40" fontId="174" fillId="0" borderId="0" applyBorder="0">
      <alignment horizontal="right"/>
    </xf>
    <xf numFmtId="184" fontId="34" fillId="0" borderId="20">
      <alignment horizontal="right" vertical="center"/>
    </xf>
    <xf numFmtId="184" fontId="14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85" fontId="12" fillId="0" borderId="20">
      <alignment horizontal="right" vertical="center"/>
    </xf>
    <xf numFmtId="285" fontId="31" fillId="0" borderId="20">
      <alignment horizontal="right" vertical="center"/>
    </xf>
    <xf numFmtId="285" fontId="12" fillId="0" borderId="20">
      <alignment horizontal="right" vertical="center"/>
    </xf>
    <xf numFmtId="285"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4" fontId="56" fillId="0" borderId="20">
      <alignment horizontal="right" vertical="center"/>
    </xf>
    <xf numFmtId="164" fontId="139" fillId="0" borderId="20">
      <alignment horizontal="right" vertical="center"/>
    </xf>
    <xf numFmtId="165" fontId="176" fillId="0" borderId="20">
      <alignment horizontal="right" vertical="center"/>
    </xf>
    <xf numFmtId="165" fontId="175" fillId="0" borderId="20">
      <alignment horizontal="right" vertical="center"/>
    </xf>
    <xf numFmtId="243" fontId="31"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243" fontId="31"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211" fontId="177"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211" fontId="177" fillId="0" borderId="20">
      <alignment horizontal="right" vertical="center"/>
    </xf>
    <xf numFmtId="219" fontId="12" fillId="0" borderId="20">
      <alignment horizontal="right" vertical="center"/>
    </xf>
    <xf numFmtId="219" fontId="31"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19" fontId="12" fillId="0" borderId="20">
      <alignment horizontal="right" vertical="center"/>
    </xf>
    <xf numFmtId="219" fontId="31" fillId="0" borderId="20">
      <alignment horizontal="right" vertical="center"/>
    </xf>
    <xf numFmtId="167" fontId="17" fillId="0" borderId="20">
      <alignment horizontal="right" vertical="center"/>
    </xf>
    <xf numFmtId="167" fontId="23" fillId="0" borderId="20">
      <alignment horizontal="right" vertical="center"/>
    </xf>
    <xf numFmtId="164" fontId="139"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211" fontId="29" fillId="0" borderId="20">
      <alignment horizontal="right" vertical="center"/>
    </xf>
    <xf numFmtId="211" fontId="29" fillId="0" borderId="20">
      <alignment horizontal="right" vertical="center"/>
    </xf>
    <xf numFmtId="196" fontId="81" fillId="0" borderId="20">
      <alignment horizontal="right" vertical="center"/>
    </xf>
    <xf numFmtId="196" fontId="178"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167" fontId="17" fillId="0" borderId="20">
      <alignment horizontal="right" vertical="center"/>
    </xf>
    <xf numFmtId="167" fontId="23"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211" fontId="29" fillId="0" borderId="20">
      <alignment horizontal="right" vertical="center"/>
    </xf>
    <xf numFmtId="164" fontId="56" fillId="0" borderId="20">
      <alignment horizontal="right" vertical="center"/>
    </xf>
    <xf numFmtId="164" fontId="139"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76" fontId="12" fillId="0" borderId="20">
      <alignment horizontal="right" vertical="center"/>
    </xf>
    <xf numFmtId="176" fontId="31" fillId="0" borderId="20">
      <alignment horizontal="right" vertical="center"/>
    </xf>
    <xf numFmtId="211" fontId="29" fillId="0" borderId="20">
      <alignment horizontal="right" vertical="center"/>
    </xf>
    <xf numFmtId="167" fontId="17" fillId="0" borderId="20">
      <alignment horizontal="right" vertical="center"/>
    </xf>
    <xf numFmtId="167" fontId="23"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211" fontId="29"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211" fontId="29" fillId="0" borderId="20">
      <alignment horizontal="right" vertical="center"/>
    </xf>
    <xf numFmtId="167" fontId="17" fillId="0" borderId="20">
      <alignment horizontal="right" vertical="center"/>
    </xf>
    <xf numFmtId="167" fontId="23" fillId="0" borderId="20">
      <alignment horizontal="right" vertical="center"/>
    </xf>
    <xf numFmtId="211" fontId="29" fillId="0" borderId="20">
      <alignment horizontal="right" vertical="center"/>
    </xf>
    <xf numFmtId="219" fontId="12" fillId="0" borderId="20">
      <alignment horizontal="right" vertical="center"/>
    </xf>
    <xf numFmtId="219" fontId="31" fillId="0" borderId="20">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11" fontId="29"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65" fontId="175" fillId="0" borderId="20">
      <alignment horizontal="right" vertical="center"/>
    </xf>
    <xf numFmtId="196" fontId="81"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65" fontId="176" fillId="0" borderId="20">
      <alignment horizontal="right" vertical="center"/>
    </xf>
    <xf numFmtId="165" fontId="175" fillId="0" borderId="20">
      <alignment horizontal="right" vertical="center"/>
    </xf>
    <xf numFmtId="184" fontId="34" fillId="0" borderId="20">
      <alignment horizontal="right" vertical="center"/>
    </xf>
    <xf numFmtId="184" fontId="142"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65" fontId="176" fillId="0" borderId="20">
      <alignment horizontal="right" vertical="center"/>
    </xf>
    <xf numFmtId="165" fontId="175"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11" fontId="29" fillId="0" borderId="20">
      <alignment horizontal="right" vertical="center"/>
    </xf>
    <xf numFmtId="227" fontId="56" fillId="0" borderId="20">
      <alignment horizontal="right" vertical="center"/>
    </xf>
    <xf numFmtId="227" fontId="139"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96" fontId="81" fillId="0" borderId="20">
      <alignment horizontal="right" vertical="center"/>
    </xf>
    <xf numFmtId="196" fontId="178" fillId="0" borderId="20">
      <alignment horizontal="right" vertical="center"/>
    </xf>
    <xf numFmtId="165" fontId="176" fillId="0" borderId="20">
      <alignment horizontal="right" vertical="center"/>
    </xf>
    <xf numFmtId="165" fontId="175"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227" fontId="56" fillId="0" borderId="20">
      <alignment horizontal="right" vertical="center"/>
    </xf>
    <xf numFmtId="227" fontId="139" fillId="0" borderId="20">
      <alignment horizontal="right" vertical="center"/>
    </xf>
    <xf numFmtId="165" fontId="176" fillId="0" borderId="20">
      <alignment horizontal="right" vertical="center"/>
    </xf>
    <xf numFmtId="165" fontId="175" fillId="0" borderId="20">
      <alignment horizontal="right" vertical="center"/>
    </xf>
    <xf numFmtId="167" fontId="17" fillId="0" borderId="20">
      <alignment horizontal="right" vertical="center"/>
    </xf>
    <xf numFmtId="167" fontId="23" fillId="0" borderId="20">
      <alignment horizontal="right" vertical="center"/>
    </xf>
    <xf numFmtId="184" fontId="34" fillId="0" borderId="20">
      <alignment horizontal="right" vertical="center"/>
    </xf>
    <xf numFmtId="184" fontId="142" fillId="0" borderId="20">
      <alignment horizontal="right" vertical="center"/>
    </xf>
    <xf numFmtId="227" fontId="56" fillId="0" borderId="20">
      <alignment horizontal="right" vertical="center"/>
    </xf>
    <xf numFmtId="227" fontId="139"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5" fontId="176" fillId="0" borderId="20">
      <alignment horizontal="right" vertical="center"/>
    </xf>
    <xf numFmtId="165" fontId="175"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229" fontId="56" fillId="0" borderId="20">
      <alignment horizontal="right" vertical="center"/>
    </xf>
    <xf numFmtId="229" fontId="139"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64" fontId="56" fillId="0" borderId="20">
      <alignment horizontal="right" vertical="center"/>
    </xf>
    <xf numFmtId="164" fontId="139"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76" fontId="31"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64" fontId="56" fillId="0" borderId="20">
      <alignment horizontal="right" vertical="center"/>
    </xf>
    <xf numFmtId="164" fontId="139"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76" fontId="12" fillId="0" borderId="20">
      <alignment horizontal="right" vertical="center"/>
    </xf>
    <xf numFmtId="176" fontId="31"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64" fontId="56" fillId="0" borderId="20">
      <alignment horizontal="right" vertical="center"/>
    </xf>
    <xf numFmtId="164" fontId="139"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84" fontId="34" fillId="0" borderId="20">
      <alignment horizontal="right" vertical="center"/>
    </xf>
    <xf numFmtId="184" fontId="142"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211" fontId="177"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184" fontId="142"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32">
      <alignment horizontal="right" vertical="center"/>
    </xf>
    <xf numFmtId="176" fontId="31" fillId="0" borderId="32">
      <alignment horizontal="right" vertical="center"/>
    </xf>
    <xf numFmtId="176" fontId="12" fillId="0" borderId="32">
      <alignment horizontal="right" vertical="center"/>
    </xf>
    <xf numFmtId="176" fontId="31" fillId="0" borderId="32">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76" fontId="12" fillId="0" borderId="20">
      <alignment horizontal="right" vertical="center"/>
    </xf>
    <xf numFmtId="176" fontId="31" fillId="0" borderId="20">
      <alignment horizontal="right" vertical="center"/>
    </xf>
    <xf numFmtId="164" fontId="56" fillId="0" borderId="20">
      <alignment horizontal="right" vertical="center"/>
    </xf>
    <xf numFmtId="164" fontId="139" fillId="0" borderId="20">
      <alignment horizontal="right" vertical="center"/>
    </xf>
    <xf numFmtId="227" fontId="56" fillId="0" borderId="20">
      <alignment horizontal="right" vertical="center"/>
    </xf>
    <xf numFmtId="227" fontId="139" fillId="0" borderId="20">
      <alignment horizontal="right" vertical="center"/>
    </xf>
    <xf numFmtId="164" fontId="56" fillId="0" borderId="20">
      <alignment horizontal="right" vertical="center"/>
    </xf>
    <xf numFmtId="164" fontId="139" fillId="0" borderId="20">
      <alignment horizontal="right" vertical="center"/>
    </xf>
    <xf numFmtId="184" fontId="142" fillId="0" borderId="20">
      <alignment horizontal="right" vertical="center"/>
    </xf>
    <xf numFmtId="176" fontId="31" fillId="0" borderId="20">
      <alignment horizontal="right" vertical="center"/>
    </xf>
    <xf numFmtId="279" fontId="12" fillId="0" borderId="32">
      <alignment horizontal="right" vertical="center"/>
    </xf>
    <xf numFmtId="279" fontId="31" fillId="0" borderId="32">
      <alignment horizontal="right" vertical="center"/>
    </xf>
    <xf numFmtId="196" fontId="81" fillId="0" borderId="20">
      <alignment horizontal="right" vertical="center"/>
    </xf>
    <xf numFmtId="196" fontId="178" fillId="0" borderId="20">
      <alignment horizontal="right" vertical="center"/>
    </xf>
    <xf numFmtId="164" fontId="56" fillId="0" borderId="20">
      <alignment horizontal="right" vertical="center"/>
    </xf>
    <xf numFmtId="164" fontId="139" fillId="0" borderId="20">
      <alignment horizontal="right" vertical="center"/>
    </xf>
    <xf numFmtId="164" fontId="139"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235" fontId="179" fillId="2" borderId="33" applyFont="0" applyFill="0" applyBorder="0"/>
    <xf numFmtId="279" fontId="12" fillId="0" borderId="32">
      <alignment horizontal="right" vertical="center"/>
    </xf>
    <xf numFmtId="279" fontId="31" fillId="0" borderId="32">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84" fontId="142" fillId="0" borderId="20">
      <alignment horizontal="right" vertical="center"/>
    </xf>
    <xf numFmtId="184" fontId="142" fillId="0" borderId="20">
      <alignment horizontal="right" vertical="center"/>
    </xf>
    <xf numFmtId="235" fontId="179" fillId="2" borderId="33" applyFont="0" applyFill="0" applyBorder="0"/>
    <xf numFmtId="279" fontId="12" fillId="0" borderId="32">
      <alignment horizontal="right" vertical="center"/>
    </xf>
    <xf numFmtId="279" fontId="31" fillId="0" borderId="32">
      <alignment horizontal="right" vertical="center"/>
    </xf>
    <xf numFmtId="227" fontId="56" fillId="0" borderId="20">
      <alignment horizontal="right" vertical="center"/>
    </xf>
    <xf numFmtId="227" fontId="139"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76" fontId="12" fillId="0" borderId="20">
      <alignment horizontal="right" vertical="center"/>
    </xf>
    <xf numFmtId="176" fontId="31" fillId="0" borderId="20">
      <alignment horizontal="right" vertical="center"/>
    </xf>
    <xf numFmtId="238" fontId="35" fillId="0" borderId="20">
      <alignment horizontal="right" vertical="center"/>
    </xf>
    <xf numFmtId="238" fontId="18" fillId="0" borderId="20">
      <alignment horizontal="right" vertical="center"/>
    </xf>
    <xf numFmtId="196" fontId="81" fillId="0" borderId="20">
      <alignment horizontal="right" vertical="center"/>
    </xf>
    <xf numFmtId="196" fontId="178" fillId="0" borderId="20">
      <alignment horizontal="right" vertical="center"/>
    </xf>
    <xf numFmtId="211" fontId="177"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76" fontId="29" fillId="0" borderId="32">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211" fontId="29" fillId="0" borderId="20">
      <alignment horizontal="right" vertical="center"/>
    </xf>
    <xf numFmtId="164" fontId="56" fillId="0" borderId="20">
      <alignment horizontal="right" vertical="center"/>
    </xf>
    <xf numFmtId="164" fontId="139" fillId="0" borderId="20">
      <alignment horizontal="right" vertical="center"/>
    </xf>
    <xf numFmtId="227" fontId="56" fillId="0" borderId="20">
      <alignment horizontal="right" vertical="center"/>
    </xf>
    <xf numFmtId="227" fontId="139"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64" fontId="56" fillId="0" borderId="20">
      <alignment horizontal="right" vertical="center"/>
    </xf>
    <xf numFmtId="164" fontId="139" fillId="0" borderId="20">
      <alignment horizontal="right" vertical="center"/>
    </xf>
    <xf numFmtId="176" fontId="12" fillId="0" borderId="20">
      <alignment horizontal="right" vertical="center"/>
    </xf>
    <xf numFmtId="176" fontId="31"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96" fontId="81" fillId="0" borderId="20">
      <alignment horizontal="right" vertical="center"/>
    </xf>
    <xf numFmtId="196" fontId="178" fillId="0" borderId="20">
      <alignment horizontal="right" vertical="center"/>
    </xf>
    <xf numFmtId="184" fontId="142" fillId="0" borderId="20">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80" fontId="12" fillId="0" borderId="32">
      <alignment horizontal="right" vertical="center"/>
    </xf>
    <xf numFmtId="280" fontId="31" fillId="0" borderId="32">
      <alignment horizontal="right" vertical="center"/>
    </xf>
    <xf numFmtId="280" fontId="12" fillId="0" borderId="32">
      <alignment horizontal="right" vertical="center"/>
    </xf>
    <xf numFmtId="280" fontId="31" fillId="0" borderId="32">
      <alignment horizontal="right" vertical="center"/>
    </xf>
    <xf numFmtId="228" fontId="12" fillId="0" borderId="20">
      <alignment horizontal="right" vertical="center"/>
    </xf>
    <xf numFmtId="228" fontId="31" fillId="0" borderId="20">
      <alignment horizontal="right" vertical="center"/>
    </xf>
    <xf numFmtId="280" fontId="12" fillId="0" borderId="32">
      <alignment horizontal="right" vertical="center"/>
    </xf>
    <xf numFmtId="280" fontId="31" fillId="0" borderId="32">
      <alignment horizontal="right" vertical="center"/>
    </xf>
    <xf numFmtId="228" fontId="12" fillId="0" borderId="20">
      <alignment horizontal="right" vertical="center"/>
    </xf>
    <xf numFmtId="228" fontId="31" fillId="0" borderId="20">
      <alignment horizontal="right" vertical="center"/>
    </xf>
    <xf numFmtId="280" fontId="12" fillId="0" borderId="32">
      <alignment horizontal="right" vertical="center"/>
    </xf>
    <xf numFmtId="280" fontId="31" fillId="0" borderId="32">
      <alignment horizontal="right" vertical="center"/>
    </xf>
    <xf numFmtId="280" fontId="12" fillId="0" borderId="32">
      <alignment horizontal="right" vertical="center"/>
    </xf>
    <xf numFmtId="280" fontId="31" fillId="0" borderId="32">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80" fontId="12" fillId="0" borderId="32">
      <alignment horizontal="right" vertical="center"/>
    </xf>
    <xf numFmtId="280" fontId="31" fillId="0" borderId="32">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28" fontId="12" fillId="0" borderId="20">
      <alignment horizontal="right" vertical="center"/>
    </xf>
    <xf numFmtId="228" fontId="31" fillId="0" borderId="20">
      <alignment horizontal="right" vertical="center"/>
    </xf>
    <xf numFmtId="243" fontId="31" fillId="0" borderId="20">
      <alignment horizontal="right" vertical="center"/>
    </xf>
    <xf numFmtId="243" fontId="31" fillId="0" borderId="20">
      <alignment horizontal="right" vertical="center"/>
    </xf>
    <xf numFmtId="184" fontId="142" fillId="0" borderId="20">
      <alignment horizontal="right" vertical="center"/>
    </xf>
    <xf numFmtId="164" fontId="139" fillId="0" borderId="20">
      <alignment horizontal="right" vertical="center"/>
    </xf>
    <xf numFmtId="219" fontId="12" fillId="0" borderId="20">
      <alignment horizontal="right" vertical="center"/>
    </xf>
    <xf numFmtId="219" fontId="31" fillId="0" borderId="20">
      <alignment horizontal="right" vertical="center"/>
    </xf>
    <xf numFmtId="219" fontId="12" fillId="0" borderId="20">
      <alignment horizontal="right" vertical="center"/>
    </xf>
    <xf numFmtId="219" fontId="31"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85" fontId="12" fillId="0" borderId="20">
      <alignment horizontal="right" vertical="center"/>
    </xf>
    <xf numFmtId="285" fontId="31" fillId="0" borderId="20">
      <alignment horizontal="right" vertical="center"/>
    </xf>
    <xf numFmtId="285" fontId="12" fillId="0" borderId="20">
      <alignment horizontal="right" vertical="center"/>
    </xf>
    <xf numFmtId="285"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64" fontId="139"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64" fontId="56"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243" fontId="31"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278" fontId="34" fillId="0" borderId="32">
      <alignment horizontal="right" vertical="center"/>
    </xf>
    <xf numFmtId="278" fontId="142" fillId="0" borderId="32">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184" fontId="34" fillId="0" borderId="20">
      <alignment horizontal="right" vertical="center"/>
    </xf>
    <xf numFmtId="184" fontId="142"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275" fontId="176" fillId="0" borderId="32">
      <alignment horizontal="right" vertical="center"/>
    </xf>
    <xf numFmtId="275" fontId="175" fillId="0" borderId="32">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65" fontId="176" fillId="0" borderId="20">
      <alignment horizontal="right" vertical="center"/>
    </xf>
    <xf numFmtId="165" fontId="175" fillId="0" borderId="20">
      <alignment horizontal="right" vertical="center"/>
    </xf>
    <xf numFmtId="196" fontId="81" fillId="0" borderId="20">
      <alignment horizontal="right" vertical="center"/>
    </xf>
    <xf numFmtId="196" fontId="178" fillId="0" borderId="20">
      <alignment horizontal="right" vertical="center"/>
    </xf>
    <xf numFmtId="164" fontId="139" fillId="0" borderId="20">
      <alignment horizontal="right" vertical="center"/>
    </xf>
    <xf numFmtId="164" fontId="56" fillId="0" borderId="20">
      <alignment horizontal="right" vertical="center"/>
    </xf>
    <xf numFmtId="164" fontId="139"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243" fontId="31" fillId="0" borderId="20">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27" fontId="56" fillId="0" borderId="20">
      <alignment horizontal="right" vertical="center"/>
    </xf>
    <xf numFmtId="227" fontId="139"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64" fontId="139" fillId="0" borderId="20">
      <alignment horizontal="right" vertical="center"/>
    </xf>
    <xf numFmtId="164" fontId="139" fillId="0" borderId="20">
      <alignment horizontal="right" vertical="center"/>
    </xf>
    <xf numFmtId="196" fontId="81" fillId="0" borderId="20">
      <alignment horizontal="right" vertical="center"/>
    </xf>
    <xf numFmtId="196" fontId="178" fillId="0" borderId="20">
      <alignment horizontal="right" vertical="center"/>
    </xf>
    <xf numFmtId="164" fontId="139" fillId="0" borderId="20">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81" fontId="56" fillId="0" borderId="32">
      <alignment horizontal="right" vertical="center"/>
    </xf>
    <xf numFmtId="281" fontId="139" fillId="0" borderId="32">
      <alignment horizontal="right" vertical="center"/>
    </xf>
    <xf numFmtId="281" fontId="56" fillId="0" borderId="32">
      <alignment horizontal="right" vertical="center"/>
    </xf>
    <xf numFmtId="281" fontId="139" fillId="0" borderId="32">
      <alignment horizontal="right" vertical="center"/>
    </xf>
    <xf numFmtId="229" fontId="139" fillId="0" borderId="20">
      <alignment horizontal="right" vertical="center"/>
    </xf>
    <xf numFmtId="281" fontId="56" fillId="0" borderId="32">
      <alignment horizontal="right" vertical="center"/>
    </xf>
    <xf numFmtId="281" fontId="139" fillId="0" borderId="32">
      <alignment horizontal="right" vertical="center"/>
    </xf>
    <xf numFmtId="229" fontId="56" fillId="0" borderId="20">
      <alignment horizontal="right" vertical="center"/>
    </xf>
    <xf numFmtId="229" fontId="139" fillId="0" borderId="20">
      <alignment horizontal="right" vertical="center"/>
    </xf>
    <xf numFmtId="281" fontId="56" fillId="0" borderId="32">
      <alignment horizontal="right" vertical="center"/>
    </xf>
    <xf numFmtId="281" fontId="139" fillId="0" borderId="32">
      <alignment horizontal="right" vertical="center"/>
    </xf>
    <xf numFmtId="281" fontId="56" fillId="0" borderId="32">
      <alignment horizontal="right" vertical="center"/>
    </xf>
    <xf numFmtId="281" fontId="139" fillId="0" borderId="32">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81" fontId="56" fillId="0" borderId="32">
      <alignment horizontal="right" vertical="center"/>
    </xf>
    <xf numFmtId="281" fontId="139" fillId="0" borderId="32">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29" fontId="56" fillId="0" borderId="20">
      <alignment horizontal="right" vertical="center"/>
    </xf>
    <xf numFmtId="229" fontId="139" fillId="0" borderId="20">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278" fontId="34" fillId="0" borderId="32">
      <alignment horizontal="right" vertical="center"/>
    </xf>
    <xf numFmtId="278" fontId="142" fillId="0" borderId="32">
      <alignment horizontal="right" vertical="center"/>
    </xf>
    <xf numFmtId="184" fontId="142" fillId="0" borderId="20">
      <alignment horizontal="right" vertical="center"/>
    </xf>
    <xf numFmtId="164" fontId="56" fillId="0" borderId="20">
      <alignment horizontal="right" vertical="center"/>
    </xf>
    <xf numFmtId="164" fontId="139" fillId="0" borderId="20">
      <alignment horizontal="right" vertical="center"/>
    </xf>
    <xf numFmtId="164" fontId="139"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84" fontId="34" fillId="0" borderId="20">
      <alignment horizontal="right" vertical="center"/>
    </xf>
    <xf numFmtId="184" fontId="142" fillId="0" borderId="20">
      <alignment horizontal="right" vertical="center"/>
    </xf>
    <xf numFmtId="167" fontId="17" fillId="0" borderId="20">
      <alignment horizontal="right" vertical="center"/>
    </xf>
    <xf numFmtId="167" fontId="23" fillId="0" borderId="20">
      <alignment horizontal="right" vertical="center"/>
    </xf>
    <xf numFmtId="235" fontId="179" fillId="2" borderId="33" applyFont="0" applyFill="0" applyBorder="0"/>
    <xf numFmtId="243" fontId="31" fillId="0" borderId="20">
      <alignment horizontal="right" vertical="center"/>
    </xf>
    <xf numFmtId="184" fontId="34" fillId="0" borderId="20">
      <alignment horizontal="right" vertical="center"/>
    </xf>
    <xf numFmtId="184" fontId="142" fillId="0" borderId="20">
      <alignment horizontal="right" vertical="center"/>
    </xf>
    <xf numFmtId="196" fontId="178"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96" fontId="81" fillId="0" borderId="20">
      <alignment horizontal="right" vertical="center"/>
    </xf>
    <xf numFmtId="196" fontId="178" fillId="0" borderId="20">
      <alignment horizontal="right" vertical="center"/>
    </xf>
    <xf numFmtId="196" fontId="81" fillId="0" borderId="20">
      <alignment horizontal="right" vertical="center"/>
    </xf>
    <xf numFmtId="196" fontId="178" fillId="0" borderId="20">
      <alignment horizontal="right" vertical="center"/>
    </xf>
    <xf numFmtId="196" fontId="178" fillId="0" borderId="20">
      <alignment horizontal="right" vertical="center"/>
    </xf>
    <xf numFmtId="243" fontId="31" fillId="0" borderId="20">
      <alignment horizontal="right" vertical="center"/>
    </xf>
    <xf numFmtId="184" fontId="142" fillId="0" borderId="20">
      <alignment horizontal="right" vertical="center"/>
    </xf>
    <xf numFmtId="165" fontId="176" fillId="0" borderId="20">
      <alignment horizontal="right" vertical="center"/>
    </xf>
    <xf numFmtId="165" fontId="175" fillId="0" borderId="20">
      <alignment horizontal="right" vertical="center"/>
    </xf>
    <xf numFmtId="184" fontId="34" fillId="0" borderId="20">
      <alignment horizontal="right" vertical="center"/>
    </xf>
    <xf numFmtId="184" fontId="142" fillId="0" borderId="20">
      <alignment horizontal="right" vertical="center"/>
    </xf>
    <xf numFmtId="243" fontId="31" fillId="0" borderId="20">
      <alignment horizontal="right" vertical="center"/>
    </xf>
    <xf numFmtId="164" fontId="56" fillId="0" borderId="20">
      <alignment horizontal="right" vertical="center"/>
    </xf>
    <xf numFmtId="164" fontId="139" fillId="0" borderId="20">
      <alignment horizontal="right" vertical="center"/>
    </xf>
    <xf numFmtId="184" fontId="34" fillId="0" borderId="20">
      <alignment horizontal="right" vertical="center"/>
    </xf>
    <xf numFmtId="184" fontId="14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85" fontId="12" fillId="0" borderId="20">
      <alignment horizontal="right" vertical="center"/>
    </xf>
    <xf numFmtId="285" fontId="31" fillId="0" borderId="20">
      <alignment horizontal="right" vertical="center"/>
    </xf>
    <xf numFmtId="285" fontId="12" fillId="0" borderId="20">
      <alignment horizontal="right" vertical="center"/>
    </xf>
    <xf numFmtId="285"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257" fontId="12" fillId="0" borderId="32">
      <alignment horizontal="right" vertical="center"/>
    </xf>
    <xf numFmtId="257" fontId="31" fillId="0" borderId="32">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78" fontId="12" fillId="0" borderId="20">
      <alignment horizontal="right" vertical="center"/>
    </xf>
    <xf numFmtId="178" fontId="31"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277" fontId="17" fillId="0" borderId="32">
      <alignment horizontal="right" vertical="center"/>
    </xf>
    <xf numFmtId="277" fontId="23" fillId="0" borderId="32">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96" fontId="81" fillId="0" borderId="20">
      <alignment horizontal="right" vertical="center"/>
    </xf>
    <xf numFmtId="196" fontId="178" fillId="0" borderId="20">
      <alignment horizontal="right" vertical="center"/>
    </xf>
    <xf numFmtId="184" fontId="34" fillId="0" borderId="20">
      <alignment horizontal="right" vertical="center"/>
    </xf>
    <xf numFmtId="184" fontId="142"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23"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96" fontId="81" fillId="0" borderId="20">
      <alignment horizontal="right" vertical="center"/>
    </xf>
    <xf numFmtId="196" fontId="178" fillId="0" borderId="20">
      <alignment horizontal="right" vertical="center"/>
    </xf>
    <xf numFmtId="167" fontId="17" fillId="0" borderId="20">
      <alignment horizontal="right" vertical="center"/>
    </xf>
    <xf numFmtId="167" fontId="23" fillId="0" borderId="20">
      <alignment horizontal="right" vertical="center"/>
    </xf>
    <xf numFmtId="167" fontId="17" fillId="0" borderId="20">
      <alignment horizontal="right" vertical="center"/>
    </xf>
    <xf numFmtId="167" fontId="23" fillId="0" borderId="20">
      <alignment horizontal="right" vertical="center"/>
    </xf>
    <xf numFmtId="167" fontId="23" fillId="0" borderId="20">
      <alignment horizontal="right" vertical="center"/>
    </xf>
    <xf numFmtId="184" fontId="34" fillId="0" borderId="20">
      <alignment horizontal="right" vertical="center"/>
    </xf>
    <xf numFmtId="184" fontId="142" fillId="0" borderId="20">
      <alignment horizontal="right" vertical="center"/>
    </xf>
    <xf numFmtId="239" fontId="180" fillId="0" borderId="20">
      <alignment horizontal="right" vertical="center"/>
    </xf>
    <xf numFmtId="239" fontId="249" fillId="0" borderId="20">
      <alignment horizontal="right" vertical="center"/>
    </xf>
    <xf numFmtId="0" fontId="181" fillId="0" borderId="0">
      <alignment horizontal="centerContinuous"/>
    </xf>
    <xf numFmtId="288" fontId="95" fillId="0" borderId="2">
      <protection hidden="1"/>
    </xf>
    <xf numFmtId="49" fontId="85" fillId="0" borderId="0" applyFill="0" applyBorder="0" applyAlignment="0"/>
    <xf numFmtId="0" fontId="35" fillId="0" borderId="0" applyFill="0" applyBorder="0" applyAlignment="0"/>
    <xf numFmtId="0" fontId="18" fillId="0" borderId="0" applyFill="0" applyBorder="0" applyAlignment="0"/>
    <xf numFmtId="182" fontId="35" fillId="0" borderId="0" applyFill="0" applyBorder="0" applyAlignment="0"/>
    <xf numFmtId="182" fontId="18" fillId="0" borderId="0" applyFill="0" applyBorder="0" applyAlignment="0"/>
    <xf numFmtId="185" fontId="34" fillId="0" borderId="20">
      <alignment horizontal="center"/>
    </xf>
    <xf numFmtId="0" fontId="34" fillId="0" borderId="0" applyNumberFormat="0" applyFill="0" applyBorder="0" applyAlignment="0" applyProtection="0"/>
    <xf numFmtId="185" fontId="142" fillId="0" borderId="20">
      <alignment horizontal="center"/>
    </xf>
    <xf numFmtId="0" fontId="142" fillId="0" borderId="0" applyNumberFormat="0" applyFill="0" applyBorder="0" applyAlignment="0" applyProtection="0"/>
    <xf numFmtId="189" fontId="81" fillId="0" borderId="20">
      <alignment horizontal="center"/>
    </xf>
    <xf numFmtId="0" fontId="34" fillId="0" borderId="0" applyNumberFormat="0" applyFill="0" applyBorder="0" applyAlignment="0" applyProtection="0"/>
    <xf numFmtId="0" fontId="142" fillId="0" borderId="0" applyNumberFormat="0" applyFill="0" applyBorder="0" applyAlignment="0" applyProtection="0"/>
    <xf numFmtId="249" fontId="182" fillId="0" borderId="0" applyNumberFormat="0" applyFont="0" applyFill="0" applyBorder="0" applyAlignment="0">
      <alignment horizontal="centerContinuous"/>
    </xf>
    <xf numFmtId="0" fontId="183" fillId="0" borderId="0">
      <alignment vertical="center" wrapText="1"/>
      <protection locked="0"/>
    </xf>
    <xf numFmtId="0" fontId="20" fillId="0" borderId="0">
      <alignment vertical="center" wrapText="1"/>
      <protection locked="0"/>
    </xf>
    <xf numFmtId="0" fontId="34" fillId="0" borderId="0" applyNumberFormat="0" applyFill="0" applyBorder="0" applyAlignment="0" applyProtection="0"/>
    <xf numFmtId="0" fontId="142" fillId="0" borderId="0" applyNumberFormat="0" applyFill="0" applyBorder="0" applyAlignment="0" applyProtection="0"/>
    <xf numFmtId="0" fontId="184" fillId="0" borderId="34"/>
    <xf numFmtId="0" fontId="184" fillId="0" borderId="34"/>
    <xf numFmtId="0" fontId="112" fillId="0" borderId="34"/>
    <xf numFmtId="0" fontId="112" fillId="0" borderId="34"/>
    <xf numFmtId="0" fontId="184" fillId="0" borderId="34"/>
    <xf numFmtId="0" fontId="184" fillId="0" borderId="34"/>
    <xf numFmtId="0" fontId="184" fillId="0" borderId="34"/>
    <xf numFmtId="0" fontId="184" fillId="0" borderId="35"/>
    <xf numFmtId="0" fontId="184" fillId="0" borderId="34"/>
    <xf numFmtId="0" fontId="34"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31"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34" fillId="0" borderId="0" applyNumberFormat="0" applyFill="0" applyBorder="0" applyAlignment="0" applyProtection="0"/>
    <xf numFmtId="0" fontId="142" fillId="0" borderId="0" applyNumberFormat="0" applyFill="0" applyBorder="0" applyAlignment="0" applyProtection="0"/>
    <xf numFmtId="0" fontId="34" fillId="0" borderId="0" applyNumberFormat="0" applyFill="0" applyBorder="0" applyAlignment="0" applyProtection="0"/>
    <xf numFmtId="0" fontId="142"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5" fillId="0" borderId="0" applyNumberFormat="0" applyFill="0" applyBorder="0" applyAlignment="0" applyProtection="0"/>
    <xf numFmtId="0" fontId="150" fillId="0" borderId="0" applyNumberFormat="0" applyFill="0" applyBorder="0" applyAlignment="0" applyProtection="0"/>
    <xf numFmtId="0" fontId="178" fillId="0" borderId="7" applyNumberFormat="0" applyBorder="0" applyAlignment="0"/>
    <xf numFmtId="0" fontId="185" fillId="0" borderId="25" applyNumberFormat="0" applyBorder="0" applyAlignment="0">
      <alignment horizontal="center"/>
    </xf>
    <xf numFmtId="4" fontId="186" fillId="0" borderId="0"/>
    <xf numFmtId="3" fontId="187" fillId="0" borderId="15" applyNumberFormat="0" applyBorder="0" applyAlignment="0"/>
    <xf numFmtId="0" fontId="188" fillId="0" borderId="0" applyFont="0">
      <alignment horizontal="centerContinuous"/>
    </xf>
    <xf numFmtId="49" fontId="189" fillId="0" borderId="0">
      <alignment horizontal="justify" vertical="center" wrapText="1"/>
    </xf>
    <xf numFmtId="0" fontId="190" fillId="0" borderId="7">
      <alignment horizontal="center" vertical="center" wrapText="1"/>
    </xf>
    <xf numFmtId="0" fontId="191" fillId="0" borderId="0">
      <alignment horizontal="center"/>
    </xf>
    <xf numFmtId="40" fontId="10" fillId="0" borderId="0"/>
    <xf numFmtId="0" fontId="192" fillId="0" borderId="7"/>
    <xf numFmtId="3" fontId="193" fillId="0" borderId="0" applyNumberFormat="0" applyFill="0" applyBorder="0" applyAlignment="0" applyProtection="0">
      <alignment horizontal="center" wrapText="1"/>
    </xf>
    <xf numFmtId="0" fontId="194" fillId="0" borderId="36" applyBorder="0" applyAlignment="0">
      <alignment horizontal="center" vertical="center"/>
    </xf>
    <xf numFmtId="0" fontId="195" fillId="0" borderId="0" applyNumberFormat="0" applyFill="0" applyBorder="0" applyAlignment="0" applyProtection="0">
      <alignment horizontal="centerContinuous"/>
    </xf>
    <xf numFmtId="0" fontId="115" fillId="0" borderId="37" applyNumberFormat="0" applyFill="0" applyBorder="0" applyAlignment="0" applyProtection="0">
      <alignment horizontal="center" vertical="center" wrapText="1"/>
    </xf>
    <xf numFmtId="0" fontId="196" fillId="0" borderId="0" applyNumberFormat="0" applyFill="0" applyBorder="0" applyAlignment="0" applyProtection="0"/>
    <xf numFmtId="4" fontId="197" fillId="0" borderId="0">
      <alignment horizontal="left" indent="1"/>
    </xf>
    <xf numFmtId="0" fontId="198" fillId="0" borderId="38" applyNumberFormat="0" applyBorder="0" applyAlignment="0">
      <alignment vertical="center"/>
    </xf>
    <xf numFmtId="0" fontId="18" fillId="0" borderId="5" applyNumberFormat="0" applyFont="0" applyFill="0" applyAlignment="0" applyProtection="0"/>
    <xf numFmtId="0" fontId="199" fillId="0" borderId="39" applyNumberFormat="0" applyAlignment="0">
      <alignment horizontal="center"/>
    </xf>
    <xf numFmtId="0" fontId="35" fillId="0" borderId="0"/>
    <xf numFmtId="0" fontId="18" fillId="0" borderId="0"/>
    <xf numFmtId="0" fontId="192" fillId="0" borderId="40">
      <alignment horizontal="center"/>
    </xf>
    <xf numFmtId="166" fontId="35" fillId="0" borderId="0" applyFont="0" applyFill="0" applyBorder="0" applyAlignment="0" applyProtection="0"/>
    <xf numFmtId="218" fontId="35" fillId="0" borderId="0" applyFont="0" applyFill="0" applyBorder="0" applyAlignment="0" applyProtection="0"/>
    <xf numFmtId="221" fontId="35" fillId="0" borderId="41" applyFont="0" applyFill="0" applyBorder="0" applyProtection="0">
      <alignment horizontal="center"/>
      <protection locked="0"/>
    </xf>
    <xf numFmtId="221" fontId="18" fillId="0" borderId="41" applyFont="0" applyFill="0" applyBorder="0" applyProtection="0">
      <alignment horizontal="center"/>
      <protection locked="0"/>
    </xf>
    <xf numFmtId="181" fontId="84" fillId="0" borderId="42" applyFont="0" applyFill="0" applyBorder="0" applyProtection="0">
      <alignment horizontal="center"/>
    </xf>
    <xf numFmtId="181" fontId="97" fillId="0" borderId="42" applyFont="0" applyFill="0" applyBorder="0" applyProtection="0">
      <alignment horizontal="center"/>
    </xf>
    <xf numFmtId="38" fontId="35" fillId="0" borderId="1" applyFont="0" applyFill="0" applyBorder="0" applyAlignment="0" applyProtection="0">
      <protection locked="0"/>
    </xf>
    <xf numFmtId="38" fontId="18" fillId="0" borderId="1" applyFont="0" applyFill="0" applyBorder="0" applyAlignment="0" applyProtection="0">
      <protection locked="0"/>
    </xf>
    <xf numFmtId="15" fontId="35" fillId="0" borderId="1" applyFont="0" applyFill="0" applyBorder="0" applyProtection="0">
      <alignment horizontal="center"/>
      <protection locked="0"/>
    </xf>
    <xf numFmtId="15" fontId="18" fillId="0" borderId="1" applyFont="0" applyFill="0" applyBorder="0" applyProtection="0">
      <alignment horizontal="center"/>
      <protection locked="0"/>
    </xf>
    <xf numFmtId="10" fontId="35" fillId="0" borderId="1" applyFont="0" applyFill="0" applyBorder="0" applyProtection="0">
      <alignment horizontal="center"/>
      <protection locked="0"/>
    </xf>
    <xf numFmtId="10" fontId="18" fillId="0" borderId="1" applyFont="0" applyFill="0" applyBorder="0" applyProtection="0">
      <alignment horizontal="center"/>
      <protection locked="0"/>
    </xf>
    <xf numFmtId="222" fontId="35" fillId="0" borderId="1" applyFont="0" applyFill="0" applyBorder="0" applyProtection="0">
      <alignment horizontal="center"/>
    </xf>
    <xf numFmtId="222" fontId="18" fillId="0" borderId="1" applyFont="0" applyFill="0" applyBorder="0" applyProtection="0">
      <alignment horizontal="center"/>
    </xf>
    <xf numFmtId="208" fontId="127" fillId="0" borderId="0" applyFont="0" applyFill="0" applyBorder="0" applyAlignment="0" applyProtection="0"/>
    <xf numFmtId="179" fontId="35" fillId="0" borderId="0" applyFont="0" applyFill="0" applyBorder="0" applyAlignment="0" applyProtection="0"/>
    <xf numFmtId="245" fontId="35" fillId="0" borderId="0" applyFont="0" applyFill="0" applyBorder="0" applyAlignment="0" applyProtection="0"/>
    <xf numFmtId="0" fontId="119" fillId="0" borderId="24">
      <alignment horizontal="center"/>
    </xf>
    <xf numFmtId="182" fontId="34" fillId="0" borderId="0"/>
    <xf numFmtId="182" fontId="142" fillId="0" borderId="0"/>
    <xf numFmtId="183" fontId="34" fillId="0" borderId="1"/>
    <xf numFmtId="183" fontId="142" fillId="0" borderId="1"/>
    <xf numFmtId="0" fontId="200" fillId="0" borderId="0"/>
    <xf numFmtId="3" fontId="142" fillId="0" borderId="0" applyNumberFormat="0" applyBorder="0" applyAlignment="0" applyProtection="0">
      <alignment horizontal="centerContinuous"/>
      <protection locked="0"/>
    </xf>
    <xf numFmtId="3" fontId="41" fillId="0" borderId="0">
      <protection locked="0"/>
    </xf>
    <xf numFmtId="0" fontId="200" fillId="0" borderId="0"/>
    <xf numFmtId="0" fontId="201" fillId="0" borderId="43" applyFill="0" applyBorder="0" applyAlignment="0">
      <alignment horizontal="center"/>
    </xf>
    <xf numFmtId="5" fontId="202" fillId="58" borderId="36">
      <alignment vertical="top"/>
    </xf>
    <xf numFmtId="0" fontId="189" fillId="59" borderId="1">
      <alignment horizontal="left" vertical="center"/>
    </xf>
    <xf numFmtId="6" fontId="203" fillId="60" borderId="36"/>
    <xf numFmtId="202" fontId="124" fillId="0" borderId="36">
      <alignment horizontal="left" vertical="top"/>
    </xf>
    <xf numFmtId="0" fontId="204" fillId="61" borderId="0">
      <alignment horizontal="left" vertical="center"/>
    </xf>
    <xf numFmtId="202" fontId="23" fillId="0" borderId="13">
      <alignment horizontal="left" vertical="top"/>
    </xf>
    <xf numFmtId="0" fontId="205" fillId="0" borderId="13">
      <alignment horizontal="left" vertical="center"/>
    </xf>
    <xf numFmtId="0" fontId="18" fillId="0" borderId="0" applyFont="0" applyFill="0" applyBorder="0" applyAlignment="0" applyProtection="0"/>
    <xf numFmtId="0" fontId="18" fillId="0" borderId="0" applyFont="0" applyFill="0" applyBorder="0" applyAlignment="0" applyProtection="0"/>
    <xf numFmtId="193" fontId="18" fillId="0" borderId="0" applyFont="0" applyFill="0" applyBorder="0" applyAlignment="0" applyProtection="0"/>
    <xf numFmtId="194" fontId="18" fillId="0" borderId="0" applyFont="0" applyFill="0" applyBorder="0" applyAlignment="0" applyProtection="0"/>
    <xf numFmtId="42" fontId="100" fillId="0" borderId="0" applyFont="0" applyFill="0" applyBorder="0" applyAlignment="0" applyProtection="0"/>
    <xf numFmtId="44" fontId="100" fillId="0" borderId="0" applyFont="0" applyFill="0" applyBorder="0" applyAlignment="0" applyProtection="0"/>
    <xf numFmtId="0" fontId="206" fillId="0" borderId="0" applyNumberFormat="0" applyFill="0" applyBorder="0" applyAlignment="0" applyProtection="0"/>
    <xf numFmtId="0" fontId="207" fillId="0" borderId="0" applyNumberFormat="0" applyFont="0" applyFill="0" applyBorder="0" applyProtection="0">
      <alignment horizontal="center" vertical="center" wrapText="1"/>
    </xf>
    <xf numFmtId="0" fontId="18" fillId="0" borderId="0" applyFont="0" applyFill="0" applyBorder="0" applyAlignment="0" applyProtection="0"/>
    <xf numFmtId="0" fontId="18" fillId="0" borderId="0" applyFont="0" applyFill="0" applyBorder="0" applyAlignment="0" applyProtection="0"/>
    <xf numFmtId="0" fontId="208" fillId="0" borderId="44" applyNumberFormat="0" applyFont="0" applyAlignment="0">
      <alignment horizontal="center"/>
    </xf>
    <xf numFmtId="0" fontId="209" fillId="0" borderId="0" applyNumberFormat="0" applyFill="0" applyBorder="0" applyAlignment="0" applyProtection="0"/>
    <xf numFmtId="0" fontId="139" fillId="0" borderId="45" applyFont="0" applyBorder="0" applyAlignment="0">
      <alignment horizontal="center"/>
    </xf>
    <xf numFmtId="166" fontId="12" fillId="0" borderId="0" applyFont="0" applyFill="0" applyBorder="0" applyAlignment="0" applyProtection="0"/>
    <xf numFmtId="0" fontId="168" fillId="0" borderId="0" applyNumberFormat="0" applyFill="0" applyBorder="0" applyAlignment="0" applyProtection="0"/>
    <xf numFmtId="0" fontId="211" fillId="0" borderId="0">
      <alignment vertical="center"/>
    </xf>
    <xf numFmtId="42" fontId="210" fillId="0" borderId="0" applyFont="0" applyFill="0" applyBorder="0" applyAlignment="0" applyProtection="0"/>
    <xf numFmtId="44" fontId="210" fillId="0" borderId="0" applyFont="0" applyFill="0" applyBorder="0" applyAlignment="0" applyProtection="0"/>
    <xf numFmtId="0" fontId="210" fillId="0" borderId="0"/>
    <xf numFmtId="0" fontId="228" fillId="0" borderId="0" applyFont="0" applyFill="0" applyBorder="0" applyAlignment="0" applyProtection="0"/>
    <xf numFmtId="0" fontId="228" fillId="0" borderId="0" applyFont="0" applyFill="0" applyBorder="0" applyAlignment="0" applyProtection="0"/>
    <xf numFmtId="0" fontId="3" fillId="0" borderId="0">
      <alignment vertical="center"/>
    </xf>
    <xf numFmtId="40" fontId="212" fillId="0" borderId="0" applyFont="0" applyFill="0" applyBorder="0" applyAlignment="0" applyProtection="0"/>
    <xf numFmtId="38" fontId="212" fillId="0" borderId="0" applyFont="0" applyFill="0" applyBorder="0" applyAlignment="0" applyProtection="0"/>
    <xf numFmtId="0" fontId="212" fillId="0" borderId="0" applyFont="0" applyFill="0" applyBorder="0" applyAlignment="0" applyProtection="0"/>
    <xf numFmtId="0" fontId="212" fillId="0" borderId="0" applyFont="0" applyFill="0" applyBorder="0" applyAlignment="0" applyProtection="0"/>
    <xf numFmtId="9" fontId="213" fillId="0" borderId="0" applyBorder="0" applyAlignment="0" applyProtection="0"/>
    <xf numFmtId="0" fontId="214" fillId="0" borderId="0"/>
    <xf numFmtId="166" fontId="215" fillId="0" borderId="0" applyFont="0" applyFill="0" applyBorder="0" applyAlignment="0" applyProtection="0"/>
    <xf numFmtId="303" fontId="18" fillId="0" borderId="0" applyFont="0" applyFill="0" applyBorder="0" applyAlignment="0" applyProtection="0"/>
    <xf numFmtId="0" fontId="216" fillId="0" borderId="4"/>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6" fillId="0" borderId="0" applyFont="0" applyFill="0" applyBorder="0" applyAlignment="0" applyProtection="0"/>
    <xf numFmtId="0" fontId="146" fillId="0" borderId="0" applyFont="0" applyFill="0" applyBorder="0" applyAlignment="0" applyProtection="0"/>
    <xf numFmtId="224" fontId="220" fillId="0" borderId="0" applyFont="0" applyFill="0" applyBorder="0" applyAlignment="0" applyProtection="0"/>
    <xf numFmtId="225" fontId="220" fillId="0" borderId="0" applyFont="0" applyFill="0" applyBorder="0" applyAlignment="0" applyProtection="0"/>
    <xf numFmtId="0" fontId="146" fillId="0" borderId="0"/>
    <xf numFmtId="0" fontId="221" fillId="0" borderId="0"/>
    <xf numFmtId="0" fontId="140" fillId="0" borderId="0"/>
    <xf numFmtId="197" fontId="18" fillId="0" borderId="0" applyFont="0" applyFill="0" applyBorder="0" applyAlignment="0" applyProtection="0"/>
    <xf numFmtId="195" fontId="18" fillId="0" borderId="0" applyFont="0" applyFill="0" applyBorder="0" applyAlignment="0" applyProtection="0"/>
    <xf numFmtId="300" fontId="217" fillId="0" borderId="0" applyFont="0" applyFill="0" applyBorder="0" applyAlignment="0" applyProtection="0"/>
    <xf numFmtId="166" fontId="218" fillId="0" borderId="0" applyFont="0" applyFill="0" applyBorder="0" applyAlignment="0" applyProtection="0"/>
    <xf numFmtId="168" fontId="218" fillId="0" borderId="0" applyFont="0" applyFill="0" applyBorder="0" applyAlignment="0" applyProtection="0"/>
    <xf numFmtId="0" fontId="219" fillId="0" borderId="0" applyNumberFormat="0" applyFill="0" applyBorder="0" applyAlignment="0" applyProtection="0"/>
    <xf numFmtId="0" fontId="222" fillId="0" borderId="0" applyNumberFormat="0" applyFill="0" applyBorder="0" applyAlignment="0" applyProtection="0">
      <alignment vertical="top"/>
      <protection locked="0"/>
    </xf>
    <xf numFmtId="0" fontId="223" fillId="0" borderId="0"/>
    <xf numFmtId="0" fontId="217" fillId="0" borderId="0"/>
    <xf numFmtId="195" fontId="18" fillId="0" borderId="0" applyFont="0" applyFill="0" applyBorder="0" applyAlignment="0" applyProtection="0"/>
    <xf numFmtId="197" fontId="18" fillId="0" borderId="0" applyFont="0" applyFill="0" applyBorder="0" applyAlignment="0" applyProtection="0"/>
    <xf numFmtId="0" fontId="18" fillId="0" borderId="0"/>
    <xf numFmtId="165" fontId="218" fillId="0" borderId="0" applyFont="0" applyFill="0" applyBorder="0" applyAlignment="0" applyProtection="0"/>
    <xf numFmtId="178" fontId="25" fillId="0" borderId="0" applyFont="0" applyFill="0" applyBorder="0" applyAlignment="0" applyProtection="0"/>
    <xf numFmtId="167" fontId="218" fillId="0" borderId="0" applyFont="0" applyFill="0" applyBorder="0" applyAlignment="0" applyProtection="0"/>
    <xf numFmtId="0" fontId="224" fillId="0" borderId="0" applyNumberFormat="0" applyFill="0" applyBorder="0" applyAlignment="0" applyProtection="0"/>
    <xf numFmtId="0" fontId="225"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0" fontId="226" fillId="0" borderId="0" applyNumberFormat="0" applyFill="0" applyBorder="0" applyAlignment="0" applyProtection="0">
      <alignment vertical="top"/>
      <protection locked="0"/>
    </xf>
    <xf numFmtId="44" fontId="18" fillId="0" borderId="0" applyFont="0" applyFill="0" applyBorder="0" applyAlignment="0" applyProtection="0"/>
    <xf numFmtId="42" fontId="18" fillId="0" borderId="0" applyFont="0" applyFill="0" applyBorder="0" applyAlignment="0" applyProtection="0"/>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0" fontId="227" fillId="0" borderId="0" applyNumberFormat="0" applyFill="0" applyBorder="0" applyAlignment="0" applyProtection="0">
      <alignment vertical="top"/>
      <protection locked="0"/>
    </xf>
    <xf numFmtId="9" fontId="259" fillId="0" borderId="0" applyFont="0" applyFill="0" applyBorder="0" applyAlignment="0" applyProtection="0"/>
  </cellStyleXfs>
  <cellXfs count="127">
    <xf numFmtId="0" fontId="0" fillId="0" borderId="0" xfId="0"/>
    <xf numFmtId="3" fontId="238" fillId="0" borderId="0" xfId="1736" applyNumberFormat="1" applyFont="1" applyFill="1" applyAlignment="1">
      <alignment horizontal="center" vertical="center"/>
    </xf>
    <xf numFmtId="3" fontId="240" fillId="0" borderId="0" xfId="1736" applyNumberFormat="1" applyFont="1" applyFill="1" applyAlignment="1">
      <alignment horizontal="center" vertical="center" wrapText="1"/>
    </xf>
    <xf numFmtId="0" fontId="0" fillId="0" borderId="0" xfId="0" applyAlignment="1">
      <alignment vertical="center"/>
    </xf>
    <xf numFmtId="3" fontId="229" fillId="0" borderId="0" xfId="0" applyNumberFormat="1" applyFont="1" applyAlignment="1">
      <alignment vertical="center"/>
    </xf>
    <xf numFmtId="3" fontId="230" fillId="0" borderId="0" xfId="0" applyNumberFormat="1" applyFont="1" applyAlignment="1">
      <alignment vertical="center"/>
    </xf>
    <xf numFmtId="3" fontId="229" fillId="0" borderId="0" xfId="0" applyNumberFormat="1" applyFont="1" applyAlignment="1">
      <alignment horizontal="center" vertical="center" wrapText="1"/>
    </xf>
    <xf numFmtId="304" fontId="10" fillId="0" borderId="9" xfId="0" applyNumberFormat="1" applyFont="1" applyBorder="1" applyAlignment="1">
      <alignment horizontal="center" vertical="center" wrapText="1"/>
    </xf>
    <xf numFmtId="0" fontId="229" fillId="0" borderId="0" xfId="0" applyFont="1" applyAlignment="1">
      <alignment vertical="center"/>
    </xf>
    <xf numFmtId="3" fontId="10" fillId="0" borderId="0" xfId="0" applyNumberFormat="1" applyFont="1" applyAlignment="1">
      <alignment vertical="center"/>
    </xf>
    <xf numFmtId="3" fontId="252" fillId="0" borderId="0" xfId="0" applyNumberFormat="1" applyFont="1" applyAlignment="1">
      <alignment vertical="center"/>
    </xf>
    <xf numFmtId="3" fontId="253" fillId="0" borderId="0" xfId="0" applyNumberFormat="1" applyFont="1" applyAlignment="1">
      <alignment vertical="center"/>
    </xf>
    <xf numFmtId="3" fontId="229" fillId="0" borderId="10" xfId="0" applyNumberFormat="1" applyFont="1" applyBorder="1" applyAlignment="1">
      <alignment vertical="center"/>
    </xf>
    <xf numFmtId="3" fontId="229" fillId="0" borderId="0" xfId="0" applyNumberFormat="1" applyFont="1" applyAlignment="1">
      <alignment horizontal="center" vertical="center"/>
    </xf>
    <xf numFmtId="304" fontId="229" fillId="0" borderId="0" xfId="0" applyNumberFormat="1" applyFont="1" applyAlignment="1">
      <alignment vertical="center"/>
    </xf>
    <xf numFmtId="3" fontId="231" fillId="0" borderId="9" xfId="0" applyNumberFormat="1" applyFont="1" applyBorder="1" applyAlignment="1">
      <alignment horizontal="center" vertical="center"/>
    </xf>
    <xf numFmtId="0" fontId="69" fillId="0" borderId="0" xfId="0" applyFont="1" applyAlignment="1">
      <alignment vertical="center"/>
    </xf>
    <xf numFmtId="3" fontId="69" fillId="0" borderId="0" xfId="0" applyNumberFormat="1" applyFont="1" applyAlignment="1">
      <alignment vertical="center"/>
    </xf>
    <xf numFmtId="3" fontId="69" fillId="0" borderId="0" xfId="0" applyNumberFormat="1" applyFont="1" applyFill="1" applyAlignment="1">
      <alignment vertical="center"/>
    </xf>
    <xf numFmtId="3" fontId="69" fillId="0" borderId="0" xfId="0" applyNumberFormat="1" applyFont="1" applyAlignment="1">
      <alignment horizontal="right" vertical="center"/>
    </xf>
    <xf numFmtId="3" fontId="69" fillId="0" borderId="1" xfId="0" applyNumberFormat="1" applyFont="1" applyBorder="1" applyAlignment="1">
      <alignment vertical="center"/>
    </xf>
    <xf numFmtId="0" fontId="10" fillId="0" borderId="1" xfId="0" applyFont="1" applyBorder="1" applyAlignment="1">
      <alignment vertical="center"/>
    </xf>
    <xf numFmtId="3" fontId="231" fillId="0" borderId="1" xfId="0" applyNumberFormat="1" applyFont="1" applyBorder="1" applyAlignment="1">
      <alignment vertical="center"/>
    </xf>
    <xf numFmtId="0" fontId="254" fillId="0" borderId="1" xfId="0" applyFont="1" applyBorder="1" applyAlignment="1">
      <alignment horizontal="center" vertical="center"/>
    </xf>
    <xf numFmtId="0" fontId="241" fillId="0" borderId="1" xfId="1736" applyFont="1" applyFill="1" applyBorder="1" applyAlignment="1">
      <alignment vertical="center" wrapText="1"/>
    </xf>
    <xf numFmtId="0" fontId="243" fillId="0" borderId="1" xfId="1736" applyFont="1" applyFill="1" applyBorder="1" applyAlignment="1">
      <alignment horizontal="center" vertical="center" wrapText="1"/>
    </xf>
    <xf numFmtId="3" fontId="232" fillId="0" borderId="1" xfId="0" applyNumberFormat="1" applyFont="1" applyBorder="1" applyAlignment="1">
      <alignment horizontal="right" vertical="center"/>
    </xf>
    <xf numFmtId="3" fontId="233" fillId="0" borderId="1" xfId="0" applyNumberFormat="1" applyFont="1" applyBorder="1" applyAlignment="1">
      <alignment horizontal="center" vertical="center"/>
    </xf>
    <xf numFmtId="3" fontId="233" fillId="0" borderId="1" xfId="0" applyNumberFormat="1" applyFont="1" applyBorder="1" applyAlignment="1">
      <alignment horizontal="right" vertical="center"/>
    </xf>
    <xf numFmtId="0" fontId="256" fillId="0" borderId="1" xfId="1736" applyFont="1" applyFill="1" applyBorder="1" applyAlignment="1">
      <alignment horizontal="center" vertical="center" wrapText="1"/>
    </xf>
    <xf numFmtId="0" fontId="257" fillId="0" borderId="1" xfId="1736" applyFont="1" applyFill="1" applyBorder="1" applyAlignment="1">
      <alignment horizontal="center" vertical="center" wrapText="1"/>
    </xf>
    <xf numFmtId="3" fontId="258" fillId="0" borderId="0" xfId="1736" applyNumberFormat="1" applyFont="1" applyFill="1" applyAlignment="1">
      <alignment horizontal="center" vertical="center" wrapText="1"/>
    </xf>
    <xf numFmtId="3" fontId="69" fillId="0" borderId="1" xfId="0" applyNumberFormat="1" applyFont="1" applyFill="1" applyBorder="1" applyAlignment="1">
      <alignment vertical="center"/>
    </xf>
    <xf numFmtId="0" fontId="241" fillId="0" borderId="1" xfId="1736" applyFont="1" applyFill="1" applyBorder="1" applyAlignment="1">
      <alignment horizontal="center" vertical="center" wrapText="1"/>
    </xf>
    <xf numFmtId="3" fontId="10" fillId="0" borderId="0" xfId="0" applyNumberFormat="1" applyFont="1" applyAlignment="1">
      <alignment horizontal="left" vertical="center" wrapText="1"/>
    </xf>
    <xf numFmtId="3" fontId="10" fillId="0" borderId="1" xfId="0" applyNumberFormat="1" applyFont="1" applyBorder="1" applyAlignment="1">
      <alignment horizontal="center" vertical="center" wrapText="1"/>
    </xf>
    <xf numFmtId="0" fontId="236" fillId="0" borderId="0" xfId="1790" applyFont="1" applyAlignment="1">
      <alignment vertical="center"/>
    </xf>
    <xf numFmtId="0" fontId="237" fillId="0" borderId="0" xfId="1790" applyFont="1" applyAlignment="1">
      <alignment horizontal="right" vertical="center"/>
    </xf>
    <xf numFmtId="3" fontId="244" fillId="0" borderId="1" xfId="1736" applyNumberFormat="1" applyFont="1" applyFill="1" applyBorder="1" applyAlignment="1">
      <alignment horizontal="left" vertical="center"/>
    </xf>
    <xf numFmtId="3" fontId="239" fillId="0" borderId="0" xfId="1736" applyNumberFormat="1" applyFont="1" applyFill="1" applyAlignment="1">
      <alignment vertical="center"/>
    </xf>
    <xf numFmtId="3" fontId="232" fillId="0" borderId="1" xfId="0" applyNumberFormat="1" applyFont="1" applyFill="1" applyBorder="1" applyAlignment="1">
      <alignment horizontal="right" vertical="center"/>
    </xf>
    <xf numFmtId="0" fontId="230" fillId="0" borderId="1" xfId="0" applyFont="1" applyBorder="1" applyAlignment="1">
      <alignment horizontal="center" vertical="center"/>
    </xf>
    <xf numFmtId="3" fontId="254" fillId="0" borderId="1" xfId="0" applyNumberFormat="1" applyFont="1" applyBorder="1" applyAlignment="1">
      <alignment horizontal="center" vertical="center"/>
    </xf>
    <xf numFmtId="304" fontId="230" fillId="0" borderId="1" xfId="0" applyNumberFormat="1" applyFont="1" applyBorder="1" applyAlignment="1">
      <alignment horizontal="center" vertical="center"/>
    </xf>
    <xf numFmtId="3" fontId="10" fillId="0" borderId="1" xfId="0" applyNumberFormat="1" applyFont="1" applyBorder="1" applyAlignment="1">
      <alignment horizontal="left" vertical="center" wrapText="1"/>
    </xf>
    <xf numFmtId="3" fontId="231" fillId="0" borderId="1" xfId="0" applyNumberFormat="1" applyFont="1" applyBorder="1" applyAlignment="1">
      <alignment horizontal="right" vertical="center" wrapText="1"/>
    </xf>
    <xf numFmtId="304" fontId="10" fillId="0" borderId="1" xfId="0" applyNumberFormat="1" applyFont="1" applyBorder="1" applyAlignment="1">
      <alignment vertical="center"/>
    </xf>
    <xf numFmtId="3" fontId="229" fillId="0" borderId="1" xfId="0" applyNumberFormat="1" applyFont="1" applyBorder="1" applyAlignment="1">
      <alignment horizontal="center" vertical="center" wrapText="1"/>
    </xf>
    <xf numFmtId="3" fontId="229" fillId="0" borderId="1" xfId="0" applyNumberFormat="1" applyFont="1" applyBorder="1" applyAlignment="1">
      <alignment horizontal="left" vertical="center" wrapText="1"/>
    </xf>
    <xf numFmtId="3" fontId="69" fillId="0" borderId="1" xfId="0" applyNumberFormat="1" applyFont="1" applyBorder="1" applyAlignment="1">
      <alignment horizontal="right" vertical="center" wrapText="1"/>
    </xf>
    <xf numFmtId="304" fontId="229" fillId="0" borderId="1" xfId="0" applyNumberFormat="1" applyFont="1" applyBorder="1" applyAlignment="1">
      <alignment vertical="center"/>
    </xf>
    <xf numFmtId="41" fontId="229" fillId="0" borderId="1" xfId="0" applyNumberFormat="1" applyFont="1" applyBorder="1" applyAlignment="1">
      <alignment horizontal="left" vertical="center" wrapText="1"/>
    </xf>
    <xf numFmtId="0" fontId="229" fillId="0" borderId="1" xfId="0" applyFont="1" applyFill="1" applyBorder="1" applyAlignment="1">
      <alignment vertical="center"/>
    </xf>
    <xf numFmtId="0" fontId="229" fillId="0" borderId="1" xfId="0" applyFont="1" applyBorder="1" applyAlignment="1">
      <alignment horizontal="center" vertical="center"/>
    </xf>
    <xf numFmtId="41" fontId="10" fillId="0" borderId="1" xfId="0" applyNumberFormat="1" applyFont="1" applyBorder="1" applyAlignment="1">
      <alignment horizontal="left" vertical="center" wrapText="1"/>
    </xf>
    <xf numFmtId="0" fontId="229" fillId="0" borderId="1" xfId="0" applyFont="1" applyFill="1" applyBorder="1" applyAlignment="1">
      <alignment vertical="center" wrapText="1"/>
    </xf>
    <xf numFmtId="3" fontId="229" fillId="0" borderId="0" xfId="0" applyNumberFormat="1" applyFont="1" applyAlignment="1">
      <alignment horizontal="justify" vertical="center"/>
    </xf>
    <xf numFmtId="3" fontId="251" fillId="0" borderId="0" xfId="0" applyNumberFormat="1" applyFont="1" applyAlignment="1">
      <alignment vertical="center"/>
    </xf>
    <xf numFmtId="3" fontId="10" fillId="0" borderId="10" xfId="0" applyNumberFormat="1" applyFont="1" applyBorder="1" applyAlignment="1">
      <alignment vertical="center"/>
    </xf>
    <xf numFmtId="3" fontId="229" fillId="0" borderId="0" xfId="0" applyNumberFormat="1" applyFont="1" applyAlignment="1">
      <alignment horizontal="right" vertical="center"/>
    </xf>
    <xf numFmtId="3" fontId="231" fillId="0" borderId="1" xfId="0" applyNumberFormat="1" applyFont="1" applyBorder="1" applyAlignment="1">
      <alignment horizontal="center" vertical="center" wrapText="1"/>
    </xf>
    <xf numFmtId="9" fontId="10" fillId="0" borderId="1" xfId="0" applyNumberFormat="1" applyFont="1" applyBorder="1" applyAlignment="1">
      <alignment vertical="center"/>
    </xf>
    <xf numFmtId="9" fontId="229" fillId="0" borderId="1" xfId="0" applyNumberFormat="1" applyFont="1" applyBorder="1" applyAlignment="1">
      <alignment vertical="center"/>
    </xf>
    <xf numFmtId="0" fontId="260" fillId="0" borderId="0" xfId="1790" applyFont="1" applyAlignment="1">
      <alignment vertical="center"/>
    </xf>
    <xf numFmtId="9" fontId="231" fillId="0" borderId="1" xfId="0" applyNumberFormat="1" applyFont="1" applyBorder="1" applyAlignment="1">
      <alignment vertical="center"/>
    </xf>
    <xf numFmtId="9" fontId="69" fillId="0" borderId="1" xfId="0" applyNumberFormat="1" applyFont="1" applyBorder="1" applyAlignment="1">
      <alignment vertical="center"/>
    </xf>
    <xf numFmtId="0" fontId="230" fillId="0" borderId="0" xfId="0" applyFont="1" applyAlignment="1">
      <alignment vertical="center"/>
    </xf>
    <xf numFmtId="3" fontId="5" fillId="0" borderId="0" xfId="0" applyNumberFormat="1" applyFont="1" applyAlignment="1">
      <alignment horizontal="center" vertical="center"/>
    </xf>
    <xf numFmtId="3" fontId="2" fillId="0" borderId="0" xfId="0" applyNumberFormat="1" applyFont="1" applyAlignment="1">
      <alignment horizontal="right" vertical="center" wrapText="1"/>
    </xf>
    <xf numFmtId="3" fontId="10" fillId="0" borderId="0" xfId="0" applyNumberFormat="1" applyFont="1" applyAlignment="1">
      <alignment horizontal="left" vertical="center" wrapText="1"/>
    </xf>
    <xf numFmtId="3" fontId="231" fillId="0" borderId="25" xfId="0" applyNumberFormat="1" applyFont="1" applyBorder="1" applyAlignment="1">
      <alignment horizontal="center" vertical="center" wrapText="1"/>
    </xf>
    <xf numFmtId="0" fontId="69" fillId="0" borderId="7" xfId="0" applyFont="1" applyBorder="1" applyAlignment="1">
      <alignment horizontal="center" vertical="center" wrapText="1"/>
    </xf>
    <xf numFmtId="3" fontId="231" fillId="0" borderId="7" xfId="0" applyNumberFormat="1" applyFont="1" applyBorder="1" applyAlignment="1">
      <alignment horizontal="right" vertical="center" wrapText="1"/>
    </xf>
    <xf numFmtId="9" fontId="231" fillId="0" borderId="7" xfId="3589" applyFont="1" applyBorder="1" applyAlignment="1">
      <alignment horizontal="right" vertical="center" wrapText="1"/>
    </xf>
    <xf numFmtId="3" fontId="234" fillId="0" borderId="7" xfId="0" applyNumberFormat="1" applyFont="1" applyBorder="1" applyAlignment="1">
      <alignment horizontal="justify" vertical="center" wrapText="1"/>
    </xf>
    <xf numFmtId="3" fontId="234" fillId="0" borderId="7" xfId="0" applyNumberFormat="1" applyFont="1" applyBorder="1" applyAlignment="1">
      <alignment horizontal="right" vertical="center" wrapText="1"/>
    </xf>
    <xf numFmtId="9" fontId="234" fillId="0" borderId="7" xfId="3589" applyFont="1" applyBorder="1" applyAlignment="1">
      <alignment horizontal="right" vertical="center" wrapText="1"/>
    </xf>
    <xf numFmtId="3" fontId="69" fillId="0" borderId="7" xfId="0" applyNumberFormat="1" applyFont="1" applyBorder="1" applyAlignment="1">
      <alignment horizontal="justify" vertical="center" wrapText="1"/>
    </xf>
    <xf numFmtId="3" fontId="69" fillId="0" borderId="7" xfId="0" applyNumberFormat="1" applyFont="1" applyBorder="1" applyAlignment="1">
      <alignment horizontal="right" vertical="center" wrapText="1"/>
    </xf>
    <xf numFmtId="9" fontId="69" fillId="0" borderId="7" xfId="3589" applyFont="1" applyBorder="1" applyAlignment="1">
      <alignment horizontal="right" vertical="center" wrapText="1"/>
    </xf>
    <xf numFmtId="0" fontId="69" fillId="0" borderId="7" xfId="0" applyFont="1" applyBorder="1" applyAlignment="1">
      <alignment vertical="center" wrapText="1"/>
    </xf>
    <xf numFmtId="3" fontId="255" fillId="0" borderId="25" xfId="0" applyNumberFormat="1" applyFont="1" applyBorder="1" applyAlignment="1">
      <alignment horizontal="right" vertical="center" wrapText="1"/>
    </xf>
    <xf numFmtId="9" fontId="255" fillId="0" borderId="25" xfId="3589" applyFont="1" applyBorder="1" applyAlignment="1">
      <alignment horizontal="right" vertical="center" wrapText="1"/>
    </xf>
    <xf numFmtId="0" fontId="262" fillId="0" borderId="25" xfId="0" applyFont="1" applyBorder="1" applyAlignment="1">
      <alignment horizontal="left" vertical="center" wrapText="1"/>
    </xf>
    <xf numFmtId="3" fontId="263" fillId="0" borderId="0" xfId="0" applyNumberFormat="1" applyFont="1" applyAlignment="1">
      <alignment vertical="center"/>
    </xf>
    <xf numFmtId="0" fontId="231" fillId="0" borderId="9" xfId="0" applyFont="1" applyBorder="1" applyAlignment="1">
      <alignment horizontal="center" vertical="center" wrapText="1"/>
    </xf>
    <xf numFmtId="3" fontId="231" fillId="0" borderId="9" xfId="0" applyNumberFormat="1" applyFont="1" applyBorder="1" applyAlignment="1">
      <alignment horizontal="justify" vertical="center" wrapText="1"/>
    </xf>
    <xf numFmtId="3" fontId="231" fillId="0" borderId="9" xfId="0" applyNumberFormat="1" applyFont="1" applyBorder="1" applyAlignment="1">
      <alignment horizontal="right" vertical="center" wrapText="1"/>
    </xf>
    <xf numFmtId="0" fontId="69" fillId="0" borderId="9" xfId="0" applyFont="1" applyBorder="1" applyAlignment="1">
      <alignment vertical="center"/>
    </xf>
    <xf numFmtId="10" fontId="69" fillId="0" borderId="9" xfId="0" applyNumberFormat="1" applyFont="1" applyBorder="1" applyAlignment="1">
      <alignment vertical="center"/>
    </xf>
    <xf numFmtId="3" fontId="255" fillId="0" borderId="7" xfId="0" applyNumberFormat="1" applyFont="1" applyBorder="1" applyAlignment="1">
      <alignment horizontal="center" vertical="center" wrapText="1"/>
    </xf>
    <xf numFmtId="3" fontId="255" fillId="0" borderId="7" xfId="0" applyNumberFormat="1" applyFont="1" applyBorder="1" applyAlignment="1">
      <alignment horizontal="justify" vertical="center" wrapText="1"/>
    </xf>
    <xf numFmtId="3" fontId="255" fillId="0" borderId="7" xfId="0" applyNumberFormat="1" applyFont="1" applyBorder="1" applyAlignment="1">
      <alignment horizontal="right" vertical="center" wrapText="1"/>
    </xf>
    <xf numFmtId="9" fontId="255" fillId="0" borderId="7" xfId="3589" applyFont="1" applyBorder="1" applyAlignment="1">
      <alignment horizontal="right" vertical="center" wrapText="1"/>
    </xf>
    <xf numFmtId="3" fontId="264" fillId="0" borderId="0" xfId="0" applyNumberFormat="1" applyFont="1" applyAlignment="1">
      <alignment vertical="center"/>
    </xf>
    <xf numFmtId="3" fontId="255" fillId="0" borderId="46" xfId="0" applyNumberFormat="1" applyFont="1" applyBorder="1" applyAlignment="1">
      <alignment horizontal="center" vertical="center" wrapText="1"/>
    </xf>
    <xf numFmtId="3" fontId="255" fillId="0" borderId="46" xfId="0" applyNumberFormat="1" applyFont="1" applyBorder="1" applyAlignment="1">
      <alignment horizontal="justify" vertical="center" wrapText="1"/>
    </xf>
    <xf numFmtId="3" fontId="255" fillId="0" borderId="46" xfId="0" applyNumberFormat="1" applyFont="1" applyBorder="1" applyAlignment="1">
      <alignment horizontal="right" vertical="center" wrapText="1"/>
    </xf>
    <xf numFmtId="9" fontId="255" fillId="0" borderId="46" xfId="3589" applyFont="1" applyBorder="1" applyAlignment="1">
      <alignment horizontal="right" vertical="center" wrapText="1"/>
    </xf>
    <xf numFmtId="0" fontId="255" fillId="0" borderId="7" xfId="0" applyFont="1" applyBorder="1" applyAlignment="1">
      <alignment horizontal="center" vertical="center" wrapText="1"/>
    </xf>
    <xf numFmtId="3" fontId="255" fillId="0" borderId="7" xfId="0" applyNumberFormat="1" applyFont="1" applyBorder="1" applyAlignment="1">
      <alignment horizontal="left" vertical="center" wrapText="1"/>
    </xf>
    <xf numFmtId="3" fontId="231" fillId="0" borderId="36" xfId="0" applyNumberFormat="1" applyFont="1" applyBorder="1" applyAlignment="1">
      <alignment horizontal="center" vertical="center" wrapText="1"/>
    </xf>
    <xf numFmtId="3" fontId="231" fillId="0" borderId="9" xfId="0" applyNumberFormat="1" applyFont="1" applyBorder="1" applyAlignment="1">
      <alignment horizontal="center" vertical="center" wrapText="1"/>
    </xf>
    <xf numFmtId="3" fontId="231" fillId="0" borderId="20" xfId="0" applyNumberFormat="1" applyFont="1" applyBorder="1" applyAlignment="1">
      <alignment horizontal="center" vertical="center" wrapText="1"/>
    </xf>
    <xf numFmtId="3" fontId="231" fillId="0" borderId="41" xfId="0" applyNumberFormat="1" applyFont="1" applyBorder="1" applyAlignment="1">
      <alignment horizontal="center" vertical="center" wrapText="1"/>
    </xf>
    <xf numFmtId="3" fontId="10" fillId="0" borderId="0" xfId="0" applyNumberFormat="1" applyFont="1" applyAlignment="1">
      <alignment horizontal="left" vertical="center" wrapText="1"/>
    </xf>
    <xf numFmtId="3" fontId="7" fillId="0" borderId="0" xfId="0" applyNumberFormat="1" applyFont="1" applyAlignment="1">
      <alignment horizontal="center" vertical="center" wrapText="1"/>
    </xf>
    <xf numFmtId="3" fontId="5" fillId="0" borderId="0" xfId="0" applyNumberFormat="1" applyFont="1" applyAlignment="1">
      <alignment horizontal="center" vertical="center"/>
    </xf>
    <xf numFmtId="3" fontId="230" fillId="0" borderId="10" xfId="0" applyNumberFormat="1" applyFont="1" applyBorder="1" applyAlignment="1">
      <alignment horizontal="right" vertical="center"/>
    </xf>
    <xf numFmtId="3" fontId="2" fillId="0" borderId="0" xfId="0" applyNumberFormat="1" applyFont="1" applyAlignment="1">
      <alignment horizontal="right" vertical="center" wrapText="1"/>
    </xf>
    <xf numFmtId="3" fontId="10" fillId="0" borderId="1" xfId="0" applyNumberFormat="1" applyFont="1" applyBorder="1" applyAlignment="1">
      <alignment horizontal="center" vertical="center" wrapText="1"/>
    </xf>
    <xf numFmtId="0" fontId="10" fillId="0" borderId="25" xfId="0" applyFont="1" applyBorder="1" applyAlignment="1">
      <alignment horizontal="center" vertical="center"/>
    </xf>
    <xf numFmtId="0" fontId="10" fillId="0" borderId="46" xfId="0" applyFont="1" applyBorder="1" applyAlignment="1">
      <alignment horizontal="center" vertical="center"/>
    </xf>
    <xf numFmtId="0" fontId="231" fillId="0" borderId="25" xfId="0" applyFont="1" applyBorder="1" applyAlignment="1">
      <alignment horizontal="center" vertical="center"/>
    </xf>
    <xf numFmtId="0" fontId="231" fillId="0" borderId="46" xfId="0" applyFont="1" applyBorder="1" applyAlignment="1">
      <alignment horizontal="center" vertical="center"/>
    </xf>
    <xf numFmtId="3" fontId="7" fillId="0" borderId="0" xfId="0" applyNumberFormat="1" applyFont="1" applyAlignment="1">
      <alignment horizontal="center" vertical="center"/>
    </xf>
    <xf numFmtId="0" fontId="230" fillId="0" borderId="10" xfId="0" applyFont="1" applyBorder="1" applyAlignment="1">
      <alignment horizontal="right" vertical="center"/>
    </xf>
    <xf numFmtId="0" fontId="261" fillId="0" borderId="0" xfId="1790" applyFont="1" applyAlignment="1">
      <alignment horizontal="right" vertical="center"/>
    </xf>
    <xf numFmtId="0" fontId="241" fillId="0" borderId="1" xfId="1736" applyFont="1" applyFill="1" applyBorder="1" applyAlignment="1">
      <alignment horizontal="center" vertical="center" wrapText="1"/>
    </xf>
    <xf numFmtId="0" fontId="250" fillId="0" borderId="1" xfId="1736" applyFont="1" applyFill="1" applyBorder="1" applyAlignment="1">
      <alignment horizontal="center" vertical="center" wrapText="1"/>
    </xf>
    <xf numFmtId="0" fontId="241" fillId="0" borderId="36" xfId="1736" applyFont="1" applyFill="1" applyBorder="1" applyAlignment="1">
      <alignment horizontal="center" vertical="center" wrapText="1"/>
    </xf>
    <xf numFmtId="0" fontId="241" fillId="0" borderId="13" xfId="1736" applyFont="1" applyFill="1" applyBorder="1" applyAlignment="1">
      <alignment horizontal="center" vertical="center" wrapText="1"/>
    </xf>
    <xf numFmtId="0" fontId="241" fillId="0" borderId="9" xfId="1736" applyFont="1" applyFill="1" applyBorder="1" applyAlignment="1">
      <alignment horizontal="center" vertical="center" wrapText="1"/>
    </xf>
    <xf numFmtId="0" fontId="242" fillId="0" borderId="0" xfId="1790" applyFont="1" applyAlignment="1">
      <alignment horizontal="center" vertical="center"/>
    </xf>
    <xf numFmtId="0" fontId="237" fillId="0" borderId="0" xfId="1790" applyFont="1" applyAlignment="1">
      <alignment horizontal="center" vertical="center"/>
    </xf>
    <xf numFmtId="0" fontId="260" fillId="0" borderId="0" xfId="1790" applyFont="1" applyAlignment="1">
      <alignment horizontal="right" vertical="center"/>
    </xf>
    <xf numFmtId="3" fontId="3" fillId="0" borderId="0" xfId="0" applyNumberFormat="1" applyFont="1" applyAlignment="1">
      <alignment horizontal="right" vertical="center" wrapText="1"/>
    </xf>
  </cellXfs>
  <cellStyles count="3590">
    <cellStyle name="_x0001_" xfId="1" xr:uid="{00000000-0005-0000-0000-000000000000}"/>
    <cellStyle name="          _x000d__x000a_shell=progman.exe_x000d__x000a_m" xfId="2" xr:uid="{00000000-0005-0000-0000-000001000000}"/>
    <cellStyle name="          _x000d__x000a_shell=progman.exe_x000d__x000a_m 2" xfId="3" xr:uid="{00000000-0005-0000-0000-000002000000}"/>
    <cellStyle name="_x000d__x000a_JournalTemplate=C:\COMFO\CTALK\JOURSTD.TPL_x000d__x000a_LbStateAddress=3 3 0 251 1 89 2 311_x000d__x000a_LbStateJou" xfId="4" xr:uid="{00000000-0005-0000-0000-000003000000}"/>
    <cellStyle name="# ##0" xfId="5" xr:uid="{00000000-0005-0000-0000-000004000000}"/>
    <cellStyle name="#,##0" xfId="6" xr:uid="{00000000-0005-0000-0000-000005000000}"/>
    <cellStyle name="%" xfId="7" xr:uid="{00000000-0005-0000-0000-000006000000}"/>
    <cellStyle name="." xfId="8" xr:uid="{00000000-0005-0000-0000-000007000000}"/>
    <cellStyle name=".d©y" xfId="9" xr:uid="{00000000-0005-0000-0000-000008000000}"/>
    <cellStyle name=".d©y 2" xfId="10" xr:uid="{00000000-0005-0000-0000-000009000000}"/>
    <cellStyle name="??" xfId="11" xr:uid="{00000000-0005-0000-0000-00000A000000}"/>
    <cellStyle name="?? [0.00]_ Att. 1- Cover" xfId="12" xr:uid="{00000000-0005-0000-0000-00000B000000}"/>
    <cellStyle name="?? [0]" xfId="13" xr:uid="{00000000-0005-0000-0000-00000C000000}"/>
    <cellStyle name="?_x001d_??%U©÷u&amp;H©÷9_x0008_?_x0009_s_x000a__x0007__x0001__x0001_" xfId="14" xr:uid="{00000000-0005-0000-0000-00000D000000}"/>
    <cellStyle name="?_x001d_??%U©÷u&amp;H©÷9_x0008_?_x0009_s_x000a__x0007__x0001__x0001_?_x0002_???????????????_x0001_(_x0002_u_x000d_?????_x001f_????????_x0007_????????????????!???????????           ?????           ?????????_x000d_C:\WINDOWS\country.sys_x000d_??????????????????????????????????????????????????????????????????????????????????????????????" xfId="15" xr:uid="{00000000-0005-0000-0000-00000E000000}"/>
    <cellStyle name="?_x001d_??%U²u&amp;H²9_x0008_?_x0009_s_x000a__x0007__x0001__x0001_" xfId="16" xr:uid="{00000000-0005-0000-0000-00000F000000}"/>
    <cellStyle name="???? [0.00]_      " xfId="17" xr:uid="{00000000-0005-0000-0000-000010000000}"/>
    <cellStyle name="??????" xfId="18" xr:uid="{00000000-0005-0000-0000-000011000000}"/>
    <cellStyle name="????[0]_Sheet1" xfId="19" xr:uid="{00000000-0005-0000-0000-000012000000}"/>
    <cellStyle name="????_      " xfId="20" xr:uid="{00000000-0005-0000-0000-000013000000}"/>
    <cellStyle name="???[0]_?? DI" xfId="21" xr:uid="{00000000-0005-0000-0000-000014000000}"/>
    <cellStyle name="???_?? DI" xfId="22" xr:uid="{00000000-0005-0000-0000-000015000000}"/>
    <cellStyle name="??[0]_BRE" xfId="23" xr:uid="{00000000-0005-0000-0000-000016000000}"/>
    <cellStyle name="??_      " xfId="24" xr:uid="{00000000-0005-0000-0000-000017000000}"/>
    <cellStyle name="??A? [0]_laroux_1_¸???™? " xfId="25" xr:uid="{00000000-0005-0000-0000-000018000000}"/>
    <cellStyle name="??A?_laroux_1_¸???™? " xfId="26" xr:uid="{00000000-0005-0000-0000-000019000000}"/>
    <cellStyle name="?¡±¢¥?_?¨ù??¢´¢¥_¢¬???¢â? " xfId="27" xr:uid="{00000000-0005-0000-0000-00001A000000}"/>
    <cellStyle name="?”´?_?¼??¤´_¸???™? " xfId="28" xr:uid="{00000000-0005-0000-0000-00001B000000}"/>
    <cellStyle name="?ðÇ%U?&amp;H?_x0008_?s_x000a__x0007__x0001__x0001_" xfId="29" xr:uid="{00000000-0005-0000-0000-00001C000000}"/>
    <cellStyle name="?ðÇ%U?&amp;H?_x0008_?s_x000a__x0007__x0001__x0001_?_x0002_ÿÿÿÿÿÿÿÿÿÿÿÿÿÿÿ_x0001_(_x0002_?€????ÿÿÿÿ????_x0007_??????????????????????????           ?????           ?????????_x000d_C:\WINDOWS\country.sys_x000d_??????????????????????????????????????????????????????????????????????????????????????????????" xfId="30" xr:uid="{00000000-0005-0000-0000-00001D000000}"/>
    <cellStyle name="?I?I?_x0001_??j?_x0008_?h_x0001__x000c__x000c__x0002__x0002__x000c_!Comma [0]_Chi phÝ kh¸c_B¶ng 1 (2)?G_x001d_Comma [0]_Chi phÝ kh¸c_B¶ng 2?G$Comma [0]_Ch" xfId="31" xr:uid="{00000000-0005-0000-0000-00001E000000}"/>
    <cellStyle name="?曹%U?&amp;H?_x0008_?s_x000a__x0007__x0001__x0001_" xfId="32" xr:uid="{00000000-0005-0000-0000-00001F000000}"/>
    <cellStyle name="@ET_Style?.xl99" xfId="33" xr:uid="{00000000-0005-0000-0000-000020000000}"/>
    <cellStyle name="[0]_Chi phÝ kh¸c_V" xfId="34" xr:uid="{00000000-0005-0000-0000-000021000000}"/>
    <cellStyle name="_(DT Moi) PTVLMN" xfId="35" xr:uid="{00000000-0005-0000-0000-000022000000}"/>
    <cellStyle name="_(DT Moi) PTVLMN 2" xfId="36" xr:uid="{00000000-0005-0000-0000-000023000000}"/>
    <cellStyle name="_1 TONG HOP - CA NA" xfId="37" xr:uid="{00000000-0005-0000-0000-000024000000}"/>
    <cellStyle name="_13_Tra loi KH ben ngoai" xfId="38" xr:uid="{00000000-0005-0000-0000-000025000000}"/>
    <cellStyle name="_13_Tra loi KH ben ngoai 2" xfId="39" xr:uid="{00000000-0005-0000-0000-000026000000}"/>
    <cellStyle name="_Bang bieu" xfId="40" xr:uid="{00000000-0005-0000-0000-000027000000}"/>
    <cellStyle name="_Bang bieu 2" xfId="41" xr:uid="{00000000-0005-0000-0000-000028000000}"/>
    <cellStyle name="_Bang Chi tieu (2)" xfId="42" xr:uid="{00000000-0005-0000-0000-000029000000}"/>
    <cellStyle name="_Bang Chi tieu (2)?_x001c_Comma [0]_Chi phÝ kh¸c_Book1?!Comma [0]_Chi phÝ kh¸c_Liªn ChiÓu?b_x001e_Comma [0]_Chi" xfId="43" xr:uid="{00000000-0005-0000-0000-00002A000000}"/>
    <cellStyle name="_Bang Chi tieu (2)?_x001c_Comma [0]_Chi phÝ kh¸c_Book1?!Comma [0]_Chi phÝ kh¸c_Liªn ChiÓu?b_x001e_Comma [0]_Chi 2" xfId="44" xr:uid="{00000000-0005-0000-0000-00002B000000}"/>
    <cellStyle name="_Bao cao tai NPP PHAN DUNG 22-7" xfId="45" xr:uid="{00000000-0005-0000-0000-00002C000000}"/>
    <cellStyle name="_Bao cao tai NPP PHAN DUNG 22-7 2" xfId="46" xr:uid="{00000000-0005-0000-0000-00002D000000}"/>
    <cellStyle name="_BAO CAO THUE T09- 2007(h)" xfId="47" xr:uid="{00000000-0005-0000-0000-00002E000000}"/>
    <cellStyle name="_BAO GIA NGAY 24-10-08 (co dam)" xfId="48" xr:uid="{00000000-0005-0000-0000-00002F000000}"/>
    <cellStyle name="_BIEU THAM TRA " xfId="49" xr:uid="{00000000-0005-0000-0000-000030000000}"/>
    <cellStyle name="_BIEU THAM TRA  2" xfId="50" xr:uid="{00000000-0005-0000-0000-000031000000}"/>
    <cellStyle name="_bieu tong hop lai kh von 2011 gui phong TH-KTDN" xfId="51" xr:uid="{00000000-0005-0000-0000-000032000000}"/>
    <cellStyle name="_BIỂU TỔNG HỢP LẦN CUỐI SỬA THEO NGHI QUYẾT SỐ 81" xfId="52" xr:uid="{00000000-0005-0000-0000-000033000000}"/>
    <cellStyle name="_BIỂU TỔNG HỢP LẦN CUỐI SỬA THEO NGHI QUYẾT SỐ 81 2" xfId="53" xr:uid="{00000000-0005-0000-0000-000034000000}"/>
    <cellStyle name="_Book1" xfId="54" xr:uid="{00000000-0005-0000-0000-000035000000}"/>
    <cellStyle name="_Book1_1" xfId="55" xr:uid="{00000000-0005-0000-0000-000036000000}"/>
    <cellStyle name="_Book1_1_Book1" xfId="56" xr:uid="{00000000-0005-0000-0000-000037000000}"/>
    <cellStyle name="_Book1_1_Book1 2" xfId="57" xr:uid="{00000000-0005-0000-0000-000038000000}"/>
    <cellStyle name="_Book1_1_KH Von 2012 gui BKH 1" xfId="58" xr:uid="{00000000-0005-0000-0000-000039000000}"/>
    <cellStyle name="_Book1_1_KH Von 2012 gui BKH 2" xfId="59" xr:uid="{00000000-0005-0000-0000-00003A000000}"/>
    <cellStyle name="_Book1_1_Ra soat KH von 2011 (Huy-11-11-11)" xfId="60" xr:uid="{00000000-0005-0000-0000-00003B000000}"/>
    <cellStyle name="_Book1_1_Ra soat KH von 2011 (Huy-11-11-11) 2" xfId="61" xr:uid="{00000000-0005-0000-0000-00003C000000}"/>
    <cellStyle name="_Book1_2" xfId="62" xr:uid="{00000000-0005-0000-0000-00003D000000}"/>
    <cellStyle name="_Book1_2 2" xfId="63" xr:uid="{00000000-0005-0000-0000-00003E000000}"/>
    <cellStyle name="_Book1_2_Ke hoach 2010 (theo doi 11-8-2010)" xfId="64" xr:uid="{00000000-0005-0000-0000-00003F000000}"/>
    <cellStyle name="_Book1_2_Ra soat KH von 2011 (Huy-11-11-11)" xfId="65" xr:uid="{00000000-0005-0000-0000-000040000000}"/>
    <cellStyle name="_Book1_2_Ra soat KH von 2011 (Huy-11-11-11) 2" xfId="66" xr:uid="{00000000-0005-0000-0000-000041000000}"/>
    <cellStyle name="_Book1_BIỂU TỔNG HỢP LẦN CUỐI SỬA THEO NGHI QUYẾT SỐ 81" xfId="67" xr:uid="{00000000-0005-0000-0000-000042000000}"/>
    <cellStyle name="_Book1_BIỂU TỔNG HỢP LẦN CUỐI SỬA THEO NGHI QUYẾT SỐ 81 2" xfId="68" xr:uid="{00000000-0005-0000-0000-000043000000}"/>
    <cellStyle name="_Book1_Kh ql62 (2010) 11-09" xfId="69" xr:uid="{00000000-0005-0000-0000-000044000000}"/>
    <cellStyle name="_Book1_Ra soat KH von 2011 (Huy-11-11-11)" xfId="70" xr:uid="{00000000-0005-0000-0000-000045000000}"/>
    <cellStyle name="_Book1_Ra soat KH von 2011 (Huy-11-11-11) 2" xfId="71" xr:uid="{00000000-0005-0000-0000-000046000000}"/>
    <cellStyle name="_C.cong+B.luong-Sanluong" xfId="72" xr:uid="{00000000-0005-0000-0000-000047000000}"/>
    <cellStyle name="_Chi tieu KH nam 2009" xfId="73" xr:uid="{00000000-0005-0000-0000-000048000000}"/>
    <cellStyle name="_Chi tieu KH nam 2009 2" xfId="74" xr:uid="{00000000-0005-0000-0000-000049000000}"/>
    <cellStyle name="_Chuẩn bị đầu tư 2011 (sep Hung)" xfId="75" xr:uid="{00000000-0005-0000-0000-00004A000000}"/>
    <cellStyle name="_Copy of KH PHAN BO VON ĐỐI ỨNG NAM 2011 (30 TY phuong án gop WB)" xfId="76" xr:uid="{00000000-0005-0000-0000-00004B000000}"/>
    <cellStyle name="_Danh sach CBNV" xfId="77" xr:uid="{00000000-0005-0000-0000-00004C000000}"/>
    <cellStyle name="_Danh Sach ho ngheo" xfId="78" xr:uid="{00000000-0005-0000-0000-00004D000000}"/>
    <cellStyle name="_Danh Sach ho ngheo 2" xfId="79" xr:uid="{00000000-0005-0000-0000-00004E000000}"/>
    <cellStyle name="_DM 1" xfId="80" xr:uid="{00000000-0005-0000-0000-00004F000000}"/>
    <cellStyle name="_DM 1 2" xfId="81" xr:uid="{00000000-0005-0000-0000-000050000000}"/>
    <cellStyle name="_DO-D1500-KHONG CO TRONG DT" xfId="82" xr:uid="{00000000-0005-0000-0000-000051000000}"/>
    <cellStyle name="_DT 1751 Muong Khoa" xfId="83" xr:uid="{00000000-0005-0000-0000-000052000000}"/>
    <cellStyle name="_DT 1751 Muong Khoa 2" xfId="84" xr:uid="{00000000-0005-0000-0000-000053000000}"/>
    <cellStyle name="_DT Nam vai" xfId="85" xr:uid="{00000000-0005-0000-0000-000054000000}"/>
    <cellStyle name="_DT Nam vai_bieu ke hoach dau thau" xfId="86" xr:uid="{00000000-0005-0000-0000-000055000000}"/>
    <cellStyle name="_DT Nam vai_bieu ke hoach dau thau 2" xfId="87" xr:uid="{00000000-0005-0000-0000-000056000000}"/>
    <cellStyle name="_DT Nam vai_bieu ke hoach dau thau truong mam non SKH" xfId="88" xr:uid="{00000000-0005-0000-0000-000057000000}"/>
    <cellStyle name="_DT Nam vai_bieu ke hoach dau thau truong mam non SKH 2" xfId="89" xr:uid="{00000000-0005-0000-0000-000058000000}"/>
    <cellStyle name="_DT Nam vai_Book1" xfId="90" xr:uid="{00000000-0005-0000-0000-000059000000}"/>
    <cellStyle name="_DT Nam vai_DTTD chieng chan Tham lai 29-9-2009" xfId="91" xr:uid="{00000000-0005-0000-0000-00005A000000}"/>
    <cellStyle name="_DT Nam vai_Ke hoach 2010 (theo doi 11-8-2010)" xfId="92" xr:uid="{00000000-0005-0000-0000-00005B000000}"/>
    <cellStyle name="_DT Nam vai_Ke hoach 2010 (theo doi 11-8-2010) 2" xfId="93" xr:uid="{00000000-0005-0000-0000-00005C000000}"/>
    <cellStyle name="_DT Nam vai_ke hoach dau thau 30-6-2010" xfId="94" xr:uid="{00000000-0005-0000-0000-00005D000000}"/>
    <cellStyle name="_DT Nam vai_ke hoach dau thau 30-6-2010 2" xfId="95" xr:uid="{00000000-0005-0000-0000-00005E000000}"/>
    <cellStyle name="_DT Nam vai_QD ke hoach dau thau" xfId="96" xr:uid="{00000000-0005-0000-0000-00005F000000}"/>
    <cellStyle name="_DT Nam vai_QD ke hoach dau thau 2" xfId="97" xr:uid="{00000000-0005-0000-0000-000060000000}"/>
    <cellStyle name="_DT Nam vai_tinh toan hoang ha" xfId="98" xr:uid="{00000000-0005-0000-0000-000061000000}"/>
    <cellStyle name="_DT Nam vai_tinh toan hoang ha 2" xfId="99" xr:uid="{00000000-0005-0000-0000-000062000000}"/>
    <cellStyle name="_DU THAO BCKT LChâu" xfId="100" xr:uid="{00000000-0005-0000-0000-000063000000}"/>
    <cellStyle name="_Du toan" xfId="101" xr:uid="{00000000-0005-0000-0000-000064000000}"/>
    <cellStyle name="_Du toan_bieu ke hoach dau thau" xfId="102" xr:uid="{00000000-0005-0000-0000-000065000000}"/>
    <cellStyle name="_Du toan_bieu ke hoach dau thau truong mam non SKH" xfId="103" xr:uid="{00000000-0005-0000-0000-000066000000}"/>
    <cellStyle name="_Du toan_bieu tong hop lai kh von 2011 gui phong TH-KTDN" xfId="104" xr:uid="{00000000-0005-0000-0000-000067000000}"/>
    <cellStyle name="_Du toan_Book1" xfId="105" xr:uid="{00000000-0005-0000-0000-000068000000}"/>
    <cellStyle name="_Du toan_Book1_Ke hoach 2010 (theo doi 11-8-2010)" xfId="106" xr:uid="{00000000-0005-0000-0000-000069000000}"/>
    <cellStyle name="_Du toan_Book1_ke hoach dau thau 30-6-2010" xfId="107" xr:uid="{00000000-0005-0000-0000-00006A000000}"/>
    <cellStyle name="_Du toan_Copy of KH PHAN BO VON ĐỐI ỨNG NAM 2011 (30 TY phuong án gop WB)" xfId="108" xr:uid="{00000000-0005-0000-0000-00006B000000}"/>
    <cellStyle name="_Du toan_DTTD chieng chan Tham lai 29-9-2009" xfId="109" xr:uid="{00000000-0005-0000-0000-00006C000000}"/>
    <cellStyle name="_Du toan_Du toan nuoc San Thang (GD2)" xfId="110" xr:uid="{00000000-0005-0000-0000-00006D000000}"/>
    <cellStyle name="_Du toan_Ke hoach 2010 (theo doi 11-8-2010)" xfId="111" xr:uid="{00000000-0005-0000-0000-00006E000000}"/>
    <cellStyle name="_Du toan_ke hoach dau thau 30-6-2010" xfId="112" xr:uid="{00000000-0005-0000-0000-00006F000000}"/>
    <cellStyle name="_Du toan_KH Von 2012 gui BKH 1" xfId="113" xr:uid="{00000000-0005-0000-0000-000070000000}"/>
    <cellStyle name="_Du toan_QD ke hoach dau thau" xfId="114" xr:uid="{00000000-0005-0000-0000-000071000000}"/>
    <cellStyle name="_Du toan_tinh toan hoang ha" xfId="115" xr:uid="{00000000-0005-0000-0000-000072000000}"/>
    <cellStyle name="_Du toan_Tong von ĐTPT" xfId="116" xr:uid="{00000000-0005-0000-0000-000073000000}"/>
    <cellStyle name="_DUTOAN goi 20(PTNT)" xfId="117" xr:uid="{00000000-0005-0000-0000-000074000000}"/>
    <cellStyle name="_DUTOAN goi 20(PTNT) 2" xfId="118" xr:uid="{00000000-0005-0000-0000-000075000000}"/>
    <cellStyle name="_DuToan92009Luong650" xfId="119" xr:uid="{00000000-0005-0000-0000-000076000000}"/>
    <cellStyle name="_DuToan92009Luong650 2" xfId="120" xr:uid="{00000000-0005-0000-0000-000077000000}"/>
    <cellStyle name="_Duyet TK thay đôi" xfId="121" xr:uid="{00000000-0005-0000-0000-000078000000}"/>
    <cellStyle name="_Duyet TK thay đôi 2" xfId="122" xr:uid="{00000000-0005-0000-0000-000079000000}"/>
    <cellStyle name="_F4-6" xfId="123" xr:uid="{00000000-0005-0000-0000-00007A000000}"/>
    <cellStyle name="_F4-6 2" xfId="124" xr:uid="{00000000-0005-0000-0000-00007B000000}"/>
    <cellStyle name="_GOITHAUSO2" xfId="125" xr:uid="{00000000-0005-0000-0000-00007C000000}"/>
    <cellStyle name="_GOITHAUSO3" xfId="126" xr:uid="{00000000-0005-0000-0000-00007D000000}"/>
    <cellStyle name="_GOITHAUSO4" xfId="127" xr:uid="{00000000-0005-0000-0000-00007E000000}"/>
    <cellStyle name="_HaHoa_TDT_DienCSang" xfId="128" xr:uid="{00000000-0005-0000-0000-00007F000000}"/>
    <cellStyle name="_HaHoa19-5-07" xfId="129" xr:uid="{00000000-0005-0000-0000-000080000000}"/>
    <cellStyle name="_Ke hoach 2010 ngay 14.4.10" xfId="130" xr:uid="{00000000-0005-0000-0000-000081000000}"/>
    <cellStyle name="_Ke hoach 2010 ngay 14.4.10 2" xfId="131" xr:uid="{00000000-0005-0000-0000-000082000000}"/>
    <cellStyle name="_Kh ql62 (2010) 11-09" xfId="132" xr:uid="{00000000-0005-0000-0000-000083000000}"/>
    <cellStyle name="_KT (2)" xfId="133" xr:uid="{00000000-0005-0000-0000-000084000000}"/>
    <cellStyle name="_KT (2)_1" xfId="134" xr:uid="{00000000-0005-0000-0000-000085000000}"/>
    <cellStyle name="_KT (2)_2" xfId="135" xr:uid="{00000000-0005-0000-0000-000086000000}"/>
    <cellStyle name="_KT (2)_2_TG-TH" xfId="136" xr:uid="{00000000-0005-0000-0000-000087000000}"/>
    <cellStyle name="_KT (2)_2_TG-TH_BANG TONG HOP TINH HINH THANH QUYET TOAN (MOI I)" xfId="137" xr:uid="{00000000-0005-0000-0000-000088000000}"/>
    <cellStyle name="_KT (2)_2_TG-TH_BAO GIA NGAY 24-10-08 (co dam)" xfId="138" xr:uid="{00000000-0005-0000-0000-000089000000}"/>
    <cellStyle name="_KT (2)_2_TG-TH_BIỂU TỔNG HỢP LẦN CUỐI SỬA THEO NGHI QUYẾT SỐ 81" xfId="139" xr:uid="{00000000-0005-0000-0000-00008A000000}"/>
    <cellStyle name="_KT (2)_2_TG-TH_Book1" xfId="140" xr:uid="{00000000-0005-0000-0000-00008B000000}"/>
    <cellStyle name="_KT (2)_2_TG-TH_Book1_1" xfId="141" xr:uid="{00000000-0005-0000-0000-00008C000000}"/>
    <cellStyle name="_KT (2)_2_TG-TH_CAU Khanh Nam(Thi Cong)" xfId="142" xr:uid="{00000000-0005-0000-0000-00008D000000}"/>
    <cellStyle name="_KT (2)_2_TG-TH_DU TRU VAT TU" xfId="143" xr:uid="{00000000-0005-0000-0000-00008E000000}"/>
    <cellStyle name="_KT (2)_2_TG-TH_Ket du ung NS" xfId="144" xr:uid="{00000000-0005-0000-0000-00008F000000}"/>
    <cellStyle name="_KT (2)_2_TG-TH_KH Von 2012 gui BKH 1" xfId="145" xr:uid="{00000000-0005-0000-0000-000090000000}"/>
    <cellStyle name="_KT (2)_2_TG-TH_KH Von 2012 gui BKH 2" xfId="146" xr:uid="{00000000-0005-0000-0000-000091000000}"/>
    <cellStyle name="_KT (2)_2_TG-TH_ÿÿÿÿÿ" xfId="147" xr:uid="{00000000-0005-0000-0000-000092000000}"/>
    <cellStyle name="_KT (2)_3" xfId="148" xr:uid="{00000000-0005-0000-0000-000093000000}"/>
    <cellStyle name="_KT (2)_3_TG-TH" xfId="149" xr:uid="{00000000-0005-0000-0000-000094000000}"/>
    <cellStyle name="_KT (2)_3_TG-TH_Ket du ung NS" xfId="150" xr:uid="{00000000-0005-0000-0000-000095000000}"/>
    <cellStyle name="_KT (2)_3_TG-TH_KH Von 2012 gui BKH 1" xfId="151" xr:uid="{00000000-0005-0000-0000-000096000000}"/>
    <cellStyle name="_KT (2)_3_TG-TH_KH Von 2012 gui BKH 2" xfId="152" xr:uid="{00000000-0005-0000-0000-000097000000}"/>
    <cellStyle name="_KT (2)_3_TG-TH_PERSONAL" xfId="153" xr:uid="{00000000-0005-0000-0000-000098000000}"/>
    <cellStyle name="_KT (2)_3_TG-TH_PERSONAL_Book1" xfId="154" xr:uid="{00000000-0005-0000-0000-000099000000}"/>
    <cellStyle name="_KT (2)_3_TG-TH_PERSONAL_Tong hop KHCB 2001" xfId="155" xr:uid="{00000000-0005-0000-0000-00009A000000}"/>
    <cellStyle name="_KT (2)_4" xfId="156" xr:uid="{00000000-0005-0000-0000-00009B000000}"/>
    <cellStyle name="_KT (2)_4_BANG TONG HOP TINH HINH THANH QUYET TOAN (MOI I)" xfId="157" xr:uid="{00000000-0005-0000-0000-00009C000000}"/>
    <cellStyle name="_KT (2)_4_BAO GIA NGAY 24-10-08 (co dam)" xfId="158" xr:uid="{00000000-0005-0000-0000-00009D000000}"/>
    <cellStyle name="_KT (2)_4_BIỂU TỔNG HỢP LẦN CUỐI SỬA THEO NGHI QUYẾT SỐ 81" xfId="159" xr:uid="{00000000-0005-0000-0000-00009E000000}"/>
    <cellStyle name="_KT (2)_4_Book1" xfId="160" xr:uid="{00000000-0005-0000-0000-00009F000000}"/>
    <cellStyle name="_KT (2)_4_Book1_1" xfId="161" xr:uid="{00000000-0005-0000-0000-0000A0000000}"/>
    <cellStyle name="_KT (2)_4_CAU Khanh Nam(Thi Cong)" xfId="162" xr:uid="{00000000-0005-0000-0000-0000A1000000}"/>
    <cellStyle name="_KT (2)_4_DU TRU VAT TU" xfId="163" xr:uid="{00000000-0005-0000-0000-0000A2000000}"/>
    <cellStyle name="_KT (2)_4_Ket du ung NS" xfId="164" xr:uid="{00000000-0005-0000-0000-0000A3000000}"/>
    <cellStyle name="_KT (2)_4_KH Von 2012 gui BKH 1" xfId="165" xr:uid="{00000000-0005-0000-0000-0000A4000000}"/>
    <cellStyle name="_KT (2)_4_KH Von 2012 gui BKH 2" xfId="166" xr:uid="{00000000-0005-0000-0000-0000A5000000}"/>
    <cellStyle name="_KT (2)_4_TG-TH" xfId="167" xr:uid="{00000000-0005-0000-0000-0000A6000000}"/>
    <cellStyle name="_KT (2)_4_ÿÿÿÿÿ" xfId="168" xr:uid="{00000000-0005-0000-0000-0000A7000000}"/>
    <cellStyle name="_KT (2)_5" xfId="169" xr:uid="{00000000-0005-0000-0000-0000A8000000}"/>
    <cellStyle name="_KT (2)_5_BANG TONG HOP TINH HINH THANH QUYET TOAN (MOI I)" xfId="170" xr:uid="{00000000-0005-0000-0000-0000A9000000}"/>
    <cellStyle name="_KT (2)_5_BAO GIA NGAY 24-10-08 (co dam)" xfId="171" xr:uid="{00000000-0005-0000-0000-0000AA000000}"/>
    <cellStyle name="_KT (2)_5_BIỂU TỔNG HỢP LẦN CUỐI SỬA THEO NGHI QUYẾT SỐ 81" xfId="172" xr:uid="{00000000-0005-0000-0000-0000AB000000}"/>
    <cellStyle name="_KT (2)_5_Book1" xfId="173" xr:uid="{00000000-0005-0000-0000-0000AC000000}"/>
    <cellStyle name="_KT (2)_5_Book1_1" xfId="174" xr:uid="{00000000-0005-0000-0000-0000AD000000}"/>
    <cellStyle name="_KT (2)_5_CAU Khanh Nam(Thi Cong)" xfId="175" xr:uid="{00000000-0005-0000-0000-0000AE000000}"/>
    <cellStyle name="_KT (2)_5_DU TRU VAT TU" xfId="176" xr:uid="{00000000-0005-0000-0000-0000AF000000}"/>
    <cellStyle name="_KT (2)_5_Ket du ung NS" xfId="177" xr:uid="{00000000-0005-0000-0000-0000B0000000}"/>
    <cellStyle name="_KT (2)_5_KH Von 2012 gui BKH 1" xfId="178" xr:uid="{00000000-0005-0000-0000-0000B1000000}"/>
    <cellStyle name="_KT (2)_5_KH Von 2012 gui BKH 2" xfId="179" xr:uid="{00000000-0005-0000-0000-0000B2000000}"/>
    <cellStyle name="_KT (2)_5_ÿÿÿÿÿ" xfId="180" xr:uid="{00000000-0005-0000-0000-0000B3000000}"/>
    <cellStyle name="_KT (2)_Ket du ung NS" xfId="181" xr:uid="{00000000-0005-0000-0000-0000B4000000}"/>
    <cellStyle name="_KT (2)_KH Von 2012 gui BKH 1" xfId="182" xr:uid="{00000000-0005-0000-0000-0000B5000000}"/>
    <cellStyle name="_KT (2)_KH Von 2012 gui BKH 2" xfId="183" xr:uid="{00000000-0005-0000-0000-0000B6000000}"/>
    <cellStyle name="_KT (2)_PERSONAL" xfId="184" xr:uid="{00000000-0005-0000-0000-0000B7000000}"/>
    <cellStyle name="_KT (2)_PERSONAL_Book1" xfId="185" xr:uid="{00000000-0005-0000-0000-0000B8000000}"/>
    <cellStyle name="_KT (2)_PERSONAL_Tong hop KHCB 2001" xfId="186" xr:uid="{00000000-0005-0000-0000-0000B9000000}"/>
    <cellStyle name="_KT (2)_TG-TH" xfId="187" xr:uid="{00000000-0005-0000-0000-0000BA000000}"/>
    <cellStyle name="_KT_TG" xfId="188" xr:uid="{00000000-0005-0000-0000-0000BB000000}"/>
    <cellStyle name="_KT_TG_1" xfId="189" xr:uid="{00000000-0005-0000-0000-0000BC000000}"/>
    <cellStyle name="_KT_TG_1_BANG TONG HOP TINH HINH THANH QUYET TOAN (MOI I)" xfId="190" xr:uid="{00000000-0005-0000-0000-0000BD000000}"/>
    <cellStyle name="_KT_TG_1_BAO GIA NGAY 24-10-08 (co dam)" xfId="191" xr:uid="{00000000-0005-0000-0000-0000BE000000}"/>
    <cellStyle name="_KT_TG_1_BIỂU TỔNG HỢP LẦN CUỐI SỬA THEO NGHI QUYẾT SỐ 81" xfId="192" xr:uid="{00000000-0005-0000-0000-0000BF000000}"/>
    <cellStyle name="_KT_TG_1_Book1" xfId="193" xr:uid="{00000000-0005-0000-0000-0000C0000000}"/>
    <cellStyle name="_KT_TG_1_Book1_1" xfId="194" xr:uid="{00000000-0005-0000-0000-0000C1000000}"/>
    <cellStyle name="_KT_TG_1_CAU Khanh Nam(Thi Cong)" xfId="195" xr:uid="{00000000-0005-0000-0000-0000C2000000}"/>
    <cellStyle name="_KT_TG_1_DU TRU VAT TU" xfId="196" xr:uid="{00000000-0005-0000-0000-0000C3000000}"/>
    <cellStyle name="_KT_TG_1_Ket du ung NS" xfId="197" xr:uid="{00000000-0005-0000-0000-0000C4000000}"/>
    <cellStyle name="_KT_TG_1_KH Von 2012 gui BKH 1" xfId="198" xr:uid="{00000000-0005-0000-0000-0000C5000000}"/>
    <cellStyle name="_KT_TG_1_KH Von 2012 gui BKH 2" xfId="199" xr:uid="{00000000-0005-0000-0000-0000C6000000}"/>
    <cellStyle name="_KT_TG_1_ÿÿÿÿÿ" xfId="200" xr:uid="{00000000-0005-0000-0000-0000C7000000}"/>
    <cellStyle name="_KT_TG_2" xfId="201" xr:uid="{00000000-0005-0000-0000-0000C8000000}"/>
    <cellStyle name="_KT_TG_2_BANG TONG HOP TINH HINH THANH QUYET TOAN (MOI I)" xfId="202" xr:uid="{00000000-0005-0000-0000-0000C9000000}"/>
    <cellStyle name="_KT_TG_2_BAO GIA NGAY 24-10-08 (co dam)" xfId="203" xr:uid="{00000000-0005-0000-0000-0000CA000000}"/>
    <cellStyle name="_KT_TG_2_BIỂU TỔNG HỢP LẦN CUỐI SỬA THEO NGHI QUYẾT SỐ 81" xfId="204" xr:uid="{00000000-0005-0000-0000-0000CB000000}"/>
    <cellStyle name="_KT_TG_2_Book1" xfId="205" xr:uid="{00000000-0005-0000-0000-0000CC000000}"/>
    <cellStyle name="_KT_TG_2_Book1_1" xfId="206" xr:uid="{00000000-0005-0000-0000-0000CD000000}"/>
    <cellStyle name="_KT_TG_2_CAU Khanh Nam(Thi Cong)" xfId="207" xr:uid="{00000000-0005-0000-0000-0000CE000000}"/>
    <cellStyle name="_KT_TG_2_DU TRU VAT TU" xfId="208" xr:uid="{00000000-0005-0000-0000-0000CF000000}"/>
    <cellStyle name="_KT_TG_2_Ket du ung NS" xfId="209" xr:uid="{00000000-0005-0000-0000-0000D0000000}"/>
    <cellStyle name="_KT_TG_2_KH Von 2012 gui BKH 1" xfId="210" xr:uid="{00000000-0005-0000-0000-0000D1000000}"/>
    <cellStyle name="_KT_TG_2_KH Von 2012 gui BKH 2" xfId="211" xr:uid="{00000000-0005-0000-0000-0000D2000000}"/>
    <cellStyle name="_KT_TG_2_ÿÿÿÿÿ" xfId="212" xr:uid="{00000000-0005-0000-0000-0000D3000000}"/>
    <cellStyle name="_KT_TG_3" xfId="213" xr:uid="{00000000-0005-0000-0000-0000D4000000}"/>
    <cellStyle name="_KT_TG_4" xfId="214" xr:uid="{00000000-0005-0000-0000-0000D5000000}"/>
    <cellStyle name="_LuuNgay24-07-2006Bao cao tai NPP PHAN DUNG 22-7" xfId="215" xr:uid="{00000000-0005-0000-0000-0000D6000000}"/>
    <cellStyle name="_LuuNgay24-07-2006Bao cao tai NPP PHAN DUNG 22-7 2" xfId="216" xr:uid="{00000000-0005-0000-0000-0000D7000000}"/>
    <cellStyle name="_MauThanTKKT-goi7-DonGia2143(vl t7)" xfId="217" xr:uid="{00000000-0005-0000-0000-0000D8000000}"/>
    <cellStyle name="_MauThanTKKT-goi7-DonGia2143(vl t7) 2" xfId="218" xr:uid="{00000000-0005-0000-0000-0000D9000000}"/>
    <cellStyle name="_Nhu cau von ung truoc 2011 Tha h Hoa + Nge An gui TW" xfId="219" xr:uid="{00000000-0005-0000-0000-0000DA000000}"/>
    <cellStyle name="_Nhu cau von ung truoc 2011 Tha h Hoa + Nge An gui TW 2" xfId="220" xr:uid="{00000000-0005-0000-0000-0000DB000000}"/>
    <cellStyle name="_PERSONAL" xfId="221" xr:uid="{00000000-0005-0000-0000-0000DC000000}"/>
    <cellStyle name="_PERSONAL_Book1" xfId="222" xr:uid="{00000000-0005-0000-0000-0000DD000000}"/>
    <cellStyle name="_PERSONAL_Tong hop KHCB 2001" xfId="223" xr:uid="{00000000-0005-0000-0000-0000DE000000}"/>
    <cellStyle name="_Phan bo" xfId="224" xr:uid="{00000000-0005-0000-0000-0000DF000000}"/>
    <cellStyle name="_Phan bo 2" xfId="225" xr:uid="{00000000-0005-0000-0000-0000E0000000}"/>
    <cellStyle name="_Phụ biểu 09a" xfId="226" xr:uid="{00000000-0005-0000-0000-0000E1000000}"/>
    <cellStyle name="_Phụ biểu 09b" xfId="227" xr:uid="{00000000-0005-0000-0000-0000E2000000}"/>
    <cellStyle name="_Q TOAN  SCTX QL.62 QUI I ( oanh)" xfId="228" xr:uid="{00000000-0005-0000-0000-0000E3000000}"/>
    <cellStyle name="_Q TOAN  SCTX QL.62 QUI II ( oanh)" xfId="229" xr:uid="{00000000-0005-0000-0000-0000E4000000}"/>
    <cellStyle name="_QT SCTXQL62_QT1 (Cty QL)" xfId="230" xr:uid="{00000000-0005-0000-0000-0000E5000000}"/>
    <cellStyle name="_Ra soat KH von 2011 (Huy-11-11-11)" xfId="231" xr:uid="{00000000-0005-0000-0000-0000E6000000}"/>
    <cellStyle name="_Ra soat KH von 2011 (Huy-11-11-11) 2" xfId="232" xr:uid="{00000000-0005-0000-0000-0000E7000000}"/>
    <cellStyle name="_Sheet1" xfId="233" xr:uid="{00000000-0005-0000-0000-0000E8000000}"/>
    <cellStyle name="_Sheet2" xfId="234" xr:uid="{00000000-0005-0000-0000-0000E9000000}"/>
    <cellStyle name="_SO T11" xfId="235" xr:uid="{00000000-0005-0000-0000-0000EA000000}"/>
    <cellStyle name="_TG-TH" xfId="236" xr:uid="{00000000-0005-0000-0000-0000EB000000}"/>
    <cellStyle name="_TG-TH_1" xfId="237" xr:uid="{00000000-0005-0000-0000-0000EC000000}"/>
    <cellStyle name="_TG-TH_1_BANG TONG HOP TINH HINH THANH QUYET TOAN (MOI I)" xfId="238" xr:uid="{00000000-0005-0000-0000-0000ED000000}"/>
    <cellStyle name="_TG-TH_1_BAO GIA NGAY 24-10-08 (co dam)" xfId="239" xr:uid="{00000000-0005-0000-0000-0000EE000000}"/>
    <cellStyle name="_TG-TH_1_BIỂU TỔNG HỢP LẦN CUỐI SỬA THEO NGHI QUYẾT SỐ 81" xfId="240" xr:uid="{00000000-0005-0000-0000-0000EF000000}"/>
    <cellStyle name="_TG-TH_1_Book1" xfId="241" xr:uid="{00000000-0005-0000-0000-0000F0000000}"/>
    <cellStyle name="_TG-TH_1_Book1_1" xfId="242" xr:uid="{00000000-0005-0000-0000-0000F1000000}"/>
    <cellStyle name="_TG-TH_1_CAU Khanh Nam(Thi Cong)" xfId="243" xr:uid="{00000000-0005-0000-0000-0000F2000000}"/>
    <cellStyle name="_TG-TH_1_DU TRU VAT TU" xfId="244" xr:uid="{00000000-0005-0000-0000-0000F3000000}"/>
    <cellStyle name="_TG-TH_1_Ket du ung NS" xfId="245" xr:uid="{00000000-0005-0000-0000-0000F4000000}"/>
    <cellStyle name="_TG-TH_1_KH Von 2012 gui BKH 1" xfId="246" xr:uid="{00000000-0005-0000-0000-0000F5000000}"/>
    <cellStyle name="_TG-TH_1_KH Von 2012 gui BKH 2" xfId="247" xr:uid="{00000000-0005-0000-0000-0000F6000000}"/>
    <cellStyle name="_TG-TH_1_ÿÿÿÿÿ" xfId="248" xr:uid="{00000000-0005-0000-0000-0000F7000000}"/>
    <cellStyle name="_TG-TH_2" xfId="249" xr:uid="{00000000-0005-0000-0000-0000F8000000}"/>
    <cellStyle name="_TG-TH_2_BANG TONG HOP TINH HINH THANH QUYET TOAN (MOI I)" xfId="250" xr:uid="{00000000-0005-0000-0000-0000F9000000}"/>
    <cellStyle name="_TG-TH_2_BAO GIA NGAY 24-10-08 (co dam)" xfId="251" xr:uid="{00000000-0005-0000-0000-0000FA000000}"/>
    <cellStyle name="_TG-TH_2_BIỂU TỔNG HỢP LẦN CUỐI SỬA THEO NGHI QUYẾT SỐ 81" xfId="252" xr:uid="{00000000-0005-0000-0000-0000FB000000}"/>
    <cellStyle name="_TG-TH_2_Book1" xfId="253" xr:uid="{00000000-0005-0000-0000-0000FC000000}"/>
    <cellStyle name="_TG-TH_2_Book1_1" xfId="254" xr:uid="{00000000-0005-0000-0000-0000FD000000}"/>
    <cellStyle name="_TG-TH_2_CAU Khanh Nam(Thi Cong)" xfId="255" xr:uid="{00000000-0005-0000-0000-0000FE000000}"/>
    <cellStyle name="_TG-TH_2_DU TRU VAT TU" xfId="256" xr:uid="{00000000-0005-0000-0000-0000FF000000}"/>
    <cellStyle name="_TG-TH_2_Ket du ung NS" xfId="257" xr:uid="{00000000-0005-0000-0000-000000010000}"/>
    <cellStyle name="_TG-TH_2_KH Von 2012 gui BKH 1" xfId="258" xr:uid="{00000000-0005-0000-0000-000001010000}"/>
    <cellStyle name="_TG-TH_2_KH Von 2012 gui BKH 2" xfId="259" xr:uid="{00000000-0005-0000-0000-000002010000}"/>
    <cellStyle name="_TG-TH_2_ÿÿÿÿÿ" xfId="260" xr:uid="{00000000-0005-0000-0000-000003010000}"/>
    <cellStyle name="_TG-TH_3" xfId="261" xr:uid="{00000000-0005-0000-0000-000004010000}"/>
    <cellStyle name="_TG-TH_4" xfId="262" xr:uid="{00000000-0005-0000-0000-000005010000}"/>
    <cellStyle name="_TH hien trang MM thi tran TD" xfId="263" xr:uid="{00000000-0005-0000-0000-000006010000}"/>
    <cellStyle name="_Tong dutoan PP LAHAI" xfId="264" xr:uid="{00000000-0005-0000-0000-000007010000}"/>
    <cellStyle name="_Tong hop DS" xfId="265" xr:uid="{00000000-0005-0000-0000-000008010000}"/>
    <cellStyle name="_Tong hop may cheu nganh 1" xfId="266" xr:uid="{00000000-0005-0000-0000-000009010000}"/>
    <cellStyle name="_Tong hop ve 30a" xfId="267" xr:uid="{00000000-0005-0000-0000-00000A010000}"/>
    <cellStyle name="_Tong hop ve 30a 2" xfId="268" xr:uid="{00000000-0005-0000-0000-00000B010000}"/>
    <cellStyle name="_Tong von ĐTPT" xfId="269" xr:uid="{00000000-0005-0000-0000-00000C010000}"/>
    <cellStyle name="_Tong von ĐTPT 2" xfId="270" xr:uid="{00000000-0005-0000-0000-00000D010000}"/>
    <cellStyle name="_TU VAN THUY LOI THAM  PHE" xfId="271" xr:uid="{00000000-0005-0000-0000-00000E010000}"/>
    <cellStyle name="_TU VAN THUY LOI THAM  PHE 2" xfId="272" xr:uid="{00000000-0005-0000-0000-00000F010000}"/>
    <cellStyle name="_ung truoc 2011 NSTW Thanh Hoa + Nge An gui Thu 12-5" xfId="273" xr:uid="{00000000-0005-0000-0000-000010010000}"/>
    <cellStyle name="_ung truoc 2011 NSTW Thanh Hoa + Nge An gui Thu 12-5 2" xfId="274" xr:uid="{00000000-0005-0000-0000-000011010000}"/>
    <cellStyle name="_ung truoc cua long an (6-5-2010)" xfId="275" xr:uid="{00000000-0005-0000-0000-000012010000}"/>
    <cellStyle name="_Ung von nam 2011 vung TNB - Doan Cong tac (12-5-2010)" xfId="276" xr:uid="{00000000-0005-0000-0000-000013010000}"/>
    <cellStyle name="_Ung von nam 2011 vung TNB - Doan Cong tac (12-5-2010) 2" xfId="277" xr:uid="{00000000-0005-0000-0000-000014010000}"/>
    <cellStyle name="_Ung von nam 2011 vung TNB - Doan Cong tac (12-5-2010)_Ke hoach 2011(15-7)" xfId="278" xr:uid="{00000000-0005-0000-0000-000015010000}"/>
    <cellStyle name="_Ung von nam 2011 vung TNB - Doan Cong tac (12-5-2010)_Ke hoach 2011(15-7) 2" xfId="279" xr:uid="{00000000-0005-0000-0000-000016010000}"/>
    <cellStyle name="_Ung von nam 2011 vung TNB - Doan Cong tac (12-5-2010)_KH Von 2012 gui BKH 2" xfId="280" xr:uid="{00000000-0005-0000-0000-000017010000}"/>
    <cellStyle name="_Ung von nam 2011 vung TNB - Doan Cong tac (12-5-2010)_KH Von 2012 gui BKH 2 2" xfId="281" xr:uid="{00000000-0005-0000-0000-000018010000}"/>
    <cellStyle name="_VINAMILK" xfId="282" xr:uid="{00000000-0005-0000-0000-000019010000}"/>
    <cellStyle name="_VINAMILK 2" xfId="283" xr:uid="{00000000-0005-0000-0000-00001A010000}"/>
    <cellStyle name="_ÿÿÿÿÿ" xfId="284" xr:uid="{00000000-0005-0000-0000-00001B010000}"/>
    <cellStyle name="_ÿÿÿÿÿ 2" xfId="285" xr:uid="{00000000-0005-0000-0000-00001C010000}"/>
    <cellStyle name="_ÿÿÿÿÿ_Kh ql62 (2010) 11-09" xfId="286" xr:uid="{00000000-0005-0000-0000-00001D010000}"/>
    <cellStyle name="~1" xfId="287" xr:uid="{00000000-0005-0000-0000-00001E010000}"/>
    <cellStyle name="~1?_x000d_Comma [0]_I.1?b_x000d_Comma [0]_I.3?b_x000c_Comma [0]_II?_x0012_Comma [0]_larou" xfId="288" xr:uid="{00000000-0005-0000-0000-00001F010000}"/>
    <cellStyle name="’Ê‰Ý [0.00]_laroux" xfId="289" xr:uid="{00000000-0005-0000-0000-000020010000}"/>
    <cellStyle name="’Ê‰Ý_laroux" xfId="290" xr:uid="{00000000-0005-0000-0000-000021010000}"/>
    <cellStyle name="=C:\WINNT\SYSTEM32\COMMAND.COM" xfId="291" xr:uid="{00000000-0005-0000-0000-000022010000}"/>
    <cellStyle name="»õ±Ò[0]_Sheet1" xfId="292" xr:uid="{00000000-0005-0000-0000-000023010000}"/>
    <cellStyle name="»õ±Ò_Sheet1" xfId="293" xr:uid="{00000000-0005-0000-0000-000024010000}"/>
    <cellStyle name="•W?_Format" xfId="294" xr:uid="{00000000-0005-0000-0000-000025010000}"/>
    <cellStyle name="•W€_’·Šú‰p•¶" xfId="295" xr:uid="{00000000-0005-0000-0000-000026010000}"/>
    <cellStyle name="•W_¯–ì" xfId="296" xr:uid="{00000000-0005-0000-0000-000027010000}"/>
    <cellStyle name="W_MARINE" xfId="297" xr:uid="{00000000-0005-0000-0000-000028010000}"/>
    <cellStyle name="0" xfId="298" xr:uid="{00000000-0005-0000-0000-000029010000}"/>
    <cellStyle name="0%" xfId="299" xr:uid="{00000000-0005-0000-0000-00002A010000}"/>
    <cellStyle name="0.0" xfId="300" xr:uid="{00000000-0005-0000-0000-00002B010000}"/>
    <cellStyle name="0.0%" xfId="301" xr:uid="{00000000-0005-0000-0000-00002C010000}"/>
    <cellStyle name="0.0_BIỂU TỔNG HỢP LẦN CUỐI SỬA THEO NGHI QUYẾT SỐ 81" xfId="302" xr:uid="{00000000-0005-0000-0000-00002D010000}"/>
    <cellStyle name="0.00" xfId="303" xr:uid="{00000000-0005-0000-0000-00002E010000}"/>
    <cellStyle name="0.00%" xfId="304" xr:uid="{00000000-0005-0000-0000-00002F010000}"/>
    <cellStyle name="0_Ra soat KH von 2011 (Huy-11-11-11)" xfId="305" xr:uid="{00000000-0005-0000-0000-000030010000}"/>
    <cellStyle name="00" xfId="306" xr:uid="{00000000-0005-0000-0000-000031010000}"/>
    <cellStyle name="1" xfId="307" xr:uid="{00000000-0005-0000-0000-000032010000}"/>
    <cellStyle name="1?b_x000d_Comma [0]_CPK?b_x0011_Comma [0]_CP" xfId="308" xr:uid="{00000000-0005-0000-0000-000033010000}"/>
    <cellStyle name="1_BAO GIA NGAY 24-10-08 (co dam)" xfId="309" xr:uid="{00000000-0005-0000-0000-000034010000}"/>
    <cellStyle name="1_bieu ke hoach dau thau" xfId="310" xr:uid="{00000000-0005-0000-0000-000035010000}"/>
    <cellStyle name="1_bieu ke hoach dau thau truong mam non SKH" xfId="311" xr:uid="{00000000-0005-0000-0000-000036010000}"/>
    <cellStyle name="1_Book1" xfId="312" xr:uid="{00000000-0005-0000-0000-000037010000}"/>
    <cellStyle name="1_Book1_1" xfId="313" xr:uid="{00000000-0005-0000-0000-000038010000}"/>
    <cellStyle name="1_Book1_1 2" xfId="314" xr:uid="{00000000-0005-0000-0000-000039010000}"/>
    <cellStyle name="1_Cau thuy dien Ban La (Cu Anh)" xfId="315" xr:uid="{00000000-0005-0000-0000-00003A010000}"/>
    <cellStyle name="1_Cau thuy dien Ban La (Cu Anh) 2" xfId="316" xr:uid="{00000000-0005-0000-0000-00003B010000}"/>
    <cellStyle name="1_DT tieu hoc diem TDC ban Cho 28-02-09" xfId="317" xr:uid="{00000000-0005-0000-0000-00003C010000}"/>
    <cellStyle name="1_Du toan" xfId="318" xr:uid="{00000000-0005-0000-0000-00003D010000}"/>
    <cellStyle name="1_Du toan 558 (Km17+508.12 - Km 22)" xfId="319" xr:uid="{00000000-0005-0000-0000-00003E010000}"/>
    <cellStyle name="1_Du toan 558 (Km17+508.12 - Km 22) 2" xfId="320" xr:uid="{00000000-0005-0000-0000-00003F010000}"/>
    <cellStyle name="1_Du toan nuoc San Thang (GD2)" xfId="321" xr:uid="{00000000-0005-0000-0000-000040010000}"/>
    <cellStyle name="1_DuToan92009Luong650" xfId="322" xr:uid="{00000000-0005-0000-0000-000041010000}"/>
    <cellStyle name="1_Gia_VLQL48_duyet " xfId="323" xr:uid="{00000000-0005-0000-0000-000042010000}"/>
    <cellStyle name="1_Gia_VLQL48_duyet  2" xfId="324" xr:uid="{00000000-0005-0000-0000-000043010000}"/>
    <cellStyle name="1_HD TT1" xfId="325" xr:uid="{00000000-0005-0000-0000-000044010000}"/>
    <cellStyle name="1_Ke hoach 2010 ngay 31-01" xfId="326" xr:uid="{00000000-0005-0000-0000-000045010000}"/>
    <cellStyle name="1_Ke hoach 2011(15-7)" xfId="327" xr:uid="{00000000-0005-0000-0000-000046010000}"/>
    <cellStyle name="1_KH 2012 di BKH" xfId="328" xr:uid="{00000000-0005-0000-0000-000047010000}"/>
    <cellStyle name="1_Kh ql62 (2010) 11-09" xfId="329" xr:uid="{00000000-0005-0000-0000-000048010000}"/>
    <cellStyle name="1_KlQdinhduyet" xfId="330" xr:uid="{00000000-0005-0000-0000-000049010000}"/>
    <cellStyle name="1_KlQdinhduyet 2" xfId="331" xr:uid="{00000000-0005-0000-0000-00004A010000}"/>
    <cellStyle name="1_Nha kham chua benh" xfId="332" xr:uid="{00000000-0005-0000-0000-00004B010000}"/>
    <cellStyle name="1_Nha lop hoc 8 P" xfId="333" xr:uid="{00000000-0005-0000-0000-00004C010000}"/>
    <cellStyle name="1_Phan bo" xfId="334" xr:uid="{00000000-0005-0000-0000-00004D010000}"/>
    <cellStyle name="1_Tienluong" xfId="335" xr:uid="{00000000-0005-0000-0000-00004E010000}"/>
    <cellStyle name="1_tinh toan hoang ha" xfId="336" xr:uid="{00000000-0005-0000-0000-00004F010000}"/>
    <cellStyle name="1_TRUNG PMU 5" xfId="337" xr:uid="{00000000-0005-0000-0000-000050010000}"/>
    <cellStyle name="1_ÿÿÿÿÿ" xfId="338" xr:uid="{00000000-0005-0000-0000-000051010000}"/>
    <cellStyle name="1_ÿÿÿÿÿ_Bieu tong hop nhu cau ung 2011 da chon loc -Mien nui" xfId="339" xr:uid="{00000000-0005-0000-0000-000052010000}"/>
    <cellStyle name="1_ÿÿÿÿÿ_Kh ql62 (2010) 11-09" xfId="340" xr:uid="{00000000-0005-0000-0000-000053010000}"/>
    <cellStyle name="15" xfId="341" xr:uid="{00000000-0005-0000-0000-000054010000}"/>
    <cellStyle name="18" xfId="342" xr:uid="{00000000-0005-0000-0000-000055010000}"/>
    <cellStyle name="¹éºÐÀ²_      " xfId="343" xr:uid="{00000000-0005-0000-0000-000056010000}"/>
    <cellStyle name="2" xfId="344" xr:uid="{00000000-0005-0000-0000-000057010000}"/>
    <cellStyle name="2_bieu ke hoach dau thau" xfId="345" xr:uid="{00000000-0005-0000-0000-000058010000}"/>
    <cellStyle name="2_bieu ke hoach dau thau truong mam non SKH" xfId="346" xr:uid="{00000000-0005-0000-0000-000059010000}"/>
    <cellStyle name="2_Book1" xfId="347" xr:uid="{00000000-0005-0000-0000-00005A010000}"/>
    <cellStyle name="2_Book1_1" xfId="348" xr:uid="{00000000-0005-0000-0000-00005B010000}"/>
    <cellStyle name="2_Book1_1 2" xfId="349" xr:uid="{00000000-0005-0000-0000-00005C010000}"/>
    <cellStyle name="2_Cau thuy dien Ban La (Cu Anh)" xfId="350" xr:uid="{00000000-0005-0000-0000-00005D010000}"/>
    <cellStyle name="2_Cau thuy dien Ban La (Cu Anh) 2" xfId="351" xr:uid="{00000000-0005-0000-0000-00005E010000}"/>
    <cellStyle name="2_DT tieu hoc diem TDC ban Cho 28-02-09" xfId="352" xr:uid="{00000000-0005-0000-0000-00005F010000}"/>
    <cellStyle name="2_Du toan" xfId="353" xr:uid="{00000000-0005-0000-0000-000060010000}"/>
    <cellStyle name="2_Du toan 558 (Km17+508.12 - Km 22)" xfId="354" xr:uid="{00000000-0005-0000-0000-000061010000}"/>
    <cellStyle name="2_Du toan 558 (Km17+508.12 - Km 22) 2" xfId="355" xr:uid="{00000000-0005-0000-0000-000062010000}"/>
    <cellStyle name="2_Du toan nuoc San Thang (GD2)" xfId="356" xr:uid="{00000000-0005-0000-0000-000063010000}"/>
    <cellStyle name="2_Gia_VLQL48_duyet " xfId="357" xr:uid="{00000000-0005-0000-0000-000064010000}"/>
    <cellStyle name="2_Gia_VLQL48_duyet  2" xfId="358" xr:uid="{00000000-0005-0000-0000-000065010000}"/>
    <cellStyle name="2_HD TT1" xfId="359" xr:uid="{00000000-0005-0000-0000-000066010000}"/>
    <cellStyle name="2_KlQdinhduyet" xfId="360" xr:uid="{00000000-0005-0000-0000-000067010000}"/>
    <cellStyle name="2_KlQdinhduyet 2" xfId="361" xr:uid="{00000000-0005-0000-0000-000068010000}"/>
    <cellStyle name="2_Nha lop hoc 8 P" xfId="362" xr:uid="{00000000-0005-0000-0000-000069010000}"/>
    <cellStyle name="2_Tienluong" xfId="363" xr:uid="{00000000-0005-0000-0000-00006A010000}"/>
    <cellStyle name="2_TRUNG PMU 5" xfId="364" xr:uid="{00000000-0005-0000-0000-00006B010000}"/>
    <cellStyle name="2_ÿÿÿÿÿ" xfId="365" xr:uid="{00000000-0005-0000-0000-00006C010000}"/>
    <cellStyle name="2_ÿÿÿÿÿ_Bieu tong hop nhu cau ung 2011 da chon loc -Mien nui" xfId="366" xr:uid="{00000000-0005-0000-0000-00006D010000}"/>
    <cellStyle name="20" xfId="367" xr:uid="{00000000-0005-0000-0000-00006E010000}"/>
    <cellStyle name="20 2" xfId="368" xr:uid="{00000000-0005-0000-0000-00006F010000}"/>
    <cellStyle name="20% - Accent1" xfId="369" builtinId="30" customBuiltin="1"/>
    <cellStyle name="20% - Accent2" xfId="370" builtinId="34" customBuiltin="1"/>
    <cellStyle name="20% - Accent3" xfId="371" builtinId="38" customBuiltin="1"/>
    <cellStyle name="20% - Accent4" xfId="372" builtinId="42" customBuiltin="1"/>
    <cellStyle name="20% - Accent5" xfId="373" builtinId="46" customBuiltin="1"/>
    <cellStyle name="20% - Accent6" xfId="374" builtinId="50" customBuiltin="1"/>
    <cellStyle name="-2001" xfId="375" xr:uid="{00000000-0005-0000-0000-000076010000}"/>
    <cellStyle name="-2001 2" xfId="376" xr:uid="{00000000-0005-0000-0000-000077010000}"/>
    <cellStyle name="3" xfId="377" xr:uid="{00000000-0005-0000-0000-000078010000}"/>
    <cellStyle name="3_bieu ke hoach dau thau" xfId="378" xr:uid="{00000000-0005-0000-0000-000079010000}"/>
    <cellStyle name="3_bieu ke hoach dau thau truong mam non SKH" xfId="379" xr:uid="{00000000-0005-0000-0000-00007A010000}"/>
    <cellStyle name="3_Book1" xfId="380" xr:uid="{00000000-0005-0000-0000-00007B010000}"/>
    <cellStyle name="3_Book1_1" xfId="381" xr:uid="{00000000-0005-0000-0000-00007C010000}"/>
    <cellStyle name="3_Book1_1 2" xfId="382" xr:uid="{00000000-0005-0000-0000-00007D010000}"/>
    <cellStyle name="3_Cau thuy dien Ban La (Cu Anh)" xfId="383" xr:uid="{00000000-0005-0000-0000-00007E010000}"/>
    <cellStyle name="3_Cau thuy dien Ban La (Cu Anh) 2" xfId="384" xr:uid="{00000000-0005-0000-0000-00007F010000}"/>
    <cellStyle name="3_DT tieu hoc diem TDC ban Cho 28-02-09" xfId="385" xr:uid="{00000000-0005-0000-0000-000080010000}"/>
    <cellStyle name="3_Du toan" xfId="386" xr:uid="{00000000-0005-0000-0000-000081010000}"/>
    <cellStyle name="3_Du toan 558 (Km17+508.12 - Km 22)" xfId="387" xr:uid="{00000000-0005-0000-0000-000082010000}"/>
    <cellStyle name="3_Du toan 558 (Km17+508.12 - Km 22) 2" xfId="388" xr:uid="{00000000-0005-0000-0000-000083010000}"/>
    <cellStyle name="3_Du toan nuoc San Thang (GD2)" xfId="389" xr:uid="{00000000-0005-0000-0000-000084010000}"/>
    <cellStyle name="3_Gia_VLQL48_duyet " xfId="390" xr:uid="{00000000-0005-0000-0000-000085010000}"/>
    <cellStyle name="3_Gia_VLQL48_duyet  2" xfId="391" xr:uid="{00000000-0005-0000-0000-000086010000}"/>
    <cellStyle name="3_HD TT1" xfId="392" xr:uid="{00000000-0005-0000-0000-000087010000}"/>
    <cellStyle name="3_KlQdinhduyet" xfId="393" xr:uid="{00000000-0005-0000-0000-000088010000}"/>
    <cellStyle name="3_KlQdinhduyet 2" xfId="394" xr:uid="{00000000-0005-0000-0000-000089010000}"/>
    <cellStyle name="3_Nha lop hoc 8 P" xfId="395" xr:uid="{00000000-0005-0000-0000-00008A010000}"/>
    <cellStyle name="3_Tienluong" xfId="396" xr:uid="{00000000-0005-0000-0000-00008B010000}"/>
    <cellStyle name="3_ÿÿÿÿÿ" xfId="397" xr:uid="{00000000-0005-0000-0000-00008C010000}"/>
    <cellStyle name="³£¹æ_GZ TV" xfId="398" xr:uid="{00000000-0005-0000-0000-00008D010000}"/>
    <cellStyle name="4" xfId="399" xr:uid="{00000000-0005-0000-0000-00008E010000}"/>
    <cellStyle name="4_Book1" xfId="400" xr:uid="{00000000-0005-0000-0000-00008F010000}"/>
    <cellStyle name="4_Book1_1" xfId="401" xr:uid="{00000000-0005-0000-0000-000090010000}"/>
    <cellStyle name="4_Book1_1 2" xfId="402" xr:uid="{00000000-0005-0000-0000-000091010000}"/>
    <cellStyle name="4_Cau thuy dien Ban La (Cu Anh)" xfId="403" xr:uid="{00000000-0005-0000-0000-000092010000}"/>
    <cellStyle name="4_Cau thuy dien Ban La (Cu Anh) 2" xfId="404" xr:uid="{00000000-0005-0000-0000-000093010000}"/>
    <cellStyle name="4_Du toan 558 (Km17+508.12 - Km 22)" xfId="405" xr:uid="{00000000-0005-0000-0000-000094010000}"/>
    <cellStyle name="4_Du toan 558 (Km17+508.12 - Km 22) 2" xfId="406" xr:uid="{00000000-0005-0000-0000-000095010000}"/>
    <cellStyle name="4_Gia_VLQL48_duyet " xfId="407" xr:uid="{00000000-0005-0000-0000-000096010000}"/>
    <cellStyle name="4_Gia_VLQL48_duyet  2" xfId="408" xr:uid="{00000000-0005-0000-0000-000097010000}"/>
    <cellStyle name="4_KlQdinhduyet" xfId="409" xr:uid="{00000000-0005-0000-0000-000098010000}"/>
    <cellStyle name="4_KlQdinhduyet 2" xfId="410" xr:uid="{00000000-0005-0000-0000-000099010000}"/>
    <cellStyle name="4_ÿÿÿÿÿ" xfId="411" xr:uid="{00000000-0005-0000-0000-00009A010000}"/>
    <cellStyle name="40% - Accent1" xfId="412" builtinId="31" customBuiltin="1"/>
    <cellStyle name="40% - Accent2" xfId="413" builtinId="35" customBuiltin="1"/>
    <cellStyle name="40% - Accent3" xfId="414" builtinId="39" customBuiltin="1"/>
    <cellStyle name="40% - Accent4" xfId="415" builtinId="43" customBuiltin="1"/>
    <cellStyle name="40% - Accent5" xfId="416" builtinId="47" customBuiltin="1"/>
    <cellStyle name="40% - Accent6" xfId="417" builtinId="51" customBuiltin="1"/>
    <cellStyle name="6" xfId="418" xr:uid="{00000000-0005-0000-0000-0000A1010000}"/>
    <cellStyle name="6 2" xfId="419" xr:uid="{00000000-0005-0000-0000-0000A2010000}"/>
    <cellStyle name="6???_x0002_¯ög6hÅ‡6???_x0002_¹?ß_x0008_,Ñ‡6???_x0002_…#×&gt;Ò ‡6???_x0002_é_x0007_ß_x0008__x001c__x000b__x001e_?????_x000a_?_x0001_???????_x0014_?_x0001_???????_x001e_?fB_x000f_c????_x0018_I¿_x0008_v_x0010_‡6Ö_x0002_Ÿ6????ía??_x0012_c??????????????_x0001_?????????_x0001_?_x0001_?_x0001_?" xfId="420" xr:uid="{00000000-0005-0000-0000-0000A3010000}"/>
    <cellStyle name="6???_x0002_¯ög6hÅ‡6???_x0002_¹?ß_x0008_,Ñ‡6???_x0002_…#×&gt;Ò ‡6???_x0002_é_x0007_ß_x0008__x001c__x000b__x001e_?????_x000a_?_x0001_???????_x0014_?_x0001_???????_x001e_?fB_x000f_c????_x0018_I¿_x0008_v_x0010_‡6Ö_x0002_Ÿ6????ía??_x0012_c??????????????_x0001_?????????_x0001_?_x0001_?_x0001_? 2" xfId="421" xr:uid="{00000000-0005-0000-0000-0000A4010000}"/>
    <cellStyle name="6???_x0002_¯ög6hÅ‡6???_x0002_¹?ß_x0008_,Ñ‡6???_x0002_…#×&gt;Ò ‡6???_x0002_é_x0007_ß_x0008__x001c__x000b__x001e_?????_x000a_?_x0001_???????_x0014_?_x0001_???????_x001e_?fB_x000f_c????_x0018_I¿_x0008_v_x0010_‡6Ö_x0002_Ÿ6????_x0015_l??Õm??????????????_x0001_?????????_x0001_?_x0001_?_x0001_?" xfId="422" xr:uid="{00000000-0005-0000-0000-0000A5010000}"/>
    <cellStyle name="6???_x0002_¯ög6hÅ‡6???_x0002_¹?ß_x0008_,Ñ‡6???_x0002_…#×&gt;Ò ‡6???_x0002_é_x0007_ß_x0008__x001c__x000b__x001e_?????_x000a_?_x0001_???????_x0014_?_x0001_???????_x001e_?fB_x000f_c????_x0018_I¿_x0008_v_x0010_‡6Ö_x0002_Ÿ6????_x0015_l??Õm??????????????_x0001_?????????_x0001_?_x0001_?_x0001_? 2" xfId="423" xr:uid="{00000000-0005-0000-0000-0000A6010000}"/>
    <cellStyle name="6_GVL" xfId="424" xr:uid="{00000000-0005-0000-0000-0000A7010000}"/>
    <cellStyle name="6_GVL 2" xfId="425" xr:uid="{00000000-0005-0000-0000-0000A8010000}"/>
    <cellStyle name="6_Ke hoach 2010 ngay 31-01" xfId="426" xr:uid="{00000000-0005-0000-0000-0000A9010000}"/>
    <cellStyle name="6_Ket du ung NS" xfId="427" xr:uid="{00000000-0005-0000-0000-0000AA010000}"/>
    <cellStyle name="60% - Accent1" xfId="428" builtinId="32" customBuiltin="1"/>
    <cellStyle name="60% - Accent2" xfId="429" builtinId="36" customBuiltin="1"/>
    <cellStyle name="60% - Accent3" xfId="430" builtinId="40" customBuiltin="1"/>
    <cellStyle name="60% - Accent4" xfId="431" builtinId="44" customBuiltin="1"/>
    <cellStyle name="60% - Accent5" xfId="432" builtinId="48" customBuiltin="1"/>
    <cellStyle name="60% - Accent6" xfId="433" builtinId="52" customBuiltin="1"/>
    <cellStyle name="9" xfId="434" xr:uid="{00000000-0005-0000-0000-0000B1010000}"/>
    <cellStyle name="9 2" xfId="435" xr:uid="{00000000-0005-0000-0000-0000B2010000}"/>
    <cellStyle name="a" xfId="436" xr:uid="{00000000-0005-0000-0000-0000B3010000}"/>
    <cellStyle name="Accent1" xfId="437" builtinId="29" customBuiltin="1"/>
    <cellStyle name="Accent1 - 20%" xfId="438" xr:uid="{00000000-0005-0000-0000-0000B5010000}"/>
    <cellStyle name="Accent1 - 40%" xfId="439" xr:uid="{00000000-0005-0000-0000-0000B6010000}"/>
    <cellStyle name="Accent1 - 60%" xfId="440" xr:uid="{00000000-0005-0000-0000-0000B7010000}"/>
    <cellStyle name="Accent2" xfId="441" builtinId="33" customBuiltin="1"/>
    <cellStyle name="Accent2 - 20%" xfId="442" xr:uid="{00000000-0005-0000-0000-0000B9010000}"/>
    <cellStyle name="Accent2 - 40%" xfId="443" xr:uid="{00000000-0005-0000-0000-0000BA010000}"/>
    <cellStyle name="Accent2 - 60%" xfId="444" xr:uid="{00000000-0005-0000-0000-0000BB010000}"/>
    <cellStyle name="Accent3" xfId="445" builtinId="37" customBuiltin="1"/>
    <cellStyle name="Accent3 - 20%" xfId="446" xr:uid="{00000000-0005-0000-0000-0000BD010000}"/>
    <cellStyle name="Accent3 - 40%" xfId="447" xr:uid="{00000000-0005-0000-0000-0000BE010000}"/>
    <cellStyle name="Accent3 - 60%" xfId="448" xr:uid="{00000000-0005-0000-0000-0000BF010000}"/>
    <cellStyle name="Accent4" xfId="449" builtinId="41" customBuiltin="1"/>
    <cellStyle name="Accent4 - 20%" xfId="450" xr:uid="{00000000-0005-0000-0000-0000C1010000}"/>
    <cellStyle name="Accent4 - 40%" xfId="451" xr:uid="{00000000-0005-0000-0000-0000C2010000}"/>
    <cellStyle name="Accent4 - 60%" xfId="452" xr:uid="{00000000-0005-0000-0000-0000C3010000}"/>
    <cellStyle name="Accent5" xfId="453" builtinId="45" customBuiltin="1"/>
    <cellStyle name="Accent5 - 20%" xfId="454" xr:uid="{00000000-0005-0000-0000-0000C5010000}"/>
    <cellStyle name="Accent5 - 40%" xfId="455" xr:uid="{00000000-0005-0000-0000-0000C6010000}"/>
    <cellStyle name="Accent5 - 60%" xfId="456" xr:uid="{00000000-0005-0000-0000-0000C7010000}"/>
    <cellStyle name="Accent6" xfId="457" builtinId="49" customBuiltin="1"/>
    <cellStyle name="Accent6 - 20%" xfId="458" xr:uid="{00000000-0005-0000-0000-0000C9010000}"/>
    <cellStyle name="Accent6 - 40%" xfId="459" xr:uid="{00000000-0005-0000-0000-0000CA010000}"/>
    <cellStyle name="Accent6 - 60%" xfId="460" xr:uid="{00000000-0005-0000-0000-0000CB010000}"/>
    <cellStyle name="active" xfId="461" xr:uid="{00000000-0005-0000-0000-0000CC010000}"/>
    <cellStyle name="ÅëÈ­ [0]_      " xfId="462" xr:uid="{00000000-0005-0000-0000-0000CD010000}"/>
    <cellStyle name="AeE­ [0]_INQUIRY ¿?¾÷AßAø " xfId="463" xr:uid="{00000000-0005-0000-0000-0000CE010000}"/>
    <cellStyle name="ÅëÈ­ [0]_L601CPT" xfId="464" xr:uid="{00000000-0005-0000-0000-0000CF010000}"/>
    <cellStyle name="ÅëÈ­_      " xfId="465" xr:uid="{00000000-0005-0000-0000-0000D0010000}"/>
    <cellStyle name="AeE­_INQUIRY ¿?¾÷AßAø " xfId="466" xr:uid="{00000000-0005-0000-0000-0000D1010000}"/>
    <cellStyle name="ÅëÈ­_L601CPT" xfId="467" xr:uid="{00000000-0005-0000-0000-0000D2010000}"/>
    <cellStyle name="args.style" xfId="468" xr:uid="{00000000-0005-0000-0000-0000D3010000}"/>
    <cellStyle name="at" xfId="469" xr:uid="{00000000-0005-0000-0000-0000D4010000}"/>
    <cellStyle name="ÄÞ¸¶ [0]_      " xfId="470" xr:uid="{00000000-0005-0000-0000-0000D5010000}"/>
    <cellStyle name="AÞ¸¶ [0]_INQUIRY ¿?¾÷AßAø " xfId="471" xr:uid="{00000000-0005-0000-0000-0000D6010000}"/>
    <cellStyle name="ÄÞ¸¶ [0]_L601CPT" xfId="472" xr:uid="{00000000-0005-0000-0000-0000D7010000}"/>
    <cellStyle name="ÄÞ¸¶_      " xfId="473" xr:uid="{00000000-0005-0000-0000-0000D8010000}"/>
    <cellStyle name="AÞ¸¶_INQUIRY ¿?¾÷AßAø " xfId="474" xr:uid="{00000000-0005-0000-0000-0000D9010000}"/>
    <cellStyle name="ÄÞ¸¶_L601CPT" xfId="475" xr:uid="{00000000-0005-0000-0000-0000DA010000}"/>
    <cellStyle name="AutoFormat Options" xfId="476" xr:uid="{00000000-0005-0000-0000-0000DB010000}"/>
    <cellStyle name="Bad" xfId="477" builtinId="27" customBuiltin="1"/>
    <cellStyle name="Bangchu" xfId="478" xr:uid="{00000000-0005-0000-0000-0000DD010000}"/>
    <cellStyle name="Bình Thường_Sheet1" xfId="479" xr:uid="{00000000-0005-0000-0000-0000DE010000}"/>
    <cellStyle name="Body" xfId="480" xr:uid="{00000000-0005-0000-0000-0000DF010000}"/>
    <cellStyle name="C?AØ_¿?¾÷CoE² " xfId="481" xr:uid="{00000000-0005-0000-0000-0000E0010000}"/>
    <cellStyle name="C~1" xfId="482" xr:uid="{00000000-0005-0000-0000-0000E1010000}"/>
    <cellStyle name="C~1 2" xfId="483" xr:uid="{00000000-0005-0000-0000-0000E2010000}"/>
    <cellStyle name="Ç¥ÁØ_      " xfId="484" xr:uid="{00000000-0005-0000-0000-0000E3010000}"/>
    <cellStyle name="C￥AØ_¿μ¾÷CoE² " xfId="485" xr:uid="{00000000-0005-0000-0000-0000E4010000}"/>
    <cellStyle name="Ç¥ÁØ_±¸¹Ì´ëÃ¥" xfId="486" xr:uid="{00000000-0005-0000-0000-0000E5010000}"/>
    <cellStyle name="C￥AØ_≫c¾÷ºIº° AN°e " xfId="487" xr:uid="{00000000-0005-0000-0000-0000E6010000}"/>
    <cellStyle name="Ç¥ÁØ_ÿÿÿÿÿÿ_4_ÃÑÇÕ°è " xfId="488" xr:uid="{00000000-0005-0000-0000-0000E7010000}"/>
    <cellStyle name="Ç§Î»·Ö¸ô[0]_Sheet1" xfId="489" xr:uid="{00000000-0005-0000-0000-0000E8010000}"/>
    <cellStyle name="Ç§Î»·Ö¸ô_Sheet1" xfId="490" xr:uid="{00000000-0005-0000-0000-0000E9010000}"/>
    <cellStyle name="Calc Currency (0)" xfId="491" xr:uid="{00000000-0005-0000-0000-0000EA010000}"/>
    <cellStyle name="Calc Currency (2)" xfId="492" xr:uid="{00000000-0005-0000-0000-0000EB010000}"/>
    <cellStyle name="Calc Percent (0)" xfId="493" xr:uid="{00000000-0005-0000-0000-0000EC010000}"/>
    <cellStyle name="Calc Percent (1)" xfId="494" xr:uid="{00000000-0005-0000-0000-0000ED010000}"/>
    <cellStyle name="Calc Percent (2)" xfId="495" xr:uid="{00000000-0005-0000-0000-0000EE010000}"/>
    <cellStyle name="Calc Percent (2) 2" xfId="496" xr:uid="{00000000-0005-0000-0000-0000EF010000}"/>
    <cellStyle name="Calc Units (0)" xfId="497" xr:uid="{00000000-0005-0000-0000-0000F0010000}"/>
    <cellStyle name="Calc Units (1)" xfId="498" xr:uid="{00000000-0005-0000-0000-0000F1010000}"/>
    <cellStyle name="Calc Units (2)" xfId="499" xr:uid="{00000000-0005-0000-0000-0000F2010000}"/>
    <cellStyle name="Calculation" xfId="500" builtinId="22" customBuiltin="1"/>
    <cellStyle name="category" xfId="501" xr:uid="{00000000-0005-0000-0000-0000F4010000}"/>
    <cellStyle name="CC1" xfId="502" xr:uid="{00000000-0005-0000-0000-0000F5010000}"/>
    <cellStyle name="CC2" xfId="503" xr:uid="{00000000-0005-0000-0000-0000F6010000}"/>
    <cellStyle name="Cerrency_Sheet2_XANGDAU" xfId="504" xr:uid="{00000000-0005-0000-0000-0000F7010000}"/>
    <cellStyle name="cg" xfId="505" xr:uid="{00000000-0005-0000-0000-0000F8010000}"/>
    <cellStyle name="chchuyen" xfId="506" xr:uid="{00000000-0005-0000-0000-0000F9010000}"/>
    <cellStyle name="Check Cell" xfId="507" builtinId="23" customBuiltin="1"/>
    <cellStyle name="Chi phÝ kh¸c_Book1" xfId="508" xr:uid="{00000000-0005-0000-0000-0000FB010000}"/>
    <cellStyle name="CHUONG" xfId="509" xr:uid="{00000000-0005-0000-0000-0000FC010000}"/>
    <cellStyle name="Col Heads" xfId="510" xr:uid="{00000000-0005-0000-0000-0000FD010000}"/>
    <cellStyle name="ColLevel_0" xfId="511" xr:uid="{00000000-0005-0000-0000-0000FE010000}"/>
    <cellStyle name="Comma  - Style1" xfId="512" xr:uid="{00000000-0005-0000-0000-000000020000}"/>
    <cellStyle name="Comma  - Style2" xfId="513" xr:uid="{00000000-0005-0000-0000-000001020000}"/>
    <cellStyle name="Comma  - Style3" xfId="514" xr:uid="{00000000-0005-0000-0000-000002020000}"/>
    <cellStyle name="Comma  - Style4" xfId="515" xr:uid="{00000000-0005-0000-0000-000003020000}"/>
    <cellStyle name="Comma  - Style5" xfId="516" xr:uid="{00000000-0005-0000-0000-000004020000}"/>
    <cellStyle name="Comma  - Style6" xfId="517" xr:uid="{00000000-0005-0000-0000-000005020000}"/>
    <cellStyle name="Comma  - Style7" xfId="518" xr:uid="{00000000-0005-0000-0000-000006020000}"/>
    <cellStyle name="Comma  - Style8" xfId="519" xr:uid="{00000000-0005-0000-0000-000007020000}"/>
    <cellStyle name="Comma [ ,]" xfId="520" xr:uid="{00000000-0005-0000-0000-000008020000}"/>
    <cellStyle name="Comma [0] 12" xfId="521" xr:uid="{00000000-0005-0000-0000-00000A020000}"/>
    <cellStyle name="Comma [0] 2" xfId="522" xr:uid="{00000000-0005-0000-0000-00000B020000}"/>
    <cellStyle name="Comma [0] 2 2" xfId="523" xr:uid="{00000000-0005-0000-0000-00000C020000}"/>
    <cellStyle name="Comma [0] 3" xfId="524" xr:uid="{00000000-0005-0000-0000-00000D020000}"/>
    <cellStyle name="Comma [00]" xfId="525" xr:uid="{00000000-0005-0000-0000-00000E020000}"/>
    <cellStyle name="Comma 10 2" xfId="526" xr:uid="{00000000-0005-0000-0000-00000F020000}"/>
    <cellStyle name="Comma 10 2 2" xfId="527" xr:uid="{00000000-0005-0000-0000-000010020000}"/>
    <cellStyle name="Comma 14" xfId="528" xr:uid="{00000000-0005-0000-0000-000011020000}"/>
    <cellStyle name="Comma 14 2" xfId="529" xr:uid="{00000000-0005-0000-0000-000012020000}"/>
    <cellStyle name="Comma 15" xfId="530" xr:uid="{00000000-0005-0000-0000-000013020000}"/>
    <cellStyle name="Comma 18" xfId="531" xr:uid="{00000000-0005-0000-0000-000014020000}"/>
    <cellStyle name="Comma 18 2" xfId="532" xr:uid="{00000000-0005-0000-0000-000015020000}"/>
    <cellStyle name="Comma 2" xfId="533" xr:uid="{00000000-0005-0000-0000-000016020000}"/>
    <cellStyle name="Comma 2 10" xfId="534" xr:uid="{00000000-0005-0000-0000-000017020000}"/>
    <cellStyle name="Comma 2 2" xfId="535" xr:uid="{00000000-0005-0000-0000-000018020000}"/>
    <cellStyle name="Comma 2 3" xfId="536" xr:uid="{00000000-0005-0000-0000-000019020000}"/>
    <cellStyle name="Comma 2 32" xfId="537" xr:uid="{00000000-0005-0000-0000-00001A020000}"/>
    <cellStyle name="Comma 2_bao cao cua UBND tinh quy II - 2011" xfId="538" xr:uid="{00000000-0005-0000-0000-00001B020000}"/>
    <cellStyle name="Comma 3" xfId="539" xr:uid="{00000000-0005-0000-0000-00001C020000}"/>
    <cellStyle name="Comma 3 2 6" xfId="540" xr:uid="{00000000-0005-0000-0000-00001D020000}"/>
    <cellStyle name="Comma 4" xfId="541" xr:uid="{00000000-0005-0000-0000-00001E020000}"/>
    <cellStyle name="Comma 5" xfId="542" xr:uid="{00000000-0005-0000-0000-00001F020000}"/>
    <cellStyle name="Comma 6" xfId="543" xr:uid="{00000000-0005-0000-0000-000020020000}"/>
    <cellStyle name="Comma 7 2" xfId="544" xr:uid="{00000000-0005-0000-0000-000021020000}"/>
    <cellStyle name="Comma 8" xfId="545" xr:uid="{00000000-0005-0000-0000-000022020000}"/>
    <cellStyle name="comma zerodec" xfId="546" xr:uid="{00000000-0005-0000-0000-000023020000}"/>
    <cellStyle name="Comma,0" xfId="547" xr:uid="{00000000-0005-0000-0000-000024020000}"/>
    <cellStyle name="Comma,1" xfId="548" xr:uid="{00000000-0005-0000-0000-000025020000}"/>
    <cellStyle name="Comma,2" xfId="549" xr:uid="{00000000-0005-0000-0000-000026020000}"/>
    <cellStyle name="Comma0" xfId="550" xr:uid="{00000000-0005-0000-0000-000027020000}"/>
    <cellStyle name="cong" xfId="551" xr:uid="{00000000-0005-0000-0000-000028020000}"/>
    <cellStyle name="Copied" xfId="552" xr:uid="{00000000-0005-0000-0000-000029020000}"/>
    <cellStyle name="COST1" xfId="553" xr:uid="{00000000-0005-0000-0000-00002A020000}"/>
    <cellStyle name="Cࡵrrency_Sheet1_PRODUCTĠ" xfId="554" xr:uid="{00000000-0005-0000-0000-00002B020000}"/>
    <cellStyle name="CT1" xfId="555" xr:uid="{00000000-0005-0000-0000-00002C020000}"/>
    <cellStyle name="CT2" xfId="556" xr:uid="{00000000-0005-0000-0000-00002D020000}"/>
    <cellStyle name="CT4" xfId="557" xr:uid="{00000000-0005-0000-0000-00002E020000}"/>
    <cellStyle name="CT5" xfId="558" xr:uid="{00000000-0005-0000-0000-00002F020000}"/>
    <cellStyle name="ct7" xfId="559" xr:uid="{00000000-0005-0000-0000-000030020000}"/>
    <cellStyle name="ct8" xfId="560" xr:uid="{00000000-0005-0000-0000-000031020000}"/>
    <cellStyle name="cth1" xfId="561" xr:uid="{00000000-0005-0000-0000-000032020000}"/>
    <cellStyle name="Cthuc" xfId="562" xr:uid="{00000000-0005-0000-0000-000033020000}"/>
    <cellStyle name="Cthuc1" xfId="563" xr:uid="{00000000-0005-0000-0000-000034020000}"/>
    <cellStyle name="Currency [00]" xfId="564" xr:uid="{00000000-0005-0000-0000-000035020000}"/>
    <cellStyle name="Currency,0" xfId="565" xr:uid="{00000000-0005-0000-0000-000036020000}"/>
    <cellStyle name="Currency,2" xfId="566" xr:uid="{00000000-0005-0000-0000-000037020000}"/>
    <cellStyle name="Currency0" xfId="567" xr:uid="{00000000-0005-0000-0000-000038020000}"/>
    <cellStyle name="Currency1" xfId="568" xr:uid="{00000000-0005-0000-0000-000039020000}"/>
    <cellStyle name="d" xfId="569" xr:uid="{00000000-0005-0000-0000-00003A020000}"/>
    <cellStyle name="d%" xfId="570" xr:uid="{00000000-0005-0000-0000-00003B020000}"/>
    <cellStyle name="D1" xfId="571" xr:uid="{00000000-0005-0000-0000-00003C020000}"/>
    <cellStyle name="D1 2" xfId="572" xr:uid="{00000000-0005-0000-0000-00003D020000}"/>
    <cellStyle name="Dan" xfId="573" xr:uid="{00000000-0005-0000-0000-00003E020000}"/>
    <cellStyle name="Date" xfId="574" xr:uid="{00000000-0005-0000-0000-00003F020000}"/>
    <cellStyle name="Date Short" xfId="575" xr:uid="{00000000-0005-0000-0000-000040020000}"/>
    <cellStyle name="Date Short 2" xfId="576" xr:uid="{00000000-0005-0000-0000-000041020000}"/>
    <cellStyle name="Date_Báo cáo 2005 theo Văn phòng của A. Quang" xfId="577" xr:uid="{00000000-0005-0000-0000-000042020000}"/>
    <cellStyle name="DAUDE" xfId="578" xr:uid="{00000000-0005-0000-0000-000043020000}"/>
    <cellStyle name="dd-m" xfId="579" xr:uid="{00000000-0005-0000-0000-000044020000}"/>
    <cellStyle name="dd-m 2" xfId="580" xr:uid="{00000000-0005-0000-0000-000045020000}"/>
    <cellStyle name="dd-mm" xfId="581" xr:uid="{00000000-0005-0000-0000-000046020000}"/>
    <cellStyle name="dd-mm 2" xfId="582" xr:uid="{00000000-0005-0000-0000-000047020000}"/>
    <cellStyle name="ddmmyy" xfId="583" xr:uid="{00000000-0005-0000-0000-000048020000}"/>
    <cellStyle name="DELTA" xfId="584" xr:uid="{00000000-0005-0000-0000-000049020000}"/>
    <cellStyle name="Dezimal [0]_35ERI8T2gbIEMixb4v26icuOo" xfId="585" xr:uid="{00000000-0005-0000-0000-00004A020000}"/>
    <cellStyle name="Dezimal_35ERI8T2gbIEMixb4v26icuOo" xfId="586" xr:uid="{00000000-0005-0000-0000-00004B020000}"/>
    <cellStyle name="Dg" xfId="587" xr:uid="{00000000-0005-0000-0000-00004C020000}"/>
    <cellStyle name="Dgia" xfId="588" xr:uid="{00000000-0005-0000-0000-00004D020000}"/>
    <cellStyle name="Dollar (zero dec)" xfId="589" xr:uid="{00000000-0005-0000-0000-00004E020000}"/>
    <cellStyle name="Don gia" xfId="590" xr:uid="{00000000-0005-0000-0000-00004F020000}"/>
    <cellStyle name="Dziesi?tny [0]_Invoices2001Slovakia" xfId="591" xr:uid="{00000000-0005-0000-0000-000050020000}"/>
    <cellStyle name="Dziesi?tny_Invoices2001Slovakia" xfId="592" xr:uid="{00000000-0005-0000-0000-000051020000}"/>
    <cellStyle name="Dziesietny [0]_Invoices2001Slovakia" xfId="593" xr:uid="{00000000-0005-0000-0000-000052020000}"/>
    <cellStyle name="Dziesiętny [0]_Invoices2001Slovakia" xfId="594" xr:uid="{00000000-0005-0000-0000-000053020000}"/>
    <cellStyle name="Dziesietny [0]_Invoices2001Slovakia_01_Nha so 1_Dien" xfId="595" xr:uid="{00000000-0005-0000-0000-000054020000}"/>
    <cellStyle name="Dziesiętny [0]_Invoices2001Slovakia_01_Nha so 1_Dien" xfId="596" xr:uid="{00000000-0005-0000-0000-000055020000}"/>
    <cellStyle name="Dziesietny [0]_Invoices2001Slovakia_01_Nha so 1_Dien_bieu ke hoach dau thau" xfId="597" xr:uid="{00000000-0005-0000-0000-000056020000}"/>
    <cellStyle name="Dziesiętny [0]_Invoices2001Slovakia_01_Nha so 1_Dien_bieu ke hoach dau thau" xfId="598" xr:uid="{00000000-0005-0000-0000-000057020000}"/>
    <cellStyle name="Dziesietny [0]_Invoices2001Slovakia_01_Nha so 1_Dien_bieu ke hoach dau thau 2" xfId="599" xr:uid="{00000000-0005-0000-0000-000058020000}"/>
    <cellStyle name="Dziesiętny [0]_Invoices2001Slovakia_01_Nha so 1_Dien_bieu ke hoach dau thau 2" xfId="600" xr:uid="{00000000-0005-0000-0000-000059020000}"/>
    <cellStyle name="Dziesietny [0]_Invoices2001Slovakia_01_Nha so 1_Dien_bieu ke hoach dau thau truong mam non SKH" xfId="601" xr:uid="{00000000-0005-0000-0000-00005A020000}"/>
    <cellStyle name="Dziesiętny [0]_Invoices2001Slovakia_01_Nha so 1_Dien_bieu ke hoach dau thau truong mam non SKH" xfId="602" xr:uid="{00000000-0005-0000-0000-00005B020000}"/>
    <cellStyle name="Dziesietny [0]_Invoices2001Slovakia_01_Nha so 1_Dien_bieu ke hoach dau thau truong mam non SKH 2" xfId="603" xr:uid="{00000000-0005-0000-0000-00005C020000}"/>
    <cellStyle name="Dziesiętny [0]_Invoices2001Slovakia_01_Nha so 1_Dien_bieu ke hoach dau thau truong mam non SKH 2" xfId="604" xr:uid="{00000000-0005-0000-0000-00005D020000}"/>
    <cellStyle name="Dziesietny [0]_Invoices2001Slovakia_01_Nha so 1_Dien_bieu tong hop lai kh von 2011 gui phong TH-KTDN" xfId="605" xr:uid="{00000000-0005-0000-0000-00005E020000}"/>
    <cellStyle name="Dziesiętny [0]_Invoices2001Slovakia_01_Nha so 1_Dien_bieu tong hop lai kh von 2011 gui phong TH-KTDN" xfId="606" xr:uid="{00000000-0005-0000-0000-00005F020000}"/>
    <cellStyle name="Dziesietny [0]_Invoices2001Slovakia_01_Nha so 1_Dien_bieu tong hop lai kh von 2011 gui phong TH-KTDN 2" xfId="607" xr:uid="{00000000-0005-0000-0000-000060020000}"/>
    <cellStyle name="Dziesiętny [0]_Invoices2001Slovakia_01_Nha so 1_Dien_bieu tong hop lai kh von 2011 gui phong TH-KTDN 2" xfId="608" xr:uid="{00000000-0005-0000-0000-000061020000}"/>
    <cellStyle name="Dziesietny [0]_Invoices2001Slovakia_01_Nha so 1_Dien_Book1" xfId="609" xr:uid="{00000000-0005-0000-0000-000062020000}"/>
    <cellStyle name="Dziesiętny [0]_Invoices2001Slovakia_01_Nha so 1_Dien_Book1" xfId="610" xr:uid="{00000000-0005-0000-0000-000063020000}"/>
    <cellStyle name="Dziesietny [0]_Invoices2001Slovakia_01_Nha so 1_Dien_Book1 2" xfId="611" xr:uid="{00000000-0005-0000-0000-000064020000}"/>
    <cellStyle name="Dziesiętny [0]_Invoices2001Slovakia_01_Nha so 1_Dien_Book1 2" xfId="612" xr:uid="{00000000-0005-0000-0000-000065020000}"/>
    <cellStyle name="Dziesietny [0]_Invoices2001Slovakia_01_Nha so 1_Dien_Book1_Ke hoach 2010 (theo doi 11-8-2010)" xfId="613" xr:uid="{00000000-0005-0000-0000-000066020000}"/>
    <cellStyle name="Dziesiętny [0]_Invoices2001Slovakia_01_Nha so 1_Dien_Book1_Ke hoach 2010 (theo doi 11-8-2010)" xfId="614" xr:uid="{00000000-0005-0000-0000-000067020000}"/>
    <cellStyle name="Dziesietny [0]_Invoices2001Slovakia_01_Nha so 1_Dien_Book1_Ke hoach 2010 (theo doi 11-8-2010) 2" xfId="615" xr:uid="{00000000-0005-0000-0000-000068020000}"/>
    <cellStyle name="Dziesiętny [0]_Invoices2001Slovakia_01_Nha so 1_Dien_Book1_Ke hoach 2010 (theo doi 11-8-2010) 2" xfId="616" xr:uid="{00000000-0005-0000-0000-000069020000}"/>
    <cellStyle name="Dziesietny [0]_Invoices2001Slovakia_01_Nha so 1_Dien_Book1_ke hoach dau thau 30-6-2010" xfId="617" xr:uid="{00000000-0005-0000-0000-00006A020000}"/>
    <cellStyle name="Dziesiętny [0]_Invoices2001Slovakia_01_Nha so 1_Dien_Book1_ke hoach dau thau 30-6-2010" xfId="618" xr:uid="{00000000-0005-0000-0000-00006B020000}"/>
    <cellStyle name="Dziesietny [0]_Invoices2001Slovakia_01_Nha so 1_Dien_Book1_ke hoach dau thau 30-6-2010 2" xfId="619" xr:uid="{00000000-0005-0000-0000-00006C020000}"/>
    <cellStyle name="Dziesiętny [0]_Invoices2001Slovakia_01_Nha so 1_Dien_Book1_ke hoach dau thau 30-6-2010 2" xfId="620" xr:uid="{00000000-0005-0000-0000-00006D020000}"/>
    <cellStyle name="Dziesietny [0]_Invoices2001Slovakia_01_Nha so 1_Dien_Copy of KH PHAN BO VON ĐỐI ỨNG NAM 2011 (30 TY phuong án gop WB)" xfId="621" xr:uid="{00000000-0005-0000-0000-00006E020000}"/>
    <cellStyle name="Dziesiętny [0]_Invoices2001Slovakia_01_Nha so 1_Dien_Copy of KH PHAN BO VON ĐỐI ỨNG NAM 2011 (30 TY phuong án gop WB)" xfId="622" xr:uid="{00000000-0005-0000-0000-00006F020000}"/>
    <cellStyle name="Dziesietny [0]_Invoices2001Slovakia_01_Nha so 1_Dien_Copy of KH PHAN BO VON ĐỐI ỨNG NAM 2011 (30 TY phuong án gop WB) 2" xfId="623" xr:uid="{00000000-0005-0000-0000-000070020000}"/>
    <cellStyle name="Dziesiętny [0]_Invoices2001Slovakia_01_Nha so 1_Dien_Copy of KH PHAN BO VON ĐỐI ỨNG NAM 2011 (30 TY phuong án gop WB) 2" xfId="624" xr:uid="{00000000-0005-0000-0000-000071020000}"/>
    <cellStyle name="Dziesietny [0]_Invoices2001Slovakia_01_Nha so 1_Dien_DTTD chieng chan Tham lai 29-9-2009" xfId="625" xr:uid="{00000000-0005-0000-0000-000072020000}"/>
    <cellStyle name="Dziesiętny [0]_Invoices2001Slovakia_01_Nha so 1_Dien_DTTD chieng chan Tham lai 29-9-2009" xfId="626" xr:uid="{00000000-0005-0000-0000-000073020000}"/>
    <cellStyle name="Dziesietny [0]_Invoices2001Slovakia_01_Nha so 1_Dien_DTTD chieng chan Tham lai 29-9-2009 2" xfId="627" xr:uid="{00000000-0005-0000-0000-000074020000}"/>
    <cellStyle name="Dziesiętny [0]_Invoices2001Slovakia_01_Nha so 1_Dien_DTTD chieng chan Tham lai 29-9-2009 2" xfId="628" xr:uid="{00000000-0005-0000-0000-000075020000}"/>
    <cellStyle name="Dziesietny [0]_Invoices2001Slovakia_01_Nha so 1_Dien_Du toan nuoc San Thang (GD2)" xfId="629" xr:uid="{00000000-0005-0000-0000-000076020000}"/>
    <cellStyle name="Dziesiętny [0]_Invoices2001Slovakia_01_Nha so 1_Dien_Du toan nuoc San Thang (GD2)" xfId="630" xr:uid="{00000000-0005-0000-0000-000077020000}"/>
    <cellStyle name="Dziesietny [0]_Invoices2001Slovakia_01_Nha so 1_Dien_Du toan nuoc San Thang (GD2) 2" xfId="631" xr:uid="{00000000-0005-0000-0000-000078020000}"/>
    <cellStyle name="Dziesiętny [0]_Invoices2001Slovakia_01_Nha so 1_Dien_Du toan nuoc San Thang (GD2) 2" xfId="632" xr:uid="{00000000-0005-0000-0000-000079020000}"/>
    <cellStyle name="Dziesietny [0]_Invoices2001Slovakia_01_Nha so 1_Dien_Ke hoach 2010 (theo doi 11-8-2010)" xfId="633" xr:uid="{00000000-0005-0000-0000-00007A020000}"/>
    <cellStyle name="Dziesiętny [0]_Invoices2001Slovakia_01_Nha so 1_Dien_Ke hoach 2010 (theo doi 11-8-2010)" xfId="634" xr:uid="{00000000-0005-0000-0000-00007B020000}"/>
    <cellStyle name="Dziesietny [0]_Invoices2001Slovakia_01_Nha so 1_Dien_Ke hoach 2010 (theo doi 11-8-2010) 2" xfId="635" xr:uid="{00000000-0005-0000-0000-00007C020000}"/>
    <cellStyle name="Dziesiętny [0]_Invoices2001Slovakia_01_Nha so 1_Dien_Ke hoach 2010 (theo doi 11-8-2010) 2" xfId="636" xr:uid="{00000000-0005-0000-0000-00007D020000}"/>
    <cellStyle name="Dziesietny [0]_Invoices2001Slovakia_01_Nha so 1_Dien_ke hoach dau thau 30-6-2010" xfId="637" xr:uid="{00000000-0005-0000-0000-00007E020000}"/>
    <cellStyle name="Dziesiętny [0]_Invoices2001Slovakia_01_Nha so 1_Dien_ke hoach dau thau 30-6-2010" xfId="638" xr:uid="{00000000-0005-0000-0000-00007F020000}"/>
    <cellStyle name="Dziesietny [0]_Invoices2001Slovakia_01_Nha so 1_Dien_ke hoach dau thau 30-6-2010 2" xfId="639" xr:uid="{00000000-0005-0000-0000-000080020000}"/>
    <cellStyle name="Dziesiętny [0]_Invoices2001Slovakia_01_Nha so 1_Dien_ke hoach dau thau 30-6-2010 2" xfId="640" xr:uid="{00000000-0005-0000-0000-000081020000}"/>
    <cellStyle name="Dziesietny [0]_Invoices2001Slovakia_01_Nha so 1_Dien_KH Von 2012 gui BKH 1" xfId="641" xr:uid="{00000000-0005-0000-0000-000082020000}"/>
    <cellStyle name="Dziesiętny [0]_Invoices2001Slovakia_01_Nha so 1_Dien_KH Von 2012 gui BKH 1" xfId="642" xr:uid="{00000000-0005-0000-0000-000083020000}"/>
    <cellStyle name="Dziesietny [0]_Invoices2001Slovakia_01_Nha so 1_Dien_KH Von 2012 gui BKH 1 2" xfId="643" xr:uid="{00000000-0005-0000-0000-000084020000}"/>
    <cellStyle name="Dziesiętny [0]_Invoices2001Slovakia_01_Nha so 1_Dien_KH Von 2012 gui BKH 1 2" xfId="644" xr:uid="{00000000-0005-0000-0000-000085020000}"/>
    <cellStyle name="Dziesietny [0]_Invoices2001Slovakia_01_Nha so 1_Dien_QD ke hoach dau thau" xfId="645" xr:uid="{00000000-0005-0000-0000-000086020000}"/>
    <cellStyle name="Dziesiętny [0]_Invoices2001Slovakia_01_Nha so 1_Dien_QD ke hoach dau thau" xfId="646" xr:uid="{00000000-0005-0000-0000-000087020000}"/>
    <cellStyle name="Dziesietny [0]_Invoices2001Slovakia_01_Nha so 1_Dien_QD ke hoach dau thau 2" xfId="647" xr:uid="{00000000-0005-0000-0000-000088020000}"/>
    <cellStyle name="Dziesiętny [0]_Invoices2001Slovakia_01_Nha so 1_Dien_QD ke hoach dau thau 2" xfId="648" xr:uid="{00000000-0005-0000-0000-000089020000}"/>
    <cellStyle name="Dziesietny [0]_Invoices2001Slovakia_01_Nha so 1_Dien_tinh toan hoang ha" xfId="649" xr:uid="{00000000-0005-0000-0000-00008A020000}"/>
    <cellStyle name="Dziesiętny [0]_Invoices2001Slovakia_01_Nha so 1_Dien_tinh toan hoang ha" xfId="650" xr:uid="{00000000-0005-0000-0000-00008B020000}"/>
    <cellStyle name="Dziesietny [0]_Invoices2001Slovakia_01_Nha so 1_Dien_tinh toan hoang ha 2" xfId="651" xr:uid="{00000000-0005-0000-0000-00008C020000}"/>
    <cellStyle name="Dziesiętny [0]_Invoices2001Slovakia_01_Nha so 1_Dien_tinh toan hoang ha 2" xfId="652" xr:uid="{00000000-0005-0000-0000-00008D020000}"/>
    <cellStyle name="Dziesietny [0]_Invoices2001Slovakia_01_Nha so 1_Dien_Tong von ĐTPT" xfId="653" xr:uid="{00000000-0005-0000-0000-00008E020000}"/>
    <cellStyle name="Dziesiętny [0]_Invoices2001Slovakia_01_Nha so 1_Dien_Tong von ĐTPT" xfId="654" xr:uid="{00000000-0005-0000-0000-00008F020000}"/>
    <cellStyle name="Dziesietny [0]_Invoices2001Slovakia_01_Nha so 1_Dien_Tong von ĐTPT 2" xfId="655" xr:uid="{00000000-0005-0000-0000-000090020000}"/>
    <cellStyle name="Dziesiętny [0]_Invoices2001Slovakia_01_Nha so 1_Dien_Tong von ĐTPT 2" xfId="656" xr:uid="{00000000-0005-0000-0000-000091020000}"/>
    <cellStyle name="Dziesietny [0]_Invoices2001Slovakia_10_Nha so 10_Dien1" xfId="657" xr:uid="{00000000-0005-0000-0000-000092020000}"/>
    <cellStyle name="Dziesiętny [0]_Invoices2001Slovakia_10_Nha so 10_Dien1" xfId="658" xr:uid="{00000000-0005-0000-0000-000093020000}"/>
    <cellStyle name="Dziesietny [0]_Invoices2001Slovakia_10_Nha so 10_Dien1_bieu ke hoach dau thau" xfId="659" xr:uid="{00000000-0005-0000-0000-000094020000}"/>
    <cellStyle name="Dziesiętny [0]_Invoices2001Slovakia_10_Nha so 10_Dien1_bieu ke hoach dau thau" xfId="660" xr:uid="{00000000-0005-0000-0000-000095020000}"/>
    <cellStyle name="Dziesietny [0]_Invoices2001Slovakia_10_Nha so 10_Dien1_bieu ke hoach dau thau 2" xfId="661" xr:uid="{00000000-0005-0000-0000-000096020000}"/>
    <cellStyle name="Dziesiętny [0]_Invoices2001Slovakia_10_Nha so 10_Dien1_bieu ke hoach dau thau 2" xfId="662" xr:uid="{00000000-0005-0000-0000-000097020000}"/>
    <cellStyle name="Dziesietny [0]_Invoices2001Slovakia_10_Nha so 10_Dien1_bieu ke hoach dau thau truong mam non SKH" xfId="663" xr:uid="{00000000-0005-0000-0000-000098020000}"/>
    <cellStyle name="Dziesiętny [0]_Invoices2001Slovakia_10_Nha so 10_Dien1_bieu ke hoach dau thau truong mam non SKH" xfId="664" xr:uid="{00000000-0005-0000-0000-000099020000}"/>
    <cellStyle name="Dziesietny [0]_Invoices2001Slovakia_10_Nha so 10_Dien1_bieu ke hoach dau thau truong mam non SKH 2" xfId="665" xr:uid="{00000000-0005-0000-0000-00009A020000}"/>
    <cellStyle name="Dziesiętny [0]_Invoices2001Slovakia_10_Nha so 10_Dien1_bieu ke hoach dau thau truong mam non SKH 2" xfId="666" xr:uid="{00000000-0005-0000-0000-00009B020000}"/>
    <cellStyle name="Dziesietny [0]_Invoices2001Slovakia_10_Nha so 10_Dien1_bieu tong hop lai kh von 2011 gui phong TH-KTDN" xfId="667" xr:uid="{00000000-0005-0000-0000-00009C020000}"/>
    <cellStyle name="Dziesiętny [0]_Invoices2001Slovakia_10_Nha so 10_Dien1_bieu tong hop lai kh von 2011 gui phong TH-KTDN" xfId="668" xr:uid="{00000000-0005-0000-0000-00009D020000}"/>
    <cellStyle name="Dziesietny [0]_Invoices2001Slovakia_10_Nha so 10_Dien1_bieu tong hop lai kh von 2011 gui phong TH-KTDN 2" xfId="669" xr:uid="{00000000-0005-0000-0000-00009E020000}"/>
    <cellStyle name="Dziesiętny [0]_Invoices2001Slovakia_10_Nha so 10_Dien1_bieu tong hop lai kh von 2011 gui phong TH-KTDN 2" xfId="670" xr:uid="{00000000-0005-0000-0000-00009F020000}"/>
    <cellStyle name="Dziesietny [0]_Invoices2001Slovakia_10_Nha so 10_Dien1_Book1" xfId="671" xr:uid="{00000000-0005-0000-0000-0000A0020000}"/>
    <cellStyle name="Dziesiętny [0]_Invoices2001Slovakia_10_Nha so 10_Dien1_Book1" xfId="672" xr:uid="{00000000-0005-0000-0000-0000A1020000}"/>
    <cellStyle name="Dziesietny [0]_Invoices2001Slovakia_10_Nha so 10_Dien1_Book1 2" xfId="673" xr:uid="{00000000-0005-0000-0000-0000A2020000}"/>
    <cellStyle name="Dziesiętny [0]_Invoices2001Slovakia_10_Nha so 10_Dien1_Book1 2" xfId="674" xr:uid="{00000000-0005-0000-0000-0000A3020000}"/>
    <cellStyle name="Dziesietny [0]_Invoices2001Slovakia_10_Nha so 10_Dien1_Book1_Ke hoach 2010 (theo doi 11-8-2010)" xfId="675" xr:uid="{00000000-0005-0000-0000-0000A4020000}"/>
    <cellStyle name="Dziesiętny [0]_Invoices2001Slovakia_10_Nha so 10_Dien1_Book1_Ke hoach 2010 (theo doi 11-8-2010)" xfId="676" xr:uid="{00000000-0005-0000-0000-0000A5020000}"/>
    <cellStyle name="Dziesietny [0]_Invoices2001Slovakia_10_Nha so 10_Dien1_Book1_Ke hoach 2010 (theo doi 11-8-2010) 2" xfId="677" xr:uid="{00000000-0005-0000-0000-0000A6020000}"/>
    <cellStyle name="Dziesiętny [0]_Invoices2001Slovakia_10_Nha so 10_Dien1_Book1_Ke hoach 2010 (theo doi 11-8-2010) 2" xfId="678" xr:uid="{00000000-0005-0000-0000-0000A7020000}"/>
    <cellStyle name="Dziesietny [0]_Invoices2001Slovakia_10_Nha so 10_Dien1_Book1_ke hoach dau thau 30-6-2010" xfId="679" xr:uid="{00000000-0005-0000-0000-0000A8020000}"/>
    <cellStyle name="Dziesiętny [0]_Invoices2001Slovakia_10_Nha so 10_Dien1_Book1_ke hoach dau thau 30-6-2010" xfId="680" xr:uid="{00000000-0005-0000-0000-0000A9020000}"/>
    <cellStyle name="Dziesietny [0]_Invoices2001Slovakia_10_Nha so 10_Dien1_Book1_ke hoach dau thau 30-6-2010 2" xfId="681" xr:uid="{00000000-0005-0000-0000-0000AA020000}"/>
    <cellStyle name="Dziesiętny [0]_Invoices2001Slovakia_10_Nha so 10_Dien1_Book1_ke hoach dau thau 30-6-2010 2" xfId="682" xr:uid="{00000000-0005-0000-0000-0000AB020000}"/>
    <cellStyle name="Dziesietny [0]_Invoices2001Slovakia_10_Nha so 10_Dien1_Copy of KH PHAN BO VON ĐỐI ỨNG NAM 2011 (30 TY phuong án gop WB)" xfId="683" xr:uid="{00000000-0005-0000-0000-0000AC020000}"/>
    <cellStyle name="Dziesiętny [0]_Invoices2001Slovakia_10_Nha so 10_Dien1_Copy of KH PHAN BO VON ĐỐI ỨNG NAM 2011 (30 TY phuong án gop WB)" xfId="684" xr:uid="{00000000-0005-0000-0000-0000AD020000}"/>
    <cellStyle name="Dziesietny [0]_Invoices2001Slovakia_10_Nha so 10_Dien1_Copy of KH PHAN BO VON ĐỐI ỨNG NAM 2011 (30 TY phuong án gop WB) 2" xfId="685" xr:uid="{00000000-0005-0000-0000-0000AE020000}"/>
    <cellStyle name="Dziesiętny [0]_Invoices2001Slovakia_10_Nha so 10_Dien1_Copy of KH PHAN BO VON ĐỐI ỨNG NAM 2011 (30 TY phuong án gop WB) 2" xfId="686" xr:uid="{00000000-0005-0000-0000-0000AF020000}"/>
    <cellStyle name="Dziesietny [0]_Invoices2001Slovakia_10_Nha so 10_Dien1_DTTD chieng chan Tham lai 29-9-2009" xfId="687" xr:uid="{00000000-0005-0000-0000-0000B0020000}"/>
    <cellStyle name="Dziesiętny [0]_Invoices2001Slovakia_10_Nha so 10_Dien1_DTTD chieng chan Tham lai 29-9-2009" xfId="688" xr:uid="{00000000-0005-0000-0000-0000B1020000}"/>
    <cellStyle name="Dziesietny [0]_Invoices2001Slovakia_10_Nha so 10_Dien1_DTTD chieng chan Tham lai 29-9-2009 2" xfId="689" xr:uid="{00000000-0005-0000-0000-0000B2020000}"/>
    <cellStyle name="Dziesiętny [0]_Invoices2001Slovakia_10_Nha so 10_Dien1_DTTD chieng chan Tham lai 29-9-2009 2" xfId="690" xr:uid="{00000000-0005-0000-0000-0000B3020000}"/>
    <cellStyle name="Dziesietny [0]_Invoices2001Slovakia_10_Nha so 10_Dien1_Du toan nuoc San Thang (GD2)" xfId="691" xr:uid="{00000000-0005-0000-0000-0000B4020000}"/>
    <cellStyle name="Dziesiętny [0]_Invoices2001Slovakia_10_Nha so 10_Dien1_Du toan nuoc San Thang (GD2)" xfId="692" xr:uid="{00000000-0005-0000-0000-0000B5020000}"/>
    <cellStyle name="Dziesietny [0]_Invoices2001Slovakia_10_Nha so 10_Dien1_Du toan nuoc San Thang (GD2) 2" xfId="693" xr:uid="{00000000-0005-0000-0000-0000B6020000}"/>
    <cellStyle name="Dziesiętny [0]_Invoices2001Slovakia_10_Nha so 10_Dien1_Du toan nuoc San Thang (GD2) 2" xfId="694" xr:uid="{00000000-0005-0000-0000-0000B7020000}"/>
    <cellStyle name="Dziesietny [0]_Invoices2001Slovakia_10_Nha so 10_Dien1_Ke hoach 2010 (theo doi 11-8-2010)" xfId="695" xr:uid="{00000000-0005-0000-0000-0000B8020000}"/>
    <cellStyle name="Dziesiętny [0]_Invoices2001Slovakia_10_Nha so 10_Dien1_Ke hoach 2010 (theo doi 11-8-2010)" xfId="696" xr:uid="{00000000-0005-0000-0000-0000B9020000}"/>
    <cellStyle name="Dziesietny [0]_Invoices2001Slovakia_10_Nha so 10_Dien1_Ke hoach 2010 (theo doi 11-8-2010) 2" xfId="697" xr:uid="{00000000-0005-0000-0000-0000BA020000}"/>
    <cellStyle name="Dziesiętny [0]_Invoices2001Slovakia_10_Nha so 10_Dien1_Ke hoach 2010 (theo doi 11-8-2010) 2" xfId="698" xr:uid="{00000000-0005-0000-0000-0000BB020000}"/>
    <cellStyle name="Dziesietny [0]_Invoices2001Slovakia_10_Nha so 10_Dien1_ke hoach dau thau 30-6-2010" xfId="699" xr:uid="{00000000-0005-0000-0000-0000BC020000}"/>
    <cellStyle name="Dziesiętny [0]_Invoices2001Slovakia_10_Nha so 10_Dien1_ke hoach dau thau 30-6-2010" xfId="700" xr:uid="{00000000-0005-0000-0000-0000BD020000}"/>
    <cellStyle name="Dziesietny [0]_Invoices2001Slovakia_10_Nha so 10_Dien1_ke hoach dau thau 30-6-2010 2" xfId="701" xr:uid="{00000000-0005-0000-0000-0000BE020000}"/>
    <cellStyle name="Dziesiętny [0]_Invoices2001Slovakia_10_Nha so 10_Dien1_ke hoach dau thau 30-6-2010 2" xfId="702" xr:uid="{00000000-0005-0000-0000-0000BF020000}"/>
    <cellStyle name="Dziesietny [0]_Invoices2001Slovakia_10_Nha so 10_Dien1_KH Von 2012 gui BKH 1" xfId="703" xr:uid="{00000000-0005-0000-0000-0000C0020000}"/>
    <cellStyle name="Dziesiętny [0]_Invoices2001Slovakia_10_Nha so 10_Dien1_KH Von 2012 gui BKH 1" xfId="704" xr:uid="{00000000-0005-0000-0000-0000C1020000}"/>
    <cellStyle name="Dziesietny [0]_Invoices2001Slovakia_10_Nha so 10_Dien1_KH Von 2012 gui BKH 1 2" xfId="705" xr:uid="{00000000-0005-0000-0000-0000C2020000}"/>
    <cellStyle name="Dziesiętny [0]_Invoices2001Slovakia_10_Nha so 10_Dien1_KH Von 2012 gui BKH 1 2" xfId="706" xr:uid="{00000000-0005-0000-0000-0000C3020000}"/>
    <cellStyle name="Dziesietny [0]_Invoices2001Slovakia_10_Nha so 10_Dien1_QD ke hoach dau thau" xfId="707" xr:uid="{00000000-0005-0000-0000-0000C4020000}"/>
    <cellStyle name="Dziesiętny [0]_Invoices2001Slovakia_10_Nha so 10_Dien1_QD ke hoach dau thau" xfId="708" xr:uid="{00000000-0005-0000-0000-0000C5020000}"/>
    <cellStyle name="Dziesietny [0]_Invoices2001Slovakia_10_Nha so 10_Dien1_QD ke hoach dau thau 2" xfId="709" xr:uid="{00000000-0005-0000-0000-0000C6020000}"/>
    <cellStyle name="Dziesiętny [0]_Invoices2001Slovakia_10_Nha so 10_Dien1_QD ke hoach dau thau 2" xfId="710" xr:uid="{00000000-0005-0000-0000-0000C7020000}"/>
    <cellStyle name="Dziesietny [0]_Invoices2001Slovakia_10_Nha so 10_Dien1_tinh toan hoang ha" xfId="711" xr:uid="{00000000-0005-0000-0000-0000C8020000}"/>
    <cellStyle name="Dziesiętny [0]_Invoices2001Slovakia_10_Nha so 10_Dien1_tinh toan hoang ha" xfId="712" xr:uid="{00000000-0005-0000-0000-0000C9020000}"/>
    <cellStyle name="Dziesietny [0]_Invoices2001Slovakia_10_Nha so 10_Dien1_tinh toan hoang ha 2" xfId="713" xr:uid="{00000000-0005-0000-0000-0000CA020000}"/>
    <cellStyle name="Dziesiętny [0]_Invoices2001Slovakia_10_Nha so 10_Dien1_tinh toan hoang ha 2" xfId="714" xr:uid="{00000000-0005-0000-0000-0000CB020000}"/>
    <cellStyle name="Dziesietny [0]_Invoices2001Slovakia_10_Nha so 10_Dien1_Tong von ĐTPT" xfId="715" xr:uid="{00000000-0005-0000-0000-0000CC020000}"/>
    <cellStyle name="Dziesiętny [0]_Invoices2001Slovakia_10_Nha so 10_Dien1_Tong von ĐTPT" xfId="716" xr:uid="{00000000-0005-0000-0000-0000CD020000}"/>
    <cellStyle name="Dziesietny [0]_Invoices2001Slovakia_10_Nha so 10_Dien1_Tong von ĐTPT 2" xfId="717" xr:uid="{00000000-0005-0000-0000-0000CE020000}"/>
    <cellStyle name="Dziesiętny [0]_Invoices2001Slovakia_10_Nha so 10_Dien1_Tong von ĐTPT 2" xfId="718" xr:uid="{00000000-0005-0000-0000-0000CF020000}"/>
    <cellStyle name="Dziesietny [0]_Invoices2001Slovakia_bang so sanh gia tri" xfId="719" xr:uid="{00000000-0005-0000-0000-0000D0020000}"/>
    <cellStyle name="Dziesiętny [0]_Invoices2001Slovakia_bieu ke hoach dau thau" xfId="720" xr:uid="{00000000-0005-0000-0000-0000D1020000}"/>
    <cellStyle name="Dziesietny [0]_Invoices2001Slovakia_bieu tong hop lai kh von 2011 gui phong TH-KTDN" xfId="721" xr:uid="{00000000-0005-0000-0000-0000D2020000}"/>
    <cellStyle name="Dziesiętny [0]_Invoices2001Slovakia_bieu tong hop lai kh von 2011 gui phong TH-KTDN" xfId="722" xr:uid="{00000000-0005-0000-0000-0000D3020000}"/>
    <cellStyle name="Dziesietny [0]_Invoices2001Slovakia_bieu tong hop lai kh von 2011 gui phong TH-KTDN 2" xfId="723" xr:uid="{00000000-0005-0000-0000-0000D4020000}"/>
    <cellStyle name="Dziesiętny [0]_Invoices2001Slovakia_bieu tong hop lai kh von 2011 gui phong TH-KTDN 2" xfId="724" xr:uid="{00000000-0005-0000-0000-0000D5020000}"/>
    <cellStyle name="Dziesietny [0]_Invoices2001Slovakia_BIỂU TỔNG HỢP LẦN CUỐI SỬA THEO NGHI QUYẾT SỐ 81" xfId="725" xr:uid="{00000000-0005-0000-0000-0000D6020000}"/>
    <cellStyle name="Dziesiętny [0]_Invoices2001Slovakia_Book1" xfId="726" xr:uid="{00000000-0005-0000-0000-0000D7020000}"/>
    <cellStyle name="Dziesietny [0]_Invoices2001Slovakia_Book1_1" xfId="727" xr:uid="{00000000-0005-0000-0000-0000D8020000}"/>
    <cellStyle name="Dziesiętny [0]_Invoices2001Slovakia_Book1_1" xfId="728" xr:uid="{00000000-0005-0000-0000-0000D9020000}"/>
    <cellStyle name="Dziesietny [0]_Invoices2001Slovakia_Book1_1_bieu ke hoach dau thau" xfId="729" xr:uid="{00000000-0005-0000-0000-0000DA020000}"/>
    <cellStyle name="Dziesiętny [0]_Invoices2001Slovakia_Book1_1_bieu ke hoach dau thau" xfId="730" xr:uid="{00000000-0005-0000-0000-0000DB020000}"/>
    <cellStyle name="Dziesietny [0]_Invoices2001Slovakia_Book1_1_bieu ke hoach dau thau 2" xfId="731" xr:uid="{00000000-0005-0000-0000-0000DC020000}"/>
    <cellStyle name="Dziesiętny [0]_Invoices2001Slovakia_Book1_1_bieu ke hoach dau thau 2" xfId="732" xr:uid="{00000000-0005-0000-0000-0000DD020000}"/>
    <cellStyle name="Dziesietny [0]_Invoices2001Slovakia_Book1_1_bieu ke hoach dau thau truong mam non SKH" xfId="733" xr:uid="{00000000-0005-0000-0000-0000DE020000}"/>
    <cellStyle name="Dziesiętny [0]_Invoices2001Slovakia_Book1_1_bieu ke hoach dau thau truong mam non SKH" xfId="734" xr:uid="{00000000-0005-0000-0000-0000DF020000}"/>
    <cellStyle name="Dziesietny [0]_Invoices2001Slovakia_Book1_1_bieu ke hoach dau thau truong mam non SKH 2" xfId="735" xr:uid="{00000000-0005-0000-0000-0000E0020000}"/>
    <cellStyle name="Dziesiętny [0]_Invoices2001Slovakia_Book1_1_bieu ke hoach dau thau truong mam non SKH 2" xfId="736" xr:uid="{00000000-0005-0000-0000-0000E1020000}"/>
    <cellStyle name="Dziesietny [0]_Invoices2001Slovakia_Book1_1_bieu tong hop lai kh von 2011 gui phong TH-KTDN" xfId="737" xr:uid="{00000000-0005-0000-0000-0000E2020000}"/>
    <cellStyle name="Dziesiętny [0]_Invoices2001Slovakia_Book1_1_bieu tong hop lai kh von 2011 gui phong TH-KTDN" xfId="738" xr:uid="{00000000-0005-0000-0000-0000E3020000}"/>
    <cellStyle name="Dziesietny [0]_Invoices2001Slovakia_Book1_1_bieu tong hop lai kh von 2011 gui phong TH-KTDN 2" xfId="739" xr:uid="{00000000-0005-0000-0000-0000E4020000}"/>
    <cellStyle name="Dziesiętny [0]_Invoices2001Slovakia_Book1_1_bieu tong hop lai kh von 2011 gui phong TH-KTDN 2" xfId="740" xr:uid="{00000000-0005-0000-0000-0000E5020000}"/>
    <cellStyle name="Dziesietny [0]_Invoices2001Slovakia_Book1_1_Book1" xfId="741" xr:uid="{00000000-0005-0000-0000-0000E6020000}"/>
    <cellStyle name="Dziesiętny [0]_Invoices2001Slovakia_Book1_1_Book1" xfId="742" xr:uid="{00000000-0005-0000-0000-0000E7020000}"/>
    <cellStyle name="Dziesietny [0]_Invoices2001Slovakia_Book1_1_Book1_1" xfId="743" xr:uid="{00000000-0005-0000-0000-0000E8020000}"/>
    <cellStyle name="Dziesiętny [0]_Invoices2001Slovakia_Book1_1_Book1_1" xfId="744" xr:uid="{00000000-0005-0000-0000-0000E9020000}"/>
    <cellStyle name="Dziesietny [0]_Invoices2001Slovakia_Book1_1_Book1_1 2" xfId="745" xr:uid="{00000000-0005-0000-0000-0000EA020000}"/>
    <cellStyle name="Dziesiętny [0]_Invoices2001Slovakia_Book1_1_Book1_1 2" xfId="746" xr:uid="{00000000-0005-0000-0000-0000EB020000}"/>
    <cellStyle name="Dziesietny [0]_Invoices2001Slovakia_Book1_1_Book1_1_Ke hoach 2010 (theo doi 11-8-2010)" xfId="747" xr:uid="{00000000-0005-0000-0000-0000EC020000}"/>
    <cellStyle name="Dziesiętny [0]_Invoices2001Slovakia_Book1_1_Book1_1_Ke hoach 2010 (theo doi 11-8-2010)" xfId="748" xr:uid="{00000000-0005-0000-0000-0000ED020000}"/>
    <cellStyle name="Dziesietny [0]_Invoices2001Slovakia_Book1_1_Book1_1_Ke hoach 2010 (theo doi 11-8-2010) 2" xfId="749" xr:uid="{00000000-0005-0000-0000-0000EE020000}"/>
    <cellStyle name="Dziesiętny [0]_Invoices2001Slovakia_Book1_1_Book1_1_Ke hoach 2010 (theo doi 11-8-2010) 2" xfId="750" xr:uid="{00000000-0005-0000-0000-0000EF020000}"/>
    <cellStyle name="Dziesietny [0]_Invoices2001Slovakia_Book1_1_Book1_1_ke hoach dau thau 30-6-2010" xfId="751" xr:uid="{00000000-0005-0000-0000-0000F0020000}"/>
    <cellStyle name="Dziesiętny [0]_Invoices2001Slovakia_Book1_1_Book1_1_ke hoach dau thau 30-6-2010" xfId="752" xr:uid="{00000000-0005-0000-0000-0000F1020000}"/>
    <cellStyle name="Dziesietny [0]_Invoices2001Slovakia_Book1_1_Book1_1_ke hoach dau thau 30-6-2010 2" xfId="753" xr:uid="{00000000-0005-0000-0000-0000F2020000}"/>
    <cellStyle name="Dziesiętny [0]_Invoices2001Slovakia_Book1_1_Book1_1_ke hoach dau thau 30-6-2010 2" xfId="754" xr:uid="{00000000-0005-0000-0000-0000F3020000}"/>
    <cellStyle name="Dziesietny [0]_Invoices2001Slovakia_Book1_1_Book1_2" xfId="755" xr:uid="{00000000-0005-0000-0000-0000F4020000}"/>
    <cellStyle name="Dziesiętny [0]_Invoices2001Slovakia_Book1_1_Book1_2" xfId="756" xr:uid="{00000000-0005-0000-0000-0000F5020000}"/>
    <cellStyle name="Dziesietny [0]_Invoices2001Slovakia_Book1_1_Book1_bieu ke hoach dau thau" xfId="757" xr:uid="{00000000-0005-0000-0000-0000F6020000}"/>
    <cellStyle name="Dziesiętny [0]_Invoices2001Slovakia_Book1_1_Book1_bieu ke hoach dau thau" xfId="758" xr:uid="{00000000-0005-0000-0000-0000F7020000}"/>
    <cellStyle name="Dziesietny [0]_Invoices2001Slovakia_Book1_1_Book1_bieu ke hoach dau thau 2" xfId="759" xr:uid="{00000000-0005-0000-0000-0000F8020000}"/>
    <cellStyle name="Dziesiętny [0]_Invoices2001Slovakia_Book1_1_Book1_bieu ke hoach dau thau 2" xfId="760" xr:uid="{00000000-0005-0000-0000-0000F9020000}"/>
    <cellStyle name="Dziesietny [0]_Invoices2001Slovakia_Book1_1_Book1_bieu ke hoach dau thau truong mam non SKH" xfId="761" xr:uid="{00000000-0005-0000-0000-0000FA020000}"/>
    <cellStyle name="Dziesiętny [0]_Invoices2001Slovakia_Book1_1_Book1_bieu ke hoach dau thau truong mam non SKH" xfId="762" xr:uid="{00000000-0005-0000-0000-0000FB020000}"/>
    <cellStyle name="Dziesietny [0]_Invoices2001Slovakia_Book1_1_Book1_bieu ke hoach dau thau truong mam non SKH 2" xfId="763" xr:uid="{00000000-0005-0000-0000-0000FC020000}"/>
    <cellStyle name="Dziesiętny [0]_Invoices2001Slovakia_Book1_1_Book1_bieu ke hoach dau thau truong mam non SKH 2" xfId="764" xr:uid="{00000000-0005-0000-0000-0000FD020000}"/>
    <cellStyle name="Dziesietny [0]_Invoices2001Slovakia_Book1_1_Book1_bieu tong hop lai kh von 2011 gui phong TH-KTDN" xfId="765" xr:uid="{00000000-0005-0000-0000-0000FE020000}"/>
    <cellStyle name="Dziesiętny [0]_Invoices2001Slovakia_Book1_1_Book1_bieu tong hop lai kh von 2011 gui phong TH-KTDN" xfId="766" xr:uid="{00000000-0005-0000-0000-0000FF020000}"/>
    <cellStyle name="Dziesietny [0]_Invoices2001Slovakia_Book1_1_Book1_bieu tong hop lai kh von 2011 gui phong TH-KTDN 2" xfId="767" xr:uid="{00000000-0005-0000-0000-000000030000}"/>
    <cellStyle name="Dziesiętny [0]_Invoices2001Slovakia_Book1_1_Book1_bieu tong hop lai kh von 2011 gui phong TH-KTDN 2" xfId="768" xr:uid="{00000000-0005-0000-0000-000001030000}"/>
    <cellStyle name="Dziesietny [0]_Invoices2001Slovakia_Book1_1_Book1_Book1" xfId="769" xr:uid="{00000000-0005-0000-0000-000002030000}"/>
    <cellStyle name="Dziesiętny [0]_Invoices2001Slovakia_Book1_1_Book1_Book1" xfId="770" xr:uid="{00000000-0005-0000-0000-000003030000}"/>
    <cellStyle name="Dziesietny [0]_Invoices2001Slovakia_Book1_1_Book1_Book1 2" xfId="771" xr:uid="{00000000-0005-0000-0000-000004030000}"/>
    <cellStyle name="Dziesiętny [0]_Invoices2001Slovakia_Book1_1_Book1_Book1 2" xfId="772" xr:uid="{00000000-0005-0000-0000-000005030000}"/>
    <cellStyle name="Dziesietny [0]_Invoices2001Slovakia_Book1_1_Book1_Book1_Ke hoach 2010 (theo doi 11-8-2010)" xfId="773" xr:uid="{00000000-0005-0000-0000-000006030000}"/>
    <cellStyle name="Dziesiętny [0]_Invoices2001Slovakia_Book1_1_Book1_Book1_Ke hoach 2010 (theo doi 11-8-2010)" xfId="774" xr:uid="{00000000-0005-0000-0000-000007030000}"/>
    <cellStyle name="Dziesietny [0]_Invoices2001Slovakia_Book1_1_Book1_Book1_Ke hoach 2010 (theo doi 11-8-2010) 2" xfId="775" xr:uid="{00000000-0005-0000-0000-000008030000}"/>
    <cellStyle name="Dziesiętny [0]_Invoices2001Slovakia_Book1_1_Book1_Book1_Ke hoach 2010 (theo doi 11-8-2010) 2" xfId="776" xr:uid="{00000000-0005-0000-0000-000009030000}"/>
    <cellStyle name="Dziesietny [0]_Invoices2001Slovakia_Book1_1_Book1_Book1_ke hoach dau thau 30-6-2010" xfId="777" xr:uid="{00000000-0005-0000-0000-00000A030000}"/>
    <cellStyle name="Dziesiętny [0]_Invoices2001Slovakia_Book1_1_Book1_Book1_ke hoach dau thau 30-6-2010" xfId="778" xr:uid="{00000000-0005-0000-0000-00000B030000}"/>
    <cellStyle name="Dziesietny [0]_Invoices2001Slovakia_Book1_1_Book1_Book1_ke hoach dau thau 30-6-2010 2" xfId="779" xr:uid="{00000000-0005-0000-0000-00000C030000}"/>
    <cellStyle name="Dziesiętny [0]_Invoices2001Slovakia_Book1_1_Book1_Book1_ke hoach dau thau 30-6-2010 2" xfId="780" xr:uid="{00000000-0005-0000-0000-00000D030000}"/>
    <cellStyle name="Dziesietny [0]_Invoices2001Slovakia_Book1_1_Book1_Copy of KH PHAN BO VON ĐỐI ỨNG NAM 2011 (30 TY phuong án gop WB)" xfId="781" xr:uid="{00000000-0005-0000-0000-00000E030000}"/>
    <cellStyle name="Dziesiętny [0]_Invoices2001Slovakia_Book1_1_Book1_Copy of KH PHAN BO VON ĐỐI ỨNG NAM 2011 (30 TY phuong án gop WB)" xfId="782" xr:uid="{00000000-0005-0000-0000-00000F030000}"/>
    <cellStyle name="Dziesietny [0]_Invoices2001Slovakia_Book1_1_Book1_Copy of KH PHAN BO VON ĐỐI ỨNG NAM 2011 (30 TY phuong án gop WB) 2" xfId="783" xr:uid="{00000000-0005-0000-0000-000010030000}"/>
    <cellStyle name="Dziesiętny [0]_Invoices2001Slovakia_Book1_1_Book1_Copy of KH PHAN BO VON ĐỐI ỨNG NAM 2011 (30 TY phuong án gop WB) 2" xfId="784" xr:uid="{00000000-0005-0000-0000-000011030000}"/>
    <cellStyle name="Dziesietny [0]_Invoices2001Slovakia_Book1_1_Book1_DTTD chieng chan Tham lai 29-9-2009" xfId="785" xr:uid="{00000000-0005-0000-0000-000012030000}"/>
    <cellStyle name="Dziesiętny [0]_Invoices2001Slovakia_Book1_1_Book1_DTTD chieng chan Tham lai 29-9-2009" xfId="786" xr:uid="{00000000-0005-0000-0000-000013030000}"/>
    <cellStyle name="Dziesietny [0]_Invoices2001Slovakia_Book1_1_Book1_DTTD chieng chan Tham lai 29-9-2009 2" xfId="787" xr:uid="{00000000-0005-0000-0000-000014030000}"/>
    <cellStyle name="Dziesiętny [0]_Invoices2001Slovakia_Book1_1_Book1_DTTD chieng chan Tham lai 29-9-2009 2" xfId="788" xr:uid="{00000000-0005-0000-0000-000015030000}"/>
    <cellStyle name="Dziesietny [0]_Invoices2001Slovakia_Book1_1_Book1_Du toan nuoc San Thang (GD2)" xfId="789" xr:uid="{00000000-0005-0000-0000-000016030000}"/>
    <cellStyle name="Dziesiętny [0]_Invoices2001Slovakia_Book1_1_Book1_Du toan nuoc San Thang (GD2)" xfId="790" xr:uid="{00000000-0005-0000-0000-000017030000}"/>
    <cellStyle name="Dziesietny [0]_Invoices2001Slovakia_Book1_1_Book1_Du toan nuoc San Thang (GD2) 2" xfId="791" xr:uid="{00000000-0005-0000-0000-000018030000}"/>
    <cellStyle name="Dziesiętny [0]_Invoices2001Slovakia_Book1_1_Book1_Du toan nuoc San Thang (GD2) 2" xfId="792" xr:uid="{00000000-0005-0000-0000-000019030000}"/>
    <cellStyle name="Dziesietny [0]_Invoices2001Slovakia_Book1_1_Book1_Ke hoach 2010 (theo doi 11-8-2010)" xfId="793" xr:uid="{00000000-0005-0000-0000-00001A030000}"/>
    <cellStyle name="Dziesiętny [0]_Invoices2001Slovakia_Book1_1_Book1_Ke hoach 2010 (theo doi 11-8-2010)" xfId="794" xr:uid="{00000000-0005-0000-0000-00001B030000}"/>
    <cellStyle name="Dziesietny [0]_Invoices2001Slovakia_Book1_1_Book1_Ke hoach 2010 (theo doi 11-8-2010) 2" xfId="795" xr:uid="{00000000-0005-0000-0000-00001C030000}"/>
    <cellStyle name="Dziesiętny [0]_Invoices2001Slovakia_Book1_1_Book1_Ke hoach 2010 (theo doi 11-8-2010) 2" xfId="796" xr:uid="{00000000-0005-0000-0000-00001D030000}"/>
    <cellStyle name="Dziesietny [0]_Invoices2001Slovakia_Book1_1_Book1_ke hoach dau thau 30-6-2010" xfId="797" xr:uid="{00000000-0005-0000-0000-00001E030000}"/>
    <cellStyle name="Dziesiętny [0]_Invoices2001Slovakia_Book1_1_Book1_ke hoach dau thau 30-6-2010" xfId="798" xr:uid="{00000000-0005-0000-0000-00001F030000}"/>
    <cellStyle name="Dziesietny [0]_Invoices2001Slovakia_Book1_1_Book1_ke hoach dau thau 30-6-2010 2" xfId="799" xr:uid="{00000000-0005-0000-0000-000020030000}"/>
    <cellStyle name="Dziesiętny [0]_Invoices2001Slovakia_Book1_1_Book1_ke hoach dau thau 30-6-2010 2" xfId="800" xr:uid="{00000000-0005-0000-0000-000021030000}"/>
    <cellStyle name="Dziesietny [0]_Invoices2001Slovakia_Book1_1_Book1_KH Von 2012 gui BKH 1" xfId="801" xr:uid="{00000000-0005-0000-0000-000022030000}"/>
    <cellStyle name="Dziesiętny [0]_Invoices2001Slovakia_Book1_1_Book1_KH Von 2012 gui BKH 1" xfId="802" xr:uid="{00000000-0005-0000-0000-000023030000}"/>
    <cellStyle name="Dziesietny [0]_Invoices2001Slovakia_Book1_1_Book1_KH Von 2012 gui BKH 1 2" xfId="803" xr:uid="{00000000-0005-0000-0000-000024030000}"/>
    <cellStyle name="Dziesiętny [0]_Invoices2001Slovakia_Book1_1_Book1_KH Von 2012 gui BKH 1 2" xfId="804" xr:uid="{00000000-0005-0000-0000-000025030000}"/>
    <cellStyle name="Dziesietny [0]_Invoices2001Slovakia_Book1_1_Book1_QD ke hoach dau thau" xfId="805" xr:uid="{00000000-0005-0000-0000-000026030000}"/>
    <cellStyle name="Dziesiętny [0]_Invoices2001Slovakia_Book1_1_Book1_QD ke hoach dau thau" xfId="806" xr:uid="{00000000-0005-0000-0000-000027030000}"/>
    <cellStyle name="Dziesietny [0]_Invoices2001Slovakia_Book1_1_Book1_QD ke hoach dau thau 2" xfId="807" xr:uid="{00000000-0005-0000-0000-000028030000}"/>
    <cellStyle name="Dziesiętny [0]_Invoices2001Slovakia_Book1_1_Book1_QD ke hoach dau thau 2" xfId="808" xr:uid="{00000000-0005-0000-0000-000029030000}"/>
    <cellStyle name="Dziesietny [0]_Invoices2001Slovakia_Book1_1_Book1_tinh toan hoang ha" xfId="809" xr:uid="{00000000-0005-0000-0000-00002A030000}"/>
    <cellStyle name="Dziesiętny [0]_Invoices2001Slovakia_Book1_1_Book1_tinh toan hoang ha" xfId="810" xr:uid="{00000000-0005-0000-0000-00002B030000}"/>
    <cellStyle name="Dziesietny [0]_Invoices2001Slovakia_Book1_1_Book1_tinh toan hoang ha 2" xfId="811" xr:uid="{00000000-0005-0000-0000-00002C030000}"/>
    <cellStyle name="Dziesiętny [0]_Invoices2001Slovakia_Book1_1_Book1_tinh toan hoang ha 2" xfId="812" xr:uid="{00000000-0005-0000-0000-00002D030000}"/>
    <cellStyle name="Dziesietny [0]_Invoices2001Slovakia_Book1_1_Book1_Tong von ĐTPT" xfId="813" xr:uid="{00000000-0005-0000-0000-00002E030000}"/>
    <cellStyle name="Dziesiętny [0]_Invoices2001Slovakia_Book1_1_Book1_Tong von ĐTPT" xfId="814" xr:uid="{00000000-0005-0000-0000-00002F030000}"/>
    <cellStyle name="Dziesietny [0]_Invoices2001Slovakia_Book1_1_Book1_Tong von ĐTPT 2" xfId="815" xr:uid="{00000000-0005-0000-0000-000030030000}"/>
    <cellStyle name="Dziesiętny [0]_Invoices2001Slovakia_Book1_1_Book1_Tong von ĐTPT 2" xfId="816" xr:uid="{00000000-0005-0000-0000-000031030000}"/>
    <cellStyle name="Dziesietny [0]_Invoices2001Slovakia_Book1_1_Copy of KH PHAN BO VON ĐỐI ỨNG NAM 2011 (30 TY phuong án gop WB)" xfId="817" xr:uid="{00000000-0005-0000-0000-000032030000}"/>
    <cellStyle name="Dziesiętny [0]_Invoices2001Slovakia_Book1_1_Copy of KH PHAN BO VON ĐỐI ỨNG NAM 2011 (30 TY phuong án gop WB)" xfId="818" xr:uid="{00000000-0005-0000-0000-000033030000}"/>
    <cellStyle name="Dziesietny [0]_Invoices2001Slovakia_Book1_1_Copy of KH PHAN BO VON ĐỐI ỨNG NAM 2011 (30 TY phuong án gop WB) 2" xfId="819" xr:uid="{00000000-0005-0000-0000-000034030000}"/>
    <cellStyle name="Dziesiętny [0]_Invoices2001Slovakia_Book1_1_Copy of KH PHAN BO VON ĐỐI ỨNG NAM 2011 (30 TY phuong án gop WB) 2" xfId="820" xr:uid="{00000000-0005-0000-0000-000035030000}"/>
    <cellStyle name="Dziesietny [0]_Invoices2001Slovakia_Book1_1_DTTD chieng chan Tham lai 29-9-2009" xfId="821" xr:uid="{00000000-0005-0000-0000-000036030000}"/>
    <cellStyle name="Dziesiętny [0]_Invoices2001Slovakia_Book1_1_DTTD chieng chan Tham lai 29-9-2009" xfId="822" xr:uid="{00000000-0005-0000-0000-000037030000}"/>
    <cellStyle name="Dziesietny [0]_Invoices2001Slovakia_Book1_1_DTTD chieng chan Tham lai 29-9-2009 2" xfId="823" xr:uid="{00000000-0005-0000-0000-000038030000}"/>
    <cellStyle name="Dziesiętny [0]_Invoices2001Slovakia_Book1_1_DTTD chieng chan Tham lai 29-9-2009 2" xfId="824" xr:uid="{00000000-0005-0000-0000-000039030000}"/>
    <cellStyle name="Dziesietny [0]_Invoices2001Slovakia_Book1_1_Du toan nuoc San Thang (GD2)" xfId="825" xr:uid="{00000000-0005-0000-0000-00003A030000}"/>
    <cellStyle name="Dziesiętny [0]_Invoices2001Slovakia_Book1_1_Du toan nuoc San Thang (GD2)" xfId="826" xr:uid="{00000000-0005-0000-0000-00003B030000}"/>
    <cellStyle name="Dziesietny [0]_Invoices2001Slovakia_Book1_1_Du toan nuoc San Thang (GD2) 2" xfId="827" xr:uid="{00000000-0005-0000-0000-00003C030000}"/>
    <cellStyle name="Dziesiętny [0]_Invoices2001Slovakia_Book1_1_Du toan nuoc San Thang (GD2) 2" xfId="828" xr:uid="{00000000-0005-0000-0000-00003D030000}"/>
    <cellStyle name="Dziesietny [0]_Invoices2001Slovakia_Book1_1_Ke hoach 2010 (theo doi 11-8-2010)" xfId="829" xr:uid="{00000000-0005-0000-0000-00003E030000}"/>
    <cellStyle name="Dziesiętny [0]_Invoices2001Slovakia_Book1_1_Ke hoach 2010 (theo doi 11-8-2010)" xfId="830" xr:uid="{00000000-0005-0000-0000-00003F030000}"/>
    <cellStyle name="Dziesietny [0]_Invoices2001Slovakia_Book1_1_Ke hoach 2010 (theo doi 11-8-2010) 2" xfId="831" xr:uid="{00000000-0005-0000-0000-000040030000}"/>
    <cellStyle name="Dziesiętny [0]_Invoices2001Slovakia_Book1_1_Ke hoach 2010 (theo doi 11-8-2010) 2" xfId="832" xr:uid="{00000000-0005-0000-0000-000041030000}"/>
    <cellStyle name="Dziesietny [0]_Invoices2001Slovakia_Book1_1_Ke hoach 2010 ngay 31-01" xfId="833" xr:uid="{00000000-0005-0000-0000-000042030000}"/>
    <cellStyle name="Dziesiętny [0]_Invoices2001Slovakia_Book1_1_Ke hoach 2010 ngay 31-01" xfId="834" xr:uid="{00000000-0005-0000-0000-000043030000}"/>
    <cellStyle name="Dziesietny [0]_Invoices2001Slovakia_Book1_1_Ke hoach 2010 ngay 31-01 2" xfId="835" xr:uid="{00000000-0005-0000-0000-000044030000}"/>
    <cellStyle name="Dziesiętny [0]_Invoices2001Slovakia_Book1_1_Ke hoach 2010 ngay 31-01 2" xfId="836" xr:uid="{00000000-0005-0000-0000-000045030000}"/>
    <cellStyle name="Dziesietny [0]_Invoices2001Slovakia_Book1_1_ke hoach dau thau 30-6-2010" xfId="837" xr:uid="{00000000-0005-0000-0000-000046030000}"/>
    <cellStyle name="Dziesiętny [0]_Invoices2001Slovakia_Book1_1_ke hoach dau thau 30-6-2010" xfId="838" xr:uid="{00000000-0005-0000-0000-000047030000}"/>
    <cellStyle name="Dziesietny [0]_Invoices2001Slovakia_Book1_1_ke hoach dau thau 30-6-2010 2" xfId="839" xr:uid="{00000000-0005-0000-0000-000048030000}"/>
    <cellStyle name="Dziesiętny [0]_Invoices2001Slovakia_Book1_1_ke hoach dau thau 30-6-2010 2" xfId="840" xr:uid="{00000000-0005-0000-0000-000049030000}"/>
    <cellStyle name="Dziesietny [0]_Invoices2001Slovakia_Book1_1_KH Von 2012 gui BKH 1" xfId="841" xr:uid="{00000000-0005-0000-0000-00004A030000}"/>
    <cellStyle name="Dziesiętny [0]_Invoices2001Slovakia_Book1_1_KH Von 2012 gui BKH 1" xfId="842" xr:uid="{00000000-0005-0000-0000-00004B030000}"/>
    <cellStyle name="Dziesietny [0]_Invoices2001Slovakia_Book1_1_KH Von 2012 gui BKH 1 2" xfId="843" xr:uid="{00000000-0005-0000-0000-00004C030000}"/>
    <cellStyle name="Dziesiętny [0]_Invoices2001Slovakia_Book1_1_KH Von 2012 gui BKH 1 2" xfId="844" xr:uid="{00000000-0005-0000-0000-00004D030000}"/>
    <cellStyle name="Dziesietny [0]_Invoices2001Slovakia_Book1_1_KH Von 2012 gui BKH 2" xfId="845" xr:uid="{00000000-0005-0000-0000-00004E030000}"/>
    <cellStyle name="Dziesiętny [0]_Invoices2001Slovakia_Book1_1_KH Von 2012 gui BKH 2" xfId="846" xr:uid="{00000000-0005-0000-0000-00004F030000}"/>
    <cellStyle name="Dziesietny [0]_Invoices2001Slovakia_Book1_1_KH Von 2012 gui BKH 2 2" xfId="847" xr:uid="{00000000-0005-0000-0000-000050030000}"/>
    <cellStyle name="Dziesiętny [0]_Invoices2001Slovakia_Book1_1_KH Von 2012 gui BKH 2 2" xfId="848" xr:uid="{00000000-0005-0000-0000-000051030000}"/>
    <cellStyle name="Dziesietny [0]_Invoices2001Slovakia_Book1_1_QD ke hoach dau thau" xfId="849" xr:uid="{00000000-0005-0000-0000-000052030000}"/>
    <cellStyle name="Dziesiętny [0]_Invoices2001Slovakia_Book1_1_QD ke hoach dau thau" xfId="850" xr:uid="{00000000-0005-0000-0000-000053030000}"/>
    <cellStyle name="Dziesietny [0]_Invoices2001Slovakia_Book1_1_QD ke hoach dau thau 2" xfId="851" xr:uid="{00000000-0005-0000-0000-000054030000}"/>
    <cellStyle name="Dziesiętny [0]_Invoices2001Slovakia_Book1_1_QD ke hoach dau thau 2" xfId="852" xr:uid="{00000000-0005-0000-0000-000055030000}"/>
    <cellStyle name="Dziesietny [0]_Invoices2001Slovakia_Book1_1_Ra soat KH von 2011 (Huy-11-11-11)" xfId="853" xr:uid="{00000000-0005-0000-0000-000056030000}"/>
    <cellStyle name="Dziesiętny [0]_Invoices2001Slovakia_Book1_1_Ra soat KH von 2011 (Huy-11-11-11)" xfId="854" xr:uid="{00000000-0005-0000-0000-000057030000}"/>
    <cellStyle name="Dziesietny [0]_Invoices2001Slovakia_Book1_1_tinh toan hoang ha" xfId="855" xr:uid="{00000000-0005-0000-0000-000058030000}"/>
    <cellStyle name="Dziesiętny [0]_Invoices2001Slovakia_Book1_1_tinh toan hoang ha" xfId="856" xr:uid="{00000000-0005-0000-0000-000059030000}"/>
    <cellStyle name="Dziesietny [0]_Invoices2001Slovakia_Book1_1_tinh toan hoang ha 2" xfId="857" xr:uid="{00000000-0005-0000-0000-00005A030000}"/>
    <cellStyle name="Dziesiętny [0]_Invoices2001Slovakia_Book1_1_tinh toan hoang ha 2" xfId="858" xr:uid="{00000000-0005-0000-0000-00005B030000}"/>
    <cellStyle name="Dziesietny [0]_Invoices2001Slovakia_Book1_1_Tong von ĐTPT" xfId="859" xr:uid="{00000000-0005-0000-0000-00005C030000}"/>
    <cellStyle name="Dziesiętny [0]_Invoices2001Slovakia_Book1_1_Tong von ĐTPT" xfId="860" xr:uid="{00000000-0005-0000-0000-00005D030000}"/>
    <cellStyle name="Dziesietny [0]_Invoices2001Slovakia_Book1_1_Tong von ĐTPT 2" xfId="861" xr:uid="{00000000-0005-0000-0000-00005E030000}"/>
    <cellStyle name="Dziesiętny [0]_Invoices2001Slovakia_Book1_1_Tong von ĐTPT 2" xfId="862" xr:uid="{00000000-0005-0000-0000-00005F030000}"/>
    <cellStyle name="Dziesietny [0]_Invoices2001Slovakia_Book1_2" xfId="863" xr:uid="{00000000-0005-0000-0000-000060030000}"/>
    <cellStyle name="Dziesiętny [0]_Invoices2001Slovakia_Book1_2" xfId="864" xr:uid="{00000000-0005-0000-0000-000061030000}"/>
    <cellStyle name="Dziesietny [0]_Invoices2001Slovakia_Book1_2_bieu ke hoach dau thau" xfId="865" xr:uid="{00000000-0005-0000-0000-000062030000}"/>
    <cellStyle name="Dziesiętny [0]_Invoices2001Slovakia_Book1_2_bieu ke hoach dau thau" xfId="866" xr:uid="{00000000-0005-0000-0000-000063030000}"/>
    <cellStyle name="Dziesietny [0]_Invoices2001Slovakia_Book1_2_bieu ke hoach dau thau 2" xfId="867" xr:uid="{00000000-0005-0000-0000-000064030000}"/>
    <cellStyle name="Dziesiętny [0]_Invoices2001Slovakia_Book1_2_bieu ke hoach dau thau 2" xfId="868" xr:uid="{00000000-0005-0000-0000-000065030000}"/>
    <cellStyle name="Dziesietny [0]_Invoices2001Slovakia_Book1_2_bieu ke hoach dau thau truong mam non SKH" xfId="869" xr:uid="{00000000-0005-0000-0000-000066030000}"/>
    <cellStyle name="Dziesiętny [0]_Invoices2001Slovakia_Book1_2_bieu ke hoach dau thau truong mam non SKH" xfId="870" xr:uid="{00000000-0005-0000-0000-000067030000}"/>
    <cellStyle name="Dziesietny [0]_Invoices2001Slovakia_Book1_2_bieu ke hoach dau thau truong mam non SKH 2" xfId="871" xr:uid="{00000000-0005-0000-0000-000068030000}"/>
    <cellStyle name="Dziesiętny [0]_Invoices2001Slovakia_Book1_2_bieu ke hoach dau thau truong mam non SKH 2" xfId="872" xr:uid="{00000000-0005-0000-0000-000069030000}"/>
    <cellStyle name="Dziesietny [0]_Invoices2001Slovakia_Book1_2_bieu tong hop lai kh von 2011 gui phong TH-KTDN" xfId="873" xr:uid="{00000000-0005-0000-0000-00006A030000}"/>
    <cellStyle name="Dziesiętny [0]_Invoices2001Slovakia_Book1_2_bieu tong hop lai kh von 2011 gui phong TH-KTDN" xfId="874" xr:uid="{00000000-0005-0000-0000-00006B030000}"/>
    <cellStyle name="Dziesietny [0]_Invoices2001Slovakia_Book1_2_bieu tong hop lai kh von 2011 gui phong TH-KTDN 2" xfId="875" xr:uid="{00000000-0005-0000-0000-00006C030000}"/>
    <cellStyle name="Dziesiętny [0]_Invoices2001Slovakia_Book1_2_bieu tong hop lai kh von 2011 gui phong TH-KTDN 2" xfId="876" xr:uid="{00000000-0005-0000-0000-00006D030000}"/>
    <cellStyle name="Dziesietny [0]_Invoices2001Slovakia_Book1_2_Book1" xfId="877" xr:uid="{00000000-0005-0000-0000-00006E030000}"/>
    <cellStyle name="Dziesiętny [0]_Invoices2001Slovakia_Book1_2_Book1" xfId="878" xr:uid="{00000000-0005-0000-0000-00006F030000}"/>
    <cellStyle name="Dziesietny [0]_Invoices2001Slovakia_Book1_2_Book1 2" xfId="879" xr:uid="{00000000-0005-0000-0000-000070030000}"/>
    <cellStyle name="Dziesiętny [0]_Invoices2001Slovakia_Book1_2_Book1 2" xfId="880" xr:uid="{00000000-0005-0000-0000-000071030000}"/>
    <cellStyle name="Dziesietny [0]_Invoices2001Slovakia_Book1_2_Book1_1" xfId="881" xr:uid="{00000000-0005-0000-0000-000072030000}"/>
    <cellStyle name="Dziesiętny [0]_Invoices2001Slovakia_Book1_2_Book1_1" xfId="882" xr:uid="{00000000-0005-0000-0000-000073030000}"/>
    <cellStyle name="Dziesietny [0]_Invoices2001Slovakia_Book1_2_Book1_1 2" xfId="883" xr:uid="{00000000-0005-0000-0000-000074030000}"/>
    <cellStyle name="Dziesiętny [0]_Invoices2001Slovakia_Book1_2_Book1_1 2" xfId="884" xr:uid="{00000000-0005-0000-0000-000075030000}"/>
    <cellStyle name="Dziesietny [0]_Invoices2001Slovakia_Book1_2_Book1_Ke hoach 2010 (theo doi 11-8-2010)" xfId="885" xr:uid="{00000000-0005-0000-0000-000076030000}"/>
    <cellStyle name="Dziesiętny [0]_Invoices2001Slovakia_Book1_2_Book1_Ke hoach 2010 (theo doi 11-8-2010)" xfId="886" xr:uid="{00000000-0005-0000-0000-000077030000}"/>
    <cellStyle name="Dziesietny [0]_Invoices2001Slovakia_Book1_2_Book1_Ke hoach 2010 (theo doi 11-8-2010) 2" xfId="887" xr:uid="{00000000-0005-0000-0000-000078030000}"/>
    <cellStyle name="Dziesiętny [0]_Invoices2001Slovakia_Book1_2_Book1_Ke hoach 2010 (theo doi 11-8-2010) 2" xfId="888" xr:uid="{00000000-0005-0000-0000-000079030000}"/>
    <cellStyle name="Dziesietny [0]_Invoices2001Slovakia_Book1_2_Book1_ke hoach dau thau 30-6-2010" xfId="889" xr:uid="{00000000-0005-0000-0000-00007A030000}"/>
    <cellStyle name="Dziesiętny [0]_Invoices2001Slovakia_Book1_2_Book1_ke hoach dau thau 30-6-2010" xfId="890" xr:uid="{00000000-0005-0000-0000-00007B030000}"/>
    <cellStyle name="Dziesietny [0]_Invoices2001Slovakia_Book1_2_Book1_ke hoach dau thau 30-6-2010 2" xfId="891" xr:uid="{00000000-0005-0000-0000-00007C030000}"/>
    <cellStyle name="Dziesiętny [0]_Invoices2001Slovakia_Book1_2_Book1_ke hoach dau thau 30-6-2010 2" xfId="892" xr:uid="{00000000-0005-0000-0000-00007D030000}"/>
    <cellStyle name="Dziesietny [0]_Invoices2001Slovakia_Book1_2_Copy of KH PHAN BO VON ĐỐI ỨNG NAM 2011 (30 TY phuong án gop WB)" xfId="893" xr:uid="{00000000-0005-0000-0000-00007E030000}"/>
    <cellStyle name="Dziesiętny [0]_Invoices2001Slovakia_Book1_2_Copy of KH PHAN BO VON ĐỐI ỨNG NAM 2011 (30 TY phuong án gop WB)" xfId="894" xr:uid="{00000000-0005-0000-0000-00007F030000}"/>
    <cellStyle name="Dziesietny [0]_Invoices2001Slovakia_Book1_2_Copy of KH PHAN BO VON ĐỐI ỨNG NAM 2011 (30 TY phuong án gop WB) 2" xfId="895" xr:uid="{00000000-0005-0000-0000-000080030000}"/>
    <cellStyle name="Dziesiętny [0]_Invoices2001Slovakia_Book1_2_Copy of KH PHAN BO VON ĐỐI ỨNG NAM 2011 (30 TY phuong án gop WB) 2" xfId="896" xr:uid="{00000000-0005-0000-0000-000081030000}"/>
    <cellStyle name="Dziesietny [0]_Invoices2001Slovakia_Book1_2_DTTD chieng chan Tham lai 29-9-2009" xfId="897" xr:uid="{00000000-0005-0000-0000-000082030000}"/>
    <cellStyle name="Dziesiętny [0]_Invoices2001Slovakia_Book1_2_DTTD chieng chan Tham lai 29-9-2009" xfId="898" xr:uid="{00000000-0005-0000-0000-000083030000}"/>
    <cellStyle name="Dziesietny [0]_Invoices2001Slovakia_Book1_2_DTTD chieng chan Tham lai 29-9-2009 2" xfId="899" xr:uid="{00000000-0005-0000-0000-000084030000}"/>
    <cellStyle name="Dziesiętny [0]_Invoices2001Slovakia_Book1_2_DTTD chieng chan Tham lai 29-9-2009 2" xfId="900" xr:uid="{00000000-0005-0000-0000-000085030000}"/>
    <cellStyle name="Dziesietny [0]_Invoices2001Slovakia_Book1_2_Du toan nuoc San Thang (GD2)" xfId="901" xr:uid="{00000000-0005-0000-0000-000086030000}"/>
    <cellStyle name="Dziesiętny [0]_Invoices2001Slovakia_Book1_2_Du toan nuoc San Thang (GD2)" xfId="902" xr:uid="{00000000-0005-0000-0000-000087030000}"/>
    <cellStyle name="Dziesietny [0]_Invoices2001Slovakia_Book1_2_Du toan nuoc San Thang (GD2) 2" xfId="903" xr:uid="{00000000-0005-0000-0000-000088030000}"/>
    <cellStyle name="Dziesiętny [0]_Invoices2001Slovakia_Book1_2_Du toan nuoc San Thang (GD2) 2" xfId="904" xr:uid="{00000000-0005-0000-0000-000089030000}"/>
    <cellStyle name="Dziesietny [0]_Invoices2001Slovakia_Book1_2_Ke hoach 2010 (theo doi 11-8-2010)" xfId="905" xr:uid="{00000000-0005-0000-0000-00008A030000}"/>
    <cellStyle name="Dziesiętny [0]_Invoices2001Slovakia_Book1_2_Ke hoach 2010 (theo doi 11-8-2010)" xfId="906" xr:uid="{00000000-0005-0000-0000-00008B030000}"/>
    <cellStyle name="Dziesietny [0]_Invoices2001Slovakia_Book1_2_Ke hoach 2010 (theo doi 11-8-2010) 2" xfId="907" xr:uid="{00000000-0005-0000-0000-00008C030000}"/>
    <cellStyle name="Dziesiętny [0]_Invoices2001Slovakia_Book1_2_Ke hoach 2010 (theo doi 11-8-2010) 2" xfId="908" xr:uid="{00000000-0005-0000-0000-00008D030000}"/>
    <cellStyle name="Dziesietny [0]_Invoices2001Slovakia_Book1_2_Ke hoach 2010 ngay 31-01" xfId="909" xr:uid="{00000000-0005-0000-0000-00008E030000}"/>
    <cellStyle name="Dziesiętny [0]_Invoices2001Slovakia_Book1_2_Ke hoach 2010 ngay 31-01" xfId="910" xr:uid="{00000000-0005-0000-0000-00008F030000}"/>
    <cellStyle name="Dziesietny [0]_Invoices2001Slovakia_Book1_2_Ke hoach 2010 ngay 31-01 2" xfId="911" xr:uid="{00000000-0005-0000-0000-000090030000}"/>
    <cellStyle name="Dziesiętny [0]_Invoices2001Slovakia_Book1_2_Ke hoach 2010 ngay 31-01 2" xfId="912" xr:uid="{00000000-0005-0000-0000-000091030000}"/>
    <cellStyle name="Dziesietny [0]_Invoices2001Slovakia_Book1_2_ke hoach dau thau 30-6-2010" xfId="913" xr:uid="{00000000-0005-0000-0000-000092030000}"/>
    <cellStyle name="Dziesiętny [0]_Invoices2001Slovakia_Book1_2_ke hoach dau thau 30-6-2010" xfId="914" xr:uid="{00000000-0005-0000-0000-000093030000}"/>
    <cellStyle name="Dziesietny [0]_Invoices2001Slovakia_Book1_2_ke hoach dau thau 30-6-2010 2" xfId="915" xr:uid="{00000000-0005-0000-0000-000094030000}"/>
    <cellStyle name="Dziesiętny [0]_Invoices2001Slovakia_Book1_2_ke hoach dau thau 30-6-2010 2" xfId="916" xr:uid="{00000000-0005-0000-0000-000095030000}"/>
    <cellStyle name="Dziesietny [0]_Invoices2001Slovakia_Book1_2_KH Von 2012 gui BKH 1" xfId="917" xr:uid="{00000000-0005-0000-0000-000096030000}"/>
    <cellStyle name="Dziesiętny [0]_Invoices2001Slovakia_Book1_2_KH Von 2012 gui BKH 1" xfId="918" xr:uid="{00000000-0005-0000-0000-000097030000}"/>
    <cellStyle name="Dziesietny [0]_Invoices2001Slovakia_Book1_2_KH Von 2012 gui BKH 1 2" xfId="919" xr:uid="{00000000-0005-0000-0000-000098030000}"/>
    <cellStyle name="Dziesiętny [0]_Invoices2001Slovakia_Book1_2_KH Von 2012 gui BKH 1 2" xfId="920" xr:uid="{00000000-0005-0000-0000-000099030000}"/>
    <cellStyle name="Dziesietny [0]_Invoices2001Slovakia_Book1_2_KH Von 2012 gui BKH 2" xfId="921" xr:uid="{00000000-0005-0000-0000-00009A030000}"/>
    <cellStyle name="Dziesiętny [0]_Invoices2001Slovakia_Book1_2_KH Von 2012 gui BKH 2" xfId="922" xr:uid="{00000000-0005-0000-0000-00009B030000}"/>
    <cellStyle name="Dziesietny [0]_Invoices2001Slovakia_Book1_2_KH Von 2012 gui BKH 2 2" xfId="923" xr:uid="{00000000-0005-0000-0000-00009C030000}"/>
    <cellStyle name="Dziesiętny [0]_Invoices2001Slovakia_Book1_2_KH Von 2012 gui BKH 2 2" xfId="924" xr:uid="{00000000-0005-0000-0000-00009D030000}"/>
    <cellStyle name="Dziesietny [0]_Invoices2001Slovakia_Book1_2_QD ke hoach dau thau" xfId="925" xr:uid="{00000000-0005-0000-0000-00009E030000}"/>
    <cellStyle name="Dziesiętny [0]_Invoices2001Slovakia_Book1_2_QD ke hoach dau thau" xfId="926" xr:uid="{00000000-0005-0000-0000-00009F030000}"/>
    <cellStyle name="Dziesietny [0]_Invoices2001Slovakia_Book1_2_QD ke hoach dau thau 2" xfId="927" xr:uid="{00000000-0005-0000-0000-0000A0030000}"/>
    <cellStyle name="Dziesiętny [0]_Invoices2001Slovakia_Book1_2_QD ke hoach dau thau 2" xfId="928" xr:uid="{00000000-0005-0000-0000-0000A1030000}"/>
    <cellStyle name="Dziesietny [0]_Invoices2001Slovakia_Book1_2_Ra soat KH von 2011 (Huy-11-11-11)" xfId="929" xr:uid="{00000000-0005-0000-0000-0000A2030000}"/>
    <cellStyle name="Dziesiętny [0]_Invoices2001Slovakia_Book1_2_Ra soat KH von 2011 (Huy-11-11-11)" xfId="930" xr:uid="{00000000-0005-0000-0000-0000A3030000}"/>
    <cellStyle name="Dziesietny [0]_Invoices2001Slovakia_Book1_2_Ra soat KH von 2011 (Huy-11-11-11) 2" xfId="931" xr:uid="{00000000-0005-0000-0000-0000A4030000}"/>
    <cellStyle name="Dziesiętny [0]_Invoices2001Slovakia_Book1_2_Ra soat KH von 2011 (Huy-11-11-11) 2" xfId="932" xr:uid="{00000000-0005-0000-0000-0000A5030000}"/>
    <cellStyle name="Dziesietny [0]_Invoices2001Slovakia_Book1_2_tinh toan hoang ha" xfId="933" xr:uid="{00000000-0005-0000-0000-0000A6030000}"/>
    <cellStyle name="Dziesiętny [0]_Invoices2001Slovakia_Book1_2_tinh toan hoang ha" xfId="934" xr:uid="{00000000-0005-0000-0000-0000A7030000}"/>
    <cellStyle name="Dziesietny [0]_Invoices2001Slovakia_Book1_2_tinh toan hoang ha 2" xfId="935" xr:uid="{00000000-0005-0000-0000-0000A8030000}"/>
    <cellStyle name="Dziesiętny [0]_Invoices2001Slovakia_Book1_2_tinh toan hoang ha 2" xfId="936" xr:uid="{00000000-0005-0000-0000-0000A9030000}"/>
    <cellStyle name="Dziesietny [0]_Invoices2001Slovakia_Book1_2_Tong von ĐTPT" xfId="937" xr:uid="{00000000-0005-0000-0000-0000AA030000}"/>
    <cellStyle name="Dziesiętny [0]_Invoices2001Slovakia_Book1_2_Tong von ĐTPT" xfId="938" xr:uid="{00000000-0005-0000-0000-0000AB030000}"/>
    <cellStyle name="Dziesietny [0]_Invoices2001Slovakia_Book1_2_Tong von ĐTPT 2" xfId="939" xr:uid="{00000000-0005-0000-0000-0000AC030000}"/>
    <cellStyle name="Dziesiętny [0]_Invoices2001Slovakia_Book1_2_Tong von ĐTPT 2" xfId="940" xr:uid="{00000000-0005-0000-0000-0000AD030000}"/>
    <cellStyle name="Dziesietny [0]_Invoices2001Slovakia_Book1_3" xfId="941" xr:uid="{00000000-0005-0000-0000-0000AE030000}"/>
    <cellStyle name="Dziesiętny [0]_Invoices2001Slovakia_Book1_3" xfId="942" xr:uid="{00000000-0005-0000-0000-0000AF030000}"/>
    <cellStyle name="Dziesietny [0]_Invoices2001Slovakia_Book1_3 2" xfId="943" xr:uid="{00000000-0005-0000-0000-0000B0030000}"/>
    <cellStyle name="Dziesiętny [0]_Invoices2001Slovakia_Book1_3 2" xfId="944" xr:uid="{00000000-0005-0000-0000-0000B1030000}"/>
    <cellStyle name="Dziesietny [0]_Invoices2001Slovakia_Book1_Nhu cau von ung truoc 2011 Tha h Hoa + Nge An gui TW" xfId="945" xr:uid="{00000000-0005-0000-0000-0000B2030000}"/>
    <cellStyle name="Dziesiętny [0]_Invoices2001Slovakia_Book1_Nhu cau von ung truoc 2011 Tha h Hoa + Nge An gui TW" xfId="946" xr:uid="{00000000-0005-0000-0000-0000B3030000}"/>
    <cellStyle name="Dziesietny [0]_Invoices2001Slovakia_Book1_Tong hop Cac tuyen(9-1-06)" xfId="947" xr:uid="{00000000-0005-0000-0000-0000B4030000}"/>
    <cellStyle name="Dziesiętny [0]_Invoices2001Slovakia_Book1_Tong hop Cac tuyen(9-1-06)" xfId="948" xr:uid="{00000000-0005-0000-0000-0000B5030000}"/>
    <cellStyle name="Dziesietny [0]_Invoices2001Slovakia_Book1_Tong hop Cac tuyen(9-1-06)_bieu tong hop lai kh von 2011 gui phong TH-KTDN" xfId="949" xr:uid="{00000000-0005-0000-0000-0000B6030000}"/>
    <cellStyle name="Dziesiętny [0]_Invoices2001Slovakia_Book1_Tong hop Cac tuyen(9-1-06)_bieu tong hop lai kh von 2011 gui phong TH-KTDN" xfId="950" xr:uid="{00000000-0005-0000-0000-0000B7030000}"/>
    <cellStyle name="Dziesietny [0]_Invoices2001Slovakia_Book1_Tong hop Cac tuyen(9-1-06)_Copy of KH PHAN BO VON ĐỐI ỨNG NAM 2011 (30 TY phuong án gop WB)" xfId="951" xr:uid="{00000000-0005-0000-0000-0000B8030000}"/>
    <cellStyle name="Dziesiętny [0]_Invoices2001Slovakia_Book1_Tong hop Cac tuyen(9-1-06)_Copy of KH PHAN BO VON ĐỐI ỨNG NAM 2011 (30 TY phuong án gop WB)" xfId="952" xr:uid="{00000000-0005-0000-0000-0000B9030000}"/>
    <cellStyle name="Dziesietny [0]_Invoices2001Slovakia_Book1_Tong hop Cac tuyen(9-1-06)_Ke hoach 2010 (theo doi 11-8-2010)" xfId="953" xr:uid="{00000000-0005-0000-0000-0000BA030000}"/>
    <cellStyle name="Dziesiętny [0]_Invoices2001Slovakia_Book1_Tong hop Cac tuyen(9-1-06)_Ke hoach 2010 (theo doi 11-8-2010)" xfId="954" xr:uid="{00000000-0005-0000-0000-0000BB030000}"/>
    <cellStyle name="Dziesietny [0]_Invoices2001Slovakia_Book1_Tong hop Cac tuyen(9-1-06)_KH Von 2012 gui BKH 1" xfId="955" xr:uid="{00000000-0005-0000-0000-0000BC030000}"/>
    <cellStyle name="Dziesiętny [0]_Invoices2001Slovakia_Book1_Tong hop Cac tuyen(9-1-06)_KH Von 2012 gui BKH 1" xfId="956" xr:uid="{00000000-0005-0000-0000-0000BD030000}"/>
    <cellStyle name="Dziesietny [0]_Invoices2001Slovakia_Book1_Tong hop Cac tuyen(9-1-06)_QD ke hoach dau thau" xfId="957" xr:uid="{00000000-0005-0000-0000-0000BE030000}"/>
    <cellStyle name="Dziesiętny [0]_Invoices2001Slovakia_Book1_Tong hop Cac tuyen(9-1-06)_QD ke hoach dau thau" xfId="958" xr:uid="{00000000-0005-0000-0000-0000BF030000}"/>
    <cellStyle name="Dziesietny [0]_Invoices2001Slovakia_Book1_Tong hop Cac tuyen(9-1-06)_Tong von ĐTPT" xfId="959" xr:uid="{00000000-0005-0000-0000-0000C0030000}"/>
    <cellStyle name="Dziesiętny [0]_Invoices2001Slovakia_Book1_Tong hop Cac tuyen(9-1-06)_Tong von ĐTPT" xfId="960" xr:uid="{00000000-0005-0000-0000-0000C1030000}"/>
    <cellStyle name="Dziesietny [0]_Invoices2001Slovakia_Book1_ung truoc 2011 NSTW Thanh Hoa + Nge An gui Thu 12-5" xfId="961" xr:uid="{00000000-0005-0000-0000-0000C2030000}"/>
    <cellStyle name="Dziesiętny [0]_Invoices2001Slovakia_Book1_ung truoc 2011 NSTW Thanh Hoa + Nge An gui Thu 12-5" xfId="962" xr:uid="{00000000-0005-0000-0000-0000C3030000}"/>
    <cellStyle name="Dziesietny [0]_Invoices2001Slovakia_Chi tieu KH nam 2009" xfId="963" xr:uid="{00000000-0005-0000-0000-0000C4030000}"/>
    <cellStyle name="Dziesiętny [0]_Invoices2001Slovakia_Chi tieu KH nam 2009" xfId="964" xr:uid="{00000000-0005-0000-0000-0000C5030000}"/>
    <cellStyle name="Dziesietny [0]_Invoices2001Slovakia_Copy of KH PHAN BO VON ĐỐI ỨNG NAM 2011 (30 TY phuong án gop WB)" xfId="965" xr:uid="{00000000-0005-0000-0000-0000C6030000}"/>
    <cellStyle name="Dziesiętny [0]_Invoices2001Slovakia_Copy of KH PHAN BO VON ĐỐI ỨNG NAM 2011 (30 TY phuong án gop WB)" xfId="966" xr:uid="{00000000-0005-0000-0000-0000C7030000}"/>
    <cellStyle name="Dziesietny [0]_Invoices2001Slovakia_Copy of KH PHAN BO VON ĐỐI ỨNG NAM 2011 (30 TY phuong án gop WB) 2" xfId="967" xr:uid="{00000000-0005-0000-0000-0000C8030000}"/>
    <cellStyle name="Dziesiętny [0]_Invoices2001Slovakia_Copy of KH PHAN BO VON ĐỐI ỨNG NAM 2011 (30 TY phuong án gop WB) 2" xfId="968" xr:uid="{00000000-0005-0000-0000-0000C9030000}"/>
    <cellStyle name="Dziesietny [0]_Invoices2001Slovakia_DT 1751 Muong Khoa" xfId="969" xr:uid="{00000000-0005-0000-0000-0000CA030000}"/>
    <cellStyle name="Dziesiętny [0]_Invoices2001Slovakia_DT 1751 Muong Khoa" xfId="970" xr:uid="{00000000-0005-0000-0000-0000CB030000}"/>
    <cellStyle name="Dziesietny [0]_Invoices2001Slovakia_DT Nam vai" xfId="971" xr:uid="{00000000-0005-0000-0000-0000CC030000}"/>
    <cellStyle name="Dziesiętny [0]_Invoices2001Slovakia_DT tieu hoc diem TDC ban Cho 28-02-09" xfId="972" xr:uid="{00000000-0005-0000-0000-0000CD030000}"/>
    <cellStyle name="Dziesietny [0]_Invoices2001Slovakia_DTTD chieng chan Tham lai 29-9-2009" xfId="973" xr:uid="{00000000-0005-0000-0000-0000CE030000}"/>
    <cellStyle name="Dziesiętny [0]_Invoices2001Slovakia_DTTD chieng chan Tham lai 29-9-2009" xfId="974" xr:uid="{00000000-0005-0000-0000-0000CF030000}"/>
    <cellStyle name="Dziesietny [0]_Invoices2001Slovakia_DTTD chieng chan Tham lai 29-9-2009 2" xfId="975" xr:uid="{00000000-0005-0000-0000-0000D0030000}"/>
    <cellStyle name="Dziesiętny [0]_Invoices2001Slovakia_DTTD chieng chan Tham lai 29-9-2009 2" xfId="976" xr:uid="{00000000-0005-0000-0000-0000D1030000}"/>
    <cellStyle name="Dziesietny [0]_Invoices2001Slovakia_d-uong+TDT" xfId="977" xr:uid="{00000000-0005-0000-0000-0000D2030000}"/>
    <cellStyle name="Dziesiętny [0]_Invoices2001Slovakia_GVL" xfId="978" xr:uid="{00000000-0005-0000-0000-0000D3030000}"/>
    <cellStyle name="Dziesietny [0]_Invoices2001Slovakia_Ke hoach 2010 (theo doi 11-8-2010)" xfId="979" xr:uid="{00000000-0005-0000-0000-0000D4030000}"/>
    <cellStyle name="Dziesiętny [0]_Invoices2001Slovakia_Ke hoach 2010 (theo doi 11-8-2010)" xfId="980" xr:uid="{00000000-0005-0000-0000-0000D5030000}"/>
    <cellStyle name="Dziesietny [0]_Invoices2001Slovakia_ke hoach dau thau 30-6-2010" xfId="981" xr:uid="{00000000-0005-0000-0000-0000D6030000}"/>
    <cellStyle name="Dziesiętny [0]_Invoices2001Slovakia_ke hoach dau thau 30-6-2010" xfId="982" xr:uid="{00000000-0005-0000-0000-0000D7030000}"/>
    <cellStyle name="Dziesietny [0]_Invoices2001Slovakia_KH Von 2012 gui BKH 1" xfId="983" xr:uid="{00000000-0005-0000-0000-0000D8030000}"/>
    <cellStyle name="Dziesiętny [0]_Invoices2001Slovakia_KH Von 2012 gui BKH 1" xfId="984" xr:uid="{00000000-0005-0000-0000-0000D9030000}"/>
    <cellStyle name="Dziesietny [0]_Invoices2001Slovakia_KH Von 2012 gui BKH 1 2" xfId="985" xr:uid="{00000000-0005-0000-0000-0000DA030000}"/>
    <cellStyle name="Dziesiętny [0]_Invoices2001Slovakia_KH Von 2012 gui BKH 1 2" xfId="986" xr:uid="{00000000-0005-0000-0000-0000DB030000}"/>
    <cellStyle name="Dziesietny [0]_Invoices2001Slovakia_KL K.C mat duong" xfId="987" xr:uid="{00000000-0005-0000-0000-0000DC030000}"/>
    <cellStyle name="Dziesiętny [0]_Invoices2001Slovakia_Nhµ ®Ó xe" xfId="988" xr:uid="{00000000-0005-0000-0000-0000DD030000}"/>
    <cellStyle name="Dziesietny [0]_Invoices2001Slovakia_Nha bao ve(28-7-05)" xfId="989" xr:uid="{00000000-0005-0000-0000-0000DE030000}"/>
    <cellStyle name="Dziesiętny [0]_Invoices2001Slovakia_Nha bao ve(28-7-05)" xfId="990" xr:uid="{00000000-0005-0000-0000-0000DF030000}"/>
    <cellStyle name="Dziesietny [0]_Invoices2001Slovakia_NHA de xe nguyen du" xfId="991" xr:uid="{00000000-0005-0000-0000-0000E0030000}"/>
    <cellStyle name="Dziesiętny [0]_Invoices2001Slovakia_NHA de xe nguyen du" xfId="992" xr:uid="{00000000-0005-0000-0000-0000E1030000}"/>
    <cellStyle name="Dziesietny [0]_Invoices2001Slovakia_Nhalamviec VTC(25-1-05)" xfId="993" xr:uid="{00000000-0005-0000-0000-0000E2030000}"/>
    <cellStyle name="Dziesiętny [0]_Invoices2001Slovakia_Nhalamviec VTC(25-1-05)" xfId="994" xr:uid="{00000000-0005-0000-0000-0000E3030000}"/>
    <cellStyle name="Dziesietny [0]_Invoices2001Slovakia_Nhu cau von ung truoc 2011 Tha h Hoa + Nge An gui TW" xfId="995" xr:uid="{00000000-0005-0000-0000-0000E4030000}"/>
    <cellStyle name="Dziesiętny [0]_Invoices2001Slovakia_QD ke hoach dau thau" xfId="996" xr:uid="{00000000-0005-0000-0000-0000E5030000}"/>
    <cellStyle name="Dziesietny [0]_Invoices2001Slovakia_Ra soat KH von 2011 (Huy-11-11-11)" xfId="997" xr:uid="{00000000-0005-0000-0000-0000E6030000}"/>
    <cellStyle name="Dziesiętny [0]_Invoices2001Slovakia_Ra soat KH von 2011 (Huy-11-11-11)" xfId="998" xr:uid="{00000000-0005-0000-0000-0000E7030000}"/>
    <cellStyle name="Dziesietny [0]_Invoices2001Slovakia_Sheet2" xfId="999" xr:uid="{00000000-0005-0000-0000-0000E8030000}"/>
    <cellStyle name="Dziesiętny [0]_Invoices2001Slovakia_Sheet2" xfId="1000" xr:uid="{00000000-0005-0000-0000-0000E9030000}"/>
    <cellStyle name="Dziesietny [0]_Invoices2001Slovakia_TDT KHANH HOA" xfId="1001" xr:uid="{00000000-0005-0000-0000-0000EA030000}"/>
    <cellStyle name="Dziesiętny [0]_Invoices2001Slovakia_TDT KHANH HOA" xfId="1002" xr:uid="{00000000-0005-0000-0000-0000EB030000}"/>
    <cellStyle name="Dziesietny [0]_Invoices2001Slovakia_TDT KHANH HOA_bieu ke hoach dau thau" xfId="1003" xr:uid="{00000000-0005-0000-0000-0000EC030000}"/>
    <cellStyle name="Dziesiętny [0]_Invoices2001Slovakia_TDT KHANH HOA_bieu ke hoach dau thau" xfId="1004" xr:uid="{00000000-0005-0000-0000-0000ED030000}"/>
    <cellStyle name="Dziesietny [0]_Invoices2001Slovakia_TDT KHANH HOA_bieu ke hoach dau thau truong mam non SKH" xfId="1005" xr:uid="{00000000-0005-0000-0000-0000EE030000}"/>
    <cellStyle name="Dziesiętny [0]_Invoices2001Slovakia_TDT KHANH HOA_bieu ke hoach dau thau truong mam non SKH" xfId="1006" xr:uid="{00000000-0005-0000-0000-0000EF030000}"/>
    <cellStyle name="Dziesietny [0]_Invoices2001Slovakia_TDT KHANH HOA_bieu tong hop lai kh von 2011 gui phong TH-KTDN" xfId="1007" xr:uid="{00000000-0005-0000-0000-0000F0030000}"/>
    <cellStyle name="Dziesiętny [0]_Invoices2001Slovakia_TDT KHANH HOA_bieu tong hop lai kh von 2011 gui phong TH-KTDN" xfId="1008" xr:uid="{00000000-0005-0000-0000-0000F1030000}"/>
    <cellStyle name="Dziesietny [0]_Invoices2001Slovakia_TDT KHANH HOA_bieu tong hop lai kh von 2011 gui phong TH-KTDN 2" xfId="1009" xr:uid="{00000000-0005-0000-0000-0000F2030000}"/>
    <cellStyle name="Dziesiętny [0]_Invoices2001Slovakia_TDT KHANH HOA_bieu tong hop lai kh von 2011 gui phong TH-KTDN 2" xfId="1010" xr:uid="{00000000-0005-0000-0000-0000F3030000}"/>
    <cellStyle name="Dziesietny [0]_Invoices2001Slovakia_TDT KHANH HOA_Book1" xfId="1011" xr:uid="{00000000-0005-0000-0000-0000F4030000}"/>
    <cellStyle name="Dziesiętny [0]_Invoices2001Slovakia_TDT KHANH HOA_Book1" xfId="1012" xr:uid="{00000000-0005-0000-0000-0000F5030000}"/>
    <cellStyle name="Dziesietny [0]_Invoices2001Slovakia_TDT KHANH HOA_Book1_1" xfId="1013" xr:uid="{00000000-0005-0000-0000-0000F6030000}"/>
    <cellStyle name="Dziesiętny [0]_Invoices2001Slovakia_TDT KHANH HOA_Book1_1" xfId="1014" xr:uid="{00000000-0005-0000-0000-0000F7030000}"/>
    <cellStyle name="Dziesietny [0]_Invoices2001Slovakia_TDT KHANH HOA_Book1_1_ke hoach dau thau 30-6-2010" xfId="1015" xr:uid="{00000000-0005-0000-0000-0000F8030000}"/>
    <cellStyle name="Dziesiętny [0]_Invoices2001Slovakia_TDT KHANH HOA_Book1_1_ke hoach dau thau 30-6-2010" xfId="1016" xr:uid="{00000000-0005-0000-0000-0000F9030000}"/>
    <cellStyle name="Dziesietny [0]_Invoices2001Slovakia_TDT KHANH HOA_Book1_2" xfId="1017" xr:uid="{00000000-0005-0000-0000-0000FA030000}"/>
    <cellStyle name="Dziesiętny [0]_Invoices2001Slovakia_TDT KHANH HOA_Book1_2" xfId="1018" xr:uid="{00000000-0005-0000-0000-0000FB030000}"/>
    <cellStyle name="Dziesietny [0]_Invoices2001Slovakia_TDT KHANH HOA_Book1_Book1" xfId="1019" xr:uid="{00000000-0005-0000-0000-0000FC030000}"/>
    <cellStyle name="Dziesiętny [0]_Invoices2001Slovakia_TDT KHANH HOA_Book1_Book1" xfId="1020" xr:uid="{00000000-0005-0000-0000-0000FD030000}"/>
    <cellStyle name="Dziesietny [0]_Invoices2001Slovakia_TDT KHANH HOA_Book1_DTTD chieng chan Tham lai 29-9-2009" xfId="1021" xr:uid="{00000000-0005-0000-0000-0000FE030000}"/>
    <cellStyle name="Dziesiętny [0]_Invoices2001Slovakia_TDT KHANH HOA_Book1_DTTD chieng chan Tham lai 29-9-2009" xfId="1022" xr:uid="{00000000-0005-0000-0000-0000FF030000}"/>
    <cellStyle name="Dziesietny [0]_Invoices2001Slovakia_TDT KHANH HOA_Book1_Ke hoach 2010 (theo doi 11-8-2010)" xfId="1023" xr:uid="{00000000-0005-0000-0000-000000040000}"/>
    <cellStyle name="Dziesiętny [0]_Invoices2001Slovakia_TDT KHANH HOA_Book1_Ke hoach 2010 (theo doi 11-8-2010)" xfId="1024" xr:uid="{00000000-0005-0000-0000-000001040000}"/>
    <cellStyle name="Dziesietny [0]_Invoices2001Slovakia_TDT KHANH HOA_Book1_ke hoach dau thau 30-6-2010" xfId="1025" xr:uid="{00000000-0005-0000-0000-000002040000}"/>
    <cellStyle name="Dziesiętny [0]_Invoices2001Slovakia_TDT KHANH HOA_Book1_ke hoach dau thau 30-6-2010" xfId="1026" xr:uid="{00000000-0005-0000-0000-000003040000}"/>
    <cellStyle name="Dziesietny [0]_Invoices2001Slovakia_TDT KHANH HOA_Book1_ke hoach dau thau 30-6-2010 2" xfId="1027" xr:uid="{00000000-0005-0000-0000-000004040000}"/>
    <cellStyle name="Dziesiętny [0]_Invoices2001Slovakia_TDT KHANH HOA_Book1_ke hoach dau thau 30-6-2010 2" xfId="1028" xr:uid="{00000000-0005-0000-0000-000005040000}"/>
    <cellStyle name="Dziesietny [0]_Invoices2001Slovakia_TDT KHANH HOA_Book1_KH Von 2012 gui BKH 1" xfId="1029" xr:uid="{00000000-0005-0000-0000-000006040000}"/>
    <cellStyle name="Dziesiętny [0]_Invoices2001Slovakia_TDT KHANH HOA_Book1_KH Von 2012 gui BKH 1" xfId="1030" xr:uid="{00000000-0005-0000-0000-000007040000}"/>
    <cellStyle name="Dziesietny [0]_Invoices2001Slovakia_TDT KHANH HOA_Book1_KH Von 2012 gui BKH 2" xfId="1031" xr:uid="{00000000-0005-0000-0000-000008040000}"/>
    <cellStyle name="Dziesiętny [0]_Invoices2001Slovakia_TDT KHANH HOA_Book1_KH Von 2012 gui BKH 2" xfId="1032" xr:uid="{00000000-0005-0000-0000-000009040000}"/>
    <cellStyle name="Dziesietny [0]_Invoices2001Slovakia_TDT KHANH HOA_Chi tieu KH nam 2009" xfId="1033" xr:uid="{00000000-0005-0000-0000-00000A040000}"/>
    <cellStyle name="Dziesiętny [0]_Invoices2001Slovakia_TDT KHANH HOA_Chi tieu KH nam 2009" xfId="1034" xr:uid="{00000000-0005-0000-0000-00000B040000}"/>
    <cellStyle name="Dziesietny [0]_Invoices2001Slovakia_TDT KHANH HOA_Copy of KH PHAN BO VON ĐỐI ỨNG NAM 2011 (30 TY phuong án gop WB)" xfId="1035" xr:uid="{00000000-0005-0000-0000-00000C040000}"/>
    <cellStyle name="Dziesiętny [0]_Invoices2001Slovakia_TDT KHANH HOA_Copy of KH PHAN BO VON ĐỐI ỨNG NAM 2011 (30 TY phuong án gop WB)" xfId="1036" xr:uid="{00000000-0005-0000-0000-00000D040000}"/>
    <cellStyle name="Dziesietny [0]_Invoices2001Slovakia_TDT KHANH HOA_Copy of KH PHAN BO VON ĐỐI ỨNG NAM 2011 (30 TY phuong án gop WB) 2" xfId="1037" xr:uid="{00000000-0005-0000-0000-00000E040000}"/>
    <cellStyle name="Dziesiętny [0]_Invoices2001Slovakia_TDT KHANH HOA_Copy of KH PHAN BO VON ĐỐI ỨNG NAM 2011 (30 TY phuong án gop WB) 2" xfId="1038" xr:uid="{00000000-0005-0000-0000-00000F040000}"/>
    <cellStyle name="Dziesietny [0]_Invoices2001Slovakia_TDT KHANH HOA_DT 1751 Muong Khoa" xfId="1039" xr:uid="{00000000-0005-0000-0000-000010040000}"/>
    <cellStyle name="Dziesiętny [0]_Invoices2001Slovakia_TDT KHANH HOA_DT 1751 Muong Khoa" xfId="1040" xr:uid="{00000000-0005-0000-0000-000011040000}"/>
    <cellStyle name="Dziesietny [0]_Invoices2001Slovakia_TDT KHANH HOA_DT tieu hoc diem TDC ban Cho 28-02-09" xfId="1041" xr:uid="{00000000-0005-0000-0000-000012040000}"/>
    <cellStyle name="Dziesiętny [0]_Invoices2001Slovakia_TDT KHANH HOA_DT tieu hoc diem TDC ban Cho 28-02-09" xfId="1042" xr:uid="{00000000-0005-0000-0000-000013040000}"/>
    <cellStyle name="Dziesietny [0]_Invoices2001Slovakia_TDT KHANH HOA_DTTD chieng chan Tham lai 29-9-2009" xfId="1043" xr:uid="{00000000-0005-0000-0000-000014040000}"/>
    <cellStyle name="Dziesiętny [0]_Invoices2001Slovakia_TDT KHANH HOA_DTTD chieng chan Tham lai 29-9-2009" xfId="1044" xr:uid="{00000000-0005-0000-0000-000015040000}"/>
    <cellStyle name="Dziesietny [0]_Invoices2001Slovakia_TDT KHANH HOA_DTTD chieng chan Tham lai 29-9-2009 2" xfId="1045" xr:uid="{00000000-0005-0000-0000-000016040000}"/>
    <cellStyle name="Dziesiętny [0]_Invoices2001Slovakia_TDT KHANH HOA_DTTD chieng chan Tham lai 29-9-2009 2" xfId="1046" xr:uid="{00000000-0005-0000-0000-000017040000}"/>
    <cellStyle name="Dziesietny [0]_Invoices2001Slovakia_TDT KHANH HOA_Du toan nuoc San Thang (GD2)" xfId="1047" xr:uid="{00000000-0005-0000-0000-000018040000}"/>
    <cellStyle name="Dziesiętny [0]_Invoices2001Slovakia_TDT KHANH HOA_Du toan nuoc San Thang (GD2)" xfId="1048" xr:uid="{00000000-0005-0000-0000-000019040000}"/>
    <cellStyle name="Dziesietny [0]_Invoices2001Slovakia_TDT KHANH HOA_GVL" xfId="1049" xr:uid="{00000000-0005-0000-0000-00001A040000}"/>
    <cellStyle name="Dziesiętny [0]_Invoices2001Slovakia_TDT KHANH HOA_GVL" xfId="1050" xr:uid="{00000000-0005-0000-0000-00001B040000}"/>
    <cellStyle name="Dziesietny [0]_Invoices2001Slovakia_TDT KHANH HOA_GVL 2" xfId="1051" xr:uid="{00000000-0005-0000-0000-00001C040000}"/>
    <cellStyle name="Dziesiętny [0]_Invoices2001Slovakia_TDT KHANH HOA_GVL 2" xfId="1052" xr:uid="{00000000-0005-0000-0000-00001D040000}"/>
    <cellStyle name="Dziesietny [0]_Invoices2001Slovakia_TDT KHANH HOA_ke hoach dau thau 30-6-2010" xfId="1053" xr:uid="{00000000-0005-0000-0000-00001E040000}"/>
    <cellStyle name="Dziesiętny [0]_Invoices2001Slovakia_TDT KHANH HOA_ke hoach dau thau 30-6-2010" xfId="1054" xr:uid="{00000000-0005-0000-0000-00001F040000}"/>
    <cellStyle name="Dziesietny [0]_Invoices2001Slovakia_TDT KHANH HOA_KH Von 2012 gui BKH 1" xfId="1055" xr:uid="{00000000-0005-0000-0000-000020040000}"/>
    <cellStyle name="Dziesiętny [0]_Invoices2001Slovakia_TDT KHANH HOA_KH Von 2012 gui BKH 1" xfId="1056" xr:uid="{00000000-0005-0000-0000-000021040000}"/>
    <cellStyle name="Dziesietny [0]_Invoices2001Slovakia_TDT KHANH HOA_KH Von 2012 gui BKH 1 2" xfId="1057" xr:uid="{00000000-0005-0000-0000-000022040000}"/>
    <cellStyle name="Dziesiętny [0]_Invoices2001Slovakia_TDT KHANH HOA_KH Von 2012 gui BKH 1 2" xfId="1058" xr:uid="{00000000-0005-0000-0000-000023040000}"/>
    <cellStyle name="Dziesietny [0]_Invoices2001Slovakia_TDT KHANH HOA_QD ke hoach dau thau" xfId="1059" xr:uid="{00000000-0005-0000-0000-000024040000}"/>
    <cellStyle name="Dziesiętny [0]_Invoices2001Slovakia_TDT KHANH HOA_QD ke hoach dau thau" xfId="1060" xr:uid="{00000000-0005-0000-0000-000025040000}"/>
    <cellStyle name="Dziesietny [0]_Invoices2001Slovakia_TDT KHANH HOA_Ra soat KH von 2011 (Huy-11-11-11)" xfId="1061" xr:uid="{00000000-0005-0000-0000-000026040000}"/>
    <cellStyle name="Dziesiętny [0]_Invoices2001Slovakia_TDT KHANH HOA_Ra soat KH von 2011 (Huy-11-11-11)" xfId="1062" xr:uid="{00000000-0005-0000-0000-000027040000}"/>
    <cellStyle name="Dziesietny [0]_Invoices2001Slovakia_TDT KHANH HOA_Sheet2" xfId="1063" xr:uid="{00000000-0005-0000-0000-000028040000}"/>
    <cellStyle name="Dziesiętny [0]_Invoices2001Slovakia_TDT KHANH HOA_Sheet2" xfId="1064" xr:uid="{00000000-0005-0000-0000-000029040000}"/>
    <cellStyle name="Dziesietny [0]_Invoices2001Slovakia_TDT KHANH HOA_Tienluong" xfId="1065" xr:uid="{00000000-0005-0000-0000-00002A040000}"/>
    <cellStyle name="Dziesiętny [0]_Invoices2001Slovakia_TDT KHANH HOA_Tienluong" xfId="1066" xr:uid="{00000000-0005-0000-0000-00002B040000}"/>
    <cellStyle name="Dziesietny [0]_Invoices2001Slovakia_TDT KHANH HOA_tinh toan hoang ha" xfId="1067" xr:uid="{00000000-0005-0000-0000-00002C040000}"/>
    <cellStyle name="Dziesiętny [0]_Invoices2001Slovakia_TDT KHANH HOA_tinh toan hoang ha" xfId="1068" xr:uid="{00000000-0005-0000-0000-00002D040000}"/>
    <cellStyle name="Dziesietny [0]_Invoices2001Slovakia_TDT KHANH HOA_Tong hop Cac tuyen(9-1-06)" xfId="1069" xr:uid="{00000000-0005-0000-0000-00002E040000}"/>
    <cellStyle name="Dziesiętny [0]_Invoices2001Slovakia_TDT KHANH HOA_Tong hop Cac tuyen(9-1-06)" xfId="1070" xr:uid="{00000000-0005-0000-0000-00002F040000}"/>
    <cellStyle name="Dziesietny [0]_Invoices2001Slovakia_TDT KHANH HOA_Tong hop Cac tuyen(9-1-06)_bieu tong hop lai kh von 2011 gui phong TH-KTDN" xfId="1071" xr:uid="{00000000-0005-0000-0000-000030040000}"/>
    <cellStyle name="Dziesiętny [0]_Invoices2001Slovakia_TDT KHANH HOA_Tong hop Cac tuyen(9-1-06)_bieu tong hop lai kh von 2011 gui phong TH-KTDN" xfId="1072" xr:uid="{00000000-0005-0000-0000-000031040000}"/>
    <cellStyle name="Dziesietny [0]_Invoices2001Slovakia_TDT KHANH HOA_Tong hop Cac tuyen(9-1-06)_Copy of KH PHAN BO VON ĐỐI ỨNG NAM 2011 (30 TY phuong án gop WB)" xfId="1073" xr:uid="{00000000-0005-0000-0000-000032040000}"/>
    <cellStyle name="Dziesiętny [0]_Invoices2001Slovakia_TDT KHANH HOA_Tong hop Cac tuyen(9-1-06)_Copy of KH PHAN BO VON ĐỐI ỨNG NAM 2011 (30 TY phuong án gop WB)" xfId="1074" xr:uid="{00000000-0005-0000-0000-000033040000}"/>
    <cellStyle name="Dziesietny [0]_Invoices2001Slovakia_TDT KHANH HOA_Tong hop Cac tuyen(9-1-06)_Ke hoach 2010 (theo doi 11-8-2010)" xfId="1075" xr:uid="{00000000-0005-0000-0000-000034040000}"/>
    <cellStyle name="Dziesiętny [0]_Invoices2001Slovakia_TDT KHANH HOA_Tong hop Cac tuyen(9-1-06)_Ke hoach 2010 (theo doi 11-8-2010)" xfId="1076" xr:uid="{00000000-0005-0000-0000-000035040000}"/>
    <cellStyle name="Dziesietny [0]_Invoices2001Slovakia_TDT KHANH HOA_Tong hop Cac tuyen(9-1-06)_KH Von 2012 gui BKH 1" xfId="1077" xr:uid="{00000000-0005-0000-0000-000036040000}"/>
    <cellStyle name="Dziesiętny [0]_Invoices2001Slovakia_TDT KHANH HOA_Tong hop Cac tuyen(9-1-06)_KH Von 2012 gui BKH 1" xfId="1078" xr:uid="{00000000-0005-0000-0000-000037040000}"/>
    <cellStyle name="Dziesietny [0]_Invoices2001Slovakia_TDT KHANH HOA_Tong hop Cac tuyen(9-1-06)_QD ke hoach dau thau" xfId="1079" xr:uid="{00000000-0005-0000-0000-000038040000}"/>
    <cellStyle name="Dziesiętny [0]_Invoices2001Slovakia_TDT KHANH HOA_Tong hop Cac tuyen(9-1-06)_QD ke hoach dau thau" xfId="1080" xr:uid="{00000000-0005-0000-0000-000039040000}"/>
    <cellStyle name="Dziesietny [0]_Invoices2001Slovakia_TDT KHANH HOA_Tong hop Cac tuyen(9-1-06)_Tong von ĐTPT" xfId="1081" xr:uid="{00000000-0005-0000-0000-00003A040000}"/>
    <cellStyle name="Dziesiętny [0]_Invoices2001Slovakia_TDT KHANH HOA_Tong hop Cac tuyen(9-1-06)_Tong von ĐTPT" xfId="1082" xr:uid="{00000000-0005-0000-0000-00003B040000}"/>
    <cellStyle name="Dziesietny [0]_Invoices2001Slovakia_TDT KHANH HOA_Tong von ĐTPT" xfId="1083" xr:uid="{00000000-0005-0000-0000-00003C040000}"/>
    <cellStyle name="Dziesiętny [0]_Invoices2001Slovakia_TDT KHANH HOA_Tong von ĐTPT" xfId="1084" xr:uid="{00000000-0005-0000-0000-00003D040000}"/>
    <cellStyle name="Dziesietny [0]_Invoices2001Slovakia_TDT KHANH HOA_TU VAN THUY LOI THAM  PHE" xfId="1085" xr:uid="{00000000-0005-0000-0000-00003E040000}"/>
    <cellStyle name="Dziesiętny [0]_Invoices2001Slovakia_TDT KHANH HOA_TU VAN THUY LOI THAM  PHE" xfId="1086" xr:uid="{00000000-0005-0000-0000-00003F040000}"/>
    <cellStyle name="Dziesietny [0]_Invoices2001Slovakia_TDT quangngai" xfId="1087" xr:uid="{00000000-0005-0000-0000-000040040000}"/>
    <cellStyle name="Dziesiętny [0]_Invoices2001Slovakia_TDT quangngai" xfId="1088" xr:uid="{00000000-0005-0000-0000-000041040000}"/>
    <cellStyle name="Dziesietny [0]_Invoices2001Slovakia_Tienluong" xfId="1089" xr:uid="{00000000-0005-0000-0000-000042040000}"/>
    <cellStyle name="Dziesiętny [0]_Invoices2001Slovakia_Tienluong" xfId="1090" xr:uid="{00000000-0005-0000-0000-000043040000}"/>
    <cellStyle name="Dziesietny [0]_Invoices2001Slovakia_TMDT(10-5-06)" xfId="1091" xr:uid="{00000000-0005-0000-0000-000044040000}"/>
    <cellStyle name="Dziesiętny [0]_Invoices2001Slovakia_Tong von ĐTPT" xfId="1092" xr:uid="{00000000-0005-0000-0000-000045040000}"/>
    <cellStyle name="Dziesietny_Invoices2001Slovakia" xfId="1093" xr:uid="{00000000-0005-0000-0000-000046040000}"/>
    <cellStyle name="Dziesiętny_Invoices2001Slovakia" xfId="1094" xr:uid="{00000000-0005-0000-0000-000047040000}"/>
    <cellStyle name="Dziesietny_Invoices2001Slovakia_01_Nha so 1_Dien" xfId="1095" xr:uid="{00000000-0005-0000-0000-000048040000}"/>
    <cellStyle name="Dziesiętny_Invoices2001Slovakia_01_Nha so 1_Dien" xfId="1096" xr:uid="{00000000-0005-0000-0000-000049040000}"/>
    <cellStyle name="Dziesietny_Invoices2001Slovakia_01_Nha so 1_Dien_bieu ke hoach dau thau" xfId="1097" xr:uid="{00000000-0005-0000-0000-00004A040000}"/>
    <cellStyle name="Dziesiętny_Invoices2001Slovakia_01_Nha so 1_Dien_bieu ke hoach dau thau" xfId="1098" xr:uid="{00000000-0005-0000-0000-00004B040000}"/>
    <cellStyle name="Dziesietny_Invoices2001Slovakia_01_Nha so 1_Dien_bieu ke hoach dau thau 2" xfId="1099" xr:uid="{00000000-0005-0000-0000-00004C040000}"/>
    <cellStyle name="Dziesiętny_Invoices2001Slovakia_01_Nha so 1_Dien_bieu ke hoach dau thau 2" xfId="1100" xr:uid="{00000000-0005-0000-0000-00004D040000}"/>
    <cellStyle name="Dziesietny_Invoices2001Slovakia_01_Nha so 1_Dien_bieu ke hoach dau thau truong mam non SKH" xfId="1101" xr:uid="{00000000-0005-0000-0000-00004E040000}"/>
    <cellStyle name="Dziesiętny_Invoices2001Slovakia_01_Nha so 1_Dien_bieu ke hoach dau thau truong mam non SKH" xfId="1102" xr:uid="{00000000-0005-0000-0000-00004F040000}"/>
    <cellStyle name="Dziesietny_Invoices2001Slovakia_01_Nha so 1_Dien_bieu ke hoach dau thau truong mam non SKH 2" xfId="1103" xr:uid="{00000000-0005-0000-0000-000050040000}"/>
    <cellStyle name="Dziesiętny_Invoices2001Slovakia_01_Nha so 1_Dien_bieu ke hoach dau thau truong mam non SKH 2" xfId="1104" xr:uid="{00000000-0005-0000-0000-000051040000}"/>
    <cellStyle name="Dziesietny_Invoices2001Slovakia_01_Nha so 1_Dien_bieu tong hop lai kh von 2011 gui phong TH-KTDN" xfId="1105" xr:uid="{00000000-0005-0000-0000-000052040000}"/>
    <cellStyle name="Dziesiętny_Invoices2001Slovakia_01_Nha so 1_Dien_bieu tong hop lai kh von 2011 gui phong TH-KTDN" xfId="1106" xr:uid="{00000000-0005-0000-0000-000053040000}"/>
    <cellStyle name="Dziesietny_Invoices2001Slovakia_01_Nha so 1_Dien_bieu tong hop lai kh von 2011 gui phong TH-KTDN 2" xfId="1107" xr:uid="{00000000-0005-0000-0000-000054040000}"/>
    <cellStyle name="Dziesiętny_Invoices2001Slovakia_01_Nha so 1_Dien_bieu tong hop lai kh von 2011 gui phong TH-KTDN 2" xfId="1108" xr:uid="{00000000-0005-0000-0000-000055040000}"/>
    <cellStyle name="Dziesietny_Invoices2001Slovakia_01_Nha so 1_Dien_Book1" xfId="1109" xr:uid="{00000000-0005-0000-0000-000056040000}"/>
    <cellStyle name="Dziesiętny_Invoices2001Slovakia_01_Nha so 1_Dien_Book1" xfId="1110" xr:uid="{00000000-0005-0000-0000-000057040000}"/>
    <cellStyle name="Dziesietny_Invoices2001Slovakia_01_Nha so 1_Dien_Book1 2" xfId="1111" xr:uid="{00000000-0005-0000-0000-000058040000}"/>
    <cellStyle name="Dziesiętny_Invoices2001Slovakia_01_Nha so 1_Dien_Book1 2" xfId="1112" xr:uid="{00000000-0005-0000-0000-000059040000}"/>
    <cellStyle name="Dziesietny_Invoices2001Slovakia_01_Nha so 1_Dien_Book1_1" xfId="1113" xr:uid="{00000000-0005-0000-0000-00005A040000}"/>
    <cellStyle name="Dziesiętny_Invoices2001Slovakia_01_Nha so 1_Dien_Book1_1" xfId="1114" xr:uid="{00000000-0005-0000-0000-00005B040000}"/>
    <cellStyle name="Dziesietny_Invoices2001Slovakia_01_Nha so 1_Dien_Book1_1 2" xfId="1115" xr:uid="{00000000-0005-0000-0000-00005C040000}"/>
    <cellStyle name="Dziesiętny_Invoices2001Slovakia_01_Nha so 1_Dien_Book1_1 2" xfId="1116" xr:uid="{00000000-0005-0000-0000-00005D040000}"/>
    <cellStyle name="Dziesietny_Invoices2001Slovakia_01_Nha so 1_Dien_Book1_DTTD chieng chan Tham lai 29-9-2009" xfId="1117" xr:uid="{00000000-0005-0000-0000-00005E040000}"/>
    <cellStyle name="Dziesiętny_Invoices2001Slovakia_01_Nha so 1_Dien_Book1_DTTD chieng chan Tham lai 29-9-2009" xfId="1118" xr:uid="{00000000-0005-0000-0000-00005F040000}"/>
    <cellStyle name="Dziesietny_Invoices2001Slovakia_01_Nha so 1_Dien_Book1_DTTD chieng chan Tham lai 29-9-2009 2" xfId="1119" xr:uid="{00000000-0005-0000-0000-000060040000}"/>
    <cellStyle name="Dziesiętny_Invoices2001Slovakia_01_Nha so 1_Dien_Book1_DTTD chieng chan Tham lai 29-9-2009 2" xfId="1120" xr:uid="{00000000-0005-0000-0000-000061040000}"/>
    <cellStyle name="Dziesietny_Invoices2001Slovakia_01_Nha so 1_Dien_Book1_Ke hoach 2010 (theo doi 11-8-2010)" xfId="1121" xr:uid="{00000000-0005-0000-0000-000062040000}"/>
    <cellStyle name="Dziesiętny_Invoices2001Slovakia_01_Nha so 1_Dien_Book1_Ke hoach 2010 (theo doi 11-8-2010)" xfId="1122" xr:uid="{00000000-0005-0000-0000-000063040000}"/>
    <cellStyle name="Dziesietny_Invoices2001Slovakia_01_Nha so 1_Dien_Book1_Ke hoach 2010 (theo doi 11-8-2010) 2" xfId="1123" xr:uid="{00000000-0005-0000-0000-000064040000}"/>
    <cellStyle name="Dziesiętny_Invoices2001Slovakia_01_Nha so 1_Dien_Book1_Ke hoach 2010 (theo doi 11-8-2010) 2" xfId="1124" xr:uid="{00000000-0005-0000-0000-000065040000}"/>
    <cellStyle name="Dziesietny_Invoices2001Slovakia_01_Nha so 1_Dien_Book1_ke hoach dau thau 30-6-2010" xfId="1125" xr:uid="{00000000-0005-0000-0000-000066040000}"/>
    <cellStyle name="Dziesiętny_Invoices2001Slovakia_01_Nha so 1_Dien_Book1_ke hoach dau thau 30-6-2010" xfId="1126" xr:uid="{00000000-0005-0000-0000-000067040000}"/>
    <cellStyle name="Dziesietny_Invoices2001Slovakia_01_Nha so 1_Dien_Book1_ke hoach dau thau 30-6-2010 2" xfId="1127" xr:uid="{00000000-0005-0000-0000-000068040000}"/>
    <cellStyle name="Dziesiętny_Invoices2001Slovakia_01_Nha so 1_Dien_Book1_ke hoach dau thau 30-6-2010 2" xfId="1128" xr:uid="{00000000-0005-0000-0000-000069040000}"/>
    <cellStyle name="Dziesietny_Invoices2001Slovakia_01_Nha so 1_Dien_Copy of KH PHAN BO VON ĐỐI ỨNG NAM 2011 (30 TY phuong án gop WB)" xfId="1129" xr:uid="{00000000-0005-0000-0000-00006A040000}"/>
    <cellStyle name="Dziesiętny_Invoices2001Slovakia_01_Nha so 1_Dien_Copy of KH PHAN BO VON ĐỐI ỨNG NAM 2011 (30 TY phuong án gop WB)" xfId="1130" xr:uid="{00000000-0005-0000-0000-00006B040000}"/>
    <cellStyle name="Dziesietny_Invoices2001Slovakia_01_Nha so 1_Dien_Copy of KH PHAN BO VON ĐỐI ỨNG NAM 2011 (30 TY phuong án gop WB) 2" xfId="1131" xr:uid="{00000000-0005-0000-0000-00006C040000}"/>
    <cellStyle name="Dziesiętny_Invoices2001Slovakia_01_Nha so 1_Dien_Copy of KH PHAN BO VON ĐỐI ỨNG NAM 2011 (30 TY phuong án gop WB) 2" xfId="1132" xr:uid="{00000000-0005-0000-0000-00006D040000}"/>
    <cellStyle name="Dziesietny_Invoices2001Slovakia_01_Nha so 1_Dien_DTTD chieng chan Tham lai 29-9-2009" xfId="1133" xr:uid="{00000000-0005-0000-0000-00006E040000}"/>
    <cellStyle name="Dziesiętny_Invoices2001Slovakia_01_Nha so 1_Dien_DTTD chieng chan Tham lai 29-9-2009" xfId="1134" xr:uid="{00000000-0005-0000-0000-00006F040000}"/>
    <cellStyle name="Dziesietny_Invoices2001Slovakia_01_Nha so 1_Dien_DTTD chieng chan Tham lai 29-9-2009 2" xfId="1135" xr:uid="{00000000-0005-0000-0000-000070040000}"/>
    <cellStyle name="Dziesiętny_Invoices2001Slovakia_01_Nha so 1_Dien_DTTD chieng chan Tham lai 29-9-2009 2" xfId="1136" xr:uid="{00000000-0005-0000-0000-000071040000}"/>
    <cellStyle name="Dziesietny_Invoices2001Slovakia_01_Nha so 1_Dien_Du toan nuoc San Thang (GD2)" xfId="1137" xr:uid="{00000000-0005-0000-0000-000072040000}"/>
    <cellStyle name="Dziesiętny_Invoices2001Slovakia_01_Nha so 1_Dien_Du toan nuoc San Thang (GD2)" xfId="1138" xr:uid="{00000000-0005-0000-0000-000073040000}"/>
    <cellStyle name="Dziesietny_Invoices2001Slovakia_01_Nha so 1_Dien_Du toan nuoc San Thang (GD2) 2" xfId="1139" xr:uid="{00000000-0005-0000-0000-000074040000}"/>
    <cellStyle name="Dziesiętny_Invoices2001Slovakia_01_Nha so 1_Dien_Du toan nuoc San Thang (GD2) 2" xfId="1140" xr:uid="{00000000-0005-0000-0000-000075040000}"/>
    <cellStyle name="Dziesietny_Invoices2001Slovakia_01_Nha so 1_Dien_Ke hoach 2010 (theo doi 11-8-2010)" xfId="1141" xr:uid="{00000000-0005-0000-0000-000076040000}"/>
    <cellStyle name="Dziesiętny_Invoices2001Slovakia_01_Nha so 1_Dien_Ke hoach 2010 (theo doi 11-8-2010)" xfId="1142" xr:uid="{00000000-0005-0000-0000-000077040000}"/>
    <cellStyle name="Dziesietny_Invoices2001Slovakia_01_Nha so 1_Dien_Ke hoach 2010 (theo doi 11-8-2010) 2" xfId="1143" xr:uid="{00000000-0005-0000-0000-000078040000}"/>
    <cellStyle name="Dziesiętny_Invoices2001Slovakia_01_Nha so 1_Dien_Ke hoach 2010 (theo doi 11-8-2010) 2" xfId="1144" xr:uid="{00000000-0005-0000-0000-000079040000}"/>
    <cellStyle name="Dziesietny_Invoices2001Slovakia_01_Nha so 1_Dien_ke hoach dau thau 30-6-2010" xfId="1145" xr:uid="{00000000-0005-0000-0000-00007A040000}"/>
    <cellStyle name="Dziesiętny_Invoices2001Slovakia_01_Nha so 1_Dien_ke hoach dau thau 30-6-2010" xfId="1146" xr:uid="{00000000-0005-0000-0000-00007B040000}"/>
    <cellStyle name="Dziesietny_Invoices2001Slovakia_01_Nha so 1_Dien_ke hoach dau thau 30-6-2010 2" xfId="1147" xr:uid="{00000000-0005-0000-0000-00007C040000}"/>
    <cellStyle name="Dziesiętny_Invoices2001Slovakia_01_Nha so 1_Dien_ke hoach dau thau 30-6-2010 2" xfId="1148" xr:uid="{00000000-0005-0000-0000-00007D040000}"/>
    <cellStyle name="Dziesietny_Invoices2001Slovakia_01_Nha so 1_Dien_KH Von 2012 gui BKH 1" xfId="1149" xr:uid="{00000000-0005-0000-0000-00007E040000}"/>
    <cellStyle name="Dziesiętny_Invoices2001Slovakia_01_Nha so 1_Dien_KH Von 2012 gui BKH 1" xfId="1150" xr:uid="{00000000-0005-0000-0000-00007F040000}"/>
    <cellStyle name="Dziesietny_Invoices2001Slovakia_01_Nha so 1_Dien_KH Von 2012 gui BKH 1 2" xfId="1151" xr:uid="{00000000-0005-0000-0000-000080040000}"/>
    <cellStyle name="Dziesiętny_Invoices2001Slovakia_01_Nha so 1_Dien_KH Von 2012 gui BKH 1 2" xfId="1152" xr:uid="{00000000-0005-0000-0000-000081040000}"/>
    <cellStyle name="Dziesietny_Invoices2001Slovakia_01_Nha so 1_Dien_QD ke hoach dau thau" xfId="1153" xr:uid="{00000000-0005-0000-0000-000082040000}"/>
    <cellStyle name="Dziesiętny_Invoices2001Slovakia_01_Nha so 1_Dien_QD ke hoach dau thau" xfId="1154" xr:uid="{00000000-0005-0000-0000-000083040000}"/>
    <cellStyle name="Dziesietny_Invoices2001Slovakia_01_Nha so 1_Dien_QD ke hoach dau thau 2" xfId="1155" xr:uid="{00000000-0005-0000-0000-000084040000}"/>
    <cellStyle name="Dziesiętny_Invoices2001Slovakia_01_Nha so 1_Dien_QD ke hoach dau thau 2" xfId="1156" xr:uid="{00000000-0005-0000-0000-000085040000}"/>
    <cellStyle name="Dziesietny_Invoices2001Slovakia_01_Nha so 1_Dien_tinh toan hoang ha" xfId="1157" xr:uid="{00000000-0005-0000-0000-000086040000}"/>
    <cellStyle name="Dziesiętny_Invoices2001Slovakia_01_Nha so 1_Dien_tinh toan hoang ha" xfId="1158" xr:uid="{00000000-0005-0000-0000-000087040000}"/>
    <cellStyle name="Dziesietny_Invoices2001Slovakia_01_Nha so 1_Dien_tinh toan hoang ha 2" xfId="1159" xr:uid="{00000000-0005-0000-0000-000088040000}"/>
    <cellStyle name="Dziesiętny_Invoices2001Slovakia_01_Nha so 1_Dien_tinh toan hoang ha 2" xfId="1160" xr:uid="{00000000-0005-0000-0000-000089040000}"/>
    <cellStyle name="Dziesietny_Invoices2001Slovakia_01_Nha so 1_Dien_Tong von ĐTPT" xfId="1161" xr:uid="{00000000-0005-0000-0000-00008A040000}"/>
    <cellStyle name="Dziesiętny_Invoices2001Slovakia_01_Nha so 1_Dien_Tong von ĐTPT" xfId="1162" xr:uid="{00000000-0005-0000-0000-00008B040000}"/>
    <cellStyle name="Dziesietny_Invoices2001Slovakia_01_Nha so 1_Dien_Tong von ĐTPT 2" xfId="1163" xr:uid="{00000000-0005-0000-0000-00008C040000}"/>
    <cellStyle name="Dziesiętny_Invoices2001Slovakia_01_Nha so 1_Dien_Tong von ĐTPT 2" xfId="1164" xr:uid="{00000000-0005-0000-0000-00008D040000}"/>
    <cellStyle name="Dziesietny_Invoices2001Slovakia_10_Nha so 10_Dien1" xfId="1165" xr:uid="{00000000-0005-0000-0000-00008E040000}"/>
    <cellStyle name="Dziesiętny_Invoices2001Slovakia_10_Nha so 10_Dien1" xfId="1166" xr:uid="{00000000-0005-0000-0000-00008F040000}"/>
    <cellStyle name="Dziesietny_Invoices2001Slovakia_10_Nha so 10_Dien1_bieu ke hoach dau thau" xfId="1167" xr:uid="{00000000-0005-0000-0000-000090040000}"/>
    <cellStyle name="Dziesiętny_Invoices2001Slovakia_10_Nha so 10_Dien1_bieu ke hoach dau thau" xfId="1168" xr:uid="{00000000-0005-0000-0000-000091040000}"/>
    <cellStyle name="Dziesietny_Invoices2001Slovakia_10_Nha so 10_Dien1_bieu ke hoach dau thau 2" xfId="1169" xr:uid="{00000000-0005-0000-0000-000092040000}"/>
    <cellStyle name="Dziesiętny_Invoices2001Slovakia_10_Nha so 10_Dien1_bieu ke hoach dau thau 2" xfId="1170" xr:uid="{00000000-0005-0000-0000-000093040000}"/>
    <cellStyle name="Dziesietny_Invoices2001Slovakia_10_Nha so 10_Dien1_bieu ke hoach dau thau truong mam non SKH" xfId="1171" xr:uid="{00000000-0005-0000-0000-000094040000}"/>
    <cellStyle name="Dziesiętny_Invoices2001Slovakia_10_Nha so 10_Dien1_bieu ke hoach dau thau truong mam non SKH" xfId="1172" xr:uid="{00000000-0005-0000-0000-000095040000}"/>
    <cellStyle name="Dziesietny_Invoices2001Slovakia_10_Nha so 10_Dien1_bieu ke hoach dau thau truong mam non SKH 2" xfId="1173" xr:uid="{00000000-0005-0000-0000-000096040000}"/>
    <cellStyle name="Dziesiętny_Invoices2001Slovakia_10_Nha so 10_Dien1_bieu ke hoach dau thau truong mam non SKH 2" xfId="1174" xr:uid="{00000000-0005-0000-0000-000097040000}"/>
    <cellStyle name="Dziesietny_Invoices2001Slovakia_10_Nha so 10_Dien1_bieu tong hop lai kh von 2011 gui phong TH-KTDN" xfId="1175" xr:uid="{00000000-0005-0000-0000-000098040000}"/>
    <cellStyle name="Dziesiętny_Invoices2001Slovakia_10_Nha so 10_Dien1_bieu tong hop lai kh von 2011 gui phong TH-KTDN" xfId="1176" xr:uid="{00000000-0005-0000-0000-000099040000}"/>
    <cellStyle name="Dziesietny_Invoices2001Slovakia_10_Nha so 10_Dien1_bieu tong hop lai kh von 2011 gui phong TH-KTDN 2" xfId="1177" xr:uid="{00000000-0005-0000-0000-00009A040000}"/>
    <cellStyle name="Dziesiętny_Invoices2001Slovakia_10_Nha so 10_Dien1_bieu tong hop lai kh von 2011 gui phong TH-KTDN 2" xfId="1178" xr:uid="{00000000-0005-0000-0000-00009B040000}"/>
    <cellStyle name="Dziesietny_Invoices2001Slovakia_10_Nha so 10_Dien1_Book1" xfId="1179" xr:uid="{00000000-0005-0000-0000-00009C040000}"/>
    <cellStyle name="Dziesiętny_Invoices2001Slovakia_10_Nha so 10_Dien1_Book1" xfId="1180" xr:uid="{00000000-0005-0000-0000-00009D040000}"/>
    <cellStyle name="Dziesietny_Invoices2001Slovakia_10_Nha so 10_Dien1_Book1 2" xfId="1181" xr:uid="{00000000-0005-0000-0000-00009E040000}"/>
    <cellStyle name="Dziesiętny_Invoices2001Slovakia_10_Nha so 10_Dien1_Book1 2" xfId="1182" xr:uid="{00000000-0005-0000-0000-00009F040000}"/>
    <cellStyle name="Dziesietny_Invoices2001Slovakia_10_Nha so 10_Dien1_Book1_1" xfId="1183" xr:uid="{00000000-0005-0000-0000-0000A0040000}"/>
    <cellStyle name="Dziesiętny_Invoices2001Slovakia_10_Nha so 10_Dien1_Book1_1" xfId="1184" xr:uid="{00000000-0005-0000-0000-0000A1040000}"/>
    <cellStyle name="Dziesietny_Invoices2001Slovakia_10_Nha so 10_Dien1_Book1_1 2" xfId="1185" xr:uid="{00000000-0005-0000-0000-0000A2040000}"/>
    <cellStyle name="Dziesiętny_Invoices2001Slovakia_10_Nha so 10_Dien1_Book1_1 2" xfId="1186" xr:uid="{00000000-0005-0000-0000-0000A3040000}"/>
    <cellStyle name="Dziesietny_Invoices2001Slovakia_10_Nha so 10_Dien1_Book1_DTTD chieng chan Tham lai 29-9-2009" xfId="1187" xr:uid="{00000000-0005-0000-0000-0000A4040000}"/>
    <cellStyle name="Dziesiętny_Invoices2001Slovakia_10_Nha so 10_Dien1_Book1_DTTD chieng chan Tham lai 29-9-2009" xfId="1188" xr:uid="{00000000-0005-0000-0000-0000A5040000}"/>
    <cellStyle name="Dziesietny_Invoices2001Slovakia_10_Nha so 10_Dien1_Book1_DTTD chieng chan Tham lai 29-9-2009 2" xfId="1189" xr:uid="{00000000-0005-0000-0000-0000A6040000}"/>
    <cellStyle name="Dziesiętny_Invoices2001Slovakia_10_Nha so 10_Dien1_Book1_DTTD chieng chan Tham lai 29-9-2009 2" xfId="1190" xr:uid="{00000000-0005-0000-0000-0000A7040000}"/>
    <cellStyle name="Dziesietny_Invoices2001Slovakia_10_Nha so 10_Dien1_Book1_Ke hoach 2010 (theo doi 11-8-2010)" xfId="1191" xr:uid="{00000000-0005-0000-0000-0000A8040000}"/>
    <cellStyle name="Dziesiętny_Invoices2001Slovakia_10_Nha so 10_Dien1_Book1_Ke hoach 2010 (theo doi 11-8-2010)" xfId="1192" xr:uid="{00000000-0005-0000-0000-0000A9040000}"/>
    <cellStyle name="Dziesietny_Invoices2001Slovakia_10_Nha so 10_Dien1_Book1_Ke hoach 2010 (theo doi 11-8-2010) 2" xfId="1193" xr:uid="{00000000-0005-0000-0000-0000AA040000}"/>
    <cellStyle name="Dziesiętny_Invoices2001Slovakia_10_Nha so 10_Dien1_Book1_Ke hoach 2010 (theo doi 11-8-2010) 2" xfId="1194" xr:uid="{00000000-0005-0000-0000-0000AB040000}"/>
    <cellStyle name="Dziesietny_Invoices2001Slovakia_10_Nha so 10_Dien1_Book1_ke hoach dau thau 30-6-2010" xfId="1195" xr:uid="{00000000-0005-0000-0000-0000AC040000}"/>
    <cellStyle name="Dziesiętny_Invoices2001Slovakia_10_Nha so 10_Dien1_Book1_ke hoach dau thau 30-6-2010" xfId="1196" xr:uid="{00000000-0005-0000-0000-0000AD040000}"/>
    <cellStyle name="Dziesietny_Invoices2001Slovakia_10_Nha so 10_Dien1_Book1_ke hoach dau thau 30-6-2010 2" xfId="1197" xr:uid="{00000000-0005-0000-0000-0000AE040000}"/>
    <cellStyle name="Dziesiętny_Invoices2001Slovakia_10_Nha so 10_Dien1_Book1_ke hoach dau thau 30-6-2010 2" xfId="1198" xr:uid="{00000000-0005-0000-0000-0000AF040000}"/>
    <cellStyle name="Dziesietny_Invoices2001Slovakia_10_Nha so 10_Dien1_Copy of KH PHAN BO VON ĐỐI ỨNG NAM 2011 (30 TY phuong án gop WB)" xfId="1199" xr:uid="{00000000-0005-0000-0000-0000B0040000}"/>
    <cellStyle name="Dziesiętny_Invoices2001Slovakia_10_Nha so 10_Dien1_Copy of KH PHAN BO VON ĐỐI ỨNG NAM 2011 (30 TY phuong án gop WB)" xfId="1200" xr:uid="{00000000-0005-0000-0000-0000B1040000}"/>
    <cellStyle name="Dziesietny_Invoices2001Slovakia_10_Nha so 10_Dien1_Copy of KH PHAN BO VON ĐỐI ỨNG NAM 2011 (30 TY phuong án gop WB) 2" xfId="1201" xr:uid="{00000000-0005-0000-0000-0000B2040000}"/>
    <cellStyle name="Dziesiętny_Invoices2001Slovakia_10_Nha so 10_Dien1_Copy of KH PHAN BO VON ĐỐI ỨNG NAM 2011 (30 TY phuong án gop WB) 2" xfId="1202" xr:uid="{00000000-0005-0000-0000-0000B3040000}"/>
    <cellStyle name="Dziesietny_Invoices2001Slovakia_10_Nha so 10_Dien1_DTTD chieng chan Tham lai 29-9-2009" xfId="1203" xr:uid="{00000000-0005-0000-0000-0000B4040000}"/>
    <cellStyle name="Dziesiętny_Invoices2001Slovakia_10_Nha so 10_Dien1_DTTD chieng chan Tham lai 29-9-2009" xfId="1204" xr:uid="{00000000-0005-0000-0000-0000B5040000}"/>
    <cellStyle name="Dziesietny_Invoices2001Slovakia_10_Nha so 10_Dien1_DTTD chieng chan Tham lai 29-9-2009 2" xfId="1205" xr:uid="{00000000-0005-0000-0000-0000B6040000}"/>
    <cellStyle name="Dziesiętny_Invoices2001Slovakia_10_Nha so 10_Dien1_DTTD chieng chan Tham lai 29-9-2009 2" xfId="1206" xr:uid="{00000000-0005-0000-0000-0000B7040000}"/>
    <cellStyle name="Dziesietny_Invoices2001Slovakia_10_Nha so 10_Dien1_Du toan nuoc San Thang (GD2)" xfId="1207" xr:uid="{00000000-0005-0000-0000-0000B8040000}"/>
    <cellStyle name="Dziesiętny_Invoices2001Slovakia_10_Nha so 10_Dien1_Du toan nuoc San Thang (GD2)" xfId="1208" xr:uid="{00000000-0005-0000-0000-0000B9040000}"/>
    <cellStyle name="Dziesietny_Invoices2001Slovakia_10_Nha so 10_Dien1_Du toan nuoc San Thang (GD2) 2" xfId="1209" xr:uid="{00000000-0005-0000-0000-0000BA040000}"/>
    <cellStyle name="Dziesiętny_Invoices2001Slovakia_10_Nha so 10_Dien1_Du toan nuoc San Thang (GD2) 2" xfId="1210" xr:uid="{00000000-0005-0000-0000-0000BB040000}"/>
    <cellStyle name="Dziesietny_Invoices2001Slovakia_10_Nha so 10_Dien1_Ke hoach 2010 (theo doi 11-8-2010)" xfId="1211" xr:uid="{00000000-0005-0000-0000-0000BC040000}"/>
    <cellStyle name="Dziesiętny_Invoices2001Slovakia_10_Nha so 10_Dien1_Ke hoach 2010 (theo doi 11-8-2010)" xfId="1212" xr:uid="{00000000-0005-0000-0000-0000BD040000}"/>
    <cellStyle name="Dziesietny_Invoices2001Slovakia_10_Nha so 10_Dien1_Ke hoach 2010 (theo doi 11-8-2010) 2" xfId="1213" xr:uid="{00000000-0005-0000-0000-0000BE040000}"/>
    <cellStyle name="Dziesiętny_Invoices2001Slovakia_10_Nha so 10_Dien1_Ke hoach 2010 (theo doi 11-8-2010) 2" xfId="1214" xr:uid="{00000000-0005-0000-0000-0000BF040000}"/>
    <cellStyle name="Dziesietny_Invoices2001Slovakia_10_Nha so 10_Dien1_ke hoach dau thau 30-6-2010" xfId="1215" xr:uid="{00000000-0005-0000-0000-0000C0040000}"/>
    <cellStyle name="Dziesiętny_Invoices2001Slovakia_10_Nha so 10_Dien1_ke hoach dau thau 30-6-2010" xfId="1216" xr:uid="{00000000-0005-0000-0000-0000C1040000}"/>
    <cellStyle name="Dziesietny_Invoices2001Slovakia_10_Nha so 10_Dien1_ke hoach dau thau 30-6-2010 2" xfId="1217" xr:uid="{00000000-0005-0000-0000-0000C2040000}"/>
    <cellStyle name="Dziesiętny_Invoices2001Slovakia_10_Nha so 10_Dien1_ke hoach dau thau 30-6-2010 2" xfId="1218" xr:uid="{00000000-0005-0000-0000-0000C3040000}"/>
    <cellStyle name="Dziesietny_Invoices2001Slovakia_10_Nha so 10_Dien1_KH Von 2012 gui BKH 1" xfId="1219" xr:uid="{00000000-0005-0000-0000-0000C4040000}"/>
    <cellStyle name="Dziesiętny_Invoices2001Slovakia_10_Nha so 10_Dien1_KH Von 2012 gui BKH 1" xfId="1220" xr:uid="{00000000-0005-0000-0000-0000C5040000}"/>
    <cellStyle name="Dziesietny_Invoices2001Slovakia_10_Nha so 10_Dien1_KH Von 2012 gui BKH 1 2" xfId="1221" xr:uid="{00000000-0005-0000-0000-0000C6040000}"/>
    <cellStyle name="Dziesiętny_Invoices2001Slovakia_10_Nha so 10_Dien1_KH Von 2012 gui BKH 1 2" xfId="1222" xr:uid="{00000000-0005-0000-0000-0000C7040000}"/>
    <cellStyle name="Dziesietny_Invoices2001Slovakia_10_Nha so 10_Dien1_QD ke hoach dau thau" xfId="1223" xr:uid="{00000000-0005-0000-0000-0000C8040000}"/>
    <cellStyle name="Dziesiętny_Invoices2001Slovakia_10_Nha so 10_Dien1_QD ke hoach dau thau" xfId="1224" xr:uid="{00000000-0005-0000-0000-0000C9040000}"/>
    <cellStyle name="Dziesietny_Invoices2001Slovakia_10_Nha so 10_Dien1_QD ke hoach dau thau 2" xfId="1225" xr:uid="{00000000-0005-0000-0000-0000CA040000}"/>
    <cellStyle name="Dziesiętny_Invoices2001Slovakia_10_Nha so 10_Dien1_QD ke hoach dau thau 2" xfId="1226" xr:uid="{00000000-0005-0000-0000-0000CB040000}"/>
    <cellStyle name="Dziesietny_Invoices2001Slovakia_10_Nha so 10_Dien1_tinh toan hoang ha" xfId="1227" xr:uid="{00000000-0005-0000-0000-0000CC040000}"/>
    <cellStyle name="Dziesiętny_Invoices2001Slovakia_10_Nha so 10_Dien1_tinh toan hoang ha" xfId="1228" xr:uid="{00000000-0005-0000-0000-0000CD040000}"/>
    <cellStyle name="Dziesietny_Invoices2001Slovakia_10_Nha so 10_Dien1_tinh toan hoang ha 2" xfId="1229" xr:uid="{00000000-0005-0000-0000-0000CE040000}"/>
    <cellStyle name="Dziesiętny_Invoices2001Slovakia_10_Nha so 10_Dien1_tinh toan hoang ha 2" xfId="1230" xr:uid="{00000000-0005-0000-0000-0000CF040000}"/>
    <cellStyle name="Dziesietny_Invoices2001Slovakia_10_Nha so 10_Dien1_Tong von ĐTPT" xfId="1231" xr:uid="{00000000-0005-0000-0000-0000D0040000}"/>
    <cellStyle name="Dziesiętny_Invoices2001Slovakia_10_Nha so 10_Dien1_Tong von ĐTPT" xfId="1232" xr:uid="{00000000-0005-0000-0000-0000D1040000}"/>
    <cellStyle name="Dziesietny_Invoices2001Slovakia_10_Nha so 10_Dien1_Tong von ĐTPT 2" xfId="1233" xr:uid="{00000000-0005-0000-0000-0000D2040000}"/>
    <cellStyle name="Dziesiętny_Invoices2001Slovakia_10_Nha so 10_Dien1_Tong von ĐTPT 2" xfId="1234" xr:uid="{00000000-0005-0000-0000-0000D3040000}"/>
    <cellStyle name="Dziesietny_Invoices2001Slovakia_bang so sanh gia tri" xfId="1235" xr:uid="{00000000-0005-0000-0000-0000D4040000}"/>
    <cellStyle name="Dziesiętny_Invoices2001Slovakia_bieu ke hoach dau thau" xfId="1236" xr:uid="{00000000-0005-0000-0000-0000D5040000}"/>
    <cellStyle name="Dziesietny_Invoices2001Slovakia_bieu tong hop lai kh von 2011 gui phong TH-KTDN" xfId="1237" xr:uid="{00000000-0005-0000-0000-0000D6040000}"/>
    <cellStyle name="Dziesiętny_Invoices2001Slovakia_bieu tong hop lai kh von 2011 gui phong TH-KTDN" xfId="1238" xr:uid="{00000000-0005-0000-0000-0000D7040000}"/>
    <cellStyle name="Dziesietny_Invoices2001Slovakia_bieu tong hop lai kh von 2011 gui phong TH-KTDN 2" xfId="1239" xr:uid="{00000000-0005-0000-0000-0000D8040000}"/>
    <cellStyle name="Dziesiętny_Invoices2001Slovakia_bieu tong hop lai kh von 2011 gui phong TH-KTDN 2" xfId="1240" xr:uid="{00000000-0005-0000-0000-0000D9040000}"/>
    <cellStyle name="Dziesietny_Invoices2001Slovakia_BIỂU TỔNG HỢP LẦN CUỐI SỬA THEO NGHI QUYẾT SỐ 81" xfId="1241" xr:uid="{00000000-0005-0000-0000-0000DA040000}"/>
    <cellStyle name="Dziesiętny_Invoices2001Slovakia_Book1" xfId="1242" xr:uid="{00000000-0005-0000-0000-0000DB040000}"/>
    <cellStyle name="Dziesietny_Invoices2001Slovakia_Book1_1" xfId="1243" xr:uid="{00000000-0005-0000-0000-0000DC040000}"/>
    <cellStyle name="Dziesiętny_Invoices2001Slovakia_Book1_1" xfId="1244" xr:uid="{00000000-0005-0000-0000-0000DD040000}"/>
    <cellStyle name="Dziesietny_Invoices2001Slovakia_Book1_1_bieu ke hoach dau thau" xfId="1245" xr:uid="{00000000-0005-0000-0000-0000DE040000}"/>
    <cellStyle name="Dziesiętny_Invoices2001Slovakia_Book1_1_bieu ke hoach dau thau" xfId="1246" xr:uid="{00000000-0005-0000-0000-0000DF040000}"/>
    <cellStyle name="Dziesietny_Invoices2001Slovakia_Book1_1_bieu ke hoach dau thau 2" xfId="1247" xr:uid="{00000000-0005-0000-0000-0000E0040000}"/>
    <cellStyle name="Dziesiętny_Invoices2001Slovakia_Book1_1_bieu ke hoach dau thau 2" xfId="1248" xr:uid="{00000000-0005-0000-0000-0000E1040000}"/>
    <cellStyle name="Dziesietny_Invoices2001Slovakia_Book1_1_bieu ke hoach dau thau truong mam non SKH" xfId="1249" xr:uid="{00000000-0005-0000-0000-0000E2040000}"/>
    <cellStyle name="Dziesiętny_Invoices2001Slovakia_Book1_1_bieu ke hoach dau thau truong mam non SKH" xfId="1250" xr:uid="{00000000-0005-0000-0000-0000E3040000}"/>
    <cellStyle name="Dziesietny_Invoices2001Slovakia_Book1_1_bieu ke hoach dau thau truong mam non SKH 2" xfId="1251" xr:uid="{00000000-0005-0000-0000-0000E4040000}"/>
    <cellStyle name="Dziesiętny_Invoices2001Slovakia_Book1_1_bieu ke hoach dau thau truong mam non SKH 2" xfId="1252" xr:uid="{00000000-0005-0000-0000-0000E5040000}"/>
    <cellStyle name="Dziesietny_Invoices2001Slovakia_Book1_1_bieu tong hop lai kh von 2011 gui phong TH-KTDN" xfId="1253" xr:uid="{00000000-0005-0000-0000-0000E6040000}"/>
    <cellStyle name="Dziesiętny_Invoices2001Slovakia_Book1_1_bieu tong hop lai kh von 2011 gui phong TH-KTDN" xfId="1254" xr:uid="{00000000-0005-0000-0000-0000E7040000}"/>
    <cellStyle name="Dziesietny_Invoices2001Slovakia_Book1_1_bieu tong hop lai kh von 2011 gui phong TH-KTDN 2" xfId="1255" xr:uid="{00000000-0005-0000-0000-0000E8040000}"/>
    <cellStyle name="Dziesiętny_Invoices2001Slovakia_Book1_1_bieu tong hop lai kh von 2011 gui phong TH-KTDN 2" xfId="1256" xr:uid="{00000000-0005-0000-0000-0000E9040000}"/>
    <cellStyle name="Dziesietny_Invoices2001Slovakia_Book1_1_Book1" xfId="1257" xr:uid="{00000000-0005-0000-0000-0000EA040000}"/>
    <cellStyle name="Dziesiętny_Invoices2001Slovakia_Book1_1_Book1" xfId="1258" xr:uid="{00000000-0005-0000-0000-0000EB040000}"/>
    <cellStyle name="Dziesietny_Invoices2001Slovakia_Book1_1_Book1_1" xfId="1259" xr:uid="{00000000-0005-0000-0000-0000EC040000}"/>
    <cellStyle name="Dziesiętny_Invoices2001Slovakia_Book1_1_Book1_1" xfId="1260" xr:uid="{00000000-0005-0000-0000-0000ED040000}"/>
    <cellStyle name="Dziesietny_Invoices2001Slovakia_Book1_1_Book1_1 2" xfId="1261" xr:uid="{00000000-0005-0000-0000-0000EE040000}"/>
    <cellStyle name="Dziesiętny_Invoices2001Slovakia_Book1_1_Book1_1 2" xfId="1262" xr:uid="{00000000-0005-0000-0000-0000EF040000}"/>
    <cellStyle name="Dziesietny_Invoices2001Slovakia_Book1_1_Book1_1_DTTD chieng chan Tham lai 29-9-2009" xfId="1263" xr:uid="{00000000-0005-0000-0000-0000F0040000}"/>
    <cellStyle name="Dziesiętny_Invoices2001Slovakia_Book1_1_Book1_1_DTTD chieng chan Tham lai 29-9-2009" xfId="1264" xr:uid="{00000000-0005-0000-0000-0000F1040000}"/>
    <cellStyle name="Dziesietny_Invoices2001Slovakia_Book1_1_Book1_1_DTTD chieng chan Tham lai 29-9-2009 2" xfId="1265" xr:uid="{00000000-0005-0000-0000-0000F2040000}"/>
    <cellStyle name="Dziesiętny_Invoices2001Slovakia_Book1_1_Book1_1_DTTD chieng chan Tham lai 29-9-2009 2" xfId="1266" xr:uid="{00000000-0005-0000-0000-0000F3040000}"/>
    <cellStyle name="Dziesietny_Invoices2001Slovakia_Book1_1_Book1_1_Ke hoach 2010 (theo doi 11-8-2010)" xfId="1267" xr:uid="{00000000-0005-0000-0000-0000F4040000}"/>
    <cellStyle name="Dziesiętny_Invoices2001Slovakia_Book1_1_Book1_1_Ke hoach 2010 (theo doi 11-8-2010)" xfId="1268" xr:uid="{00000000-0005-0000-0000-0000F5040000}"/>
    <cellStyle name="Dziesietny_Invoices2001Slovakia_Book1_1_Book1_1_Ke hoach 2010 (theo doi 11-8-2010) 2" xfId="1269" xr:uid="{00000000-0005-0000-0000-0000F6040000}"/>
    <cellStyle name="Dziesiętny_Invoices2001Slovakia_Book1_1_Book1_1_Ke hoach 2010 (theo doi 11-8-2010) 2" xfId="1270" xr:uid="{00000000-0005-0000-0000-0000F7040000}"/>
    <cellStyle name="Dziesietny_Invoices2001Slovakia_Book1_1_Book1_1_ke hoach dau thau 30-6-2010" xfId="1271" xr:uid="{00000000-0005-0000-0000-0000F8040000}"/>
    <cellStyle name="Dziesiętny_Invoices2001Slovakia_Book1_1_Book1_1_ke hoach dau thau 30-6-2010" xfId="1272" xr:uid="{00000000-0005-0000-0000-0000F9040000}"/>
    <cellStyle name="Dziesietny_Invoices2001Slovakia_Book1_1_Book1_1_ke hoach dau thau 30-6-2010 2" xfId="1273" xr:uid="{00000000-0005-0000-0000-0000FA040000}"/>
    <cellStyle name="Dziesiętny_Invoices2001Slovakia_Book1_1_Book1_1_ke hoach dau thau 30-6-2010 2" xfId="1274" xr:uid="{00000000-0005-0000-0000-0000FB040000}"/>
    <cellStyle name="Dziesietny_Invoices2001Slovakia_Book1_1_Book1_2" xfId="1275" xr:uid="{00000000-0005-0000-0000-0000FC040000}"/>
    <cellStyle name="Dziesiętny_Invoices2001Slovakia_Book1_1_Book1_2" xfId="1276" xr:uid="{00000000-0005-0000-0000-0000FD040000}"/>
    <cellStyle name="Dziesietny_Invoices2001Slovakia_Book1_1_Book1_2_ke hoach dau thau 30-6-2010" xfId="1277" xr:uid="{00000000-0005-0000-0000-0000FE040000}"/>
    <cellStyle name="Dziesiętny_Invoices2001Slovakia_Book1_1_Book1_2_ke hoach dau thau 30-6-2010" xfId="1278" xr:uid="{00000000-0005-0000-0000-0000FF040000}"/>
    <cellStyle name="Dziesietny_Invoices2001Slovakia_Book1_1_Book1_2_ke hoach dau thau 30-6-2010 2" xfId="1279" xr:uid="{00000000-0005-0000-0000-000000050000}"/>
    <cellStyle name="Dziesiętny_Invoices2001Slovakia_Book1_1_Book1_2_ke hoach dau thau 30-6-2010 2" xfId="1280" xr:uid="{00000000-0005-0000-0000-000001050000}"/>
    <cellStyle name="Dziesietny_Invoices2001Slovakia_Book1_1_Book1_3" xfId="1281" xr:uid="{00000000-0005-0000-0000-000002050000}"/>
    <cellStyle name="Dziesiętny_Invoices2001Slovakia_Book1_1_Book1_3" xfId="1282" xr:uid="{00000000-0005-0000-0000-000003050000}"/>
    <cellStyle name="Dziesietny_Invoices2001Slovakia_Book1_1_Book1_bieu ke hoach dau thau" xfId="1283" xr:uid="{00000000-0005-0000-0000-000004050000}"/>
    <cellStyle name="Dziesiętny_Invoices2001Slovakia_Book1_1_Book1_bieu ke hoach dau thau" xfId="1284" xr:uid="{00000000-0005-0000-0000-000005050000}"/>
    <cellStyle name="Dziesietny_Invoices2001Slovakia_Book1_1_Book1_bieu ke hoach dau thau 2" xfId="1285" xr:uid="{00000000-0005-0000-0000-000006050000}"/>
    <cellStyle name="Dziesiętny_Invoices2001Slovakia_Book1_1_Book1_bieu ke hoach dau thau 2" xfId="1286" xr:uid="{00000000-0005-0000-0000-000007050000}"/>
    <cellStyle name="Dziesietny_Invoices2001Slovakia_Book1_1_Book1_bieu ke hoach dau thau truong mam non SKH" xfId="1287" xr:uid="{00000000-0005-0000-0000-000008050000}"/>
    <cellStyle name="Dziesiętny_Invoices2001Slovakia_Book1_1_Book1_bieu ke hoach dau thau truong mam non SKH" xfId="1288" xr:uid="{00000000-0005-0000-0000-000009050000}"/>
    <cellStyle name="Dziesietny_Invoices2001Slovakia_Book1_1_Book1_bieu ke hoach dau thau truong mam non SKH 2" xfId="1289" xr:uid="{00000000-0005-0000-0000-00000A050000}"/>
    <cellStyle name="Dziesiętny_Invoices2001Slovakia_Book1_1_Book1_bieu ke hoach dau thau truong mam non SKH 2" xfId="1290" xr:uid="{00000000-0005-0000-0000-00000B050000}"/>
    <cellStyle name="Dziesietny_Invoices2001Slovakia_Book1_1_Book1_bieu tong hop lai kh von 2011 gui phong TH-KTDN" xfId="1291" xr:uid="{00000000-0005-0000-0000-00000C050000}"/>
    <cellStyle name="Dziesiętny_Invoices2001Slovakia_Book1_1_Book1_bieu tong hop lai kh von 2011 gui phong TH-KTDN" xfId="1292" xr:uid="{00000000-0005-0000-0000-00000D050000}"/>
    <cellStyle name="Dziesietny_Invoices2001Slovakia_Book1_1_Book1_bieu tong hop lai kh von 2011 gui phong TH-KTDN 2" xfId="1293" xr:uid="{00000000-0005-0000-0000-00000E050000}"/>
    <cellStyle name="Dziesiętny_Invoices2001Slovakia_Book1_1_Book1_bieu tong hop lai kh von 2011 gui phong TH-KTDN 2" xfId="1294" xr:uid="{00000000-0005-0000-0000-00000F050000}"/>
    <cellStyle name="Dziesietny_Invoices2001Slovakia_Book1_1_Book1_Book1" xfId="1295" xr:uid="{00000000-0005-0000-0000-000010050000}"/>
    <cellStyle name="Dziesiętny_Invoices2001Slovakia_Book1_1_Book1_Book1" xfId="1296" xr:uid="{00000000-0005-0000-0000-000011050000}"/>
    <cellStyle name="Dziesietny_Invoices2001Slovakia_Book1_1_Book1_Book1 2" xfId="1297" xr:uid="{00000000-0005-0000-0000-000012050000}"/>
    <cellStyle name="Dziesiętny_Invoices2001Slovakia_Book1_1_Book1_Book1 2" xfId="1298" xr:uid="{00000000-0005-0000-0000-000013050000}"/>
    <cellStyle name="Dziesietny_Invoices2001Slovakia_Book1_1_Book1_Book1_1" xfId="1299" xr:uid="{00000000-0005-0000-0000-000014050000}"/>
    <cellStyle name="Dziesiętny_Invoices2001Slovakia_Book1_1_Book1_Book1_1" xfId="1300" xr:uid="{00000000-0005-0000-0000-000015050000}"/>
    <cellStyle name="Dziesietny_Invoices2001Slovakia_Book1_1_Book1_Book1_1 2" xfId="1301" xr:uid="{00000000-0005-0000-0000-000016050000}"/>
    <cellStyle name="Dziesiętny_Invoices2001Slovakia_Book1_1_Book1_Book1_1 2" xfId="1302" xr:uid="{00000000-0005-0000-0000-000017050000}"/>
    <cellStyle name="Dziesietny_Invoices2001Slovakia_Book1_1_Book1_Book1_DTTD chieng chan Tham lai 29-9-2009" xfId="1303" xr:uid="{00000000-0005-0000-0000-000018050000}"/>
    <cellStyle name="Dziesiętny_Invoices2001Slovakia_Book1_1_Book1_Book1_DTTD chieng chan Tham lai 29-9-2009" xfId="1304" xr:uid="{00000000-0005-0000-0000-000019050000}"/>
    <cellStyle name="Dziesietny_Invoices2001Slovakia_Book1_1_Book1_Book1_DTTD chieng chan Tham lai 29-9-2009 2" xfId="1305" xr:uid="{00000000-0005-0000-0000-00001A050000}"/>
    <cellStyle name="Dziesiętny_Invoices2001Slovakia_Book1_1_Book1_Book1_DTTD chieng chan Tham lai 29-9-2009 2" xfId="1306" xr:uid="{00000000-0005-0000-0000-00001B050000}"/>
    <cellStyle name="Dziesietny_Invoices2001Slovakia_Book1_1_Book1_Book1_Ke hoach 2010 (theo doi 11-8-2010)" xfId="1307" xr:uid="{00000000-0005-0000-0000-00001C050000}"/>
    <cellStyle name="Dziesiętny_Invoices2001Slovakia_Book1_1_Book1_Book1_Ke hoach 2010 (theo doi 11-8-2010)" xfId="1308" xr:uid="{00000000-0005-0000-0000-00001D050000}"/>
    <cellStyle name="Dziesietny_Invoices2001Slovakia_Book1_1_Book1_Book1_Ke hoach 2010 (theo doi 11-8-2010) 2" xfId="1309" xr:uid="{00000000-0005-0000-0000-00001E050000}"/>
    <cellStyle name="Dziesiętny_Invoices2001Slovakia_Book1_1_Book1_Book1_Ke hoach 2010 (theo doi 11-8-2010) 2" xfId="1310" xr:uid="{00000000-0005-0000-0000-00001F050000}"/>
    <cellStyle name="Dziesietny_Invoices2001Slovakia_Book1_1_Book1_Book1_ke hoach dau thau 30-6-2010" xfId="1311" xr:uid="{00000000-0005-0000-0000-000020050000}"/>
    <cellStyle name="Dziesiętny_Invoices2001Slovakia_Book1_1_Book1_Book1_ke hoach dau thau 30-6-2010" xfId="1312" xr:uid="{00000000-0005-0000-0000-000021050000}"/>
    <cellStyle name="Dziesietny_Invoices2001Slovakia_Book1_1_Book1_Book1_ke hoach dau thau 30-6-2010 2" xfId="1313" xr:uid="{00000000-0005-0000-0000-000022050000}"/>
    <cellStyle name="Dziesiętny_Invoices2001Slovakia_Book1_1_Book1_Book1_ke hoach dau thau 30-6-2010 2" xfId="1314" xr:uid="{00000000-0005-0000-0000-000023050000}"/>
    <cellStyle name="Dziesietny_Invoices2001Slovakia_Book1_1_Book1_Copy of KH PHAN BO VON ĐỐI ỨNG NAM 2011 (30 TY phuong án gop WB)" xfId="1315" xr:uid="{00000000-0005-0000-0000-000024050000}"/>
    <cellStyle name="Dziesiętny_Invoices2001Slovakia_Book1_1_Book1_Copy of KH PHAN BO VON ĐỐI ỨNG NAM 2011 (30 TY phuong án gop WB)" xfId="1316" xr:uid="{00000000-0005-0000-0000-000025050000}"/>
    <cellStyle name="Dziesietny_Invoices2001Slovakia_Book1_1_Book1_Copy of KH PHAN BO VON ĐỐI ỨNG NAM 2011 (30 TY phuong án gop WB) 2" xfId="1317" xr:uid="{00000000-0005-0000-0000-000026050000}"/>
    <cellStyle name="Dziesiętny_Invoices2001Slovakia_Book1_1_Book1_Copy of KH PHAN BO VON ĐỐI ỨNG NAM 2011 (30 TY phuong án gop WB) 2" xfId="1318" xr:uid="{00000000-0005-0000-0000-000027050000}"/>
    <cellStyle name="Dziesietny_Invoices2001Slovakia_Book1_1_Book1_DTTD chieng chan Tham lai 29-9-2009" xfId="1319" xr:uid="{00000000-0005-0000-0000-000028050000}"/>
    <cellStyle name="Dziesiętny_Invoices2001Slovakia_Book1_1_Book1_DTTD chieng chan Tham lai 29-9-2009" xfId="1320" xr:uid="{00000000-0005-0000-0000-000029050000}"/>
    <cellStyle name="Dziesietny_Invoices2001Slovakia_Book1_1_Book1_DTTD chieng chan Tham lai 29-9-2009 2" xfId="1321" xr:uid="{00000000-0005-0000-0000-00002A050000}"/>
    <cellStyle name="Dziesiętny_Invoices2001Slovakia_Book1_1_Book1_DTTD chieng chan Tham lai 29-9-2009 2" xfId="1322" xr:uid="{00000000-0005-0000-0000-00002B050000}"/>
    <cellStyle name="Dziesietny_Invoices2001Slovakia_Book1_1_Book1_Du toan nuoc San Thang (GD2)" xfId="1323" xr:uid="{00000000-0005-0000-0000-00002C050000}"/>
    <cellStyle name="Dziesiętny_Invoices2001Slovakia_Book1_1_Book1_Du toan nuoc San Thang (GD2)" xfId="1324" xr:uid="{00000000-0005-0000-0000-00002D050000}"/>
    <cellStyle name="Dziesietny_Invoices2001Slovakia_Book1_1_Book1_Du toan nuoc San Thang (GD2) 2" xfId="1325" xr:uid="{00000000-0005-0000-0000-00002E050000}"/>
    <cellStyle name="Dziesiętny_Invoices2001Slovakia_Book1_1_Book1_Du toan nuoc San Thang (GD2) 2" xfId="1326" xr:uid="{00000000-0005-0000-0000-00002F050000}"/>
    <cellStyle name="Dziesietny_Invoices2001Slovakia_Book1_1_Book1_Ke hoach 2010 (theo doi 11-8-2010)" xfId="1327" xr:uid="{00000000-0005-0000-0000-000030050000}"/>
    <cellStyle name="Dziesiętny_Invoices2001Slovakia_Book1_1_Book1_Ke hoach 2010 (theo doi 11-8-2010)" xfId="1328" xr:uid="{00000000-0005-0000-0000-000031050000}"/>
    <cellStyle name="Dziesietny_Invoices2001Slovakia_Book1_1_Book1_Ke hoach 2010 (theo doi 11-8-2010) 2" xfId="1329" xr:uid="{00000000-0005-0000-0000-000032050000}"/>
    <cellStyle name="Dziesiętny_Invoices2001Slovakia_Book1_1_Book1_Ke hoach 2010 (theo doi 11-8-2010) 2" xfId="1330" xr:uid="{00000000-0005-0000-0000-000033050000}"/>
    <cellStyle name="Dziesietny_Invoices2001Slovakia_Book1_1_Book1_ke hoach dau thau 30-6-2010" xfId="1331" xr:uid="{00000000-0005-0000-0000-000034050000}"/>
    <cellStyle name="Dziesiętny_Invoices2001Slovakia_Book1_1_Book1_ke hoach dau thau 30-6-2010" xfId="1332" xr:uid="{00000000-0005-0000-0000-000035050000}"/>
    <cellStyle name="Dziesietny_Invoices2001Slovakia_Book1_1_Book1_ke hoach dau thau 30-6-2010 2" xfId="1333" xr:uid="{00000000-0005-0000-0000-000036050000}"/>
    <cellStyle name="Dziesiętny_Invoices2001Slovakia_Book1_1_Book1_ke hoach dau thau 30-6-2010 2" xfId="1334" xr:uid="{00000000-0005-0000-0000-000037050000}"/>
    <cellStyle name="Dziesietny_Invoices2001Slovakia_Book1_1_Book1_KH Von 2012 gui BKH 1" xfId="1335" xr:uid="{00000000-0005-0000-0000-000038050000}"/>
    <cellStyle name="Dziesiętny_Invoices2001Slovakia_Book1_1_Book1_KH Von 2012 gui BKH 1" xfId="1336" xr:uid="{00000000-0005-0000-0000-000039050000}"/>
    <cellStyle name="Dziesietny_Invoices2001Slovakia_Book1_1_Book1_KH Von 2012 gui BKH 1 2" xfId="1337" xr:uid="{00000000-0005-0000-0000-00003A050000}"/>
    <cellStyle name="Dziesiętny_Invoices2001Slovakia_Book1_1_Book1_KH Von 2012 gui BKH 1 2" xfId="1338" xr:uid="{00000000-0005-0000-0000-00003B050000}"/>
    <cellStyle name="Dziesietny_Invoices2001Slovakia_Book1_1_Book1_QD ke hoach dau thau" xfId="1339" xr:uid="{00000000-0005-0000-0000-00003C050000}"/>
    <cellStyle name="Dziesiętny_Invoices2001Slovakia_Book1_1_Book1_QD ke hoach dau thau" xfId="1340" xr:uid="{00000000-0005-0000-0000-00003D050000}"/>
    <cellStyle name="Dziesietny_Invoices2001Slovakia_Book1_1_Book1_QD ke hoach dau thau 2" xfId="1341" xr:uid="{00000000-0005-0000-0000-00003E050000}"/>
    <cellStyle name="Dziesiętny_Invoices2001Slovakia_Book1_1_Book1_QD ke hoach dau thau 2" xfId="1342" xr:uid="{00000000-0005-0000-0000-00003F050000}"/>
    <cellStyle name="Dziesietny_Invoices2001Slovakia_Book1_1_Book1_tinh toan hoang ha" xfId="1343" xr:uid="{00000000-0005-0000-0000-000040050000}"/>
    <cellStyle name="Dziesiętny_Invoices2001Slovakia_Book1_1_Book1_tinh toan hoang ha" xfId="1344" xr:uid="{00000000-0005-0000-0000-000041050000}"/>
    <cellStyle name="Dziesietny_Invoices2001Slovakia_Book1_1_Book1_tinh toan hoang ha 2" xfId="1345" xr:uid="{00000000-0005-0000-0000-000042050000}"/>
    <cellStyle name="Dziesiętny_Invoices2001Slovakia_Book1_1_Book1_tinh toan hoang ha 2" xfId="1346" xr:uid="{00000000-0005-0000-0000-000043050000}"/>
    <cellStyle name="Dziesietny_Invoices2001Slovakia_Book1_1_Book1_Tong von ĐTPT" xfId="1347" xr:uid="{00000000-0005-0000-0000-000044050000}"/>
    <cellStyle name="Dziesiętny_Invoices2001Slovakia_Book1_1_Book1_Tong von ĐTPT" xfId="1348" xr:uid="{00000000-0005-0000-0000-000045050000}"/>
    <cellStyle name="Dziesietny_Invoices2001Slovakia_Book1_1_Book1_Tong von ĐTPT 2" xfId="1349" xr:uid="{00000000-0005-0000-0000-000046050000}"/>
    <cellStyle name="Dziesiętny_Invoices2001Slovakia_Book1_1_Book1_Tong von ĐTPT 2" xfId="1350" xr:uid="{00000000-0005-0000-0000-000047050000}"/>
    <cellStyle name="Dziesietny_Invoices2001Slovakia_Book1_1_Copy of KH PHAN BO VON ĐỐI ỨNG NAM 2011 (30 TY phuong án gop WB)" xfId="1351" xr:uid="{00000000-0005-0000-0000-000048050000}"/>
    <cellStyle name="Dziesiętny_Invoices2001Slovakia_Book1_1_Copy of KH PHAN BO VON ĐỐI ỨNG NAM 2011 (30 TY phuong án gop WB)" xfId="1352" xr:uid="{00000000-0005-0000-0000-000049050000}"/>
    <cellStyle name="Dziesietny_Invoices2001Slovakia_Book1_1_Copy of KH PHAN BO VON ĐỐI ỨNG NAM 2011 (30 TY phuong án gop WB) 2" xfId="1353" xr:uid="{00000000-0005-0000-0000-00004A050000}"/>
    <cellStyle name="Dziesiętny_Invoices2001Slovakia_Book1_1_Copy of KH PHAN BO VON ĐỐI ỨNG NAM 2011 (30 TY phuong án gop WB) 2" xfId="1354" xr:uid="{00000000-0005-0000-0000-00004B050000}"/>
    <cellStyle name="Dziesietny_Invoices2001Slovakia_Book1_1_DTTD chieng chan Tham lai 29-9-2009" xfId="1355" xr:uid="{00000000-0005-0000-0000-00004C050000}"/>
    <cellStyle name="Dziesiętny_Invoices2001Slovakia_Book1_1_DTTD chieng chan Tham lai 29-9-2009" xfId="1356" xr:uid="{00000000-0005-0000-0000-00004D050000}"/>
    <cellStyle name="Dziesietny_Invoices2001Slovakia_Book1_1_DTTD chieng chan Tham lai 29-9-2009 2" xfId="1357" xr:uid="{00000000-0005-0000-0000-00004E050000}"/>
    <cellStyle name="Dziesiętny_Invoices2001Slovakia_Book1_1_DTTD chieng chan Tham lai 29-9-2009 2" xfId="1358" xr:uid="{00000000-0005-0000-0000-00004F050000}"/>
    <cellStyle name="Dziesietny_Invoices2001Slovakia_Book1_1_Du toan nuoc San Thang (GD2)" xfId="1359" xr:uid="{00000000-0005-0000-0000-000050050000}"/>
    <cellStyle name="Dziesiętny_Invoices2001Slovakia_Book1_1_Du toan nuoc San Thang (GD2)" xfId="1360" xr:uid="{00000000-0005-0000-0000-000051050000}"/>
    <cellStyle name="Dziesietny_Invoices2001Slovakia_Book1_1_Du toan nuoc San Thang (GD2) 2" xfId="1361" xr:uid="{00000000-0005-0000-0000-000052050000}"/>
    <cellStyle name="Dziesiętny_Invoices2001Slovakia_Book1_1_Du toan nuoc San Thang (GD2) 2" xfId="1362" xr:uid="{00000000-0005-0000-0000-000053050000}"/>
    <cellStyle name="Dziesietny_Invoices2001Slovakia_Book1_1_Ke hoach 2010 (theo doi 11-8-2010)" xfId="1363" xr:uid="{00000000-0005-0000-0000-000054050000}"/>
    <cellStyle name="Dziesiętny_Invoices2001Slovakia_Book1_1_Ke hoach 2010 (theo doi 11-8-2010)" xfId="1364" xr:uid="{00000000-0005-0000-0000-000055050000}"/>
    <cellStyle name="Dziesietny_Invoices2001Slovakia_Book1_1_Ke hoach 2010 (theo doi 11-8-2010) 2" xfId="1365" xr:uid="{00000000-0005-0000-0000-000056050000}"/>
    <cellStyle name="Dziesiętny_Invoices2001Slovakia_Book1_1_Ke hoach 2010 (theo doi 11-8-2010) 2" xfId="1366" xr:uid="{00000000-0005-0000-0000-000057050000}"/>
    <cellStyle name="Dziesietny_Invoices2001Slovakia_Book1_1_Ke hoach 2010 ngay 31-01" xfId="1367" xr:uid="{00000000-0005-0000-0000-000058050000}"/>
    <cellStyle name="Dziesiętny_Invoices2001Slovakia_Book1_1_Ke hoach 2010 ngay 31-01" xfId="1368" xr:uid="{00000000-0005-0000-0000-000059050000}"/>
    <cellStyle name="Dziesietny_Invoices2001Slovakia_Book1_1_Ke hoach 2010 ngay 31-01 2" xfId="1369" xr:uid="{00000000-0005-0000-0000-00005A050000}"/>
    <cellStyle name="Dziesiętny_Invoices2001Slovakia_Book1_1_Ke hoach 2010 ngay 31-01 2" xfId="1370" xr:uid="{00000000-0005-0000-0000-00005B050000}"/>
    <cellStyle name="Dziesietny_Invoices2001Slovakia_Book1_1_ke hoach dau thau 30-6-2010" xfId="1371" xr:uid="{00000000-0005-0000-0000-00005C050000}"/>
    <cellStyle name="Dziesiętny_Invoices2001Slovakia_Book1_1_ke hoach dau thau 30-6-2010" xfId="1372" xr:uid="{00000000-0005-0000-0000-00005D050000}"/>
    <cellStyle name="Dziesietny_Invoices2001Slovakia_Book1_1_ke hoach dau thau 30-6-2010 2" xfId="1373" xr:uid="{00000000-0005-0000-0000-00005E050000}"/>
    <cellStyle name="Dziesiętny_Invoices2001Slovakia_Book1_1_ke hoach dau thau 30-6-2010 2" xfId="1374" xr:uid="{00000000-0005-0000-0000-00005F050000}"/>
    <cellStyle name="Dziesietny_Invoices2001Slovakia_Book1_1_KH Von 2012 gui BKH 1" xfId="1375" xr:uid="{00000000-0005-0000-0000-000060050000}"/>
    <cellStyle name="Dziesiętny_Invoices2001Slovakia_Book1_1_KH Von 2012 gui BKH 1" xfId="1376" xr:uid="{00000000-0005-0000-0000-000061050000}"/>
    <cellStyle name="Dziesietny_Invoices2001Slovakia_Book1_1_KH Von 2012 gui BKH 1 2" xfId="1377" xr:uid="{00000000-0005-0000-0000-000062050000}"/>
    <cellStyle name="Dziesiętny_Invoices2001Slovakia_Book1_1_KH Von 2012 gui BKH 1 2" xfId="1378" xr:uid="{00000000-0005-0000-0000-000063050000}"/>
    <cellStyle name="Dziesietny_Invoices2001Slovakia_Book1_1_KH Von 2012 gui BKH 2" xfId="1379" xr:uid="{00000000-0005-0000-0000-000064050000}"/>
    <cellStyle name="Dziesiętny_Invoices2001Slovakia_Book1_1_KH Von 2012 gui BKH 2" xfId="1380" xr:uid="{00000000-0005-0000-0000-000065050000}"/>
    <cellStyle name="Dziesietny_Invoices2001Slovakia_Book1_1_KH Von 2012 gui BKH 2 2" xfId="1381" xr:uid="{00000000-0005-0000-0000-000066050000}"/>
    <cellStyle name="Dziesiętny_Invoices2001Slovakia_Book1_1_KH Von 2012 gui BKH 2 2" xfId="1382" xr:uid="{00000000-0005-0000-0000-000067050000}"/>
    <cellStyle name="Dziesietny_Invoices2001Slovakia_Book1_1_QD ke hoach dau thau" xfId="1383" xr:uid="{00000000-0005-0000-0000-000068050000}"/>
    <cellStyle name="Dziesiętny_Invoices2001Slovakia_Book1_1_QD ke hoach dau thau" xfId="1384" xr:uid="{00000000-0005-0000-0000-000069050000}"/>
    <cellStyle name="Dziesietny_Invoices2001Slovakia_Book1_1_QD ke hoach dau thau 2" xfId="1385" xr:uid="{00000000-0005-0000-0000-00006A050000}"/>
    <cellStyle name="Dziesiętny_Invoices2001Slovakia_Book1_1_QD ke hoach dau thau 2" xfId="1386" xr:uid="{00000000-0005-0000-0000-00006B050000}"/>
    <cellStyle name="Dziesietny_Invoices2001Slovakia_Book1_1_Ra soat KH von 2011 (Huy-11-11-11)" xfId="1387" xr:uid="{00000000-0005-0000-0000-00006C050000}"/>
    <cellStyle name="Dziesiętny_Invoices2001Slovakia_Book1_1_Ra soat KH von 2011 (Huy-11-11-11)" xfId="1388" xr:uid="{00000000-0005-0000-0000-00006D050000}"/>
    <cellStyle name="Dziesietny_Invoices2001Slovakia_Book1_1_tinh toan hoang ha" xfId="1389" xr:uid="{00000000-0005-0000-0000-00006E050000}"/>
    <cellStyle name="Dziesiętny_Invoices2001Slovakia_Book1_1_tinh toan hoang ha" xfId="1390" xr:uid="{00000000-0005-0000-0000-00006F050000}"/>
    <cellStyle name="Dziesietny_Invoices2001Slovakia_Book1_1_tinh toan hoang ha 2" xfId="1391" xr:uid="{00000000-0005-0000-0000-000070050000}"/>
    <cellStyle name="Dziesiętny_Invoices2001Slovakia_Book1_1_tinh toan hoang ha 2" xfId="1392" xr:uid="{00000000-0005-0000-0000-000071050000}"/>
    <cellStyle name="Dziesietny_Invoices2001Slovakia_Book1_1_Tong von ĐTPT" xfId="1393" xr:uid="{00000000-0005-0000-0000-000072050000}"/>
    <cellStyle name="Dziesiętny_Invoices2001Slovakia_Book1_1_Tong von ĐTPT" xfId="1394" xr:uid="{00000000-0005-0000-0000-000073050000}"/>
    <cellStyle name="Dziesietny_Invoices2001Slovakia_Book1_1_Tong von ĐTPT 2" xfId="1395" xr:uid="{00000000-0005-0000-0000-000074050000}"/>
    <cellStyle name="Dziesiętny_Invoices2001Slovakia_Book1_1_Tong von ĐTPT 2" xfId="1396" xr:uid="{00000000-0005-0000-0000-000075050000}"/>
    <cellStyle name="Dziesietny_Invoices2001Slovakia_Book1_2" xfId="1397" xr:uid="{00000000-0005-0000-0000-000076050000}"/>
    <cellStyle name="Dziesiętny_Invoices2001Slovakia_Book1_2" xfId="1398" xr:uid="{00000000-0005-0000-0000-000077050000}"/>
    <cellStyle name="Dziesietny_Invoices2001Slovakia_Book1_2_bieu ke hoach dau thau" xfId="1399" xr:uid="{00000000-0005-0000-0000-000078050000}"/>
    <cellStyle name="Dziesiętny_Invoices2001Slovakia_Book1_2_bieu ke hoach dau thau" xfId="1400" xr:uid="{00000000-0005-0000-0000-000079050000}"/>
    <cellStyle name="Dziesietny_Invoices2001Slovakia_Book1_2_bieu ke hoach dau thau 2" xfId="1401" xr:uid="{00000000-0005-0000-0000-00007A050000}"/>
    <cellStyle name="Dziesiętny_Invoices2001Slovakia_Book1_2_bieu ke hoach dau thau 2" xfId="1402" xr:uid="{00000000-0005-0000-0000-00007B050000}"/>
    <cellStyle name="Dziesietny_Invoices2001Slovakia_Book1_2_bieu ke hoach dau thau truong mam non SKH" xfId="1403" xr:uid="{00000000-0005-0000-0000-00007C050000}"/>
    <cellStyle name="Dziesiętny_Invoices2001Slovakia_Book1_2_bieu ke hoach dau thau truong mam non SKH" xfId="1404" xr:uid="{00000000-0005-0000-0000-00007D050000}"/>
    <cellStyle name="Dziesietny_Invoices2001Slovakia_Book1_2_bieu ke hoach dau thau truong mam non SKH 2" xfId="1405" xr:uid="{00000000-0005-0000-0000-00007E050000}"/>
    <cellStyle name="Dziesiętny_Invoices2001Slovakia_Book1_2_bieu ke hoach dau thau truong mam non SKH 2" xfId="1406" xr:uid="{00000000-0005-0000-0000-00007F050000}"/>
    <cellStyle name="Dziesietny_Invoices2001Slovakia_Book1_2_bieu tong hop lai kh von 2011 gui phong TH-KTDN" xfId="1407" xr:uid="{00000000-0005-0000-0000-000080050000}"/>
    <cellStyle name="Dziesiętny_Invoices2001Slovakia_Book1_2_bieu tong hop lai kh von 2011 gui phong TH-KTDN" xfId="1408" xr:uid="{00000000-0005-0000-0000-000081050000}"/>
    <cellStyle name="Dziesietny_Invoices2001Slovakia_Book1_2_bieu tong hop lai kh von 2011 gui phong TH-KTDN 2" xfId="1409" xr:uid="{00000000-0005-0000-0000-000082050000}"/>
    <cellStyle name="Dziesiętny_Invoices2001Slovakia_Book1_2_bieu tong hop lai kh von 2011 gui phong TH-KTDN 2" xfId="1410" xr:uid="{00000000-0005-0000-0000-000083050000}"/>
    <cellStyle name="Dziesietny_Invoices2001Slovakia_Book1_2_Book1" xfId="1411" xr:uid="{00000000-0005-0000-0000-000084050000}"/>
    <cellStyle name="Dziesiętny_Invoices2001Slovakia_Book1_2_Book1" xfId="1412" xr:uid="{00000000-0005-0000-0000-000085050000}"/>
    <cellStyle name="Dziesietny_Invoices2001Slovakia_Book1_2_Book1 2" xfId="1413" xr:uid="{00000000-0005-0000-0000-000086050000}"/>
    <cellStyle name="Dziesiętny_Invoices2001Slovakia_Book1_2_Book1 2" xfId="1414" xr:uid="{00000000-0005-0000-0000-000087050000}"/>
    <cellStyle name="Dziesietny_Invoices2001Slovakia_Book1_2_Book1_1" xfId="1415" xr:uid="{00000000-0005-0000-0000-000088050000}"/>
    <cellStyle name="Dziesiętny_Invoices2001Slovakia_Book1_2_Book1_1" xfId="1416" xr:uid="{00000000-0005-0000-0000-000089050000}"/>
    <cellStyle name="Dziesietny_Invoices2001Slovakia_Book1_2_Book1_1 2" xfId="1417" xr:uid="{00000000-0005-0000-0000-00008A050000}"/>
    <cellStyle name="Dziesiętny_Invoices2001Slovakia_Book1_2_Book1_1 2" xfId="1418" xr:uid="{00000000-0005-0000-0000-00008B050000}"/>
    <cellStyle name="Dziesietny_Invoices2001Slovakia_Book1_2_Book1_Ke hoach 2010 (theo doi 11-8-2010)" xfId="1419" xr:uid="{00000000-0005-0000-0000-00008C050000}"/>
    <cellStyle name="Dziesiętny_Invoices2001Slovakia_Book1_2_Book1_Ke hoach 2010 (theo doi 11-8-2010)" xfId="1420" xr:uid="{00000000-0005-0000-0000-00008D050000}"/>
    <cellStyle name="Dziesietny_Invoices2001Slovakia_Book1_2_Book1_Ke hoach 2010 (theo doi 11-8-2010) 2" xfId="1421" xr:uid="{00000000-0005-0000-0000-00008E050000}"/>
    <cellStyle name="Dziesiętny_Invoices2001Slovakia_Book1_2_Book1_Ke hoach 2010 (theo doi 11-8-2010) 2" xfId="1422" xr:uid="{00000000-0005-0000-0000-00008F050000}"/>
    <cellStyle name="Dziesietny_Invoices2001Slovakia_Book1_2_Book1_ke hoach dau thau 30-6-2010" xfId="1423" xr:uid="{00000000-0005-0000-0000-000090050000}"/>
    <cellStyle name="Dziesiętny_Invoices2001Slovakia_Book1_2_Book1_ke hoach dau thau 30-6-2010" xfId="1424" xr:uid="{00000000-0005-0000-0000-000091050000}"/>
    <cellStyle name="Dziesietny_Invoices2001Slovakia_Book1_2_Book1_ke hoach dau thau 30-6-2010 2" xfId="1425" xr:uid="{00000000-0005-0000-0000-000092050000}"/>
    <cellStyle name="Dziesiętny_Invoices2001Slovakia_Book1_2_Book1_ke hoach dau thau 30-6-2010 2" xfId="1426" xr:uid="{00000000-0005-0000-0000-000093050000}"/>
    <cellStyle name="Dziesietny_Invoices2001Slovakia_Book1_2_Copy of KH PHAN BO VON ĐỐI ỨNG NAM 2011 (30 TY phuong án gop WB)" xfId="1427" xr:uid="{00000000-0005-0000-0000-000094050000}"/>
    <cellStyle name="Dziesiętny_Invoices2001Slovakia_Book1_2_Copy of KH PHAN BO VON ĐỐI ỨNG NAM 2011 (30 TY phuong án gop WB)" xfId="1428" xr:uid="{00000000-0005-0000-0000-000095050000}"/>
    <cellStyle name="Dziesietny_Invoices2001Slovakia_Book1_2_Copy of KH PHAN BO VON ĐỐI ỨNG NAM 2011 (30 TY phuong án gop WB) 2" xfId="1429" xr:uid="{00000000-0005-0000-0000-000096050000}"/>
    <cellStyle name="Dziesiętny_Invoices2001Slovakia_Book1_2_Copy of KH PHAN BO VON ĐỐI ỨNG NAM 2011 (30 TY phuong án gop WB) 2" xfId="1430" xr:uid="{00000000-0005-0000-0000-000097050000}"/>
    <cellStyle name="Dziesietny_Invoices2001Slovakia_Book1_2_DTTD chieng chan Tham lai 29-9-2009" xfId="1431" xr:uid="{00000000-0005-0000-0000-000098050000}"/>
    <cellStyle name="Dziesiętny_Invoices2001Slovakia_Book1_2_DTTD chieng chan Tham lai 29-9-2009" xfId="1432" xr:uid="{00000000-0005-0000-0000-000099050000}"/>
    <cellStyle name="Dziesietny_Invoices2001Slovakia_Book1_2_DTTD chieng chan Tham lai 29-9-2009 2" xfId="1433" xr:uid="{00000000-0005-0000-0000-00009A050000}"/>
    <cellStyle name="Dziesiętny_Invoices2001Slovakia_Book1_2_DTTD chieng chan Tham lai 29-9-2009 2" xfId="1434" xr:uid="{00000000-0005-0000-0000-00009B050000}"/>
    <cellStyle name="Dziesietny_Invoices2001Slovakia_Book1_2_Du toan nuoc San Thang (GD2)" xfId="1435" xr:uid="{00000000-0005-0000-0000-00009C050000}"/>
    <cellStyle name="Dziesiętny_Invoices2001Slovakia_Book1_2_Du toan nuoc San Thang (GD2)" xfId="1436" xr:uid="{00000000-0005-0000-0000-00009D050000}"/>
    <cellStyle name="Dziesietny_Invoices2001Slovakia_Book1_2_Du toan nuoc San Thang (GD2) 2" xfId="1437" xr:uid="{00000000-0005-0000-0000-00009E050000}"/>
    <cellStyle name="Dziesiętny_Invoices2001Slovakia_Book1_2_Du toan nuoc San Thang (GD2) 2" xfId="1438" xr:uid="{00000000-0005-0000-0000-00009F050000}"/>
    <cellStyle name="Dziesietny_Invoices2001Slovakia_Book1_2_Ke hoach 2010 (theo doi 11-8-2010)" xfId="1439" xr:uid="{00000000-0005-0000-0000-0000A0050000}"/>
    <cellStyle name="Dziesiętny_Invoices2001Slovakia_Book1_2_Ke hoach 2010 (theo doi 11-8-2010)" xfId="1440" xr:uid="{00000000-0005-0000-0000-0000A1050000}"/>
    <cellStyle name="Dziesietny_Invoices2001Slovakia_Book1_2_Ke hoach 2010 (theo doi 11-8-2010) 2" xfId="1441" xr:uid="{00000000-0005-0000-0000-0000A2050000}"/>
    <cellStyle name="Dziesiętny_Invoices2001Slovakia_Book1_2_Ke hoach 2010 (theo doi 11-8-2010) 2" xfId="1442" xr:uid="{00000000-0005-0000-0000-0000A3050000}"/>
    <cellStyle name="Dziesietny_Invoices2001Slovakia_Book1_2_Ke hoach 2010 ngay 31-01" xfId="1443" xr:uid="{00000000-0005-0000-0000-0000A4050000}"/>
    <cellStyle name="Dziesiętny_Invoices2001Slovakia_Book1_2_Ke hoach 2010 ngay 31-01" xfId="1444" xr:uid="{00000000-0005-0000-0000-0000A5050000}"/>
    <cellStyle name="Dziesietny_Invoices2001Slovakia_Book1_2_Ke hoach 2010 ngay 31-01 2" xfId="1445" xr:uid="{00000000-0005-0000-0000-0000A6050000}"/>
    <cellStyle name="Dziesiętny_Invoices2001Slovakia_Book1_2_Ke hoach 2010 ngay 31-01 2" xfId="1446" xr:uid="{00000000-0005-0000-0000-0000A7050000}"/>
    <cellStyle name="Dziesietny_Invoices2001Slovakia_Book1_2_ke hoach dau thau 30-6-2010" xfId="1447" xr:uid="{00000000-0005-0000-0000-0000A8050000}"/>
    <cellStyle name="Dziesiętny_Invoices2001Slovakia_Book1_2_ke hoach dau thau 30-6-2010" xfId="1448" xr:uid="{00000000-0005-0000-0000-0000A9050000}"/>
    <cellStyle name="Dziesietny_Invoices2001Slovakia_Book1_2_ke hoach dau thau 30-6-2010 2" xfId="1449" xr:uid="{00000000-0005-0000-0000-0000AA050000}"/>
    <cellStyle name="Dziesiętny_Invoices2001Slovakia_Book1_2_ke hoach dau thau 30-6-2010 2" xfId="1450" xr:uid="{00000000-0005-0000-0000-0000AB050000}"/>
    <cellStyle name="Dziesietny_Invoices2001Slovakia_Book1_2_KH Von 2012 gui BKH 1" xfId="1451" xr:uid="{00000000-0005-0000-0000-0000AC050000}"/>
    <cellStyle name="Dziesiętny_Invoices2001Slovakia_Book1_2_KH Von 2012 gui BKH 1" xfId="1452" xr:uid="{00000000-0005-0000-0000-0000AD050000}"/>
    <cellStyle name="Dziesietny_Invoices2001Slovakia_Book1_2_KH Von 2012 gui BKH 1 2" xfId="1453" xr:uid="{00000000-0005-0000-0000-0000AE050000}"/>
    <cellStyle name="Dziesiętny_Invoices2001Slovakia_Book1_2_KH Von 2012 gui BKH 1 2" xfId="1454" xr:uid="{00000000-0005-0000-0000-0000AF050000}"/>
    <cellStyle name="Dziesietny_Invoices2001Slovakia_Book1_2_KH Von 2012 gui BKH 2" xfId="1455" xr:uid="{00000000-0005-0000-0000-0000B0050000}"/>
    <cellStyle name="Dziesiętny_Invoices2001Slovakia_Book1_2_KH Von 2012 gui BKH 2" xfId="1456" xr:uid="{00000000-0005-0000-0000-0000B1050000}"/>
    <cellStyle name="Dziesietny_Invoices2001Slovakia_Book1_2_KH Von 2012 gui BKH 2 2" xfId="1457" xr:uid="{00000000-0005-0000-0000-0000B2050000}"/>
    <cellStyle name="Dziesiętny_Invoices2001Slovakia_Book1_2_KH Von 2012 gui BKH 2 2" xfId="1458" xr:uid="{00000000-0005-0000-0000-0000B3050000}"/>
    <cellStyle name="Dziesietny_Invoices2001Slovakia_Book1_2_QD ke hoach dau thau" xfId="1459" xr:uid="{00000000-0005-0000-0000-0000B4050000}"/>
    <cellStyle name="Dziesiętny_Invoices2001Slovakia_Book1_2_QD ke hoach dau thau" xfId="1460" xr:uid="{00000000-0005-0000-0000-0000B5050000}"/>
    <cellStyle name="Dziesietny_Invoices2001Slovakia_Book1_2_QD ke hoach dau thau 2" xfId="1461" xr:uid="{00000000-0005-0000-0000-0000B6050000}"/>
    <cellStyle name="Dziesiętny_Invoices2001Slovakia_Book1_2_QD ke hoach dau thau 2" xfId="1462" xr:uid="{00000000-0005-0000-0000-0000B7050000}"/>
    <cellStyle name="Dziesietny_Invoices2001Slovakia_Book1_2_Ra soat KH von 2011 (Huy-11-11-11)" xfId="1463" xr:uid="{00000000-0005-0000-0000-0000B8050000}"/>
    <cellStyle name="Dziesiętny_Invoices2001Slovakia_Book1_2_Ra soat KH von 2011 (Huy-11-11-11)" xfId="1464" xr:uid="{00000000-0005-0000-0000-0000B9050000}"/>
    <cellStyle name="Dziesietny_Invoices2001Slovakia_Book1_2_Ra soat KH von 2011 (Huy-11-11-11) 2" xfId="1465" xr:uid="{00000000-0005-0000-0000-0000BA050000}"/>
    <cellStyle name="Dziesiętny_Invoices2001Slovakia_Book1_2_Ra soat KH von 2011 (Huy-11-11-11) 2" xfId="1466" xr:uid="{00000000-0005-0000-0000-0000BB050000}"/>
    <cellStyle name="Dziesietny_Invoices2001Slovakia_Book1_2_tinh toan hoang ha" xfId="1467" xr:uid="{00000000-0005-0000-0000-0000BC050000}"/>
    <cellStyle name="Dziesiętny_Invoices2001Slovakia_Book1_2_tinh toan hoang ha" xfId="1468" xr:uid="{00000000-0005-0000-0000-0000BD050000}"/>
    <cellStyle name="Dziesietny_Invoices2001Slovakia_Book1_2_tinh toan hoang ha 2" xfId="1469" xr:uid="{00000000-0005-0000-0000-0000BE050000}"/>
    <cellStyle name="Dziesiętny_Invoices2001Slovakia_Book1_2_tinh toan hoang ha 2" xfId="1470" xr:uid="{00000000-0005-0000-0000-0000BF050000}"/>
    <cellStyle name="Dziesietny_Invoices2001Slovakia_Book1_2_Tong von ĐTPT" xfId="1471" xr:uid="{00000000-0005-0000-0000-0000C0050000}"/>
    <cellStyle name="Dziesiętny_Invoices2001Slovakia_Book1_2_Tong von ĐTPT" xfId="1472" xr:uid="{00000000-0005-0000-0000-0000C1050000}"/>
    <cellStyle name="Dziesietny_Invoices2001Slovakia_Book1_2_Tong von ĐTPT 2" xfId="1473" xr:uid="{00000000-0005-0000-0000-0000C2050000}"/>
    <cellStyle name="Dziesiętny_Invoices2001Slovakia_Book1_2_Tong von ĐTPT 2" xfId="1474" xr:uid="{00000000-0005-0000-0000-0000C3050000}"/>
    <cellStyle name="Dziesietny_Invoices2001Slovakia_Book1_3" xfId="1475" xr:uid="{00000000-0005-0000-0000-0000C4050000}"/>
    <cellStyle name="Dziesiętny_Invoices2001Slovakia_Book1_3" xfId="1476" xr:uid="{00000000-0005-0000-0000-0000C5050000}"/>
    <cellStyle name="Dziesietny_Invoices2001Slovakia_Book1_3 2" xfId="1477" xr:uid="{00000000-0005-0000-0000-0000C6050000}"/>
    <cellStyle name="Dziesiętny_Invoices2001Slovakia_Book1_3 2" xfId="1478" xr:uid="{00000000-0005-0000-0000-0000C7050000}"/>
    <cellStyle name="Dziesietny_Invoices2001Slovakia_Book1_Nhu cau von ung truoc 2011 Tha h Hoa + Nge An gui TW" xfId="1479" xr:uid="{00000000-0005-0000-0000-0000C8050000}"/>
    <cellStyle name="Dziesiętny_Invoices2001Slovakia_Book1_Nhu cau von ung truoc 2011 Tha h Hoa + Nge An gui TW" xfId="1480" xr:uid="{00000000-0005-0000-0000-0000C9050000}"/>
    <cellStyle name="Dziesietny_Invoices2001Slovakia_Book1_Tong hop Cac tuyen(9-1-06)" xfId="1481" xr:uid="{00000000-0005-0000-0000-0000CA050000}"/>
    <cellStyle name="Dziesiętny_Invoices2001Slovakia_Book1_Tong hop Cac tuyen(9-1-06)" xfId="1482" xr:uid="{00000000-0005-0000-0000-0000CB050000}"/>
    <cellStyle name="Dziesietny_Invoices2001Slovakia_Book1_Tong hop Cac tuyen(9-1-06)_bieu tong hop lai kh von 2011 gui phong TH-KTDN" xfId="1483" xr:uid="{00000000-0005-0000-0000-0000CC050000}"/>
    <cellStyle name="Dziesiętny_Invoices2001Slovakia_Book1_Tong hop Cac tuyen(9-1-06)_bieu tong hop lai kh von 2011 gui phong TH-KTDN" xfId="1484" xr:uid="{00000000-0005-0000-0000-0000CD050000}"/>
    <cellStyle name="Dziesietny_Invoices2001Slovakia_Book1_Tong hop Cac tuyen(9-1-06)_Copy of KH PHAN BO VON ĐỐI ỨNG NAM 2011 (30 TY phuong án gop WB)" xfId="1485" xr:uid="{00000000-0005-0000-0000-0000CE050000}"/>
    <cellStyle name="Dziesiętny_Invoices2001Slovakia_Book1_Tong hop Cac tuyen(9-1-06)_Copy of KH PHAN BO VON ĐỐI ỨNG NAM 2011 (30 TY phuong án gop WB)" xfId="1486" xr:uid="{00000000-0005-0000-0000-0000CF050000}"/>
    <cellStyle name="Dziesietny_Invoices2001Slovakia_Book1_Tong hop Cac tuyen(9-1-06)_Ke hoach 2010 (theo doi 11-8-2010)" xfId="1487" xr:uid="{00000000-0005-0000-0000-0000D0050000}"/>
    <cellStyle name="Dziesiętny_Invoices2001Slovakia_Book1_Tong hop Cac tuyen(9-1-06)_Ke hoach 2010 (theo doi 11-8-2010)" xfId="1488" xr:uid="{00000000-0005-0000-0000-0000D1050000}"/>
    <cellStyle name="Dziesietny_Invoices2001Slovakia_Book1_Tong hop Cac tuyen(9-1-06)_KH Von 2012 gui BKH 1" xfId="1489" xr:uid="{00000000-0005-0000-0000-0000D2050000}"/>
    <cellStyle name="Dziesiętny_Invoices2001Slovakia_Book1_Tong hop Cac tuyen(9-1-06)_KH Von 2012 gui BKH 1" xfId="1490" xr:uid="{00000000-0005-0000-0000-0000D3050000}"/>
    <cellStyle name="Dziesietny_Invoices2001Slovakia_Book1_Tong hop Cac tuyen(9-1-06)_QD ke hoach dau thau" xfId="1491" xr:uid="{00000000-0005-0000-0000-0000D4050000}"/>
    <cellStyle name="Dziesiętny_Invoices2001Slovakia_Book1_Tong hop Cac tuyen(9-1-06)_QD ke hoach dau thau" xfId="1492" xr:uid="{00000000-0005-0000-0000-0000D5050000}"/>
    <cellStyle name="Dziesietny_Invoices2001Slovakia_Book1_Tong hop Cac tuyen(9-1-06)_Tong von ĐTPT" xfId="1493" xr:uid="{00000000-0005-0000-0000-0000D6050000}"/>
    <cellStyle name="Dziesiętny_Invoices2001Slovakia_Book1_Tong hop Cac tuyen(9-1-06)_Tong von ĐTPT" xfId="1494" xr:uid="{00000000-0005-0000-0000-0000D7050000}"/>
    <cellStyle name="Dziesietny_Invoices2001Slovakia_Book1_ung truoc 2011 NSTW Thanh Hoa + Nge An gui Thu 12-5" xfId="1495" xr:uid="{00000000-0005-0000-0000-0000D8050000}"/>
    <cellStyle name="Dziesiętny_Invoices2001Slovakia_Book1_ung truoc 2011 NSTW Thanh Hoa + Nge An gui Thu 12-5" xfId="1496" xr:uid="{00000000-0005-0000-0000-0000D9050000}"/>
    <cellStyle name="Dziesietny_Invoices2001Slovakia_Chi tieu KH nam 2009" xfId="1497" xr:uid="{00000000-0005-0000-0000-0000DA050000}"/>
    <cellStyle name="Dziesiętny_Invoices2001Slovakia_Chi tieu KH nam 2009" xfId="1498" xr:uid="{00000000-0005-0000-0000-0000DB050000}"/>
    <cellStyle name="Dziesietny_Invoices2001Slovakia_Copy of KH PHAN BO VON ĐỐI ỨNG NAM 2011 (30 TY phuong án gop WB)" xfId="1499" xr:uid="{00000000-0005-0000-0000-0000DC050000}"/>
    <cellStyle name="Dziesiętny_Invoices2001Slovakia_Copy of KH PHAN BO VON ĐỐI ỨNG NAM 2011 (30 TY phuong án gop WB)" xfId="1500" xr:uid="{00000000-0005-0000-0000-0000DD050000}"/>
    <cellStyle name="Dziesietny_Invoices2001Slovakia_Copy of KH PHAN BO VON ĐỐI ỨNG NAM 2011 (30 TY phuong án gop WB) 2" xfId="1501" xr:uid="{00000000-0005-0000-0000-0000DE050000}"/>
    <cellStyle name="Dziesiętny_Invoices2001Slovakia_Copy of KH PHAN BO VON ĐỐI ỨNG NAM 2011 (30 TY phuong án gop WB) 2" xfId="1502" xr:uid="{00000000-0005-0000-0000-0000DF050000}"/>
    <cellStyle name="Dziesietny_Invoices2001Slovakia_DT 1751 Muong Khoa" xfId="1503" xr:uid="{00000000-0005-0000-0000-0000E0050000}"/>
    <cellStyle name="Dziesiętny_Invoices2001Slovakia_DT 1751 Muong Khoa" xfId="1504" xr:uid="{00000000-0005-0000-0000-0000E1050000}"/>
    <cellStyle name="Dziesietny_Invoices2001Slovakia_DT Nam vai" xfId="1505" xr:uid="{00000000-0005-0000-0000-0000E2050000}"/>
    <cellStyle name="Dziesiętny_Invoices2001Slovakia_DT tieu hoc diem TDC ban Cho 28-02-09" xfId="1506" xr:uid="{00000000-0005-0000-0000-0000E3050000}"/>
    <cellStyle name="Dziesietny_Invoices2001Slovakia_DTTD chieng chan Tham lai 29-9-2009" xfId="1507" xr:uid="{00000000-0005-0000-0000-0000E4050000}"/>
    <cellStyle name="Dziesiętny_Invoices2001Slovakia_DTTD chieng chan Tham lai 29-9-2009" xfId="1508" xr:uid="{00000000-0005-0000-0000-0000E5050000}"/>
    <cellStyle name="Dziesietny_Invoices2001Slovakia_DTTD chieng chan Tham lai 29-9-2009 2" xfId="1509" xr:uid="{00000000-0005-0000-0000-0000E6050000}"/>
    <cellStyle name="Dziesiętny_Invoices2001Slovakia_DTTD chieng chan Tham lai 29-9-2009 2" xfId="1510" xr:uid="{00000000-0005-0000-0000-0000E7050000}"/>
    <cellStyle name="Dziesietny_Invoices2001Slovakia_d-uong+TDT" xfId="1511" xr:uid="{00000000-0005-0000-0000-0000E8050000}"/>
    <cellStyle name="Dziesiętny_Invoices2001Slovakia_GVL" xfId="1512" xr:uid="{00000000-0005-0000-0000-0000E9050000}"/>
    <cellStyle name="Dziesietny_Invoices2001Slovakia_Ke hoach 2010 (theo doi 11-8-2010)" xfId="1513" xr:uid="{00000000-0005-0000-0000-0000EA050000}"/>
    <cellStyle name="Dziesiętny_Invoices2001Slovakia_Ke hoach 2010 (theo doi 11-8-2010)" xfId="1514" xr:uid="{00000000-0005-0000-0000-0000EB050000}"/>
    <cellStyle name="Dziesietny_Invoices2001Slovakia_ke hoach dau thau 30-6-2010" xfId="1515" xr:uid="{00000000-0005-0000-0000-0000EC050000}"/>
    <cellStyle name="Dziesiętny_Invoices2001Slovakia_ke hoach dau thau 30-6-2010" xfId="1516" xr:uid="{00000000-0005-0000-0000-0000ED050000}"/>
    <cellStyle name="Dziesietny_Invoices2001Slovakia_KH Von 2012 gui BKH 1" xfId="1517" xr:uid="{00000000-0005-0000-0000-0000EE050000}"/>
    <cellStyle name="Dziesiętny_Invoices2001Slovakia_KH Von 2012 gui BKH 1" xfId="1518" xr:uid="{00000000-0005-0000-0000-0000EF050000}"/>
    <cellStyle name="Dziesietny_Invoices2001Slovakia_KH Von 2012 gui BKH 1 2" xfId="1519" xr:uid="{00000000-0005-0000-0000-0000F0050000}"/>
    <cellStyle name="Dziesiętny_Invoices2001Slovakia_KH Von 2012 gui BKH 1 2" xfId="1520" xr:uid="{00000000-0005-0000-0000-0000F1050000}"/>
    <cellStyle name="Dziesietny_Invoices2001Slovakia_KL K.C mat duong" xfId="1521" xr:uid="{00000000-0005-0000-0000-0000F2050000}"/>
    <cellStyle name="Dziesiętny_Invoices2001Slovakia_Nhµ ®Ó xe" xfId="1522" xr:uid="{00000000-0005-0000-0000-0000F3050000}"/>
    <cellStyle name="Dziesietny_Invoices2001Slovakia_Nha bao ve(28-7-05)" xfId="1523" xr:uid="{00000000-0005-0000-0000-0000F4050000}"/>
    <cellStyle name="Dziesiętny_Invoices2001Slovakia_Nha bao ve(28-7-05)" xfId="1524" xr:uid="{00000000-0005-0000-0000-0000F5050000}"/>
    <cellStyle name="Dziesietny_Invoices2001Slovakia_NHA de xe nguyen du" xfId="1525" xr:uid="{00000000-0005-0000-0000-0000F6050000}"/>
    <cellStyle name="Dziesiętny_Invoices2001Slovakia_NHA de xe nguyen du" xfId="1526" xr:uid="{00000000-0005-0000-0000-0000F7050000}"/>
    <cellStyle name="Dziesietny_Invoices2001Slovakia_Nhalamviec VTC(25-1-05)" xfId="1527" xr:uid="{00000000-0005-0000-0000-0000F8050000}"/>
    <cellStyle name="Dziesiętny_Invoices2001Slovakia_Nhalamviec VTC(25-1-05)" xfId="1528" xr:uid="{00000000-0005-0000-0000-0000F9050000}"/>
    <cellStyle name="Dziesietny_Invoices2001Slovakia_Nhu cau von ung truoc 2011 Tha h Hoa + Nge An gui TW" xfId="1529" xr:uid="{00000000-0005-0000-0000-0000FA050000}"/>
    <cellStyle name="Dziesiętny_Invoices2001Slovakia_QD ke hoach dau thau" xfId="1530" xr:uid="{00000000-0005-0000-0000-0000FB050000}"/>
    <cellStyle name="Dziesietny_Invoices2001Slovakia_Ra soat KH von 2011 (Huy-11-11-11)" xfId="1531" xr:uid="{00000000-0005-0000-0000-0000FC050000}"/>
    <cellStyle name="Dziesiętny_Invoices2001Slovakia_Ra soat KH von 2011 (Huy-11-11-11)" xfId="1532" xr:uid="{00000000-0005-0000-0000-0000FD050000}"/>
    <cellStyle name="Dziesietny_Invoices2001Slovakia_Sheet2" xfId="1533" xr:uid="{00000000-0005-0000-0000-0000FE050000}"/>
    <cellStyle name="Dziesiętny_Invoices2001Slovakia_Sheet2" xfId="1534" xr:uid="{00000000-0005-0000-0000-0000FF050000}"/>
    <cellStyle name="Dziesietny_Invoices2001Slovakia_TDT KHANH HOA" xfId="1535" xr:uid="{00000000-0005-0000-0000-000000060000}"/>
    <cellStyle name="Dziesiętny_Invoices2001Slovakia_TDT KHANH HOA" xfId="1536" xr:uid="{00000000-0005-0000-0000-000001060000}"/>
    <cellStyle name="Dziesietny_Invoices2001Slovakia_TDT KHANH HOA_bieu ke hoach dau thau" xfId="1537" xr:uid="{00000000-0005-0000-0000-000002060000}"/>
    <cellStyle name="Dziesiętny_Invoices2001Slovakia_TDT KHANH HOA_bieu ke hoach dau thau" xfId="1538" xr:uid="{00000000-0005-0000-0000-000003060000}"/>
    <cellStyle name="Dziesietny_Invoices2001Slovakia_TDT KHANH HOA_bieu ke hoach dau thau truong mam non SKH" xfId="1539" xr:uid="{00000000-0005-0000-0000-000004060000}"/>
    <cellStyle name="Dziesiętny_Invoices2001Slovakia_TDT KHANH HOA_bieu ke hoach dau thau truong mam non SKH" xfId="1540" xr:uid="{00000000-0005-0000-0000-000005060000}"/>
    <cellStyle name="Dziesietny_Invoices2001Slovakia_TDT KHANH HOA_bieu tong hop lai kh von 2011 gui phong TH-KTDN" xfId="1541" xr:uid="{00000000-0005-0000-0000-000006060000}"/>
    <cellStyle name="Dziesiętny_Invoices2001Slovakia_TDT KHANH HOA_bieu tong hop lai kh von 2011 gui phong TH-KTDN" xfId="1542" xr:uid="{00000000-0005-0000-0000-000007060000}"/>
    <cellStyle name="Dziesietny_Invoices2001Slovakia_TDT KHANH HOA_bieu tong hop lai kh von 2011 gui phong TH-KTDN 2" xfId="1543" xr:uid="{00000000-0005-0000-0000-000008060000}"/>
    <cellStyle name="Dziesiętny_Invoices2001Slovakia_TDT KHANH HOA_bieu tong hop lai kh von 2011 gui phong TH-KTDN 2" xfId="1544" xr:uid="{00000000-0005-0000-0000-000009060000}"/>
    <cellStyle name="Dziesietny_Invoices2001Slovakia_TDT KHANH HOA_Book1" xfId="1545" xr:uid="{00000000-0005-0000-0000-00000A060000}"/>
    <cellStyle name="Dziesiętny_Invoices2001Slovakia_TDT KHANH HOA_Book1" xfId="1546" xr:uid="{00000000-0005-0000-0000-00000B060000}"/>
    <cellStyle name="Dziesietny_Invoices2001Slovakia_TDT KHANH HOA_Book1_1" xfId="1547" xr:uid="{00000000-0005-0000-0000-00000C060000}"/>
    <cellStyle name="Dziesiętny_Invoices2001Slovakia_TDT KHANH HOA_Book1_1" xfId="1548" xr:uid="{00000000-0005-0000-0000-00000D060000}"/>
    <cellStyle name="Dziesietny_Invoices2001Slovakia_TDT KHANH HOA_Book1_1_ke hoach dau thau 30-6-2010" xfId="1549" xr:uid="{00000000-0005-0000-0000-00000E060000}"/>
    <cellStyle name="Dziesiętny_Invoices2001Slovakia_TDT KHANH HOA_Book1_1_ke hoach dau thau 30-6-2010" xfId="1550" xr:uid="{00000000-0005-0000-0000-00000F060000}"/>
    <cellStyle name="Dziesietny_Invoices2001Slovakia_TDT KHANH HOA_Book1_2" xfId="1551" xr:uid="{00000000-0005-0000-0000-000010060000}"/>
    <cellStyle name="Dziesiętny_Invoices2001Slovakia_TDT KHANH HOA_Book1_2" xfId="1552" xr:uid="{00000000-0005-0000-0000-000011060000}"/>
    <cellStyle name="Dziesietny_Invoices2001Slovakia_TDT KHANH HOA_Book1_Book1" xfId="1553" xr:uid="{00000000-0005-0000-0000-000012060000}"/>
    <cellStyle name="Dziesiętny_Invoices2001Slovakia_TDT KHANH HOA_Book1_Book1" xfId="1554" xr:uid="{00000000-0005-0000-0000-000013060000}"/>
    <cellStyle name="Dziesietny_Invoices2001Slovakia_TDT KHANH HOA_Book1_DTTD chieng chan Tham lai 29-9-2009" xfId="1555" xr:uid="{00000000-0005-0000-0000-000014060000}"/>
    <cellStyle name="Dziesiętny_Invoices2001Slovakia_TDT KHANH HOA_Book1_DTTD chieng chan Tham lai 29-9-2009" xfId="1556" xr:uid="{00000000-0005-0000-0000-000015060000}"/>
    <cellStyle name="Dziesietny_Invoices2001Slovakia_TDT KHANH HOA_Book1_Ke hoach 2010 (theo doi 11-8-2010)" xfId="1557" xr:uid="{00000000-0005-0000-0000-000016060000}"/>
    <cellStyle name="Dziesiętny_Invoices2001Slovakia_TDT KHANH HOA_Book1_Ke hoach 2010 (theo doi 11-8-2010)" xfId="1558" xr:uid="{00000000-0005-0000-0000-000017060000}"/>
    <cellStyle name="Dziesietny_Invoices2001Slovakia_TDT KHANH HOA_Book1_ke hoach dau thau 30-6-2010" xfId="1559" xr:uid="{00000000-0005-0000-0000-000018060000}"/>
    <cellStyle name="Dziesiętny_Invoices2001Slovakia_TDT KHANH HOA_Book1_ke hoach dau thau 30-6-2010" xfId="1560" xr:uid="{00000000-0005-0000-0000-000019060000}"/>
    <cellStyle name="Dziesietny_Invoices2001Slovakia_TDT KHANH HOA_Book1_ke hoach dau thau 30-6-2010 2" xfId="1561" xr:uid="{00000000-0005-0000-0000-00001A060000}"/>
    <cellStyle name="Dziesiętny_Invoices2001Slovakia_TDT KHANH HOA_Book1_ke hoach dau thau 30-6-2010 2" xfId="1562" xr:uid="{00000000-0005-0000-0000-00001B060000}"/>
    <cellStyle name="Dziesietny_Invoices2001Slovakia_TDT KHANH HOA_Book1_KH Von 2012 gui BKH 1" xfId="1563" xr:uid="{00000000-0005-0000-0000-00001C060000}"/>
    <cellStyle name="Dziesiętny_Invoices2001Slovakia_TDT KHANH HOA_Book1_KH Von 2012 gui BKH 1" xfId="1564" xr:uid="{00000000-0005-0000-0000-00001D060000}"/>
    <cellStyle name="Dziesietny_Invoices2001Slovakia_TDT KHANH HOA_Book1_KH Von 2012 gui BKH 2" xfId="1565" xr:uid="{00000000-0005-0000-0000-00001E060000}"/>
    <cellStyle name="Dziesiętny_Invoices2001Slovakia_TDT KHANH HOA_Book1_KH Von 2012 gui BKH 2" xfId="1566" xr:uid="{00000000-0005-0000-0000-00001F060000}"/>
    <cellStyle name="Dziesietny_Invoices2001Slovakia_TDT KHANH HOA_Chi tieu KH nam 2009" xfId="1567" xr:uid="{00000000-0005-0000-0000-000020060000}"/>
    <cellStyle name="Dziesiętny_Invoices2001Slovakia_TDT KHANH HOA_Chi tieu KH nam 2009" xfId="1568" xr:uid="{00000000-0005-0000-0000-000021060000}"/>
    <cellStyle name="Dziesietny_Invoices2001Slovakia_TDT KHANH HOA_Copy of KH PHAN BO VON ĐỐI ỨNG NAM 2011 (30 TY phuong án gop WB)" xfId="1569" xr:uid="{00000000-0005-0000-0000-000022060000}"/>
    <cellStyle name="Dziesiętny_Invoices2001Slovakia_TDT KHANH HOA_Copy of KH PHAN BO VON ĐỐI ỨNG NAM 2011 (30 TY phuong án gop WB)" xfId="1570" xr:uid="{00000000-0005-0000-0000-000023060000}"/>
    <cellStyle name="Dziesietny_Invoices2001Slovakia_TDT KHANH HOA_Copy of KH PHAN BO VON ĐỐI ỨNG NAM 2011 (30 TY phuong án gop WB) 2" xfId="1571" xr:uid="{00000000-0005-0000-0000-000024060000}"/>
    <cellStyle name="Dziesiętny_Invoices2001Slovakia_TDT KHANH HOA_Copy of KH PHAN BO VON ĐỐI ỨNG NAM 2011 (30 TY phuong án gop WB) 2" xfId="1572" xr:uid="{00000000-0005-0000-0000-000025060000}"/>
    <cellStyle name="Dziesietny_Invoices2001Slovakia_TDT KHANH HOA_DT 1751 Muong Khoa" xfId="1573" xr:uid="{00000000-0005-0000-0000-000026060000}"/>
    <cellStyle name="Dziesiętny_Invoices2001Slovakia_TDT KHANH HOA_DT 1751 Muong Khoa" xfId="1574" xr:uid="{00000000-0005-0000-0000-000027060000}"/>
    <cellStyle name="Dziesietny_Invoices2001Slovakia_TDT KHANH HOA_DT tieu hoc diem TDC ban Cho 28-02-09" xfId="1575" xr:uid="{00000000-0005-0000-0000-000028060000}"/>
    <cellStyle name="Dziesiętny_Invoices2001Slovakia_TDT KHANH HOA_DT tieu hoc diem TDC ban Cho 28-02-09" xfId="1576" xr:uid="{00000000-0005-0000-0000-000029060000}"/>
    <cellStyle name="Dziesietny_Invoices2001Slovakia_TDT KHANH HOA_DTTD chieng chan Tham lai 29-9-2009" xfId="1577" xr:uid="{00000000-0005-0000-0000-00002A060000}"/>
    <cellStyle name="Dziesiętny_Invoices2001Slovakia_TDT KHANH HOA_DTTD chieng chan Tham lai 29-9-2009" xfId="1578" xr:uid="{00000000-0005-0000-0000-00002B060000}"/>
    <cellStyle name="Dziesietny_Invoices2001Slovakia_TDT KHANH HOA_DTTD chieng chan Tham lai 29-9-2009 2" xfId="1579" xr:uid="{00000000-0005-0000-0000-00002C060000}"/>
    <cellStyle name="Dziesiętny_Invoices2001Slovakia_TDT KHANH HOA_DTTD chieng chan Tham lai 29-9-2009 2" xfId="1580" xr:uid="{00000000-0005-0000-0000-00002D060000}"/>
    <cellStyle name="Dziesietny_Invoices2001Slovakia_TDT KHANH HOA_Du toan nuoc San Thang (GD2)" xfId="1581" xr:uid="{00000000-0005-0000-0000-00002E060000}"/>
    <cellStyle name="Dziesiętny_Invoices2001Slovakia_TDT KHANH HOA_Du toan nuoc San Thang (GD2)" xfId="1582" xr:uid="{00000000-0005-0000-0000-00002F060000}"/>
    <cellStyle name="Dziesietny_Invoices2001Slovakia_TDT KHANH HOA_GVL" xfId="1583" xr:uid="{00000000-0005-0000-0000-000030060000}"/>
    <cellStyle name="Dziesiętny_Invoices2001Slovakia_TDT KHANH HOA_GVL" xfId="1584" xr:uid="{00000000-0005-0000-0000-000031060000}"/>
    <cellStyle name="Dziesietny_Invoices2001Slovakia_TDT KHANH HOA_GVL 2" xfId="1585" xr:uid="{00000000-0005-0000-0000-000032060000}"/>
    <cellStyle name="Dziesiętny_Invoices2001Slovakia_TDT KHANH HOA_GVL 2" xfId="1586" xr:uid="{00000000-0005-0000-0000-000033060000}"/>
    <cellStyle name="Dziesietny_Invoices2001Slovakia_TDT KHANH HOA_ke hoach dau thau 30-6-2010" xfId="1587" xr:uid="{00000000-0005-0000-0000-000034060000}"/>
    <cellStyle name="Dziesiętny_Invoices2001Slovakia_TDT KHANH HOA_ke hoach dau thau 30-6-2010" xfId="1588" xr:uid="{00000000-0005-0000-0000-000035060000}"/>
    <cellStyle name="Dziesietny_Invoices2001Slovakia_TDT KHANH HOA_KH Von 2012 gui BKH 1" xfId="1589" xr:uid="{00000000-0005-0000-0000-000036060000}"/>
    <cellStyle name="Dziesiętny_Invoices2001Slovakia_TDT KHANH HOA_KH Von 2012 gui BKH 1" xfId="1590" xr:uid="{00000000-0005-0000-0000-000037060000}"/>
    <cellStyle name="Dziesietny_Invoices2001Slovakia_TDT KHANH HOA_KH Von 2012 gui BKH 1 2" xfId="1591" xr:uid="{00000000-0005-0000-0000-000038060000}"/>
    <cellStyle name="Dziesiętny_Invoices2001Slovakia_TDT KHANH HOA_KH Von 2012 gui BKH 1 2" xfId="1592" xr:uid="{00000000-0005-0000-0000-000039060000}"/>
    <cellStyle name="Dziesietny_Invoices2001Slovakia_TDT KHANH HOA_QD ke hoach dau thau" xfId="1593" xr:uid="{00000000-0005-0000-0000-00003A060000}"/>
    <cellStyle name="Dziesiętny_Invoices2001Slovakia_TDT KHANH HOA_QD ke hoach dau thau" xfId="1594" xr:uid="{00000000-0005-0000-0000-00003B060000}"/>
    <cellStyle name="Dziesietny_Invoices2001Slovakia_TDT KHANH HOA_Ra soat KH von 2011 (Huy-11-11-11)" xfId="1595" xr:uid="{00000000-0005-0000-0000-00003C060000}"/>
    <cellStyle name="Dziesiętny_Invoices2001Slovakia_TDT KHANH HOA_Ra soat KH von 2011 (Huy-11-11-11)" xfId="1596" xr:uid="{00000000-0005-0000-0000-00003D060000}"/>
    <cellStyle name="Dziesietny_Invoices2001Slovakia_TDT KHANH HOA_Sheet2" xfId="1597" xr:uid="{00000000-0005-0000-0000-00003E060000}"/>
    <cellStyle name="Dziesiętny_Invoices2001Slovakia_TDT KHANH HOA_Sheet2" xfId="1598" xr:uid="{00000000-0005-0000-0000-00003F060000}"/>
    <cellStyle name="Dziesietny_Invoices2001Slovakia_TDT KHANH HOA_Tienluong" xfId="1599" xr:uid="{00000000-0005-0000-0000-000040060000}"/>
    <cellStyle name="Dziesiętny_Invoices2001Slovakia_TDT KHANH HOA_Tienluong" xfId="1600" xr:uid="{00000000-0005-0000-0000-000041060000}"/>
    <cellStyle name="Dziesietny_Invoices2001Slovakia_TDT KHANH HOA_tinh toan hoang ha" xfId="1601" xr:uid="{00000000-0005-0000-0000-000042060000}"/>
    <cellStyle name="Dziesiętny_Invoices2001Slovakia_TDT KHANH HOA_tinh toan hoang ha" xfId="1602" xr:uid="{00000000-0005-0000-0000-000043060000}"/>
    <cellStyle name="Dziesietny_Invoices2001Slovakia_TDT KHANH HOA_Tong hop Cac tuyen(9-1-06)" xfId="1603" xr:uid="{00000000-0005-0000-0000-000044060000}"/>
    <cellStyle name="Dziesiętny_Invoices2001Slovakia_TDT KHANH HOA_Tong hop Cac tuyen(9-1-06)" xfId="1604" xr:uid="{00000000-0005-0000-0000-000045060000}"/>
    <cellStyle name="Dziesietny_Invoices2001Slovakia_TDT KHANH HOA_Tong hop Cac tuyen(9-1-06)_bieu tong hop lai kh von 2011 gui phong TH-KTDN" xfId="1605" xr:uid="{00000000-0005-0000-0000-000046060000}"/>
    <cellStyle name="Dziesiętny_Invoices2001Slovakia_TDT KHANH HOA_Tong hop Cac tuyen(9-1-06)_bieu tong hop lai kh von 2011 gui phong TH-KTDN" xfId="1606" xr:uid="{00000000-0005-0000-0000-000047060000}"/>
    <cellStyle name="Dziesietny_Invoices2001Slovakia_TDT KHANH HOA_Tong hop Cac tuyen(9-1-06)_Copy of KH PHAN BO VON ĐỐI ỨNG NAM 2011 (30 TY phuong án gop WB)" xfId="1607" xr:uid="{00000000-0005-0000-0000-000048060000}"/>
    <cellStyle name="Dziesiętny_Invoices2001Slovakia_TDT KHANH HOA_Tong hop Cac tuyen(9-1-06)_Copy of KH PHAN BO VON ĐỐI ỨNG NAM 2011 (30 TY phuong án gop WB)" xfId="1608" xr:uid="{00000000-0005-0000-0000-000049060000}"/>
    <cellStyle name="Dziesietny_Invoices2001Slovakia_TDT KHANH HOA_Tong hop Cac tuyen(9-1-06)_Ke hoach 2010 (theo doi 11-8-2010)" xfId="1609" xr:uid="{00000000-0005-0000-0000-00004A060000}"/>
    <cellStyle name="Dziesiętny_Invoices2001Slovakia_TDT KHANH HOA_Tong hop Cac tuyen(9-1-06)_Ke hoach 2010 (theo doi 11-8-2010)" xfId="1610" xr:uid="{00000000-0005-0000-0000-00004B060000}"/>
    <cellStyle name="Dziesietny_Invoices2001Slovakia_TDT KHANH HOA_Tong hop Cac tuyen(9-1-06)_KH Von 2012 gui BKH 1" xfId="1611" xr:uid="{00000000-0005-0000-0000-00004C060000}"/>
    <cellStyle name="Dziesiętny_Invoices2001Slovakia_TDT KHANH HOA_Tong hop Cac tuyen(9-1-06)_KH Von 2012 gui BKH 1" xfId="1612" xr:uid="{00000000-0005-0000-0000-00004D060000}"/>
    <cellStyle name="Dziesietny_Invoices2001Slovakia_TDT KHANH HOA_Tong hop Cac tuyen(9-1-06)_QD ke hoach dau thau" xfId="1613" xr:uid="{00000000-0005-0000-0000-00004E060000}"/>
    <cellStyle name="Dziesiętny_Invoices2001Slovakia_TDT KHANH HOA_Tong hop Cac tuyen(9-1-06)_QD ke hoach dau thau" xfId="1614" xr:uid="{00000000-0005-0000-0000-00004F060000}"/>
    <cellStyle name="Dziesietny_Invoices2001Slovakia_TDT KHANH HOA_Tong hop Cac tuyen(9-1-06)_Tong von ĐTPT" xfId="1615" xr:uid="{00000000-0005-0000-0000-000050060000}"/>
    <cellStyle name="Dziesiętny_Invoices2001Slovakia_TDT KHANH HOA_Tong hop Cac tuyen(9-1-06)_Tong von ĐTPT" xfId="1616" xr:uid="{00000000-0005-0000-0000-000051060000}"/>
    <cellStyle name="Dziesietny_Invoices2001Slovakia_TDT KHANH HOA_Tong von ĐTPT" xfId="1617" xr:uid="{00000000-0005-0000-0000-000052060000}"/>
    <cellStyle name="Dziesiętny_Invoices2001Slovakia_TDT KHANH HOA_Tong von ĐTPT" xfId="1618" xr:uid="{00000000-0005-0000-0000-000053060000}"/>
    <cellStyle name="Dziesietny_Invoices2001Slovakia_TDT KHANH HOA_TU VAN THUY LOI THAM  PHE" xfId="1619" xr:uid="{00000000-0005-0000-0000-000054060000}"/>
    <cellStyle name="Dziesiętny_Invoices2001Slovakia_TDT KHANH HOA_TU VAN THUY LOI THAM  PHE" xfId="1620" xr:uid="{00000000-0005-0000-0000-000055060000}"/>
    <cellStyle name="Dziesietny_Invoices2001Slovakia_TDT quangngai" xfId="1621" xr:uid="{00000000-0005-0000-0000-000056060000}"/>
    <cellStyle name="Dziesiętny_Invoices2001Slovakia_TDT quangngai" xfId="1622" xr:uid="{00000000-0005-0000-0000-000057060000}"/>
    <cellStyle name="Dziesietny_Invoices2001Slovakia_Tienluong" xfId="1623" xr:uid="{00000000-0005-0000-0000-000058060000}"/>
    <cellStyle name="Dziesiętny_Invoices2001Slovakia_Tienluong" xfId="1624" xr:uid="{00000000-0005-0000-0000-000059060000}"/>
    <cellStyle name="Dziesietny_Invoices2001Slovakia_TMDT(10-5-06)" xfId="1625" xr:uid="{00000000-0005-0000-0000-00005A060000}"/>
    <cellStyle name="Dziesiętny_Invoices2001Slovakia_Tong von ĐTPT" xfId="1626" xr:uid="{00000000-0005-0000-0000-00005B060000}"/>
    <cellStyle name="e" xfId="1627" xr:uid="{00000000-0005-0000-0000-00005C060000}"/>
    <cellStyle name="E&amp;Y House" xfId="1628" xr:uid="{00000000-0005-0000-0000-00005D060000}"/>
    <cellStyle name="e_bieu ke hoach dau thau" xfId="1629" xr:uid="{00000000-0005-0000-0000-00005E060000}"/>
    <cellStyle name="e_bieu ke hoach dau thau truong mam non SKH" xfId="1630" xr:uid="{00000000-0005-0000-0000-00005F060000}"/>
    <cellStyle name="e_Book1" xfId="1631" xr:uid="{00000000-0005-0000-0000-000060060000}"/>
    <cellStyle name="e_DT tieu hoc diem TDC ban Cho 28-02-09" xfId="1632" xr:uid="{00000000-0005-0000-0000-000061060000}"/>
    <cellStyle name="e_Du toan" xfId="1633" xr:uid="{00000000-0005-0000-0000-000062060000}"/>
    <cellStyle name="e_Du toan 2" xfId="1634" xr:uid="{00000000-0005-0000-0000-000063060000}"/>
    <cellStyle name="e_Du toan nuoc San Thang (GD2)" xfId="1635" xr:uid="{00000000-0005-0000-0000-000064060000}"/>
    <cellStyle name="e_HD TT1" xfId="1636" xr:uid="{00000000-0005-0000-0000-000065060000}"/>
    <cellStyle name="e_HD TT1 2" xfId="1637" xr:uid="{00000000-0005-0000-0000-000066060000}"/>
    <cellStyle name="e_Nha lop hoc 8 P" xfId="1638" xr:uid="{00000000-0005-0000-0000-000067060000}"/>
    <cellStyle name="e_Nha lop hoc 8 P 2" xfId="1639" xr:uid="{00000000-0005-0000-0000-000068060000}"/>
    <cellStyle name="e_Tienluong" xfId="1640" xr:uid="{00000000-0005-0000-0000-000069060000}"/>
    <cellStyle name="ea" xfId="1641" xr:uid="{00000000-0005-0000-0000-00006A060000}"/>
    <cellStyle name="Emphasis 1" xfId="1642" xr:uid="{00000000-0005-0000-0000-00006B060000}"/>
    <cellStyle name="Emphasis 2" xfId="1643" xr:uid="{00000000-0005-0000-0000-00006C060000}"/>
    <cellStyle name="Emphasis 3" xfId="1644" xr:uid="{00000000-0005-0000-0000-00006D060000}"/>
    <cellStyle name="Enter Currency (0)" xfId="1645" xr:uid="{00000000-0005-0000-0000-00006E060000}"/>
    <cellStyle name="Enter Currency (0) 2" xfId="1646" xr:uid="{00000000-0005-0000-0000-00006F060000}"/>
    <cellStyle name="Enter Currency (2)" xfId="1647" xr:uid="{00000000-0005-0000-0000-000070060000}"/>
    <cellStyle name="Enter Units (0)" xfId="1648" xr:uid="{00000000-0005-0000-0000-000071060000}"/>
    <cellStyle name="Enter Units (1)" xfId="1649" xr:uid="{00000000-0005-0000-0000-000072060000}"/>
    <cellStyle name="Enter Units (2)" xfId="1650" xr:uid="{00000000-0005-0000-0000-000073060000}"/>
    <cellStyle name="Entered" xfId="1651" xr:uid="{00000000-0005-0000-0000-000074060000}"/>
    <cellStyle name="Euro" xfId="1652" xr:uid="{00000000-0005-0000-0000-000075060000}"/>
    <cellStyle name="Excel Built-in Normal" xfId="1653" xr:uid="{00000000-0005-0000-0000-000076060000}"/>
    <cellStyle name="Explanatory Text" xfId="1654" builtinId="53" customBuiltin="1"/>
    <cellStyle name="f" xfId="1655" xr:uid="{00000000-0005-0000-0000-000078060000}"/>
    <cellStyle name="f_bieu ke hoach dau thau" xfId="1656" xr:uid="{00000000-0005-0000-0000-000079060000}"/>
    <cellStyle name="f_bieu ke hoach dau thau truong mam non SKH" xfId="1657" xr:uid="{00000000-0005-0000-0000-00007A060000}"/>
    <cellStyle name="f_Book1" xfId="1658" xr:uid="{00000000-0005-0000-0000-00007B060000}"/>
    <cellStyle name="f_DT tieu hoc diem TDC ban Cho 28-02-09" xfId="1659" xr:uid="{00000000-0005-0000-0000-00007C060000}"/>
    <cellStyle name="f_Du toan" xfId="1660" xr:uid="{00000000-0005-0000-0000-00007D060000}"/>
    <cellStyle name="f_Du toan 2" xfId="1661" xr:uid="{00000000-0005-0000-0000-00007E060000}"/>
    <cellStyle name="f_Du toan nuoc San Thang (GD2)" xfId="1662" xr:uid="{00000000-0005-0000-0000-00007F060000}"/>
    <cellStyle name="f_HD TT1" xfId="1663" xr:uid="{00000000-0005-0000-0000-000080060000}"/>
    <cellStyle name="f_HD TT1 2" xfId="1664" xr:uid="{00000000-0005-0000-0000-000081060000}"/>
    <cellStyle name="f_Nha lop hoc 8 P" xfId="1665" xr:uid="{00000000-0005-0000-0000-000082060000}"/>
    <cellStyle name="f_Nha lop hoc 8 P 2" xfId="1666" xr:uid="{00000000-0005-0000-0000-000083060000}"/>
    <cellStyle name="f_Tienluong" xfId="1667" xr:uid="{00000000-0005-0000-0000-000084060000}"/>
    <cellStyle name="f1" xfId="1668" xr:uid="{00000000-0005-0000-0000-000085060000}"/>
    <cellStyle name="f2" xfId="1669" xr:uid="{00000000-0005-0000-0000-000086060000}"/>
    <cellStyle name="F3" xfId="1670" xr:uid="{00000000-0005-0000-0000-000087060000}"/>
    <cellStyle name="F4" xfId="1671" xr:uid="{00000000-0005-0000-0000-000088060000}"/>
    <cellStyle name="F5" xfId="1672" xr:uid="{00000000-0005-0000-0000-000089060000}"/>
    <cellStyle name="F6" xfId="1673" xr:uid="{00000000-0005-0000-0000-00008A060000}"/>
    <cellStyle name="F7" xfId="1674" xr:uid="{00000000-0005-0000-0000-00008B060000}"/>
    <cellStyle name="F8" xfId="1675" xr:uid="{00000000-0005-0000-0000-00008C060000}"/>
    <cellStyle name="Fixed" xfId="1676" xr:uid="{00000000-0005-0000-0000-00008D060000}"/>
    <cellStyle name="gia" xfId="1677" xr:uid="{00000000-0005-0000-0000-00008E060000}"/>
    <cellStyle name="Good" xfId="1678" builtinId="26" customBuiltin="1"/>
    <cellStyle name="Grey" xfId="1679" xr:uid="{00000000-0005-0000-0000-000090060000}"/>
    <cellStyle name="Grey 2" xfId="1680" xr:uid="{00000000-0005-0000-0000-000091060000}"/>
    <cellStyle name="Group" xfId="1681" xr:uid="{00000000-0005-0000-0000-000092060000}"/>
    <cellStyle name="H" xfId="1682" xr:uid="{00000000-0005-0000-0000-000093060000}"/>
    <cellStyle name="H_D-A-VU" xfId="1683" xr:uid="{00000000-0005-0000-0000-000094060000}"/>
    <cellStyle name="H_D-A-VU 2" xfId="1684" xr:uid="{00000000-0005-0000-0000-000095060000}"/>
    <cellStyle name="H_HSTHAU" xfId="1685" xr:uid="{00000000-0005-0000-0000-000096060000}"/>
    <cellStyle name="H_HSTHAU 2" xfId="1686" xr:uid="{00000000-0005-0000-0000-000097060000}"/>
    <cellStyle name="H_Ket du ung NS" xfId="1687" xr:uid="{00000000-0005-0000-0000-000098060000}"/>
    <cellStyle name="H_KH Von 2012 gui BKH 1" xfId="1688" xr:uid="{00000000-0005-0000-0000-000099060000}"/>
    <cellStyle name="H_KH Von 2012 gui BKH 1 2" xfId="1689" xr:uid="{00000000-0005-0000-0000-00009A060000}"/>
    <cellStyle name="H_KH Von 2012 gui BKH 2" xfId="1690" xr:uid="{00000000-0005-0000-0000-00009B060000}"/>
    <cellStyle name="H_KH Von 2012 gui BKH 2 2" xfId="1691" xr:uid="{00000000-0005-0000-0000-00009C060000}"/>
    <cellStyle name="ha" xfId="1692" xr:uid="{00000000-0005-0000-0000-00009D060000}"/>
    <cellStyle name="Head 1" xfId="1693" xr:uid="{00000000-0005-0000-0000-00009E060000}"/>
    <cellStyle name="HEADER" xfId="1694" xr:uid="{00000000-0005-0000-0000-00009F060000}"/>
    <cellStyle name="Header1" xfId="1695" xr:uid="{00000000-0005-0000-0000-0000A0060000}"/>
    <cellStyle name="Header2" xfId="1696" xr:uid="{00000000-0005-0000-0000-0000A1060000}"/>
    <cellStyle name="Heading" xfId="1697" xr:uid="{00000000-0005-0000-0000-0000A2060000}"/>
    <cellStyle name="Heading 1" xfId="1698" builtinId="16" customBuiltin="1"/>
    <cellStyle name="Heading 2" xfId="1699" builtinId="17" customBuiltin="1"/>
    <cellStyle name="Heading 3" xfId="1700" builtinId="18" customBuiltin="1"/>
    <cellStyle name="Heading 4" xfId="1701" builtinId="19" customBuiltin="1"/>
    <cellStyle name="Heading1" xfId="1702" xr:uid="{00000000-0005-0000-0000-0000A7060000}"/>
    <cellStyle name="Heading1 2" xfId="1703" xr:uid="{00000000-0005-0000-0000-0000A8060000}"/>
    <cellStyle name="Heading2" xfId="1704" xr:uid="{00000000-0005-0000-0000-0000A9060000}"/>
    <cellStyle name="Heading2 2" xfId="1705" xr:uid="{00000000-0005-0000-0000-0000AA060000}"/>
    <cellStyle name="HEADINGS" xfId="1706" xr:uid="{00000000-0005-0000-0000-0000AB060000}"/>
    <cellStyle name="HEADINGSTOP" xfId="1707" xr:uid="{00000000-0005-0000-0000-0000AC060000}"/>
    <cellStyle name="headoption" xfId="1708" xr:uid="{00000000-0005-0000-0000-0000AD060000}"/>
    <cellStyle name="Hoa-Scholl" xfId="1709" xr:uid="{00000000-0005-0000-0000-0000AE060000}"/>
    <cellStyle name="HUY" xfId="1710" xr:uid="{00000000-0005-0000-0000-0000AF060000}"/>
    <cellStyle name="i phÝ kh¸c_B¶ng 2" xfId="1711" xr:uid="{00000000-0005-0000-0000-0000B0060000}"/>
    <cellStyle name="I.3" xfId="1712" xr:uid="{00000000-0005-0000-0000-0000B1060000}"/>
    <cellStyle name="I.3?b_x000c_Comma [0]_II?_x0012_Comma [0]_laroux_2?_x0012_Comma [0]_larou_x001c_Comma [0]_laroux_3_¼­¿ï-¾È»ê?$Comma [0]" xfId="1713" xr:uid="{00000000-0005-0000-0000-0000B2060000}"/>
    <cellStyle name="i·0" xfId="1714" xr:uid="{00000000-0005-0000-0000-0000B3060000}"/>
    <cellStyle name="ï-¾È»ê_BiÓu TB" xfId="1715" xr:uid="{00000000-0005-0000-0000-0000B4060000}"/>
    <cellStyle name="Indent" xfId="1716" xr:uid="{00000000-0005-0000-0000-0000B5060000}"/>
    <cellStyle name="Input" xfId="1717" builtinId="20" customBuiltin="1"/>
    <cellStyle name="Input [yellow]" xfId="1718" xr:uid="{00000000-0005-0000-0000-0000B7060000}"/>
    <cellStyle name="Input [yellow] 2" xfId="1719" xr:uid="{00000000-0005-0000-0000-0000B8060000}"/>
    <cellStyle name="Input Cells" xfId="1720" xr:uid="{00000000-0005-0000-0000-0000B9060000}"/>
    <cellStyle name="k" xfId="1721" xr:uid="{00000000-0005-0000-0000-0000BA060000}"/>
    <cellStyle name="k_TONG HOP KINH PHI" xfId="1722" xr:uid="{00000000-0005-0000-0000-0000BB060000}"/>
    <cellStyle name="k_TONG HOP KINH PHI 2" xfId="1723" xr:uid="{00000000-0005-0000-0000-0000BC060000}"/>
    <cellStyle name="k_ÿÿÿÿÿ" xfId="1724" xr:uid="{00000000-0005-0000-0000-0000BD060000}"/>
    <cellStyle name="k_ÿÿÿÿÿ 2" xfId="1725" xr:uid="{00000000-0005-0000-0000-0000BE060000}"/>
    <cellStyle name="k_ÿÿÿÿÿ_1" xfId="1726" xr:uid="{00000000-0005-0000-0000-0000BF060000}"/>
    <cellStyle name="k_ÿÿÿÿÿ_2" xfId="1727" xr:uid="{00000000-0005-0000-0000-0000C0060000}"/>
    <cellStyle name="k_ÿÿÿÿÿ_2 2" xfId="1728" xr:uid="{00000000-0005-0000-0000-0000C1060000}"/>
    <cellStyle name="k1" xfId="1729" xr:uid="{00000000-0005-0000-0000-0000C2060000}"/>
    <cellStyle name="k2" xfId="1730" xr:uid="{00000000-0005-0000-0000-0000C3060000}"/>
    <cellStyle name="kh¸c_Bang Chi tieu" xfId="1731" xr:uid="{00000000-0005-0000-0000-0000C4060000}"/>
    <cellStyle name="khanh" xfId="1732" xr:uid="{00000000-0005-0000-0000-0000C5060000}"/>
    <cellStyle name="khung" xfId="1733" xr:uid="{00000000-0005-0000-0000-0000C6060000}"/>
    <cellStyle name="khung 2" xfId="1734" xr:uid="{00000000-0005-0000-0000-0000C7060000}"/>
    <cellStyle name="Ledger 17 x 11 in" xfId="1735" xr:uid="{00000000-0005-0000-0000-0000C8060000}"/>
    <cellStyle name="Ledger 17 x 11 in 3" xfId="1736" xr:uid="{00000000-0005-0000-0000-0000C9060000}"/>
    <cellStyle name="Ledger 17 x 11 in_Duyet chung tu nam 2013 (Quyet)" xfId="1737" xr:uid="{00000000-0005-0000-0000-0000CA060000}"/>
    <cellStyle name="left" xfId="1738" xr:uid="{00000000-0005-0000-0000-0000CB060000}"/>
    <cellStyle name="Line" xfId="1739" xr:uid="{00000000-0005-0000-0000-0000CC060000}"/>
    <cellStyle name="Link Currency (0)" xfId="1740" xr:uid="{00000000-0005-0000-0000-0000CD060000}"/>
    <cellStyle name="Link Currency (0) 2" xfId="1741" xr:uid="{00000000-0005-0000-0000-0000CE060000}"/>
    <cellStyle name="Link Currency (2)" xfId="1742" xr:uid="{00000000-0005-0000-0000-0000CF060000}"/>
    <cellStyle name="Link Units (0)" xfId="1743" xr:uid="{00000000-0005-0000-0000-0000D0060000}"/>
    <cellStyle name="Link Units (1)" xfId="1744" xr:uid="{00000000-0005-0000-0000-0000D1060000}"/>
    <cellStyle name="Link Units (2)" xfId="1745" xr:uid="{00000000-0005-0000-0000-0000D2060000}"/>
    <cellStyle name="Linked Cell" xfId="1746" builtinId="24" customBuiltin="1"/>
    <cellStyle name="Linked Cells" xfId="1747" xr:uid="{00000000-0005-0000-0000-0000D4060000}"/>
    <cellStyle name="luc" xfId="1748" xr:uid="{00000000-0005-0000-0000-0000D5060000}"/>
    <cellStyle name="luc2" xfId="1749" xr:uid="{00000000-0005-0000-0000-0000D6060000}"/>
    <cellStyle name="luc2 2" xfId="1750" xr:uid="{00000000-0005-0000-0000-0000D7060000}"/>
    <cellStyle name="MAU" xfId="1751" xr:uid="{00000000-0005-0000-0000-0000D8060000}"/>
    <cellStyle name="Millares [0]_Well Timing" xfId="1752" xr:uid="{00000000-0005-0000-0000-0000D9060000}"/>
    <cellStyle name="Millares_Well Timing" xfId="1753" xr:uid="{00000000-0005-0000-0000-0000DA060000}"/>
    <cellStyle name="Milliers [0]_      " xfId="1754" xr:uid="{00000000-0005-0000-0000-0000DB060000}"/>
    <cellStyle name="Milliers_      " xfId="1755" xr:uid="{00000000-0005-0000-0000-0000DC060000}"/>
    <cellStyle name="Môc" xfId="1756" xr:uid="{00000000-0005-0000-0000-0000DD060000}"/>
    <cellStyle name="Model" xfId="1757" xr:uid="{00000000-0005-0000-0000-0000DE060000}"/>
    <cellStyle name="moi" xfId="1758" xr:uid="{00000000-0005-0000-0000-0000DF060000}"/>
    <cellStyle name="Mon?aire [0]_      " xfId="1759" xr:uid="{00000000-0005-0000-0000-0000E0060000}"/>
    <cellStyle name="Mon?aire_      " xfId="1760" xr:uid="{00000000-0005-0000-0000-0000E1060000}"/>
    <cellStyle name="Moneda [0]_Well Timing" xfId="1761" xr:uid="{00000000-0005-0000-0000-0000E2060000}"/>
    <cellStyle name="Moneda_Well Timing" xfId="1762" xr:uid="{00000000-0005-0000-0000-0000E3060000}"/>
    <cellStyle name="Monétaire [0]_      " xfId="1763" xr:uid="{00000000-0005-0000-0000-0000E4060000}"/>
    <cellStyle name="Monétaire_      " xfId="1764" xr:uid="{00000000-0005-0000-0000-0000E5060000}"/>
    <cellStyle name="n" xfId="1765" xr:uid="{00000000-0005-0000-0000-0000E6060000}"/>
    <cellStyle name="n_bieu ke hoach dau thau" xfId="1766" xr:uid="{00000000-0005-0000-0000-0000E7060000}"/>
    <cellStyle name="n_bieu ke hoach dau thau truong mam non SKH" xfId="1767" xr:uid="{00000000-0005-0000-0000-0000E8060000}"/>
    <cellStyle name="n_Book1" xfId="1768" xr:uid="{00000000-0005-0000-0000-0000E9060000}"/>
    <cellStyle name="n_Bu_Gia" xfId="1769" xr:uid="{00000000-0005-0000-0000-0000EA060000}"/>
    <cellStyle name="n_DT tieu hoc diem TDC ban Cho 28-02-09" xfId="1770" xr:uid="{00000000-0005-0000-0000-0000EB060000}"/>
    <cellStyle name="n_Du toan" xfId="1771" xr:uid="{00000000-0005-0000-0000-0000EC060000}"/>
    <cellStyle name="n_Du toan 2" xfId="1772" xr:uid="{00000000-0005-0000-0000-0000ED060000}"/>
    <cellStyle name="n_Du toan nuoc San Thang (GD2)" xfId="1773" xr:uid="{00000000-0005-0000-0000-0000EE060000}"/>
    <cellStyle name="n_Nha lop hoc 8 P" xfId="1774" xr:uid="{00000000-0005-0000-0000-0000EF060000}"/>
    <cellStyle name="n_Nha lop hoc 8 P 2" xfId="1775" xr:uid="{00000000-0005-0000-0000-0000F0060000}"/>
    <cellStyle name="n_Tienluong" xfId="1776" xr:uid="{00000000-0005-0000-0000-0000F1060000}"/>
    <cellStyle name="n_Tram y te chan nua TD" xfId="1777" xr:uid="{00000000-0005-0000-0000-0000F2060000}"/>
    <cellStyle name="n_Tram y te chan nua TD 2" xfId="1778" xr:uid="{00000000-0005-0000-0000-0000F3060000}"/>
    <cellStyle name="n1" xfId="1779" xr:uid="{00000000-0005-0000-0000-0000F4060000}"/>
    <cellStyle name="Neutral" xfId="1780" builtinId="28" customBuiltin="1"/>
    <cellStyle name="New" xfId="1781" xr:uid="{00000000-0005-0000-0000-0000F6060000}"/>
    <cellStyle name="New Times Roman" xfId="1782" xr:uid="{00000000-0005-0000-0000-0000F7060000}"/>
    <cellStyle name="New_bieu ke hoach dau thau" xfId="1783" xr:uid="{00000000-0005-0000-0000-0000F8060000}"/>
    <cellStyle name="nga" xfId="1784" xr:uid="{00000000-0005-0000-0000-0000F9060000}"/>
    <cellStyle name="no dec" xfId="1785" xr:uid="{00000000-0005-0000-0000-0000FA060000}"/>
    <cellStyle name="ÑONVÒ" xfId="1786" xr:uid="{00000000-0005-0000-0000-0000FB060000}"/>
    <cellStyle name="Normal" xfId="0" builtinId="0"/>
    <cellStyle name="Normal - Style1" xfId="1787" xr:uid="{00000000-0005-0000-0000-0000FD060000}"/>
    <cellStyle name="Normal - 유형1" xfId="1788" xr:uid="{00000000-0005-0000-0000-0000FE060000}"/>
    <cellStyle name="Normal 10 2" xfId="1789" xr:uid="{00000000-0005-0000-0000-0000FF060000}"/>
    <cellStyle name="Normal 11" xfId="1790" xr:uid="{00000000-0005-0000-0000-000000070000}"/>
    <cellStyle name="Normal 2" xfId="1791" xr:uid="{00000000-0005-0000-0000-000001070000}"/>
    <cellStyle name="Normal 2 10" xfId="1792" xr:uid="{00000000-0005-0000-0000-000002070000}"/>
    <cellStyle name="Normal 2 2" xfId="1793" xr:uid="{00000000-0005-0000-0000-000003070000}"/>
    <cellStyle name="Normal 2 2 2" xfId="1794" xr:uid="{00000000-0005-0000-0000-000004070000}"/>
    <cellStyle name="Normal 2 2 2 2" xfId="1795" xr:uid="{00000000-0005-0000-0000-000005070000}"/>
    <cellStyle name="Normal 2 3" xfId="1796" xr:uid="{00000000-0005-0000-0000-000006070000}"/>
    <cellStyle name="Normal 2 32" xfId="1797" xr:uid="{00000000-0005-0000-0000-000007070000}"/>
    <cellStyle name="Normal 2 35" xfId="1798" xr:uid="{00000000-0005-0000-0000-000008070000}"/>
    <cellStyle name="Normal 2_bao cao cua UBND tinh quy II - 2011" xfId="1799" xr:uid="{00000000-0005-0000-0000-000009070000}"/>
    <cellStyle name="Normal 3" xfId="1800" xr:uid="{00000000-0005-0000-0000-00000A070000}"/>
    <cellStyle name="Normal 3 2" xfId="1801" xr:uid="{00000000-0005-0000-0000-00000B070000}"/>
    <cellStyle name="Normal 3 2 2" xfId="1802" xr:uid="{00000000-0005-0000-0000-00000C070000}"/>
    <cellStyle name="Normal 3_Bieu 05a" xfId="1803" xr:uid="{00000000-0005-0000-0000-00000D070000}"/>
    <cellStyle name="Normal 32 2" xfId="1804" xr:uid="{00000000-0005-0000-0000-00000E070000}"/>
    <cellStyle name="Normal 34" xfId="1805" xr:uid="{00000000-0005-0000-0000-00000F070000}"/>
    <cellStyle name="Normal 34 2" xfId="1806" xr:uid="{00000000-0005-0000-0000-000010070000}"/>
    <cellStyle name="Normal 34_1460 Sua" xfId="1807" xr:uid="{00000000-0005-0000-0000-000011070000}"/>
    <cellStyle name="Normal 35" xfId="1808" xr:uid="{00000000-0005-0000-0000-000012070000}"/>
    <cellStyle name="Normal 38" xfId="1809" xr:uid="{00000000-0005-0000-0000-000013070000}"/>
    <cellStyle name="Normal 4" xfId="1810" xr:uid="{00000000-0005-0000-0000-000014070000}"/>
    <cellStyle name="Normal 5" xfId="1811" xr:uid="{00000000-0005-0000-0000-000015070000}"/>
    <cellStyle name="Normal 6" xfId="1812" xr:uid="{00000000-0005-0000-0000-000016070000}"/>
    <cellStyle name="Normal 6 4" xfId="1813" xr:uid="{00000000-0005-0000-0000-000017070000}"/>
    <cellStyle name="Normal 6_TPCP trinh UBND ngay 27-12" xfId="1814" xr:uid="{00000000-0005-0000-0000-000018070000}"/>
    <cellStyle name="Normal 7" xfId="1815" xr:uid="{00000000-0005-0000-0000-000019070000}"/>
    <cellStyle name="Normal 8" xfId="1816" xr:uid="{00000000-0005-0000-0000-00001A070000}"/>
    <cellStyle name="Normal 9" xfId="1817" xr:uid="{00000000-0005-0000-0000-00001B070000}"/>
    <cellStyle name="Normal VN" xfId="1818" xr:uid="{00000000-0005-0000-0000-00001C070000}"/>
    <cellStyle name="Normal1" xfId="1819" xr:uid="{00000000-0005-0000-0000-00001D070000}"/>
    <cellStyle name="Normal8" xfId="1820" xr:uid="{00000000-0005-0000-0000-00001E070000}"/>
    <cellStyle name="Normalny_Cennik obowiazuje od 06-08-2001 r (1)" xfId="1821" xr:uid="{00000000-0005-0000-0000-00001F070000}"/>
    <cellStyle name="Note" xfId="1822" builtinId="10" customBuiltin="1"/>
    <cellStyle name="NWM" xfId="1823" xr:uid="{00000000-0005-0000-0000-000021070000}"/>
    <cellStyle name="Ò_x000d_Normal_123569" xfId="1824" xr:uid="{00000000-0005-0000-0000-000022070000}"/>
    <cellStyle name="Œ…‹æØ‚è [0.00]_ÆÂ¹²" xfId="1825" xr:uid="{00000000-0005-0000-0000-000023070000}"/>
    <cellStyle name="Œ…‹æØ‚è_laroux" xfId="1826" xr:uid="{00000000-0005-0000-0000-000024070000}"/>
    <cellStyle name="oft Excel]_x000d__x000a_Comment=open=/f ‚ðw’è‚·‚é‚ÆAƒ†[ƒU[’è‹`ŠÖ”‚ðŠÖ”“\‚è•t‚¯‚Ìˆê——‚É“o˜^‚·‚é‚±‚Æ‚ª‚Å‚«‚Ü‚·B_x000d__x000a_Maximized" xfId="1827" xr:uid="{00000000-0005-0000-0000-000025070000}"/>
    <cellStyle name="oft Excel]_x000d__x000a_Comment=open=/f ‚ðŽw’è‚·‚é‚ÆAƒ†[ƒU[’è‹`ŠÖ”‚ðŠÖ”“\‚è•t‚¯‚Ìˆê——‚É“o˜^‚·‚é‚±‚Æ‚ª‚Å‚«‚Ü‚·B_x000d__x000a_Maximized" xfId="1828" xr:uid="{00000000-0005-0000-0000-000026070000}"/>
    <cellStyle name="oft Excel]_x000d__x000a_Comment=open=/f ‚ðŽw’è‚·‚é‚ÆAƒ†[ƒU[’è‹`ŠÖ”‚ðŠÖ”“\‚è•t‚¯‚Ìˆê——‚É“o˜^‚·‚é‚±‚Æ‚ª‚Å‚«‚Ü‚·B_x000d__x000a_Maximized 2" xfId="1829" xr:uid="{00000000-0005-0000-0000-000027070000}"/>
    <cellStyle name="oft Excel]_x000d__x000a_Comment=The open=/f lines load custom functions into the Paste Function list._x000d__x000a_Maximized=2_x000d__x000a_Basics=1_x000d__x000a_A" xfId="1830" xr:uid="{00000000-0005-0000-0000-000028070000}"/>
    <cellStyle name="oft Excel]_x000d__x000a_Comment=The open=/f lines load custom functions into the Paste Function list._x000d__x000a_Maximized=2_x000d__x000a_Basics=1_x000d__x000a_A 2" xfId="1831" xr:uid="{00000000-0005-0000-0000-000029070000}"/>
    <cellStyle name="oft Excel]_x000d__x000a_Comment=The open=/f lines load custom functions into the Paste Function list._x000d__x000a_Maximized=3_x000d__x000a_Basics=1_x000d__x000a_A" xfId="1832" xr:uid="{00000000-0005-0000-0000-00002A070000}"/>
    <cellStyle name="oft Excel]_x000d__x000a_Comment=The open=/f lines load custom functions into the Paste Function list._x000d__x000a_Maximized=3_x000d__x000a_Basics=1_x000d__x000a_A 2" xfId="1833" xr:uid="{00000000-0005-0000-0000-00002B070000}"/>
    <cellStyle name="omma [0]_Mktg Prog" xfId="1834" xr:uid="{00000000-0005-0000-0000-00002C070000}"/>
    <cellStyle name="ormal_Sheet1_1" xfId="1835" xr:uid="{00000000-0005-0000-0000-00002D070000}"/>
    <cellStyle name="Output" xfId="1836" builtinId="21" customBuiltin="1"/>
    <cellStyle name="p" xfId="1837" xr:uid="{00000000-0005-0000-0000-00002F070000}"/>
    <cellStyle name="paint" xfId="1838" xr:uid="{00000000-0005-0000-0000-000030070000}"/>
    <cellStyle name="Pattern" xfId="1839" xr:uid="{00000000-0005-0000-0000-000031070000}"/>
    <cellStyle name="Pattern 2" xfId="1840" xr:uid="{00000000-0005-0000-0000-000032070000}"/>
    <cellStyle name="per.style" xfId="1841" xr:uid="{00000000-0005-0000-0000-000033070000}"/>
    <cellStyle name="Percent" xfId="3589" builtinId="5"/>
    <cellStyle name="Percent [0]" xfId="1842" xr:uid="{00000000-0005-0000-0000-000034070000}"/>
    <cellStyle name="Percent [0] 2" xfId="1843" xr:uid="{00000000-0005-0000-0000-000035070000}"/>
    <cellStyle name="Percent [00]" xfId="1844" xr:uid="{00000000-0005-0000-0000-000036070000}"/>
    <cellStyle name="Percent [00] 2" xfId="1845" xr:uid="{00000000-0005-0000-0000-000037070000}"/>
    <cellStyle name="Percent [2]" xfId="1846" xr:uid="{00000000-0005-0000-0000-000038070000}"/>
    <cellStyle name="Percent [2] 2" xfId="1847" xr:uid="{00000000-0005-0000-0000-000039070000}"/>
    <cellStyle name="Percent 2" xfId="1848" xr:uid="{00000000-0005-0000-0000-00003A070000}"/>
    <cellStyle name="Percent 3" xfId="1849" xr:uid="{00000000-0005-0000-0000-00003B070000}"/>
    <cellStyle name="Percent 4" xfId="1850" xr:uid="{00000000-0005-0000-0000-00003C070000}"/>
    <cellStyle name="Percent 5" xfId="1851" xr:uid="{00000000-0005-0000-0000-00003D070000}"/>
    <cellStyle name="Percent 5 2" xfId="1852" xr:uid="{00000000-0005-0000-0000-00003E070000}"/>
    <cellStyle name="PERCENTAGE" xfId="1853" xr:uid="{00000000-0005-0000-0000-00003F070000}"/>
    <cellStyle name="PERCENTAGE 2" xfId="1854" xr:uid="{00000000-0005-0000-0000-000040070000}"/>
    <cellStyle name="PrePop Currency (0)" xfId="1855" xr:uid="{00000000-0005-0000-0000-000041070000}"/>
    <cellStyle name="PrePop Currency (0) 2" xfId="1856" xr:uid="{00000000-0005-0000-0000-000042070000}"/>
    <cellStyle name="PrePop Currency (2)" xfId="1857" xr:uid="{00000000-0005-0000-0000-000043070000}"/>
    <cellStyle name="PrePop Units (0)" xfId="1858" xr:uid="{00000000-0005-0000-0000-000044070000}"/>
    <cellStyle name="PrePop Units (1)" xfId="1859" xr:uid="{00000000-0005-0000-0000-000045070000}"/>
    <cellStyle name="PrePop Units (2)" xfId="1860" xr:uid="{00000000-0005-0000-0000-000046070000}"/>
    <cellStyle name="pricing" xfId="1861" xr:uid="{00000000-0005-0000-0000-000047070000}"/>
    <cellStyle name="PSChar" xfId="1862" xr:uid="{00000000-0005-0000-0000-000048070000}"/>
    <cellStyle name="PSHeading" xfId="1863" xr:uid="{00000000-0005-0000-0000-000049070000}"/>
    <cellStyle name="PSHeading 2" xfId="1864" xr:uid="{00000000-0005-0000-0000-00004A070000}"/>
    <cellStyle name="regstoresfromspecstores" xfId="1865" xr:uid="{00000000-0005-0000-0000-00004B070000}"/>
    <cellStyle name="RevList" xfId="1866" xr:uid="{00000000-0005-0000-0000-00004C070000}"/>
    <cellStyle name="rlink_tiªn l­în_x001b_Hyperlink_TONG HOP KINH PHI" xfId="1867" xr:uid="{00000000-0005-0000-0000-00004D070000}"/>
    <cellStyle name="rmal_ADAdot" xfId="1868" xr:uid="{00000000-0005-0000-0000-00004E070000}"/>
    <cellStyle name="RowLevel_0" xfId="1869" xr:uid="{00000000-0005-0000-0000-00004F070000}"/>
    <cellStyle name="S—_x0008_" xfId="1870" xr:uid="{00000000-0005-0000-0000-000050070000}"/>
    <cellStyle name="s]_x000d__x000a_spooler=yes_x000d__x000a_load=_x000d__x000a_Beep=yes_x000d__x000a_NullPort=None_x000d__x000a_BorderWidth=3_x000d__x000a_CursorBlinkRate=1200_x000d__x000a_DoubleClickSpeed=452_x000d__x000a_Programs=co" xfId="1871" xr:uid="{00000000-0005-0000-0000-000051070000}"/>
    <cellStyle name="s]_x000d__x000a_spooler=yes_x000d__x000a_load=_x000d__x000a_Beep=yes_x000d__x000a_NullPort=None_x000d__x000a_BorderWidth=3_x000d__x000a_CursorBlinkRate=1200_x000d__x000a_DoubleClickSpeed=452_x000d__x000a_Programs=co 2" xfId="1872" xr:uid="{00000000-0005-0000-0000-000052070000}"/>
    <cellStyle name="SAPBEXaggData" xfId="1873" xr:uid="{00000000-0005-0000-0000-000053070000}"/>
    <cellStyle name="SAPBEXaggDataEmph" xfId="1874" xr:uid="{00000000-0005-0000-0000-000054070000}"/>
    <cellStyle name="SAPBEXaggItem" xfId="1875" xr:uid="{00000000-0005-0000-0000-000055070000}"/>
    <cellStyle name="SAPBEXchaText" xfId="1876" xr:uid="{00000000-0005-0000-0000-000056070000}"/>
    <cellStyle name="SAPBEXexcBad7" xfId="1877" xr:uid="{00000000-0005-0000-0000-000057070000}"/>
    <cellStyle name="SAPBEXexcBad8" xfId="1878" xr:uid="{00000000-0005-0000-0000-000058070000}"/>
    <cellStyle name="SAPBEXexcBad9" xfId="1879" xr:uid="{00000000-0005-0000-0000-000059070000}"/>
    <cellStyle name="SAPBEXexcCritical4" xfId="1880" xr:uid="{00000000-0005-0000-0000-00005A070000}"/>
    <cellStyle name="SAPBEXexcCritical5" xfId="1881" xr:uid="{00000000-0005-0000-0000-00005B070000}"/>
    <cellStyle name="SAPBEXexcCritical6" xfId="1882" xr:uid="{00000000-0005-0000-0000-00005C070000}"/>
    <cellStyle name="SAPBEXexcGood1" xfId="1883" xr:uid="{00000000-0005-0000-0000-00005D070000}"/>
    <cellStyle name="SAPBEXexcGood2" xfId="1884" xr:uid="{00000000-0005-0000-0000-00005E070000}"/>
    <cellStyle name="SAPBEXexcGood3" xfId="1885" xr:uid="{00000000-0005-0000-0000-00005F070000}"/>
    <cellStyle name="SAPBEXfilterDrill" xfId="1886" xr:uid="{00000000-0005-0000-0000-000060070000}"/>
    <cellStyle name="SAPBEXfilterItem" xfId="1887" xr:uid="{00000000-0005-0000-0000-000061070000}"/>
    <cellStyle name="SAPBEXfilterText" xfId="1888" xr:uid="{00000000-0005-0000-0000-000062070000}"/>
    <cellStyle name="SAPBEXformats" xfId="1889" xr:uid="{00000000-0005-0000-0000-000063070000}"/>
    <cellStyle name="SAPBEXheaderItem" xfId="1890" xr:uid="{00000000-0005-0000-0000-000064070000}"/>
    <cellStyle name="SAPBEXheaderText" xfId="1891" xr:uid="{00000000-0005-0000-0000-000065070000}"/>
    <cellStyle name="SAPBEXresData" xfId="1892" xr:uid="{00000000-0005-0000-0000-000066070000}"/>
    <cellStyle name="SAPBEXresDataEmph" xfId="1893" xr:uid="{00000000-0005-0000-0000-000067070000}"/>
    <cellStyle name="SAPBEXresItem" xfId="1894" xr:uid="{00000000-0005-0000-0000-000068070000}"/>
    <cellStyle name="SAPBEXstdData" xfId="1895" xr:uid="{00000000-0005-0000-0000-000069070000}"/>
    <cellStyle name="SAPBEXstdDataEmph" xfId="1896" xr:uid="{00000000-0005-0000-0000-00006A070000}"/>
    <cellStyle name="SAPBEXstdItem" xfId="1897" xr:uid="{00000000-0005-0000-0000-00006B070000}"/>
    <cellStyle name="SAPBEXtitle" xfId="1898" xr:uid="{00000000-0005-0000-0000-00006C070000}"/>
    <cellStyle name="SAPBEXundefined" xfId="1899" xr:uid="{00000000-0005-0000-0000-00006D070000}"/>
    <cellStyle name="serJet 1200 Series PCL 6" xfId="1900" xr:uid="{00000000-0005-0000-0000-00006E070000}"/>
    <cellStyle name="SHADEDSTORES" xfId="1901" xr:uid="{00000000-0005-0000-0000-00006F070000}"/>
    <cellStyle name="Sheet Title" xfId="1902" xr:uid="{00000000-0005-0000-0000-000070070000}"/>
    <cellStyle name="Siêu nối kết_BC TH 10 thang 2005 va KH 2006 XDCB" xfId="1903" xr:uid="{00000000-0005-0000-0000-000071070000}"/>
    <cellStyle name="songuyen" xfId="1904" xr:uid="{00000000-0005-0000-0000-000072070000}"/>
    <cellStyle name="Spaltenebene_1_主营业务利润明细表" xfId="1905" xr:uid="{00000000-0005-0000-0000-000073070000}"/>
    <cellStyle name="specstores" xfId="1906" xr:uid="{00000000-0005-0000-0000-000074070000}"/>
    <cellStyle name="Standard_9. Fixed assets-Additions list" xfId="1907" xr:uid="{00000000-0005-0000-0000-000075070000}"/>
    <cellStyle name="STTDG" xfId="1908" xr:uid="{00000000-0005-0000-0000-000076070000}"/>
    <cellStyle name="Style 1" xfId="1909" xr:uid="{00000000-0005-0000-0000-000077070000}"/>
    <cellStyle name="Style 10" xfId="1910" xr:uid="{00000000-0005-0000-0000-000078070000}"/>
    <cellStyle name="Style 11" xfId="1911" xr:uid="{00000000-0005-0000-0000-000079070000}"/>
    <cellStyle name="Style 11 2" xfId="1912" xr:uid="{00000000-0005-0000-0000-00007A070000}"/>
    <cellStyle name="Style 12" xfId="1913" xr:uid="{00000000-0005-0000-0000-00007B070000}"/>
    <cellStyle name="Style 12 2" xfId="1914" xr:uid="{00000000-0005-0000-0000-00007C070000}"/>
    <cellStyle name="Style 13" xfId="1915" xr:uid="{00000000-0005-0000-0000-00007D070000}"/>
    <cellStyle name="Style 13 2" xfId="1916" xr:uid="{00000000-0005-0000-0000-00007E070000}"/>
    <cellStyle name="Style 14" xfId="1917" xr:uid="{00000000-0005-0000-0000-00007F070000}"/>
    <cellStyle name="Style 14 2" xfId="1918" xr:uid="{00000000-0005-0000-0000-000080070000}"/>
    <cellStyle name="Style 15" xfId="1919" xr:uid="{00000000-0005-0000-0000-000081070000}"/>
    <cellStyle name="Style 15 2" xfId="1920" xr:uid="{00000000-0005-0000-0000-000082070000}"/>
    <cellStyle name="Style 16" xfId="1921" xr:uid="{00000000-0005-0000-0000-000083070000}"/>
    <cellStyle name="Style 16 2" xfId="1922" xr:uid="{00000000-0005-0000-0000-000084070000}"/>
    <cellStyle name="Style 17" xfId="1923" xr:uid="{00000000-0005-0000-0000-000085070000}"/>
    <cellStyle name="Style 17 2" xfId="1924" xr:uid="{00000000-0005-0000-0000-000086070000}"/>
    <cellStyle name="Style 18" xfId="1925" xr:uid="{00000000-0005-0000-0000-000087070000}"/>
    <cellStyle name="Style 18 2" xfId="1926" xr:uid="{00000000-0005-0000-0000-000088070000}"/>
    <cellStyle name="Style 19" xfId="1927" xr:uid="{00000000-0005-0000-0000-000089070000}"/>
    <cellStyle name="Style 19 2" xfId="1928" xr:uid="{00000000-0005-0000-0000-00008A070000}"/>
    <cellStyle name="Style 2" xfId="1929" xr:uid="{00000000-0005-0000-0000-00008B070000}"/>
    <cellStyle name="Style 2 2" xfId="1930" xr:uid="{00000000-0005-0000-0000-00008C070000}"/>
    <cellStyle name="Style 20" xfId="1931" xr:uid="{00000000-0005-0000-0000-00008D070000}"/>
    <cellStyle name="Style 20 2" xfId="1932" xr:uid="{00000000-0005-0000-0000-00008E070000}"/>
    <cellStyle name="Style 21" xfId="1933" xr:uid="{00000000-0005-0000-0000-00008F070000}"/>
    <cellStyle name="Style 21 2" xfId="1934" xr:uid="{00000000-0005-0000-0000-000090070000}"/>
    <cellStyle name="Style 22" xfId="1935" xr:uid="{00000000-0005-0000-0000-000091070000}"/>
    <cellStyle name="Style 22 2" xfId="1936" xr:uid="{00000000-0005-0000-0000-000092070000}"/>
    <cellStyle name="Style 23" xfId="1937" xr:uid="{00000000-0005-0000-0000-000093070000}"/>
    <cellStyle name="Style 24" xfId="1938" xr:uid="{00000000-0005-0000-0000-000094070000}"/>
    <cellStyle name="Style 25" xfId="1939" xr:uid="{00000000-0005-0000-0000-000095070000}"/>
    <cellStyle name="Style 26" xfId="1940" xr:uid="{00000000-0005-0000-0000-000096070000}"/>
    <cellStyle name="Style 27" xfId="1941" xr:uid="{00000000-0005-0000-0000-000097070000}"/>
    <cellStyle name="Style 28" xfId="1942" xr:uid="{00000000-0005-0000-0000-000098070000}"/>
    <cellStyle name="Style 29" xfId="1943" xr:uid="{00000000-0005-0000-0000-000099070000}"/>
    <cellStyle name="Style 3" xfId="1944" xr:uid="{00000000-0005-0000-0000-00009A070000}"/>
    <cellStyle name="Style 3 2" xfId="1945" xr:uid="{00000000-0005-0000-0000-00009B070000}"/>
    <cellStyle name="Style 30" xfId="1946" xr:uid="{00000000-0005-0000-0000-00009C070000}"/>
    <cellStyle name="Style 31" xfId="1947" xr:uid="{00000000-0005-0000-0000-00009D070000}"/>
    <cellStyle name="Style 32" xfId="1948" xr:uid="{00000000-0005-0000-0000-00009E070000}"/>
    <cellStyle name="Style 33" xfId="1949" xr:uid="{00000000-0005-0000-0000-00009F070000}"/>
    <cellStyle name="Style 34" xfId="1950" xr:uid="{00000000-0005-0000-0000-0000A0070000}"/>
    <cellStyle name="Style 35" xfId="1951" xr:uid="{00000000-0005-0000-0000-0000A1070000}"/>
    <cellStyle name="Style 36" xfId="1952" xr:uid="{00000000-0005-0000-0000-0000A2070000}"/>
    <cellStyle name="Style 37" xfId="1953" xr:uid="{00000000-0005-0000-0000-0000A3070000}"/>
    <cellStyle name="Style 37 2" xfId="1954" xr:uid="{00000000-0005-0000-0000-0000A4070000}"/>
    <cellStyle name="Style 38" xfId="1955" xr:uid="{00000000-0005-0000-0000-0000A5070000}"/>
    <cellStyle name="Style 38 2" xfId="1956" xr:uid="{00000000-0005-0000-0000-0000A6070000}"/>
    <cellStyle name="Style 39" xfId="1957" xr:uid="{00000000-0005-0000-0000-0000A7070000}"/>
    <cellStyle name="Style 4" xfId="1958" xr:uid="{00000000-0005-0000-0000-0000A8070000}"/>
    <cellStyle name="Style 40" xfId="1959" xr:uid="{00000000-0005-0000-0000-0000A9070000}"/>
    <cellStyle name="Style 41" xfId="1960" xr:uid="{00000000-0005-0000-0000-0000AA070000}"/>
    <cellStyle name="Style 42" xfId="1961" xr:uid="{00000000-0005-0000-0000-0000AB070000}"/>
    <cellStyle name="Style 43" xfId="1962" xr:uid="{00000000-0005-0000-0000-0000AC070000}"/>
    <cellStyle name="Style 43 2" xfId="1963" xr:uid="{00000000-0005-0000-0000-0000AD070000}"/>
    <cellStyle name="Style 44" xfId="1964" xr:uid="{00000000-0005-0000-0000-0000AE070000}"/>
    <cellStyle name="Style 44 2" xfId="1965" xr:uid="{00000000-0005-0000-0000-0000AF070000}"/>
    <cellStyle name="Style 5" xfId="1966" xr:uid="{00000000-0005-0000-0000-0000B0070000}"/>
    <cellStyle name="Style 6" xfId="1967" xr:uid="{00000000-0005-0000-0000-0000B1070000}"/>
    <cellStyle name="Style 7" xfId="1968" xr:uid="{00000000-0005-0000-0000-0000B2070000}"/>
    <cellStyle name="Style 8" xfId="1969" xr:uid="{00000000-0005-0000-0000-0000B3070000}"/>
    <cellStyle name="Style 9" xfId="1970" xr:uid="{00000000-0005-0000-0000-0000B4070000}"/>
    <cellStyle name="Style Date" xfId="1971" xr:uid="{00000000-0005-0000-0000-0000B5070000}"/>
    <cellStyle name="style_1" xfId="1972" xr:uid="{00000000-0005-0000-0000-0000B6070000}"/>
    <cellStyle name="subhead" xfId="1973" xr:uid="{00000000-0005-0000-0000-0000B7070000}"/>
    <cellStyle name="SubHeading" xfId="1974" xr:uid="{00000000-0005-0000-0000-0000B8070000}"/>
    <cellStyle name="Subtotal" xfId="1975" xr:uid="{00000000-0005-0000-0000-0000B9070000}"/>
    <cellStyle name="T" xfId="1976" xr:uid="{00000000-0005-0000-0000-0000BA070000}"/>
    <cellStyle name="T 2" xfId="1977" xr:uid="{00000000-0005-0000-0000-0000BB070000}"/>
    <cellStyle name="T_09_BangTongHopKinhPhiNhaso9" xfId="1978" xr:uid="{00000000-0005-0000-0000-0000BC070000}"/>
    <cellStyle name="T_09_BangTongHopKinhPhiNhaso9_bieu ke hoach dau thau" xfId="1979" xr:uid="{00000000-0005-0000-0000-0000BD070000}"/>
    <cellStyle name="T_09_BangTongHopKinhPhiNhaso9_bieu ke hoach dau thau 2" xfId="1980" xr:uid="{00000000-0005-0000-0000-0000BE070000}"/>
    <cellStyle name="T_09_BangTongHopKinhPhiNhaso9_bieu ke hoach dau thau truong mam non SKH" xfId="1981" xr:uid="{00000000-0005-0000-0000-0000BF070000}"/>
    <cellStyle name="T_09_BangTongHopKinhPhiNhaso9_bieu ke hoach dau thau truong mam non SKH 2" xfId="1982" xr:uid="{00000000-0005-0000-0000-0000C0070000}"/>
    <cellStyle name="T_09_BangTongHopKinhPhiNhaso9_bieu tong hop lai kh von 2011 gui phong TH-KTDN" xfId="1983" xr:uid="{00000000-0005-0000-0000-0000C1070000}"/>
    <cellStyle name="T_09_BangTongHopKinhPhiNhaso9_bieu tong hop lai kh von 2011 gui phong TH-KTDN 2" xfId="1984" xr:uid="{00000000-0005-0000-0000-0000C2070000}"/>
    <cellStyle name="T_09_BangTongHopKinhPhiNhaso9_Book1" xfId="1985" xr:uid="{00000000-0005-0000-0000-0000C3070000}"/>
    <cellStyle name="T_09_BangTongHopKinhPhiNhaso9_Book1 2" xfId="1986" xr:uid="{00000000-0005-0000-0000-0000C4070000}"/>
    <cellStyle name="T_09_BangTongHopKinhPhiNhaso9_Book1_1" xfId="1987" xr:uid="{00000000-0005-0000-0000-0000C5070000}"/>
    <cellStyle name="T_09_BangTongHopKinhPhiNhaso9_Book1_1 2" xfId="1988" xr:uid="{00000000-0005-0000-0000-0000C6070000}"/>
    <cellStyle name="T_09_BangTongHopKinhPhiNhaso9_Book1_DTTD chieng chan Tham lai 29-9-2009" xfId="1989" xr:uid="{00000000-0005-0000-0000-0000C7070000}"/>
    <cellStyle name="T_09_BangTongHopKinhPhiNhaso9_Book1_DTTD chieng chan Tham lai 29-9-2009 2" xfId="1990" xr:uid="{00000000-0005-0000-0000-0000C8070000}"/>
    <cellStyle name="T_09_BangTongHopKinhPhiNhaso9_Book1_Ke hoach 2010 (theo doi 11-8-2010)" xfId="1991" xr:uid="{00000000-0005-0000-0000-0000C9070000}"/>
    <cellStyle name="T_09_BangTongHopKinhPhiNhaso9_Book1_Ke hoach 2010 (theo doi 11-8-2010) 2" xfId="1992" xr:uid="{00000000-0005-0000-0000-0000CA070000}"/>
    <cellStyle name="T_09_BangTongHopKinhPhiNhaso9_Book1_ke hoach dau thau 30-6-2010" xfId="1993" xr:uid="{00000000-0005-0000-0000-0000CB070000}"/>
    <cellStyle name="T_09_BangTongHopKinhPhiNhaso9_Book1_ke hoach dau thau 30-6-2010 2" xfId="1994" xr:uid="{00000000-0005-0000-0000-0000CC070000}"/>
    <cellStyle name="T_09_BangTongHopKinhPhiNhaso9_Copy of KH PHAN BO VON ĐỐI ỨNG NAM 2011 (30 TY phuong án gop WB)" xfId="1995" xr:uid="{00000000-0005-0000-0000-0000CD070000}"/>
    <cellStyle name="T_09_BangTongHopKinhPhiNhaso9_Copy of KH PHAN BO VON ĐỐI ỨNG NAM 2011 (30 TY phuong án gop WB) 2" xfId="1996" xr:uid="{00000000-0005-0000-0000-0000CE070000}"/>
    <cellStyle name="T_09_BangTongHopKinhPhiNhaso9_DTTD chieng chan Tham lai 29-9-2009" xfId="1997" xr:uid="{00000000-0005-0000-0000-0000CF070000}"/>
    <cellStyle name="T_09_BangTongHopKinhPhiNhaso9_DTTD chieng chan Tham lai 29-9-2009 2" xfId="1998" xr:uid="{00000000-0005-0000-0000-0000D0070000}"/>
    <cellStyle name="T_09_BangTongHopKinhPhiNhaso9_Du toan nuoc San Thang (GD2)" xfId="1999" xr:uid="{00000000-0005-0000-0000-0000D1070000}"/>
    <cellStyle name="T_09_BangTongHopKinhPhiNhaso9_Du toan nuoc San Thang (GD2) 2" xfId="2000" xr:uid="{00000000-0005-0000-0000-0000D2070000}"/>
    <cellStyle name="T_09_BangTongHopKinhPhiNhaso9_Ke hoach 2010 (theo doi 11-8-2010)" xfId="2001" xr:uid="{00000000-0005-0000-0000-0000D3070000}"/>
    <cellStyle name="T_09_BangTongHopKinhPhiNhaso9_Ke hoach 2010 (theo doi 11-8-2010) 2" xfId="2002" xr:uid="{00000000-0005-0000-0000-0000D4070000}"/>
    <cellStyle name="T_09_BangTongHopKinhPhiNhaso9_ke hoach dau thau 30-6-2010" xfId="2003" xr:uid="{00000000-0005-0000-0000-0000D5070000}"/>
    <cellStyle name="T_09_BangTongHopKinhPhiNhaso9_ke hoach dau thau 30-6-2010 2" xfId="2004" xr:uid="{00000000-0005-0000-0000-0000D6070000}"/>
    <cellStyle name="T_09_BangTongHopKinhPhiNhaso9_KH Von 2012 gui BKH 1" xfId="2005" xr:uid="{00000000-0005-0000-0000-0000D7070000}"/>
    <cellStyle name="T_09_BangTongHopKinhPhiNhaso9_KH Von 2012 gui BKH 1 2" xfId="2006" xr:uid="{00000000-0005-0000-0000-0000D8070000}"/>
    <cellStyle name="T_09_BangTongHopKinhPhiNhaso9_QD ke hoach dau thau" xfId="2007" xr:uid="{00000000-0005-0000-0000-0000D9070000}"/>
    <cellStyle name="T_09_BangTongHopKinhPhiNhaso9_QD ke hoach dau thau 2" xfId="2008" xr:uid="{00000000-0005-0000-0000-0000DA070000}"/>
    <cellStyle name="T_09_BangTongHopKinhPhiNhaso9_Ra soat KH von 2011 (Huy-11-11-11)" xfId="2009" xr:uid="{00000000-0005-0000-0000-0000DB070000}"/>
    <cellStyle name="T_09_BangTongHopKinhPhiNhaso9_Ra soat KH von 2011 (Huy-11-11-11) 2" xfId="2010" xr:uid="{00000000-0005-0000-0000-0000DC070000}"/>
    <cellStyle name="T_09_BangTongHopKinhPhiNhaso9_tinh toan hoang ha" xfId="2011" xr:uid="{00000000-0005-0000-0000-0000DD070000}"/>
    <cellStyle name="T_09_BangTongHopKinhPhiNhaso9_tinh toan hoang ha 2" xfId="2012" xr:uid="{00000000-0005-0000-0000-0000DE070000}"/>
    <cellStyle name="T_09_BangTongHopKinhPhiNhaso9_Tong von ĐTPT" xfId="2013" xr:uid="{00000000-0005-0000-0000-0000DF070000}"/>
    <cellStyle name="T_09_BangTongHopKinhPhiNhaso9_Tong von ĐTPT 2" xfId="2014" xr:uid="{00000000-0005-0000-0000-0000E0070000}"/>
    <cellStyle name="T_09a_PhanMongNhaSo9" xfId="2015" xr:uid="{00000000-0005-0000-0000-0000E1070000}"/>
    <cellStyle name="T_09a_PhanMongNhaSo9_bieu ke hoach dau thau" xfId="2016" xr:uid="{00000000-0005-0000-0000-0000E2070000}"/>
    <cellStyle name="T_09a_PhanMongNhaSo9_bieu ke hoach dau thau 2" xfId="2017" xr:uid="{00000000-0005-0000-0000-0000E3070000}"/>
    <cellStyle name="T_09a_PhanMongNhaSo9_bieu ke hoach dau thau truong mam non SKH" xfId="2018" xr:uid="{00000000-0005-0000-0000-0000E4070000}"/>
    <cellStyle name="T_09a_PhanMongNhaSo9_bieu ke hoach dau thau truong mam non SKH 2" xfId="2019" xr:uid="{00000000-0005-0000-0000-0000E5070000}"/>
    <cellStyle name="T_09a_PhanMongNhaSo9_bieu tong hop lai kh von 2011 gui phong TH-KTDN" xfId="2020" xr:uid="{00000000-0005-0000-0000-0000E6070000}"/>
    <cellStyle name="T_09a_PhanMongNhaSo9_bieu tong hop lai kh von 2011 gui phong TH-KTDN 2" xfId="2021" xr:uid="{00000000-0005-0000-0000-0000E7070000}"/>
    <cellStyle name="T_09a_PhanMongNhaSo9_Book1" xfId="2022" xr:uid="{00000000-0005-0000-0000-0000E8070000}"/>
    <cellStyle name="T_09a_PhanMongNhaSo9_Book1 2" xfId="2023" xr:uid="{00000000-0005-0000-0000-0000E9070000}"/>
    <cellStyle name="T_09a_PhanMongNhaSo9_Book1_Ke hoach 2010 (theo doi 11-8-2010)" xfId="2024" xr:uid="{00000000-0005-0000-0000-0000EA070000}"/>
    <cellStyle name="T_09a_PhanMongNhaSo9_Book1_Ke hoach 2010 (theo doi 11-8-2010) 2" xfId="2025" xr:uid="{00000000-0005-0000-0000-0000EB070000}"/>
    <cellStyle name="T_09a_PhanMongNhaSo9_Book1_ke hoach dau thau 30-6-2010" xfId="2026" xr:uid="{00000000-0005-0000-0000-0000EC070000}"/>
    <cellStyle name="T_09a_PhanMongNhaSo9_Book1_ke hoach dau thau 30-6-2010 2" xfId="2027" xr:uid="{00000000-0005-0000-0000-0000ED070000}"/>
    <cellStyle name="T_09a_PhanMongNhaSo9_Copy of KH PHAN BO VON ĐỐI ỨNG NAM 2011 (30 TY phuong án gop WB)" xfId="2028" xr:uid="{00000000-0005-0000-0000-0000EE070000}"/>
    <cellStyle name="T_09a_PhanMongNhaSo9_Copy of KH PHAN BO VON ĐỐI ỨNG NAM 2011 (30 TY phuong án gop WB) 2" xfId="2029" xr:uid="{00000000-0005-0000-0000-0000EF070000}"/>
    <cellStyle name="T_09a_PhanMongNhaSo9_DTTD chieng chan Tham lai 29-9-2009" xfId="2030" xr:uid="{00000000-0005-0000-0000-0000F0070000}"/>
    <cellStyle name="T_09a_PhanMongNhaSo9_DTTD chieng chan Tham lai 29-9-2009 2" xfId="2031" xr:uid="{00000000-0005-0000-0000-0000F1070000}"/>
    <cellStyle name="T_09a_PhanMongNhaSo9_Du toan nuoc San Thang (GD2)" xfId="2032" xr:uid="{00000000-0005-0000-0000-0000F2070000}"/>
    <cellStyle name="T_09a_PhanMongNhaSo9_Du toan nuoc San Thang (GD2) 2" xfId="2033" xr:uid="{00000000-0005-0000-0000-0000F3070000}"/>
    <cellStyle name="T_09a_PhanMongNhaSo9_Ke hoach 2010 (theo doi 11-8-2010)" xfId="2034" xr:uid="{00000000-0005-0000-0000-0000F4070000}"/>
    <cellStyle name="T_09a_PhanMongNhaSo9_Ke hoach 2010 (theo doi 11-8-2010) 2" xfId="2035" xr:uid="{00000000-0005-0000-0000-0000F5070000}"/>
    <cellStyle name="T_09a_PhanMongNhaSo9_ke hoach dau thau 30-6-2010" xfId="2036" xr:uid="{00000000-0005-0000-0000-0000F6070000}"/>
    <cellStyle name="T_09a_PhanMongNhaSo9_ke hoach dau thau 30-6-2010 2" xfId="2037" xr:uid="{00000000-0005-0000-0000-0000F7070000}"/>
    <cellStyle name="T_09a_PhanMongNhaSo9_KH Von 2012 gui BKH 1" xfId="2038" xr:uid="{00000000-0005-0000-0000-0000F8070000}"/>
    <cellStyle name="T_09a_PhanMongNhaSo9_KH Von 2012 gui BKH 1 2" xfId="2039" xr:uid="{00000000-0005-0000-0000-0000F9070000}"/>
    <cellStyle name="T_09a_PhanMongNhaSo9_QD ke hoach dau thau" xfId="2040" xr:uid="{00000000-0005-0000-0000-0000FA070000}"/>
    <cellStyle name="T_09a_PhanMongNhaSo9_QD ke hoach dau thau 2" xfId="2041" xr:uid="{00000000-0005-0000-0000-0000FB070000}"/>
    <cellStyle name="T_09a_PhanMongNhaSo9_Ra soat KH von 2011 (Huy-11-11-11)" xfId="2042" xr:uid="{00000000-0005-0000-0000-0000FC070000}"/>
    <cellStyle name="T_09a_PhanMongNhaSo9_Ra soat KH von 2011 (Huy-11-11-11) 2" xfId="2043" xr:uid="{00000000-0005-0000-0000-0000FD070000}"/>
    <cellStyle name="T_09a_PhanMongNhaSo9_tinh toan hoang ha" xfId="2044" xr:uid="{00000000-0005-0000-0000-0000FE070000}"/>
    <cellStyle name="T_09a_PhanMongNhaSo9_tinh toan hoang ha 2" xfId="2045" xr:uid="{00000000-0005-0000-0000-0000FF070000}"/>
    <cellStyle name="T_09a_PhanMongNhaSo9_Tong von ĐTPT" xfId="2046" xr:uid="{00000000-0005-0000-0000-000000080000}"/>
    <cellStyle name="T_09a_PhanMongNhaSo9_Tong von ĐTPT 2" xfId="2047" xr:uid="{00000000-0005-0000-0000-000001080000}"/>
    <cellStyle name="T_09b_PhanThannhaso9" xfId="2048" xr:uid="{00000000-0005-0000-0000-000002080000}"/>
    <cellStyle name="T_09b_PhanThannhaso9_bieu ke hoach dau thau" xfId="2049" xr:uid="{00000000-0005-0000-0000-000003080000}"/>
    <cellStyle name="T_09b_PhanThannhaso9_bieu ke hoach dau thau 2" xfId="2050" xr:uid="{00000000-0005-0000-0000-000004080000}"/>
    <cellStyle name="T_09b_PhanThannhaso9_bieu ke hoach dau thau truong mam non SKH" xfId="2051" xr:uid="{00000000-0005-0000-0000-000005080000}"/>
    <cellStyle name="T_09b_PhanThannhaso9_bieu ke hoach dau thau truong mam non SKH 2" xfId="2052" xr:uid="{00000000-0005-0000-0000-000006080000}"/>
    <cellStyle name="T_09b_PhanThannhaso9_bieu tong hop lai kh von 2011 gui phong TH-KTDN" xfId="2053" xr:uid="{00000000-0005-0000-0000-000007080000}"/>
    <cellStyle name="T_09b_PhanThannhaso9_bieu tong hop lai kh von 2011 gui phong TH-KTDN 2" xfId="2054" xr:uid="{00000000-0005-0000-0000-000008080000}"/>
    <cellStyle name="T_09b_PhanThannhaso9_Book1" xfId="2055" xr:uid="{00000000-0005-0000-0000-000009080000}"/>
    <cellStyle name="T_09b_PhanThannhaso9_Book1 2" xfId="2056" xr:uid="{00000000-0005-0000-0000-00000A080000}"/>
    <cellStyle name="T_09b_PhanThannhaso9_Book1_Ke hoach 2010 (theo doi 11-8-2010)" xfId="2057" xr:uid="{00000000-0005-0000-0000-00000B080000}"/>
    <cellStyle name="T_09b_PhanThannhaso9_Book1_Ke hoach 2010 (theo doi 11-8-2010) 2" xfId="2058" xr:uid="{00000000-0005-0000-0000-00000C080000}"/>
    <cellStyle name="T_09b_PhanThannhaso9_Book1_ke hoach dau thau 30-6-2010" xfId="2059" xr:uid="{00000000-0005-0000-0000-00000D080000}"/>
    <cellStyle name="T_09b_PhanThannhaso9_Book1_ke hoach dau thau 30-6-2010 2" xfId="2060" xr:uid="{00000000-0005-0000-0000-00000E080000}"/>
    <cellStyle name="T_09b_PhanThannhaso9_Copy of KH PHAN BO VON ĐỐI ỨNG NAM 2011 (30 TY phuong án gop WB)" xfId="2061" xr:uid="{00000000-0005-0000-0000-00000F080000}"/>
    <cellStyle name="T_09b_PhanThannhaso9_Copy of KH PHAN BO VON ĐỐI ỨNG NAM 2011 (30 TY phuong án gop WB) 2" xfId="2062" xr:uid="{00000000-0005-0000-0000-000010080000}"/>
    <cellStyle name="T_09b_PhanThannhaso9_DTTD chieng chan Tham lai 29-9-2009" xfId="2063" xr:uid="{00000000-0005-0000-0000-000011080000}"/>
    <cellStyle name="T_09b_PhanThannhaso9_DTTD chieng chan Tham lai 29-9-2009 2" xfId="2064" xr:uid="{00000000-0005-0000-0000-000012080000}"/>
    <cellStyle name="T_09b_PhanThannhaso9_Du toan nuoc San Thang (GD2)" xfId="2065" xr:uid="{00000000-0005-0000-0000-000013080000}"/>
    <cellStyle name="T_09b_PhanThannhaso9_Du toan nuoc San Thang (GD2) 2" xfId="2066" xr:uid="{00000000-0005-0000-0000-000014080000}"/>
    <cellStyle name="T_09b_PhanThannhaso9_Ke hoach 2010 (theo doi 11-8-2010)" xfId="2067" xr:uid="{00000000-0005-0000-0000-000015080000}"/>
    <cellStyle name="T_09b_PhanThannhaso9_Ke hoach 2010 (theo doi 11-8-2010) 2" xfId="2068" xr:uid="{00000000-0005-0000-0000-000016080000}"/>
    <cellStyle name="T_09b_PhanThannhaso9_ke hoach dau thau 30-6-2010" xfId="2069" xr:uid="{00000000-0005-0000-0000-000017080000}"/>
    <cellStyle name="T_09b_PhanThannhaso9_ke hoach dau thau 30-6-2010 2" xfId="2070" xr:uid="{00000000-0005-0000-0000-000018080000}"/>
    <cellStyle name="T_09b_PhanThannhaso9_KH Von 2012 gui BKH 1" xfId="2071" xr:uid="{00000000-0005-0000-0000-000019080000}"/>
    <cellStyle name="T_09b_PhanThannhaso9_KH Von 2012 gui BKH 1 2" xfId="2072" xr:uid="{00000000-0005-0000-0000-00001A080000}"/>
    <cellStyle name="T_09b_PhanThannhaso9_QD ke hoach dau thau" xfId="2073" xr:uid="{00000000-0005-0000-0000-00001B080000}"/>
    <cellStyle name="T_09b_PhanThannhaso9_QD ke hoach dau thau 2" xfId="2074" xr:uid="{00000000-0005-0000-0000-00001C080000}"/>
    <cellStyle name="T_09b_PhanThannhaso9_Ra soat KH von 2011 (Huy-11-11-11)" xfId="2075" xr:uid="{00000000-0005-0000-0000-00001D080000}"/>
    <cellStyle name="T_09b_PhanThannhaso9_Ra soat KH von 2011 (Huy-11-11-11) 2" xfId="2076" xr:uid="{00000000-0005-0000-0000-00001E080000}"/>
    <cellStyle name="T_09b_PhanThannhaso9_tinh toan hoang ha" xfId="2077" xr:uid="{00000000-0005-0000-0000-00001F080000}"/>
    <cellStyle name="T_09b_PhanThannhaso9_tinh toan hoang ha 2" xfId="2078" xr:uid="{00000000-0005-0000-0000-000020080000}"/>
    <cellStyle name="T_09b_PhanThannhaso9_Tong von ĐTPT" xfId="2079" xr:uid="{00000000-0005-0000-0000-000021080000}"/>
    <cellStyle name="T_09b_PhanThannhaso9_Tong von ĐTPT 2" xfId="2080" xr:uid="{00000000-0005-0000-0000-000022080000}"/>
    <cellStyle name="T_09c_PhandienNhaso9" xfId="2081" xr:uid="{00000000-0005-0000-0000-000023080000}"/>
    <cellStyle name="T_09c_PhandienNhaso9_bieu ke hoach dau thau" xfId="2082" xr:uid="{00000000-0005-0000-0000-000024080000}"/>
    <cellStyle name="T_09c_PhandienNhaso9_bieu ke hoach dau thau 2" xfId="2083" xr:uid="{00000000-0005-0000-0000-000025080000}"/>
    <cellStyle name="T_09c_PhandienNhaso9_bieu ke hoach dau thau truong mam non SKH" xfId="2084" xr:uid="{00000000-0005-0000-0000-000026080000}"/>
    <cellStyle name="T_09c_PhandienNhaso9_bieu ke hoach dau thau truong mam non SKH 2" xfId="2085" xr:uid="{00000000-0005-0000-0000-000027080000}"/>
    <cellStyle name="T_09c_PhandienNhaso9_bieu tong hop lai kh von 2011 gui phong TH-KTDN" xfId="2086" xr:uid="{00000000-0005-0000-0000-000028080000}"/>
    <cellStyle name="T_09c_PhandienNhaso9_bieu tong hop lai kh von 2011 gui phong TH-KTDN 2" xfId="2087" xr:uid="{00000000-0005-0000-0000-000029080000}"/>
    <cellStyle name="T_09c_PhandienNhaso9_Book1" xfId="2088" xr:uid="{00000000-0005-0000-0000-00002A080000}"/>
    <cellStyle name="T_09c_PhandienNhaso9_Book1 2" xfId="2089" xr:uid="{00000000-0005-0000-0000-00002B080000}"/>
    <cellStyle name="T_09c_PhandienNhaso9_Book1_Ke hoach 2010 (theo doi 11-8-2010)" xfId="2090" xr:uid="{00000000-0005-0000-0000-00002C080000}"/>
    <cellStyle name="T_09c_PhandienNhaso9_Book1_Ke hoach 2010 (theo doi 11-8-2010) 2" xfId="2091" xr:uid="{00000000-0005-0000-0000-00002D080000}"/>
    <cellStyle name="T_09c_PhandienNhaso9_Book1_ke hoach dau thau 30-6-2010" xfId="2092" xr:uid="{00000000-0005-0000-0000-00002E080000}"/>
    <cellStyle name="T_09c_PhandienNhaso9_Book1_ke hoach dau thau 30-6-2010 2" xfId="2093" xr:uid="{00000000-0005-0000-0000-00002F080000}"/>
    <cellStyle name="T_09c_PhandienNhaso9_Copy of KH PHAN BO VON ĐỐI ỨNG NAM 2011 (30 TY phuong án gop WB)" xfId="2094" xr:uid="{00000000-0005-0000-0000-000030080000}"/>
    <cellStyle name="T_09c_PhandienNhaso9_Copy of KH PHAN BO VON ĐỐI ỨNG NAM 2011 (30 TY phuong án gop WB) 2" xfId="2095" xr:uid="{00000000-0005-0000-0000-000031080000}"/>
    <cellStyle name="T_09c_PhandienNhaso9_DTTD chieng chan Tham lai 29-9-2009" xfId="2096" xr:uid="{00000000-0005-0000-0000-000032080000}"/>
    <cellStyle name="T_09c_PhandienNhaso9_DTTD chieng chan Tham lai 29-9-2009 2" xfId="2097" xr:uid="{00000000-0005-0000-0000-000033080000}"/>
    <cellStyle name="T_09c_PhandienNhaso9_Du toan nuoc San Thang (GD2)" xfId="2098" xr:uid="{00000000-0005-0000-0000-000034080000}"/>
    <cellStyle name="T_09c_PhandienNhaso9_Du toan nuoc San Thang (GD2) 2" xfId="2099" xr:uid="{00000000-0005-0000-0000-000035080000}"/>
    <cellStyle name="T_09c_PhandienNhaso9_Ke hoach 2010 (theo doi 11-8-2010)" xfId="2100" xr:uid="{00000000-0005-0000-0000-000036080000}"/>
    <cellStyle name="T_09c_PhandienNhaso9_Ke hoach 2010 (theo doi 11-8-2010) 2" xfId="2101" xr:uid="{00000000-0005-0000-0000-000037080000}"/>
    <cellStyle name="T_09c_PhandienNhaso9_ke hoach dau thau 30-6-2010" xfId="2102" xr:uid="{00000000-0005-0000-0000-000038080000}"/>
    <cellStyle name="T_09c_PhandienNhaso9_ke hoach dau thau 30-6-2010 2" xfId="2103" xr:uid="{00000000-0005-0000-0000-000039080000}"/>
    <cellStyle name="T_09c_PhandienNhaso9_KH Von 2012 gui BKH 1" xfId="2104" xr:uid="{00000000-0005-0000-0000-00003A080000}"/>
    <cellStyle name="T_09c_PhandienNhaso9_KH Von 2012 gui BKH 1 2" xfId="2105" xr:uid="{00000000-0005-0000-0000-00003B080000}"/>
    <cellStyle name="T_09c_PhandienNhaso9_QD ke hoach dau thau" xfId="2106" xr:uid="{00000000-0005-0000-0000-00003C080000}"/>
    <cellStyle name="T_09c_PhandienNhaso9_QD ke hoach dau thau 2" xfId="2107" xr:uid="{00000000-0005-0000-0000-00003D080000}"/>
    <cellStyle name="T_09c_PhandienNhaso9_Ra soat KH von 2011 (Huy-11-11-11)" xfId="2108" xr:uid="{00000000-0005-0000-0000-00003E080000}"/>
    <cellStyle name="T_09c_PhandienNhaso9_Ra soat KH von 2011 (Huy-11-11-11) 2" xfId="2109" xr:uid="{00000000-0005-0000-0000-00003F080000}"/>
    <cellStyle name="T_09c_PhandienNhaso9_tinh toan hoang ha" xfId="2110" xr:uid="{00000000-0005-0000-0000-000040080000}"/>
    <cellStyle name="T_09c_PhandienNhaso9_tinh toan hoang ha 2" xfId="2111" xr:uid="{00000000-0005-0000-0000-000041080000}"/>
    <cellStyle name="T_09c_PhandienNhaso9_Tong von ĐTPT" xfId="2112" xr:uid="{00000000-0005-0000-0000-000042080000}"/>
    <cellStyle name="T_09c_PhandienNhaso9_Tong von ĐTPT 2" xfId="2113" xr:uid="{00000000-0005-0000-0000-000043080000}"/>
    <cellStyle name="T_09d_Phannuocnhaso9" xfId="2114" xr:uid="{00000000-0005-0000-0000-000044080000}"/>
    <cellStyle name="T_09d_Phannuocnhaso9_bieu ke hoach dau thau" xfId="2115" xr:uid="{00000000-0005-0000-0000-000045080000}"/>
    <cellStyle name="T_09d_Phannuocnhaso9_bieu ke hoach dau thau 2" xfId="2116" xr:uid="{00000000-0005-0000-0000-000046080000}"/>
    <cellStyle name="T_09d_Phannuocnhaso9_bieu ke hoach dau thau truong mam non SKH" xfId="2117" xr:uid="{00000000-0005-0000-0000-000047080000}"/>
    <cellStyle name="T_09d_Phannuocnhaso9_bieu ke hoach dau thau truong mam non SKH 2" xfId="2118" xr:uid="{00000000-0005-0000-0000-000048080000}"/>
    <cellStyle name="T_09d_Phannuocnhaso9_bieu tong hop lai kh von 2011 gui phong TH-KTDN" xfId="2119" xr:uid="{00000000-0005-0000-0000-000049080000}"/>
    <cellStyle name="T_09d_Phannuocnhaso9_bieu tong hop lai kh von 2011 gui phong TH-KTDN 2" xfId="2120" xr:uid="{00000000-0005-0000-0000-00004A080000}"/>
    <cellStyle name="T_09d_Phannuocnhaso9_Book1" xfId="2121" xr:uid="{00000000-0005-0000-0000-00004B080000}"/>
    <cellStyle name="T_09d_Phannuocnhaso9_Book1 2" xfId="2122" xr:uid="{00000000-0005-0000-0000-00004C080000}"/>
    <cellStyle name="T_09d_Phannuocnhaso9_Book1_Ke hoach 2010 (theo doi 11-8-2010)" xfId="2123" xr:uid="{00000000-0005-0000-0000-00004D080000}"/>
    <cellStyle name="T_09d_Phannuocnhaso9_Book1_Ke hoach 2010 (theo doi 11-8-2010) 2" xfId="2124" xr:uid="{00000000-0005-0000-0000-00004E080000}"/>
    <cellStyle name="T_09d_Phannuocnhaso9_Book1_ke hoach dau thau 30-6-2010" xfId="2125" xr:uid="{00000000-0005-0000-0000-00004F080000}"/>
    <cellStyle name="T_09d_Phannuocnhaso9_Book1_ke hoach dau thau 30-6-2010 2" xfId="2126" xr:uid="{00000000-0005-0000-0000-000050080000}"/>
    <cellStyle name="T_09d_Phannuocnhaso9_Copy of KH PHAN BO VON ĐỐI ỨNG NAM 2011 (30 TY phuong án gop WB)" xfId="2127" xr:uid="{00000000-0005-0000-0000-000051080000}"/>
    <cellStyle name="T_09d_Phannuocnhaso9_Copy of KH PHAN BO VON ĐỐI ỨNG NAM 2011 (30 TY phuong án gop WB) 2" xfId="2128" xr:uid="{00000000-0005-0000-0000-000052080000}"/>
    <cellStyle name="T_09d_Phannuocnhaso9_DTTD chieng chan Tham lai 29-9-2009" xfId="2129" xr:uid="{00000000-0005-0000-0000-000053080000}"/>
    <cellStyle name="T_09d_Phannuocnhaso9_DTTD chieng chan Tham lai 29-9-2009 2" xfId="2130" xr:uid="{00000000-0005-0000-0000-000054080000}"/>
    <cellStyle name="T_09d_Phannuocnhaso9_Du toan nuoc San Thang (GD2)" xfId="2131" xr:uid="{00000000-0005-0000-0000-000055080000}"/>
    <cellStyle name="T_09d_Phannuocnhaso9_Du toan nuoc San Thang (GD2) 2" xfId="2132" xr:uid="{00000000-0005-0000-0000-000056080000}"/>
    <cellStyle name="T_09d_Phannuocnhaso9_Ke hoach 2010 (theo doi 11-8-2010)" xfId="2133" xr:uid="{00000000-0005-0000-0000-000057080000}"/>
    <cellStyle name="T_09d_Phannuocnhaso9_Ke hoach 2010 (theo doi 11-8-2010) 2" xfId="2134" xr:uid="{00000000-0005-0000-0000-000058080000}"/>
    <cellStyle name="T_09d_Phannuocnhaso9_ke hoach dau thau 30-6-2010" xfId="2135" xr:uid="{00000000-0005-0000-0000-000059080000}"/>
    <cellStyle name="T_09d_Phannuocnhaso9_ke hoach dau thau 30-6-2010 2" xfId="2136" xr:uid="{00000000-0005-0000-0000-00005A080000}"/>
    <cellStyle name="T_09d_Phannuocnhaso9_KH Von 2012 gui BKH 1" xfId="2137" xr:uid="{00000000-0005-0000-0000-00005B080000}"/>
    <cellStyle name="T_09d_Phannuocnhaso9_KH Von 2012 gui BKH 1 2" xfId="2138" xr:uid="{00000000-0005-0000-0000-00005C080000}"/>
    <cellStyle name="T_09d_Phannuocnhaso9_QD ke hoach dau thau" xfId="2139" xr:uid="{00000000-0005-0000-0000-00005D080000}"/>
    <cellStyle name="T_09d_Phannuocnhaso9_QD ke hoach dau thau 2" xfId="2140" xr:uid="{00000000-0005-0000-0000-00005E080000}"/>
    <cellStyle name="T_09d_Phannuocnhaso9_Ra soat KH von 2011 (Huy-11-11-11)" xfId="2141" xr:uid="{00000000-0005-0000-0000-00005F080000}"/>
    <cellStyle name="T_09d_Phannuocnhaso9_Ra soat KH von 2011 (Huy-11-11-11) 2" xfId="2142" xr:uid="{00000000-0005-0000-0000-000060080000}"/>
    <cellStyle name="T_09d_Phannuocnhaso9_tinh toan hoang ha" xfId="2143" xr:uid="{00000000-0005-0000-0000-000061080000}"/>
    <cellStyle name="T_09d_Phannuocnhaso9_tinh toan hoang ha 2" xfId="2144" xr:uid="{00000000-0005-0000-0000-000062080000}"/>
    <cellStyle name="T_09d_Phannuocnhaso9_Tong von ĐTPT" xfId="2145" xr:uid="{00000000-0005-0000-0000-000063080000}"/>
    <cellStyle name="T_09d_Phannuocnhaso9_Tong von ĐTPT 2" xfId="2146" xr:uid="{00000000-0005-0000-0000-000064080000}"/>
    <cellStyle name="T_09f_TienluongThannhaso9" xfId="2147" xr:uid="{00000000-0005-0000-0000-000065080000}"/>
    <cellStyle name="T_09f_TienluongThannhaso9_bieu ke hoach dau thau" xfId="2148" xr:uid="{00000000-0005-0000-0000-000066080000}"/>
    <cellStyle name="T_09f_TienluongThannhaso9_bieu ke hoach dau thau 2" xfId="2149" xr:uid="{00000000-0005-0000-0000-000067080000}"/>
    <cellStyle name="T_09f_TienluongThannhaso9_bieu ke hoach dau thau truong mam non SKH" xfId="2150" xr:uid="{00000000-0005-0000-0000-000068080000}"/>
    <cellStyle name="T_09f_TienluongThannhaso9_bieu ke hoach dau thau truong mam non SKH 2" xfId="2151" xr:uid="{00000000-0005-0000-0000-000069080000}"/>
    <cellStyle name="T_09f_TienluongThannhaso9_bieu tong hop lai kh von 2011 gui phong TH-KTDN" xfId="2152" xr:uid="{00000000-0005-0000-0000-00006A080000}"/>
    <cellStyle name="T_09f_TienluongThannhaso9_bieu tong hop lai kh von 2011 gui phong TH-KTDN 2" xfId="2153" xr:uid="{00000000-0005-0000-0000-00006B080000}"/>
    <cellStyle name="T_09f_TienluongThannhaso9_Book1" xfId="2154" xr:uid="{00000000-0005-0000-0000-00006C080000}"/>
    <cellStyle name="T_09f_TienluongThannhaso9_Book1 2" xfId="2155" xr:uid="{00000000-0005-0000-0000-00006D080000}"/>
    <cellStyle name="T_09f_TienluongThannhaso9_Book1_Ke hoach 2010 (theo doi 11-8-2010)" xfId="2156" xr:uid="{00000000-0005-0000-0000-00006E080000}"/>
    <cellStyle name="T_09f_TienluongThannhaso9_Book1_Ke hoach 2010 (theo doi 11-8-2010) 2" xfId="2157" xr:uid="{00000000-0005-0000-0000-00006F080000}"/>
    <cellStyle name="T_09f_TienluongThannhaso9_Book1_ke hoach dau thau 30-6-2010" xfId="2158" xr:uid="{00000000-0005-0000-0000-000070080000}"/>
    <cellStyle name="T_09f_TienluongThannhaso9_Book1_ke hoach dau thau 30-6-2010 2" xfId="2159" xr:uid="{00000000-0005-0000-0000-000071080000}"/>
    <cellStyle name="T_09f_TienluongThannhaso9_Copy of KH PHAN BO VON ĐỐI ỨNG NAM 2011 (30 TY phuong án gop WB)" xfId="2160" xr:uid="{00000000-0005-0000-0000-000072080000}"/>
    <cellStyle name="T_09f_TienluongThannhaso9_Copy of KH PHAN BO VON ĐỐI ỨNG NAM 2011 (30 TY phuong án gop WB) 2" xfId="2161" xr:uid="{00000000-0005-0000-0000-000073080000}"/>
    <cellStyle name="T_09f_TienluongThannhaso9_DTTD chieng chan Tham lai 29-9-2009" xfId="2162" xr:uid="{00000000-0005-0000-0000-000074080000}"/>
    <cellStyle name="T_09f_TienluongThannhaso9_DTTD chieng chan Tham lai 29-9-2009 2" xfId="2163" xr:uid="{00000000-0005-0000-0000-000075080000}"/>
    <cellStyle name="T_09f_TienluongThannhaso9_Du toan nuoc San Thang (GD2)" xfId="2164" xr:uid="{00000000-0005-0000-0000-000076080000}"/>
    <cellStyle name="T_09f_TienluongThannhaso9_Du toan nuoc San Thang (GD2) 2" xfId="2165" xr:uid="{00000000-0005-0000-0000-000077080000}"/>
    <cellStyle name="T_09f_TienluongThannhaso9_Ke hoach 2010 (theo doi 11-8-2010)" xfId="2166" xr:uid="{00000000-0005-0000-0000-000078080000}"/>
    <cellStyle name="T_09f_TienluongThannhaso9_Ke hoach 2010 (theo doi 11-8-2010) 2" xfId="2167" xr:uid="{00000000-0005-0000-0000-000079080000}"/>
    <cellStyle name="T_09f_TienluongThannhaso9_ke hoach dau thau 30-6-2010" xfId="2168" xr:uid="{00000000-0005-0000-0000-00007A080000}"/>
    <cellStyle name="T_09f_TienluongThannhaso9_ke hoach dau thau 30-6-2010 2" xfId="2169" xr:uid="{00000000-0005-0000-0000-00007B080000}"/>
    <cellStyle name="T_09f_TienluongThannhaso9_KH Von 2012 gui BKH 1" xfId="2170" xr:uid="{00000000-0005-0000-0000-00007C080000}"/>
    <cellStyle name="T_09f_TienluongThannhaso9_KH Von 2012 gui BKH 1 2" xfId="2171" xr:uid="{00000000-0005-0000-0000-00007D080000}"/>
    <cellStyle name="T_09f_TienluongThannhaso9_QD ke hoach dau thau" xfId="2172" xr:uid="{00000000-0005-0000-0000-00007E080000}"/>
    <cellStyle name="T_09f_TienluongThannhaso9_QD ke hoach dau thau 2" xfId="2173" xr:uid="{00000000-0005-0000-0000-00007F080000}"/>
    <cellStyle name="T_09f_TienluongThannhaso9_Ra soat KH von 2011 (Huy-11-11-11)" xfId="2174" xr:uid="{00000000-0005-0000-0000-000080080000}"/>
    <cellStyle name="T_09f_TienluongThannhaso9_Ra soat KH von 2011 (Huy-11-11-11) 2" xfId="2175" xr:uid="{00000000-0005-0000-0000-000081080000}"/>
    <cellStyle name="T_09f_TienluongThannhaso9_tinh toan hoang ha" xfId="2176" xr:uid="{00000000-0005-0000-0000-000082080000}"/>
    <cellStyle name="T_09f_TienluongThannhaso9_tinh toan hoang ha 2" xfId="2177" xr:uid="{00000000-0005-0000-0000-000083080000}"/>
    <cellStyle name="T_09f_TienluongThannhaso9_Tong von ĐTPT" xfId="2178" xr:uid="{00000000-0005-0000-0000-000084080000}"/>
    <cellStyle name="T_09f_TienluongThannhaso9_Tong von ĐTPT 2" xfId="2179" xr:uid="{00000000-0005-0000-0000-000085080000}"/>
    <cellStyle name="T_10b_PhanThanNhaSo10" xfId="2180" xr:uid="{00000000-0005-0000-0000-000086080000}"/>
    <cellStyle name="T_10b_PhanThanNhaSo10_bieu ke hoach dau thau" xfId="2181" xr:uid="{00000000-0005-0000-0000-000087080000}"/>
    <cellStyle name="T_10b_PhanThanNhaSo10_bieu ke hoach dau thau 2" xfId="2182" xr:uid="{00000000-0005-0000-0000-000088080000}"/>
    <cellStyle name="T_10b_PhanThanNhaSo10_bieu ke hoach dau thau truong mam non SKH" xfId="2183" xr:uid="{00000000-0005-0000-0000-000089080000}"/>
    <cellStyle name="T_10b_PhanThanNhaSo10_bieu ke hoach dau thau truong mam non SKH 2" xfId="2184" xr:uid="{00000000-0005-0000-0000-00008A080000}"/>
    <cellStyle name="T_10b_PhanThanNhaSo10_bieu tong hop lai kh von 2011 gui phong TH-KTDN" xfId="2185" xr:uid="{00000000-0005-0000-0000-00008B080000}"/>
    <cellStyle name="T_10b_PhanThanNhaSo10_bieu tong hop lai kh von 2011 gui phong TH-KTDN 2" xfId="2186" xr:uid="{00000000-0005-0000-0000-00008C080000}"/>
    <cellStyle name="T_10b_PhanThanNhaSo10_Book1" xfId="2187" xr:uid="{00000000-0005-0000-0000-00008D080000}"/>
    <cellStyle name="T_10b_PhanThanNhaSo10_Book1 2" xfId="2188" xr:uid="{00000000-0005-0000-0000-00008E080000}"/>
    <cellStyle name="T_10b_PhanThanNhaSo10_Book1_Ke hoach 2010 (theo doi 11-8-2010)" xfId="2189" xr:uid="{00000000-0005-0000-0000-00008F080000}"/>
    <cellStyle name="T_10b_PhanThanNhaSo10_Book1_Ke hoach 2010 (theo doi 11-8-2010) 2" xfId="2190" xr:uid="{00000000-0005-0000-0000-000090080000}"/>
    <cellStyle name="T_10b_PhanThanNhaSo10_Book1_ke hoach dau thau 30-6-2010" xfId="2191" xr:uid="{00000000-0005-0000-0000-000091080000}"/>
    <cellStyle name="T_10b_PhanThanNhaSo10_Book1_ke hoach dau thau 30-6-2010 2" xfId="2192" xr:uid="{00000000-0005-0000-0000-000092080000}"/>
    <cellStyle name="T_10b_PhanThanNhaSo10_Copy of KH PHAN BO VON ĐỐI ỨNG NAM 2011 (30 TY phuong án gop WB)" xfId="2193" xr:uid="{00000000-0005-0000-0000-000093080000}"/>
    <cellStyle name="T_10b_PhanThanNhaSo10_Copy of KH PHAN BO VON ĐỐI ỨNG NAM 2011 (30 TY phuong án gop WB) 2" xfId="2194" xr:uid="{00000000-0005-0000-0000-000094080000}"/>
    <cellStyle name="T_10b_PhanThanNhaSo10_DTTD chieng chan Tham lai 29-9-2009" xfId="2195" xr:uid="{00000000-0005-0000-0000-000095080000}"/>
    <cellStyle name="T_10b_PhanThanNhaSo10_DTTD chieng chan Tham lai 29-9-2009 2" xfId="2196" xr:uid="{00000000-0005-0000-0000-000096080000}"/>
    <cellStyle name="T_10b_PhanThanNhaSo10_Du toan nuoc San Thang (GD2)" xfId="2197" xr:uid="{00000000-0005-0000-0000-000097080000}"/>
    <cellStyle name="T_10b_PhanThanNhaSo10_Du toan nuoc San Thang (GD2) 2" xfId="2198" xr:uid="{00000000-0005-0000-0000-000098080000}"/>
    <cellStyle name="T_10b_PhanThanNhaSo10_Ke hoach 2010 (theo doi 11-8-2010)" xfId="2199" xr:uid="{00000000-0005-0000-0000-000099080000}"/>
    <cellStyle name="T_10b_PhanThanNhaSo10_Ke hoach 2010 (theo doi 11-8-2010) 2" xfId="2200" xr:uid="{00000000-0005-0000-0000-00009A080000}"/>
    <cellStyle name="T_10b_PhanThanNhaSo10_ke hoach dau thau 30-6-2010" xfId="2201" xr:uid="{00000000-0005-0000-0000-00009B080000}"/>
    <cellStyle name="T_10b_PhanThanNhaSo10_ke hoach dau thau 30-6-2010 2" xfId="2202" xr:uid="{00000000-0005-0000-0000-00009C080000}"/>
    <cellStyle name="T_10b_PhanThanNhaSo10_KH Von 2012 gui BKH 1" xfId="2203" xr:uid="{00000000-0005-0000-0000-00009D080000}"/>
    <cellStyle name="T_10b_PhanThanNhaSo10_KH Von 2012 gui BKH 1 2" xfId="2204" xr:uid="{00000000-0005-0000-0000-00009E080000}"/>
    <cellStyle name="T_10b_PhanThanNhaSo10_QD ke hoach dau thau" xfId="2205" xr:uid="{00000000-0005-0000-0000-00009F080000}"/>
    <cellStyle name="T_10b_PhanThanNhaSo10_QD ke hoach dau thau 2" xfId="2206" xr:uid="{00000000-0005-0000-0000-0000A0080000}"/>
    <cellStyle name="T_10b_PhanThanNhaSo10_Ra soat KH von 2011 (Huy-11-11-11)" xfId="2207" xr:uid="{00000000-0005-0000-0000-0000A1080000}"/>
    <cellStyle name="T_10b_PhanThanNhaSo10_Ra soat KH von 2011 (Huy-11-11-11) 2" xfId="2208" xr:uid="{00000000-0005-0000-0000-0000A2080000}"/>
    <cellStyle name="T_10b_PhanThanNhaSo10_tinh toan hoang ha" xfId="2209" xr:uid="{00000000-0005-0000-0000-0000A3080000}"/>
    <cellStyle name="T_10b_PhanThanNhaSo10_tinh toan hoang ha 2" xfId="2210" xr:uid="{00000000-0005-0000-0000-0000A4080000}"/>
    <cellStyle name="T_10b_PhanThanNhaSo10_Tong von ĐTPT" xfId="2211" xr:uid="{00000000-0005-0000-0000-0000A5080000}"/>
    <cellStyle name="T_10b_PhanThanNhaSo10_Tong von ĐTPT 2" xfId="2212" xr:uid="{00000000-0005-0000-0000-0000A6080000}"/>
    <cellStyle name="T_6 GIAN 3 TANG" xfId="2213" xr:uid="{00000000-0005-0000-0000-0000A7080000}"/>
    <cellStyle name="T_6 GIAN 3 TANG 2" xfId="2214" xr:uid="{00000000-0005-0000-0000-0000A8080000}"/>
    <cellStyle name="T_bao cao" xfId="2215" xr:uid="{00000000-0005-0000-0000-0000A9080000}"/>
    <cellStyle name="T_bao cao 2" xfId="2216" xr:uid="{00000000-0005-0000-0000-0000AA080000}"/>
    <cellStyle name="T_Bao cao kttb milk yomilkYAO-mien bac" xfId="2217" xr:uid="{00000000-0005-0000-0000-0000AB080000}"/>
    <cellStyle name="T_Bao cao so lieu kiem toan nam 2007 sua" xfId="2218" xr:uid="{00000000-0005-0000-0000-0000AC080000}"/>
    <cellStyle name="T_Bao cao tinh hinh xay dung" xfId="2219" xr:uid="{00000000-0005-0000-0000-0000AD080000}"/>
    <cellStyle name="T_Bao cao tinh hinh xay dung 2" xfId="2220" xr:uid="{00000000-0005-0000-0000-0000AE080000}"/>
    <cellStyle name="T_Bao cao TPCP" xfId="2221" xr:uid="{00000000-0005-0000-0000-0000AF080000}"/>
    <cellStyle name="T_Bao cao TPCP 2" xfId="2222" xr:uid="{00000000-0005-0000-0000-0000B0080000}"/>
    <cellStyle name="T_BBTNG-06" xfId="2223" xr:uid="{00000000-0005-0000-0000-0000B1080000}"/>
    <cellStyle name="T_BBTNG-06 2" xfId="2224" xr:uid="{00000000-0005-0000-0000-0000B2080000}"/>
    <cellStyle name="T_BC CTMT-2008 Ttinh" xfId="2225" xr:uid="{00000000-0005-0000-0000-0000B3080000}"/>
    <cellStyle name="T_bc_km_ngay" xfId="2226" xr:uid="{00000000-0005-0000-0000-0000B4080000}"/>
    <cellStyle name="T_Bieu  KH CTMT QG trinh HDND" xfId="2227" xr:uid="{00000000-0005-0000-0000-0000B5080000}"/>
    <cellStyle name="T_Bieu  KH CTMT QG trinh HDND 2" xfId="2228" xr:uid="{00000000-0005-0000-0000-0000B6080000}"/>
    <cellStyle name="T_Bieu chi tieu KH 2008 10_12 IN" xfId="2229" xr:uid="{00000000-0005-0000-0000-0000B7080000}"/>
    <cellStyle name="T_Bieu chi tieu KH 2008 10_12 IN 2" xfId="2230" xr:uid="{00000000-0005-0000-0000-0000B8080000}"/>
    <cellStyle name="T_bieu ke hoach dau thau" xfId="2231" xr:uid="{00000000-0005-0000-0000-0000B9080000}"/>
    <cellStyle name="T_bieu ke hoach dau thau 2" xfId="2232" xr:uid="{00000000-0005-0000-0000-0000BA080000}"/>
    <cellStyle name="T_bieu ke hoach dau thau truong mam non SKH" xfId="2233" xr:uid="{00000000-0005-0000-0000-0000BB080000}"/>
    <cellStyle name="T_bieu ke hoach dau thau truong mam non SKH 2" xfId="2234" xr:uid="{00000000-0005-0000-0000-0000BC080000}"/>
    <cellStyle name="T_Bieu mau danh muc du an thuoc CTMTQG nam 2008" xfId="2235" xr:uid="{00000000-0005-0000-0000-0000BD080000}"/>
    <cellStyle name="T_bieu tong hop lai kh von 2011 gui phong TH-KTDN" xfId="2236" xr:uid="{00000000-0005-0000-0000-0000BE080000}"/>
    <cellStyle name="T_bieu tong hop lai kh von 2011 gui phong TH-KTDN 2" xfId="2237" xr:uid="{00000000-0005-0000-0000-0000BF080000}"/>
    <cellStyle name="T_BIỂU TỔNG HỢP LẦN CUỐI SỬA THEO NGHI QUYẾT SỐ 81" xfId="2238" xr:uid="{00000000-0005-0000-0000-0000C0080000}"/>
    <cellStyle name="T_BIỂU TỔNG HỢP LẦN CUỐI SỬA THEO NGHI QUYẾT SỐ 81 2" xfId="2239" xr:uid="{00000000-0005-0000-0000-0000C1080000}"/>
    <cellStyle name="T_Bieu tong hop nhu cau ung 2011 da chon loc -Mien nui" xfId="2240" xr:uid="{00000000-0005-0000-0000-0000C2080000}"/>
    <cellStyle name="T_bieu1" xfId="2241" xr:uid="{00000000-0005-0000-0000-0000C3080000}"/>
    <cellStyle name="T_bieu1 2" xfId="2242" xr:uid="{00000000-0005-0000-0000-0000C4080000}"/>
    <cellStyle name="T_Book1" xfId="2243" xr:uid="{00000000-0005-0000-0000-0000C5080000}"/>
    <cellStyle name="T_Book1 2" xfId="2244" xr:uid="{00000000-0005-0000-0000-0000C6080000}"/>
    <cellStyle name="T_Book1_09_BangTongHopKinhPhiNhaso9" xfId="2245" xr:uid="{00000000-0005-0000-0000-0000C7080000}"/>
    <cellStyle name="T_Book1_09_BangTongHopKinhPhiNhaso9_bieu ke hoach dau thau" xfId="2246" xr:uid="{00000000-0005-0000-0000-0000C8080000}"/>
    <cellStyle name="T_Book1_09_BangTongHopKinhPhiNhaso9_bieu ke hoach dau thau truong mam non SKH" xfId="2247" xr:uid="{00000000-0005-0000-0000-0000C9080000}"/>
    <cellStyle name="T_Book1_09_BangTongHopKinhPhiNhaso9_bieu tong hop lai kh von 2011 gui phong TH-KTDN" xfId="2248" xr:uid="{00000000-0005-0000-0000-0000CA080000}"/>
    <cellStyle name="T_Book1_09_BangTongHopKinhPhiNhaso9_Book1" xfId="2249" xr:uid="{00000000-0005-0000-0000-0000CB080000}"/>
    <cellStyle name="T_Book1_09_BangTongHopKinhPhiNhaso9_Book1_Ke hoach 2010 (theo doi 11-8-2010)" xfId="2250" xr:uid="{00000000-0005-0000-0000-0000CC080000}"/>
    <cellStyle name="T_Book1_09_BangTongHopKinhPhiNhaso9_Book1_ke hoach dau thau 30-6-2010" xfId="2251" xr:uid="{00000000-0005-0000-0000-0000CD080000}"/>
    <cellStyle name="T_Book1_09_BangTongHopKinhPhiNhaso9_Copy of KH PHAN BO VON ĐỐI ỨNG NAM 2011 (30 TY phuong án gop WB)" xfId="2252" xr:uid="{00000000-0005-0000-0000-0000CE080000}"/>
    <cellStyle name="T_Book1_09_BangTongHopKinhPhiNhaso9_DTTD chieng chan Tham lai 29-9-2009" xfId="2253" xr:uid="{00000000-0005-0000-0000-0000CF080000}"/>
    <cellStyle name="T_Book1_09_BangTongHopKinhPhiNhaso9_Du toan nuoc San Thang (GD2)" xfId="2254" xr:uid="{00000000-0005-0000-0000-0000D0080000}"/>
    <cellStyle name="T_Book1_09_BangTongHopKinhPhiNhaso9_Ke hoach 2010 (theo doi 11-8-2010)" xfId="2255" xr:uid="{00000000-0005-0000-0000-0000D1080000}"/>
    <cellStyle name="T_Book1_09_BangTongHopKinhPhiNhaso9_ke hoach dau thau 30-6-2010" xfId="2256" xr:uid="{00000000-0005-0000-0000-0000D2080000}"/>
    <cellStyle name="T_Book1_09_BangTongHopKinhPhiNhaso9_KH Von 2012 gui BKH 1" xfId="2257" xr:uid="{00000000-0005-0000-0000-0000D3080000}"/>
    <cellStyle name="T_Book1_09_BangTongHopKinhPhiNhaso9_QD ke hoach dau thau" xfId="2258" xr:uid="{00000000-0005-0000-0000-0000D4080000}"/>
    <cellStyle name="T_Book1_09_BangTongHopKinhPhiNhaso9_Ra soat KH von 2011 (Huy-11-11-11)" xfId="2259" xr:uid="{00000000-0005-0000-0000-0000D5080000}"/>
    <cellStyle name="T_Book1_09_BangTongHopKinhPhiNhaso9_tinh toan hoang ha" xfId="2260" xr:uid="{00000000-0005-0000-0000-0000D6080000}"/>
    <cellStyle name="T_Book1_09_BangTongHopKinhPhiNhaso9_Tong von ĐTPT" xfId="2261" xr:uid="{00000000-0005-0000-0000-0000D7080000}"/>
    <cellStyle name="T_Book1_09a_PhanMongNhaSo9" xfId="2262" xr:uid="{00000000-0005-0000-0000-0000D8080000}"/>
    <cellStyle name="T_Book1_09a_PhanMongNhaSo9_bieu ke hoach dau thau" xfId="2263" xr:uid="{00000000-0005-0000-0000-0000D9080000}"/>
    <cellStyle name="T_Book1_09a_PhanMongNhaSo9_bieu ke hoach dau thau 2" xfId="2264" xr:uid="{00000000-0005-0000-0000-0000DA080000}"/>
    <cellStyle name="T_Book1_09a_PhanMongNhaSo9_bieu ke hoach dau thau truong mam non SKH" xfId="2265" xr:uid="{00000000-0005-0000-0000-0000DB080000}"/>
    <cellStyle name="T_Book1_09a_PhanMongNhaSo9_bieu ke hoach dau thau truong mam non SKH 2" xfId="2266" xr:uid="{00000000-0005-0000-0000-0000DC080000}"/>
    <cellStyle name="T_Book1_09a_PhanMongNhaSo9_bieu tong hop lai kh von 2011 gui phong TH-KTDN" xfId="2267" xr:uid="{00000000-0005-0000-0000-0000DD080000}"/>
    <cellStyle name="T_Book1_09a_PhanMongNhaSo9_bieu tong hop lai kh von 2011 gui phong TH-KTDN 2" xfId="2268" xr:uid="{00000000-0005-0000-0000-0000DE080000}"/>
    <cellStyle name="T_Book1_09a_PhanMongNhaSo9_Book1" xfId="2269" xr:uid="{00000000-0005-0000-0000-0000DF080000}"/>
    <cellStyle name="T_Book1_09a_PhanMongNhaSo9_Book1 2" xfId="2270" xr:uid="{00000000-0005-0000-0000-0000E0080000}"/>
    <cellStyle name="T_Book1_09a_PhanMongNhaSo9_Book1_Ke hoach 2010 (theo doi 11-8-2010)" xfId="2271" xr:uid="{00000000-0005-0000-0000-0000E1080000}"/>
    <cellStyle name="T_Book1_09a_PhanMongNhaSo9_Book1_Ke hoach 2010 (theo doi 11-8-2010) 2" xfId="2272" xr:uid="{00000000-0005-0000-0000-0000E2080000}"/>
    <cellStyle name="T_Book1_09a_PhanMongNhaSo9_Book1_ke hoach dau thau 30-6-2010" xfId="2273" xr:uid="{00000000-0005-0000-0000-0000E3080000}"/>
    <cellStyle name="T_Book1_09a_PhanMongNhaSo9_Book1_ke hoach dau thau 30-6-2010 2" xfId="2274" xr:uid="{00000000-0005-0000-0000-0000E4080000}"/>
    <cellStyle name="T_Book1_09a_PhanMongNhaSo9_Copy of KH PHAN BO VON ĐỐI ỨNG NAM 2011 (30 TY phuong án gop WB)" xfId="2275" xr:uid="{00000000-0005-0000-0000-0000E5080000}"/>
    <cellStyle name="T_Book1_09a_PhanMongNhaSo9_Copy of KH PHAN BO VON ĐỐI ỨNG NAM 2011 (30 TY phuong án gop WB) 2" xfId="2276" xr:uid="{00000000-0005-0000-0000-0000E6080000}"/>
    <cellStyle name="T_Book1_09a_PhanMongNhaSo9_DTTD chieng chan Tham lai 29-9-2009" xfId="2277" xr:uid="{00000000-0005-0000-0000-0000E7080000}"/>
    <cellStyle name="T_Book1_09a_PhanMongNhaSo9_DTTD chieng chan Tham lai 29-9-2009 2" xfId="2278" xr:uid="{00000000-0005-0000-0000-0000E8080000}"/>
    <cellStyle name="T_Book1_09a_PhanMongNhaSo9_Du toan nuoc San Thang (GD2)" xfId="2279" xr:uid="{00000000-0005-0000-0000-0000E9080000}"/>
    <cellStyle name="T_Book1_09a_PhanMongNhaSo9_Du toan nuoc San Thang (GD2) 2" xfId="2280" xr:uid="{00000000-0005-0000-0000-0000EA080000}"/>
    <cellStyle name="T_Book1_09a_PhanMongNhaSo9_Ke hoach 2010 (theo doi 11-8-2010)" xfId="2281" xr:uid="{00000000-0005-0000-0000-0000EB080000}"/>
    <cellStyle name="T_Book1_09a_PhanMongNhaSo9_Ke hoach 2010 (theo doi 11-8-2010) 2" xfId="2282" xr:uid="{00000000-0005-0000-0000-0000EC080000}"/>
    <cellStyle name="T_Book1_09a_PhanMongNhaSo9_ke hoach dau thau 30-6-2010" xfId="2283" xr:uid="{00000000-0005-0000-0000-0000ED080000}"/>
    <cellStyle name="T_Book1_09a_PhanMongNhaSo9_ke hoach dau thau 30-6-2010 2" xfId="2284" xr:uid="{00000000-0005-0000-0000-0000EE080000}"/>
    <cellStyle name="T_Book1_09a_PhanMongNhaSo9_KH Von 2012 gui BKH 1" xfId="2285" xr:uid="{00000000-0005-0000-0000-0000EF080000}"/>
    <cellStyle name="T_Book1_09a_PhanMongNhaSo9_KH Von 2012 gui BKH 1 2" xfId="2286" xr:uid="{00000000-0005-0000-0000-0000F0080000}"/>
    <cellStyle name="T_Book1_09a_PhanMongNhaSo9_QD ke hoach dau thau" xfId="2287" xr:uid="{00000000-0005-0000-0000-0000F1080000}"/>
    <cellStyle name="T_Book1_09a_PhanMongNhaSo9_QD ke hoach dau thau 2" xfId="2288" xr:uid="{00000000-0005-0000-0000-0000F2080000}"/>
    <cellStyle name="T_Book1_09a_PhanMongNhaSo9_Ra soat KH von 2011 (Huy-11-11-11)" xfId="2289" xr:uid="{00000000-0005-0000-0000-0000F3080000}"/>
    <cellStyle name="T_Book1_09a_PhanMongNhaSo9_Ra soat KH von 2011 (Huy-11-11-11) 2" xfId="2290" xr:uid="{00000000-0005-0000-0000-0000F4080000}"/>
    <cellStyle name="T_Book1_09a_PhanMongNhaSo9_tinh toan hoang ha" xfId="2291" xr:uid="{00000000-0005-0000-0000-0000F5080000}"/>
    <cellStyle name="T_Book1_09a_PhanMongNhaSo9_tinh toan hoang ha 2" xfId="2292" xr:uid="{00000000-0005-0000-0000-0000F6080000}"/>
    <cellStyle name="T_Book1_09a_PhanMongNhaSo9_Tong von ĐTPT" xfId="2293" xr:uid="{00000000-0005-0000-0000-0000F7080000}"/>
    <cellStyle name="T_Book1_09a_PhanMongNhaSo9_Tong von ĐTPT 2" xfId="2294" xr:uid="{00000000-0005-0000-0000-0000F8080000}"/>
    <cellStyle name="T_Book1_09b_PhanThannhaso9" xfId="2295" xr:uid="{00000000-0005-0000-0000-0000F9080000}"/>
    <cellStyle name="T_Book1_09b_PhanThannhaso9_bieu ke hoach dau thau" xfId="2296" xr:uid="{00000000-0005-0000-0000-0000FA080000}"/>
    <cellStyle name="T_Book1_09b_PhanThannhaso9_bieu ke hoach dau thau 2" xfId="2297" xr:uid="{00000000-0005-0000-0000-0000FB080000}"/>
    <cellStyle name="T_Book1_09b_PhanThannhaso9_bieu ke hoach dau thau truong mam non SKH" xfId="2298" xr:uid="{00000000-0005-0000-0000-0000FC080000}"/>
    <cellStyle name="T_Book1_09b_PhanThannhaso9_bieu ke hoach dau thau truong mam non SKH 2" xfId="2299" xr:uid="{00000000-0005-0000-0000-0000FD080000}"/>
    <cellStyle name="T_Book1_09b_PhanThannhaso9_bieu tong hop lai kh von 2011 gui phong TH-KTDN" xfId="2300" xr:uid="{00000000-0005-0000-0000-0000FE080000}"/>
    <cellStyle name="T_Book1_09b_PhanThannhaso9_bieu tong hop lai kh von 2011 gui phong TH-KTDN 2" xfId="2301" xr:uid="{00000000-0005-0000-0000-0000FF080000}"/>
    <cellStyle name="T_Book1_09b_PhanThannhaso9_Book1" xfId="2302" xr:uid="{00000000-0005-0000-0000-000000090000}"/>
    <cellStyle name="T_Book1_09b_PhanThannhaso9_Book1 2" xfId="2303" xr:uid="{00000000-0005-0000-0000-000001090000}"/>
    <cellStyle name="T_Book1_09b_PhanThannhaso9_Book1_Ke hoach 2010 (theo doi 11-8-2010)" xfId="2304" xr:uid="{00000000-0005-0000-0000-000002090000}"/>
    <cellStyle name="T_Book1_09b_PhanThannhaso9_Book1_Ke hoach 2010 (theo doi 11-8-2010) 2" xfId="2305" xr:uid="{00000000-0005-0000-0000-000003090000}"/>
    <cellStyle name="T_Book1_09b_PhanThannhaso9_Book1_ke hoach dau thau 30-6-2010" xfId="2306" xr:uid="{00000000-0005-0000-0000-000004090000}"/>
    <cellStyle name="T_Book1_09b_PhanThannhaso9_Book1_ke hoach dau thau 30-6-2010 2" xfId="2307" xr:uid="{00000000-0005-0000-0000-000005090000}"/>
    <cellStyle name="T_Book1_09b_PhanThannhaso9_Copy of KH PHAN BO VON ĐỐI ỨNG NAM 2011 (30 TY phuong án gop WB)" xfId="2308" xr:uid="{00000000-0005-0000-0000-000006090000}"/>
    <cellStyle name="T_Book1_09b_PhanThannhaso9_Copy of KH PHAN BO VON ĐỐI ỨNG NAM 2011 (30 TY phuong án gop WB) 2" xfId="2309" xr:uid="{00000000-0005-0000-0000-000007090000}"/>
    <cellStyle name="T_Book1_09b_PhanThannhaso9_DTTD chieng chan Tham lai 29-9-2009" xfId="2310" xr:uid="{00000000-0005-0000-0000-000008090000}"/>
    <cellStyle name="T_Book1_09b_PhanThannhaso9_DTTD chieng chan Tham lai 29-9-2009 2" xfId="2311" xr:uid="{00000000-0005-0000-0000-000009090000}"/>
    <cellStyle name="T_Book1_09b_PhanThannhaso9_Du toan nuoc San Thang (GD2)" xfId="2312" xr:uid="{00000000-0005-0000-0000-00000A090000}"/>
    <cellStyle name="T_Book1_09b_PhanThannhaso9_Du toan nuoc San Thang (GD2) 2" xfId="2313" xr:uid="{00000000-0005-0000-0000-00000B090000}"/>
    <cellStyle name="T_Book1_09b_PhanThannhaso9_Ke hoach 2010 (theo doi 11-8-2010)" xfId="2314" xr:uid="{00000000-0005-0000-0000-00000C090000}"/>
    <cellStyle name="T_Book1_09b_PhanThannhaso9_Ke hoach 2010 (theo doi 11-8-2010) 2" xfId="2315" xr:uid="{00000000-0005-0000-0000-00000D090000}"/>
    <cellStyle name="T_Book1_09b_PhanThannhaso9_ke hoach dau thau 30-6-2010" xfId="2316" xr:uid="{00000000-0005-0000-0000-00000E090000}"/>
    <cellStyle name="T_Book1_09b_PhanThannhaso9_ke hoach dau thau 30-6-2010 2" xfId="2317" xr:uid="{00000000-0005-0000-0000-00000F090000}"/>
    <cellStyle name="T_Book1_09b_PhanThannhaso9_KH Von 2012 gui BKH 1" xfId="2318" xr:uid="{00000000-0005-0000-0000-000010090000}"/>
    <cellStyle name="T_Book1_09b_PhanThannhaso9_KH Von 2012 gui BKH 1 2" xfId="2319" xr:uid="{00000000-0005-0000-0000-000011090000}"/>
    <cellStyle name="T_Book1_09b_PhanThannhaso9_QD ke hoach dau thau" xfId="2320" xr:uid="{00000000-0005-0000-0000-000012090000}"/>
    <cellStyle name="T_Book1_09b_PhanThannhaso9_QD ke hoach dau thau 2" xfId="2321" xr:uid="{00000000-0005-0000-0000-000013090000}"/>
    <cellStyle name="T_Book1_09b_PhanThannhaso9_Ra soat KH von 2011 (Huy-11-11-11)" xfId="2322" xr:uid="{00000000-0005-0000-0000-000014090000}"/>
    <cellStyle name="T_Book1_09b_PhanThannhaso9_Ra soat KH von 2011 (Huy-11-11-11) 2" xfId="2323" xr:uid="{00000000-0005-0000-0000-000015090000}"/>
    <cellStyle name="T_Book1_09b_PhanThannhaso9_tinh toan hoang ha" xfId="2324" xr:uid="{00000000-0005-0000-0000-000016090000}"/>
    <cellStyle name="T_Book1_09b_PhanThannhaso9_tinh toan hoang ha 2" xfId="2325" xr:uid="{00000000-0005-0000-0000-000017090000}"/>
    <cellStyle name="T_Book1_09b_PhanThannhaso9_Tong von ĐTPT" xfId="2326" xr:uid="{00000000-0005-0000-0000-000018090000}"/>
    <cellStyle name="T_Book1_09b_PhanThannhaso9_Tong von ĐTPT 2" xfId="2327" xr:uid="{00000000-0005-0000-0000-000019090000}"/>
    <cellStyle name="T_Book1_09c_PhandienNhaso9" xfId="2328" xr:uid="{00000000-0005-0000-0000-00001A090000}"/>
    <cellStyle name="T_Book1_09c_PhandienNhaso9_bieu ke hoach dau thau" xfId="2329" xr:uid="{00000000-0005-0000-0000-00001B090000}"/>
    <cellStyle name="T_Book1_09c_PhandienNhaso9_bieu ke hoach dau thau 2" xfId="2330" xr:uid="{00000000-0005-0000-0000-00001C090000}"/>
    <cellStyle name="T_Book1_09c_PhandienNhaso9_bieu ke hoach dau thau truong mam non SKH" xfId="2331" xr:uid="{00000000-0005-0000-0000-00001D090000}"/>
    <cellStyle name="T_Book1_09c_PhandienNhaso9_bieu ke hoach dau thau truong mam non SKH 2" xfId="2332" xr:uid="{00000000-0005-0000-0000-00001E090000}"/>
    <cellStyle name="T_Book1_09c_PhandienNhaso9_bieu tong hop lai kh von 2011 gui phong TH-KTDN" xfId="2333" xr:uid="{00000000-0005-0000-0000-00001F090000}"/>
    <cellStyle name="T_Book1_09c_PhandienNhaso9_bieu tong hop lai kh von 2011 gui phong TH-KTDN 2" xfId="2334" xr:uid="{00000000-0005-0000-0000-000020090000}"/>
    <cellStyle name="T_Book1_09c_PhandienNhaso9_Book1" xfId="2335" xr:uid="{00000000-0005-0000-0000-000021090000}"/>
    <cellStyle name="T_Book1_09c_PhandienNhaso9_Book1 2" xfId="2336" xr:uid="{00000000-0005-0000-0000-000022090000}"/>
    <cellStyle name="T_Book1_09c_PhandienNhaso9_Book1_Ke hoach 2010 (theo doi 11-8-2010)" xfId="2337" xr:uid="{00000000-0005-0000-0000-000023090000}"/>
    <cellStyle name="T_Book1_09c_PhandienNhaso9_Book1_Ke hoach 2010 (theo doi 11-8-2010) 2" xfId="2338" xr:uid="{00000000-0005-0000-0000-000024090000}"/>
    <cellStyle name="T_Book1_09c_PhandienNhaso9_Book1_ke hoach dau thau 30-6-2010" xfId="2339" xr:uid="{00000000-0005-0000-0000-000025090000}"/>
    <cellStyle name="T_Book1_09c_PhandienNhaso9_Book1_ke hoach dau thau 30-6-2010 2" xfId="2340" xr:uid="{00000000-0005-0000-0000-000026090000}"/>
    <cellStyle name="T_Book1_09c_PhandienNhaso9_Copy of KH PHAN BO VON ĐỐI ỨNG NAM 2011 (30 TY phuong án gop WB)" xfId="2341" xr:uid="{00000000-0005-0000-0000-000027090000}"/>
    <cellStyle name="T_Book1_09c_PhandienNhaso9_Copy of KH PHAN BO VON ĐỐI ỨNG NAM 2011 (30 TY phuong án gop WB) 2" xfId="2342" xr:uid="{00000000-0005-0000-0000-000028090000}"/>
    <cellStyle name="T_Book1_09c_PhandienNhaso9_DTTD chieng chan Tham lai 29-9-2009" xfId="2343" xr:uid="{00000000-0005-0000-0000-000029090000}"/>
    <cellStyle name="T_Book1_09c_PhandienNhaso9_DTTD chieng chan Tham lai 29-9-2009 2" xfId="2344" xr:uid="{00000000-0005-0000-0000-00002A090000}"/>
    <cellStyle name="T_Book1_09c_PhandienNhaso9_Du toan nuoc San Thang (GD2)" xfId="2345" xr:uid="{00000000-0005-0000-0000-00002B090000}"/>
    <cellStyle name="T_Book1_09c_PhandienNhaso9_Du toan nuoc San Thang (GD2) 2" xfId="2346" xr:uid="{00000000-0005-0000-0000-00002C090000}"/>
    <cellStyle name="T_Book1_09c_PhandienNhaso9_Ke hoach 2010 (theo doi 11-8-2010)" xfId="2347" xr:uid="{00000000-0005-0000-0000-00002D090000}"/>
    <cellStyle name="T_Book1_09c_PhandienNhaso9_Ke hoach 2010 (theo doi 11-8-2010) 2" xfId="2348" xr:uid="{00000000-0005-0000-0000-00002E090000}"/>
    <cellStyle name="T_Book1_09c_PhandienNhaso9_ke hoach dau thau 30-6-2010" xfId="2349" xr:uid="{00000000-0005-0000-0000-00002F090000}"/>
    <cellStyle name="T_Book1_09c_PhandienNhaso9_ke hoach dau thau 30-6-2010 2" xfId="2350" xr:uid="{00000000-0005-0000-0000-000030090000}"/>
    <cellStyle name="T_Book1_09c_PhandienNhaso9_KH Von 2012 gui BKH 1" xfId="2351" xr:uid="{00000000-0005-0000-0000-000031090000}"/>
    <cellStyle name="T_Book1_09c_PhandienNhaso9_KH Von 2012 gui BKH 1 2" xfId="2352" xr:uid="{00000000-0005-0000-0000-000032090000}"/>
    <cellStyle name="T_Book1_09c_PhandienNhaso9_QD ke hoach dau thau" xfId="2353" xr:uid="{00000000-0005-0000-0000-000033090000}"/>
    <cellStyle name="T_Book1_09c_PhandienNhaso9_QD ke hoach dau thau 2" xfId="2354" xr:uid="{00000000-0005-0000-0000-000034090000}"/>
    <cellStyle name="T_Book1_09c_PhandienNhaso9_Ra soat KH von 2011 (Huy-11-11-11)" xfId="2355" xr:uid="{00000000-0005-0000-0000-000035090000}"/>
    <cellStyle name="T_Book1_09c_PhandienNhaso9_Ra soat KH von 2011 (Huy-11-11-11) 2" xfId="2356" xr:uid="{00000000-0005-0000-0000-000036090000}"/>
    <cellStyle name="T_Book1_09c_PhandienNhaso9_tinh toan hoang ha" xfId="2357" xr:uid="{00000000-0005-0000-0000-000037090000}"/>
    <cellStyle name="T_Book1_09c_PhandienNhaso9_tinh toan hoang ha 2" xfId="2358" xr:uid="{00000000-0005-0000-0000-000038090000}"/>
    <cellStyle name="T_Book1_09c_PhandienNhaso9_Tong von ĐTPT" xfId="2359" xr:uid="{00000000-0005-0000-0000-000039090000}"/>
    <cellStyle name="T_Book1_09c_PhandienNhaso9_Tong von ĐTPT 2" xfId="2360" xr:uid="{00000000-0005-0000-0000-00003A090000}"/>
    <cellStyle name="T_Book1_09d_Phannuocnhaso9" xfId="2361" xr:uid="{00000000-0005-0000-0000-00003B090000}"/>
    <cellStyle name="T_Book1_09d_Phannuocnhaso9_bieu ke hoach dau thau" xfId="2362" xr:uid="{00000000-0005-0000-0000-00003C090000}"/>
    <cellStyle name="T_Book1_09d_Phannuocnhaso9_bieu ke hoach dau thau 2" xfId="2363" xr:uid="{00000000-0005-0000-0000-00003D090000}"/>
    <cellStyle name="T_Book1_09d_Phannuocnhaso9_bieu ke hoach dau thau truong mam non SKH" xfId="2364" xr:uid="{00000000-0005-0000-0000-00003E090000}"/>
    <cellStyle name="T_Book1_09d_Phannuocnhaso9_bieu ke hoach dau thau truong mam non SKH 2" xfId="2365" xr:uid="{00000000-0005-0000-0000-00003F090000}"/>
    <cellStyle name="T_Book1_09d_Phannuocnhaso9_bieu tong hop lai kh von 2011 gui phong TH-KTDN" xfId="2366" xr:uid="{00000000-0005-0000-0000-000040090000}"/>
    <cellStyle name="T_Book1_09d_Phannuocnhaso9_bieu tong hop lai kh von 2011 gui phong TH-KTDN 2" xfId="2367" xr:uid="{00000000-0005-0000-0000-000041090000}"/>
    <cellStyle name="T_Book1_09d_Phannuocnhaso9_Book1" xfId="2368" xr:uid="{00000000-0005-0000-0000-000042090000}"/>
    <cellStyle name="T_Book1_09d_Phannuocnhaso9_Book1 2" xfId="2369" xr:uid="{00000000-0005-0000-0000-000043090000}"/>
    <cellStyle name="T_Book1_09d_Phannuocnhaso9_Book1_Ke hoach 2010 (theo doi 11-8-2010)" xfId="2370" xr:uid="{00000000-0005-0000-0000-000044090000}"/>
    <cellStyle name="T_Book1_09d_Phannuocnhaso9_Book1_Ke hoach 2010 (theo doi 11-8-2010) 2" xfId="2371" xr:uid="{00000000-0005-0000-0000-000045090000}"/>
    <cellStyle name="T_Book1_09d_Phannuocnhaso9_Book1_ke hoach dau thau 30-6-2010" xfId="2372" xr:uid="{00000000-0005-0000-0000-000046090000}"/>
    <cellStyle name="T_Book1_09d_Phannuocnhaso9_Book1_ke hoach dau thau 30-6-2010 2" xfId="2373" xr:uid="{00000000-0005-0000-0000-000047090000}"/>
    <cellStyle name="T_Book1_09d_Phannuocnhaso9_Copy of KH PHAN BO VON ĐỐI ỨNG NAM 2011 (30 TY phuong án gop WB)" xfId="2374" xr:uid="{00000000-0005-0000-0000-000048090000}"/>
    <cellStyle name="T_Book1_09d_Phannuocnhaso9_Copy of KH PHAN BO VON ĐỐI ỨNG NAM 2011 (30 TY phuong án gop WB) 2" xfId="2375" xr:uid="{00000000-0005-0000-0000-000049090000}"/>
    <cellStyle name="T_Book1_09d_Phannuocnhaso9_DTTD chieng chan Tham lai 29-9-2009" xfId="2376" xr:uid="{00000000-0005-0000-0000-00004A090000}"/>
    <cellStyle name="T_Book1_09d_Phannuocnhaso9_DTTD chieng chan Tham lai 29-9-2009 2" xfId="2377" xr:uid="{00000000-0005-0000-0000-00004B090000}"/>
    <cellStyle name="T_Book1_09d_Phannuocnhaso9_Du toan nuoc San Thang (GD2)" xfId="2378" xr:uid="{00000000-0005-0000-0000-00004C090000}"/>
    <cellStyle name="T_Book1_09d_Phannuocnhaso9_Du toan nuoc San Thang (GD2) 2" xfId="2379" xr:uid="{00000000-0005-0000-0000-00004D090000}"/>
    <cellStyle name="T_Book1_09d_Phannuocnhaso9_Ke hoach 2010 (theo doi 11-8-2010)" xfId="2380" xr:uid="{00000000-0005-0000-0000-00004E090000}"/>
    <cellStyle name="T_Book1_09d_Phannuocnhaso9_Ke hoach 2010 (theo doi 11-8-2010) 2" xfId="2381" xr:uid="{00000000-0005-0000-0000-00004F090000}"/>
    <cellStyle name="T_Book1_09d_Phannuocnhaso9_ke hoach dau thau 30-6-2010" xfId="2382" xr:uid="{00000000-0005-0000-0000-000050090000}"/>
    <cellStyle name="T_Book1_09d_Phannuocnhaso9_ke hoach dau thau 30-6-2010 2" xfId="2383" xr:uid="{00000000-0005-0000-0000-000051090000}"/>
    <cellStyle name="T_Book1_09d_Phannuocnhaso9_KH Von 2012 gui BKH 1" xfId="2384" xr:uid="{00000000-0005-0000-0000-000052090000}"/>
    <cellStyle name="T_Book1_09d_Phannuocnhaso9_KH Von 2012 gui BKH 1 2" xfId="2385" xr:uid="{00000000-0005-0000-0000-000053090000}"/>
    <cellStyle name="T_Book1_09d_Phannuocnhaso9_QD ke hoach dau thau" xfId="2386" xr:uid="{00000000-0005-0000-0000-000054090000}"/>
    <cellStyle name="T_Book1_09d_Phannuocnhaso9_QD ke hoach dau thau 2" xfId="2387" xr:uid="{00000000-0005-0000-0000-000055090000}"/>
    <cellStyle name="T_Book1_09d_Phannuocnhaso9_Ra soat KH von 2011 (Huy-11-11-11)" xfId="2388" xr:uid="{00000000-0005-0000-0000-000056090000}"/>
    <cellStyle name="T_Book1_09d_Phannuocnhaso9_Ra soat KH von 2011 (Huy-11-11-11) 2" xfId="2389" xr:uid="{00000000-0005-0000-0000-000057090000}"/>
    <cellStyle name="T_Book1_09d_Phannuocnhaso9_tinh toan hoang ha" xfId="2390" xr:uid="{00000000-0005-0000-0000-000058090000}"/>
    <cellStyle name="T_Book1_09d_Phannuocnhaso9_tinh toan hoang ha 2" xfId="2391" xr:uid="{00000000-0005-0000-0000-000059090000}"/>
    <cellStyle name="T_Book1_09d_Phannuocnhaso9_Tong von ĐTPT" xfId="2392" xr:uid="{00000000-0005-0000-0000-00005A090000}"/>
    <cellStyle name="T_Book1_09d_Phannuocnhaso9_Tong von ĐTPT 2" xfId="2393" xr:uid="{00000000-0005-0000-0000-00005B090000}"/>
    <cellStyle name="T_Book1_09f_TienluongThannhaso9" xfId="2394" xr:uid="{00000000-0005-0000-0000-00005C090000}"/>
    <cellStyle name="T_Book1_09f_TienluongThannhaso9_bieu ke hoach dau thau" xfId="2395" xr:uid="{00000000-0005-0000-0000-00005D090000}"/>
    <cellStyle name="T_Book1_09f_TienluongThannhaso9_bieu ke hoach dau thau 2" xfId="2396" xr:uid="{00000000-0005-0000-0000-00005E090000}"/>
    <cellStyle name="T_Book1_09f_TienluongThannhaso9_bieu ke hoach dau thau truong mam non SKH" xfId="2397" xr:uid="{00000000-0005-0000-0000-00005F090000}"/>
    <cellStyle name="T_Book1_09f_TienluongThannhaso9_bieu ke hoach dau thau truong mam non SKH 2" xfId="2398" xr:uid="{00000000-0005-0000-0000-000060090000}"/>
    <cellStyle name="T_Book1_09f_TienluongThannhaso9_bieu tong hop lai kh von 2011 gui phong TH-KTDN" xfId="2399" xr:uid="{00000000-0005-0000-0000-000061090000}"/>
    <cellStyle name="T_Book1_09f_TienluongThannhaso9_bieu tong hop lai kh von 2011 gui phong TH-KTDN 2" xfId="2400" xr:uid="{00000000-0005-0000-0000-000062090000}"/>
    <cellStyle name="T_Book1_09f_TienluongThannhaso9_Book1" xfId="2401" xr:uid="{00000000-0005-0000-0000-000063090000}"/>
    <cellStyle name="T_Book1_09f_TienluongThannhaso9_Book1 2" xfId="2402" xr:uid="{00000000-0005-0000-0000-000064090000}"/>
    <cellStyle name="T_Book1_09f_TienluongThannhaso9_Book1_Ke hoach 2010 (theo doi 11-8-2010)" xfId="2403" xr:uid="{00000000-0005-0000-0000-000065090000}"/>
    <cellStyle name="T_Book1_09f_TienluongThannhaso9_Book1_Ke hoach 2010 (theo doi 11-8-2010) 2" xfId="2404" xr:uid="{00000000-0005-0000-0000-000066090000}"/>
    <cellStyle name="T_Book1_09f_TienluongThannhaso9_Book1_ke hoach dau thau 30-6-2010" xfId="2405" xr:uid="{00000000-0005-0000-0000-000067090000}"/>
    <cellStyle name="T_Book1_09f_TienluongThannhaso9_Book1_ke hoach dau thau 30-6-2010 2" xfId="2406" xr:uid="{00000000-0005-0000-0000-000068090000}"/>
    <cellStyle name="T_Book1_09f_TienluongThannhaso9_Copy of KH PHAN BO VON ĐỐI ỨNG NAM 2011 (30 TY phuong án gop WB)" xfId="2407" xr:uid="{00000000-0005-0000-0000-000069090000}"/>
    <cellStyle name="T_Book1_09f_TienluongThannhaso9_Copy of KH PHAN BO VON ĐỐI ỨNG NAM 2011 (30 TY phuong án gop WB) 2" xfId="2408" xr:uid="{00000000-0005-0000-0000-00006A090000}"/>
    <cellStyle name="T_Book1_09f_TienluongThannhaso9_DTTD chieng chan Tham lai 29-9-2009" xfId="2409" xr:uid="{00000000-0005-0000-0000-00006B090000}"/>
    <cellStyle name="T_Book1_09f_TienluongThannhaso9_DTTD chieng chan Tham lai 29-9-2009 2" xfId="2410" xr:uid="{00000000-0005-0000-0000-00006C090000}"/>
    <cellStyle name="T_Book1_09f_TienluongThannhaso9_Du toan nuoc San Thang (GD2)" xfId="2411" xr:uid="{00000000-0005-0000-0000-00006D090000}"/>
    <cellStyle name="T_Book1_09f_TienluongThannhaso9_Du toan nuoc San Thang (GD2) 2" xfId="2412" xr:uid="{00000000-0005-0000-0000-00006E090000}"/>
    <cellStyle name="T_Book1_09f_TienluongThannhaso9_Ke hoach 2010 (theo doi 11-8-2010)" xfId="2413" xr:uid="{00000000-0005-0000-0000-00006F090000}"/>
    <cellStyle name="T_Book1_09f_TienluongThannhaso9_Ke hoach 2010 (theo doi 11-8-2010) 2" xfId="2414" xr:uid="{00000000-0005-0000-0000-000070090000}"/>
    <cellStyle name="T_Book1_09f_TienluongThannhaso9_ke hoach dau thau 30-6-2010" xfId="2415" xr:uid="{00000000-0005-0000-0000-000071090000}"/>
    <cellStyle name="T_Book1_09f_TienluongThannhaso9_ke hoach dau thau 30-6-2010 2" xfId="2416" xr:uid="{00000000-0005-0000-0000-000072090000}"/>
    <cellStyle name="T_Book1_09f_TienluongThannhaso9_KH Von 2012 gui BKH 1" xfId="2417" xr:uid="{00000000-0005-0000-0000-000073090000}"/>
    <cellStyle name="T_Book1_09f_TienluongThannhaso9_KH Von 2012 gui BKH 1 2" xfId="2418" xr:uid="{00000000-0005-0000-0000-000074090000}"/>
    <cellStyle name="T_Book1_09f_TienluongThannhaso9_QD ke hoach dau thau" xfId="2419" xr:uid="{00000000-0005-0000-0000-000075090000}"/>
    <cellStyle name="T_Book1_09f_TienluongThannhaso9_QD ke hoach dau thau 2" xfId="2420" xr:uid="{00000000-0005-0000-0000-000076090000}"/>
    <cellStyle name="T_Book1_09f_TienluongThannhaso9_Ra soat KH von 2011 (Huy-11-11-11)" xfId="2421" xr:uid="{00000000-0005-0000-0000-000077090000}"/>
    <cellStyle name="T_Book1_09f_TienluongThannhaso9_Ra soat KH von 2011 (Huy-11-11-11) 2" xfId="2422" xr:uid="{00000000-0005-0000-0000-000078090000}"/>
    <cellStyle name="T_Book1_09f_TienluongThannhaso9_tinh toan hoang ha" xfId="2423" xr:uid="{00000000-0005-0000-0000-000079090000}"/>
    <cellStyle name="T_Book1_09f_TienluongThannhaso9_tinh toan hoang ha 2" xfId="2424" xr:uid="{00000000-0005-0000-0000-00007A090000}"/>
    <cellStyle name="T_Book1_09f_TienluongThannhaso9_Tong von ĐTPT" xfId="2425" xr:uid="{00000000-0005-0000-0000-00007B090000}"/>
    <cellStyle name="T_Book1_09f_TienluongThannhaso9_Tong von ĐTPT 2" xfId="2426" xr:uid="{00000000-0005-0000-0000-00007C090000}"/>
    <cellStyle name="T_Book1_1" xfId="2427" xr:uid="{00000000-0005-0000-0000-00007D090000}"/>
    <cellStyle name="T_Book1_1_Bao cao TPCP" xfId="2428" xr:uid="{00000000-0005-0000-0000-00007E090000}"/>
    <cellStyle name="T_Book1_1_Bao cao TPCP 2" xfId="2429" xr:uid="{00000000-0005-0000-0000-00007F090000}"/>
    <cellStyle name="T_Book1_1_bieu ke hoach dau thau" xfId="2430" xr:uid="{00000000-0005-0000-0000-000080090000}"/>
    <cellStyle name="T_Book1_1_bieu ke hoach dau thau 2" xfId="2431" xr:uid="{00000000-0005-0000-0000-000081090000}"/>
    <cellStyle name="T_Book1_1_bieu ke hoach dau thau truong mam non SKH" xfId="2432" xr:uid="{00000000-0005-0000-0000-000082090000}"/>
    <cellStyle name="T_Book1_1_bieu ke hoach dau thau truong mam non SKH 2" xfId="2433" xr:uid="{00000000-0005-0000-0000-000083090000}"/>
    <cellStyle name="T_Book1_1_bieu tong hop lai kh von 2011 gui phong TH-KTDN" xfId="2434" xr:uid="{00000000-0005-0000-0000-000084090000}"/>
    <cellStyle name="T_Book1_1_bieu tong hop lai kh von 2011 gui phong TH-KTDN 2" xfId="2435" xr:uid="{00000000-0005-0000-0000-000085090000}"/>
    <cellStyle name="T_Book1_1_BIỂU TỔNG HỢP LẦN CUỐI SỬA THEO NGHI QUYẾT SỐ 81" xfId="2436" xr:uid="{00000000-0005-0000-0000-000086090000}"/>
    <cellStyle name="T_Book1_1_BIỂU TỔNG HỢP LẦN CUỐI SỬA THEO NGHI QUYẾT SỐ 81 2" xfId="2437" xr:uid="{00000000-0005-0000-0000-000087090000}"/>
    <cellStyle name="T_Book1_1_Bieu tong hop nhu cau ung 2011 da chon loc -Mien nui" xfId="2438" xr:uid="{00000000-0005-0000-0000-000088090000}"/>
    <cellStyle name="T_Book1_1_Book1" xfId="2439" xr:uid="{00000000-0005-0000-0000-000089090000}"/>
    <cellStyle name="T_Book1_1_Book1_1" xfId="2440" xr:uid="{00000000-0005-0000-0000-00008A090000}"/>
    <cellStyle name="T_Book1_1_Book1_1 2" xfId="2441" xr:uid="{00000000-0005-0000-0000-00008B090000}"/>
    <cellStyle name="T_Book1_1_Book1_1_Bao cao TPCP" xfId="2442" xr:uid="{00000000-0005-0000-0000-00008C090000}"/>
    <cellStyle name="T_Book1_1_Book1_1_Ke hoach 2010 (theo doi 11-8-2010)" xfId="2443" xr:uid="{00000000-0005-0000-0000-00008D090000}"/>
    <cellStyle name="T_Book1_1_Book1_1_ke hoach dau thau 30-6-2010" xfId="2444" xr:uid="{00000000-0005-0000-0000-00008E090000}"/>
    <cellStyle name="T_Book1_1_Book1_1_ke hoach dau thau 30-6-2010 2" xfId="2445" xr:uid="{00000000-0005-0000-0000-00008F090000}"/>
    <cellStyle name="T_Book1_1_Book1_1_Ra soat KH von 2011 (Huy-11-11-11)" xfId="2446" xr:uid="{00000000-0005-0000-0000-000090090000}"/>
    <cellStyle name="T_Book1_1_Book1_1_Ra soat KH von 2011 (Huy-11-11-11) 2" xfId="2447" xr:uid="{00000000-0005-0000-0000-000091090000}"/>
    <cellStyle name="T_Book1_1_Book1_2" xfId="2448" xr:uid="{00000000-0005-0000-0000-000092090000}"/>
    <cellStyle name="T_Book1_1_Book1_2 2" xfId="2449" xr:uid="{00000000-0005-0000-0000-000093090000}"/>
    <cellStyle name="T_Book1_1_Book1_2_Ke hoach 2010 (theo doi 11-8-2010)" xfId="2450" xr:uid="{00000000-0005-0000-0000-000094090000}"/>
    <cellStyle name="T_Book1_1_Book1_2_Ke hoach 2010 (theo doi 11-8-2010) 2" xfId="2451" xr:uid="{00000000-0005-0000-0000-000095090000}"/>
    <cellStyle name="T_Book1_1_Book1_3" xfId="2452" xr:uid="{00000000-0005-0000-0000-000096090000}"/>
    <cellStyle name="T_Book1_1_Book1_3 2" xfId="2453" xr:uid="{00000000-0005-0000-0000-000097090000}"/>
    <cellStyle name="T_Book1_1_Book1_Bao cao TPCP" xfId="2454" xr:uid="{00000000-0005-0000-0000-000098090000}"/>
    <cellStyle name="T_Book1_1_Book1_Bao cao TPCP 2" xfId="2455" xr:uid="{00000000-0005-0000-0000-000099090000}"/>
    <cellStyle name="T_Book1_1_Book1_DTTD chieng chan Tham lai 29-9-2009" xfId="2456" xr:uid="{00000000-0005-0000-0000-00009A090000}"/>
    <cellStyle name="T_Book1_1_Book1_Ke hoach 2010 (theo doi 11-8-2010)" xfId="2457" xr:uid="{00000000-0005-0000-0000-00009B090000}"/>
    <cellStyle name="T_Book1_1_Book1_Ke hoach 2010 (theo doi 11-8-2010) 2" xfId="2458" xr:uid="{00000000-0005-0000-0000-00009C090000}"/>
    <cellStyle name="T_Book1_1_Book1_ke hoach dau thau 30-6-2010" xfId="2459" xr:uid="{00000000-0005-0000-0000-00009D090000}"/>
    <cellStyle name="T_Book1_1_Book1_ke hoach dau thau 30-6-2010 2" xfId="2460" xr:uid="{00000000-0005-0000-0000-00009E090000}"/>
    <cellStyle name="T_Book1_1_Book1_KH Von 2012 gui BKH 1" xfId="2461" xr:uid="{00000000-0005-0000-0000-00009F090000}"/>
    <cellStyle name="T_Book1_1_Book1_KH Von 2012 gui BKH 1 2" xfId="2462" xr:uid="{00000000-0005-0000-0000-0000A0090000}"/>
    <cellStyle name="T_Book1_1_Book1_KH Von 2012 gui BKH 2" xfId="2463" xr:uid="{00000000-0005-0000-0000-0000A1090000}"/>
    <cellStyle name="T_Book1_1_Book1_KH Von 2012 gui BKH 2 2" xfId="2464" xr:uid="{00000000-0005-0000-0000-0000A2090000}"/>
    <cellStyle name="T_Book1_1_Book1_Ra soat KH von 2011 (Huy-11-11-11)" xfId="2465" xr:uid="{00000000-0005-0000-0000-0000A3090000}"/>
    <cellStyle name="T_Book1_1_Book1_Ra soat KH von 2011 (Huy-11-11-11) 2" xfId="2466" xr:uid="{00000000-0005-0000-0000-0000A4090000}"/>
    <cellStyle name="T_Book1_1_Can ho 2p phai goc 0.5" xfId="2467" xr:uid="{00000000-0005-0000-0000-0000A5090000}"/>
    <cellStyle name="T_Book1_1_Chi tieu KH nam 2009" xfId="2468" xr:uid="{00000000-0005-0000-0000-0000A6090000}"/>
    <cellStyle name="T_Book1_1_Chi tieu KH nam 2009 2" xfId="2469" xr:uid="{00000000-0005-0000-0000-0000A7090000}"/>
    <cellStyle name="T_Book1_1_cong bo gia VLXD thang 4" xfId="2470" xr:uid="{00000000-0005-0000-0000-0000A8090000}"/>
    <cellStyle name="T_Book1_1_cong bo gia VLXD thang 4 2" xfId="2471" xr:uid="{00000000-0005-0000-0000-0000A9090000}"/>
    <cellStyle name="T_Book1_1_Copy of KH PHAN BO VON ĐỐI ỨNG NAM 2011 (30 TY phuong án gop WB)" xfId="2472" xr:uid="{00000000-0005-0000-0000-0000AA090000}"/>
    <cellStyle name="T_Book1_1_Copy of KH PHAN BO VON ĐỐI ỨNG NAM 2011 (30 TY phuong án gop WB) 2" xfId="2473" xr:uid="{00000000-0005-0000-0000-0000AB090000}"/>
    <cellStyle name="T_Book1_1_CPK" xfId="2474" xr:uid="{00000000-0005-0000-0000-0000AC090000}"/>
    <cellStyle name="T_Book1_1_CPK_bieu ke hoach dau thau" xfId="2475" xr:uid="{00000000-0005-0000-0000-0000AD090000}"/>
    <cellStyle name="T_Book1_1_CPK_bieu ke hoach dau thau 2" xfId="2476" xr:uid="{00000000-0005-0000-0000-0000AE090000}"/>
    <cellStyle name="T_Book1_1_CPK_bieu ke hoach dau thau truong mam non SKH" xfId="2477" xr:uid="{00000000-0005-0000-0000-0000AF090000}"/>
    <cellStyle name="T_Book1_1_CPK_bieu ke hoach dau thau truong mam non SKH 2" xfId="2478" xr:uid="{00000000-0005-0000-0000-0000B0090000}"/>
    <cellStyle name="T_Book1_1_CPK_bieu tong hop lai kh von 2011 gui phong TH-KTDN" xfId="2479" xr:uid="{00000000-0005-0000-0000-0000B1090000}"/>
    <cellStyle name="T_Book1_1_CPK_bieu tong hop lai kh von 2011 gui phong TH-KTDN 2" xfId="2480" xr:uid="{00000000-0005-0000-0000-0000B2090000}"/>
    <cellStyle name="T_Book1_1_CPK_Book1" xfId="2481" xr:uid="{00000000-0005-0000-0000-0000B3090000}"/>
    <cellStyle name="T_Book1_1_CPK_Book1 2" xfId="2482" xr:uid="{00000000-0005-0000-0000-0000B4090000}"/>
    <cellStyle name="T_Book1_1_CPK_Book1_Ke hoach 2010 (theo doi 11-8-2010)" xfId="2483" xr:uid="{00000000-0005-0000-0000-0000B5090000}"/>
    <cellStyle name="T_Book1_1_CPK_Book1_Ke hoach 2010 (theo doi 11-8-2010) 2" xfId="2484" xr:uid="{00000000-0005-0000-0000-0000B6090000}"/>
    <cellStyle name="T_Book1_1_CPK_Book1_ke hoach dau thau 30-6-2010" xfId="2485" xr:uid="{00000000-0005-0000-0000-0000B7090000}"/>
    <cellStyle name="T_Book1_1_CPK_Book1_ke hoach dau thau 30-6-2010 2" xfId="2486" xr:uid="{00000000-0005-0000-0000-0000B8090000}"/>
    <cellStyle name="T_Book1_1_CPK_Copy of KH PHAN BO VON ĐỐI ỨNG NAM 2011 (30 TY phuong án gop WB)" xfId="2487" xr:uid="{00000000-0005-0000-0000-0000B9090000}"/>
    <cellStyle name="T_Book1_1_CPK_Copy of KH PHAN BO VON ĐỐI ỨNG NAM 2011 (30 TY phuong án gop WB) 2" xfId="2488" xr:uid="{00000000-0005-0000-0000-0000BA090000}"/>
    <cellStyle name="T_Book1_1_CPK_DTTD chieng chan Tham lai 29-9-2009" xfId="2489" xr:uid="{00000000-0005-0000-0000-0000BB090000}"/>
    <cellStyle name="T_Book1_1_CPK_DTTD chieng chan Tham lai 29-9-2009 2" xfId="2490" xr:uid="{00000000-0005-0000-0000-0000BC090000}"/>
    <cellStyle name="T_Book1_1_CPK_Du toan nuoc San Thang (GD2)" xfId="2491" xr:uid="{00000000-0005-0000-0000-0000BD090000}"/>
    <cellStyle name="T_Book1_1_CPK_Du toan nuoc San Thang (GD2) 2" xfId="2492" xr:uid="{00000000-0005-0000-0000-0000BE090000}"/>
    <cellStyle name="T_Book1_1_CPK_Ke hoach 2010 (theo doi 11-8-2010)" xfId="2493" xr:uid="{00000000-0005-0000-0000-0000BF090000}"/>
    <cellStyle name="T_Book1_1_CPK_Ke hoach 2010 (theo doi 11-8-2010) 2" xfId="2494" xr:uid="{00000000-0005-0000-0000-0000C0090000}"/>
    <cellStyle name="T_Book1_1_CPK_ke hoach dau thau 30-6-2010" xfId="2495" xr:uid="{00000000-0005-0000-0000-0000C1090000}"/>
    <cellStyle name="T_Book1_1_CPK_ke hoach dau thau 30-6-2010 2" xfId="2496" xr:uid="{00000000-0005-0000-0000-0000C2090000}"/>
    <cellStyle name="T_Book1_1_CPK_KH Von 2012 gui BKH 1" xfId="2497" xr:uid="{00000000-0005-0000-0000-0000C3090000}"/>
    <cellStyle name="T_Book1_1_CPK_KH Von 2012 gui BKH 1 2" xfId="2498" xr:uid="{00000000-0005-0000-0000-0000C4090000}"/>
    <cellStyle name="T_Book1_1_CPK_QD ke hoach dau thau" xfId="2499" xr:uid="{00000000-0005-0000-0000-0000C5090000}"/>
    <cellStyle name="T_Book1_1_CPK_QD ke hoach dau thau 2" xfId="2500" xr:uid="{00000000-0005-0000-0000-0000C6090000}"/>
    <cellStyle name="T_Book1_1_CPK_Ra soat KH von 2011 (Huy-11-11-11)" xfId="2501" xr:uid="{00000000-0005-0000-0000-0000C7090000}"/>
    <cellStyle name="T_Book1_1_CPK_Ra soat KH von 2011 (Huy-11-11-11) 2" xfId="2502" xr:uid="{00000000-0005-0000-0000-0000C8090000}"/>
    <cellStyle name="T_Book1_1_CPK_tinh toan hoang ha" xfId="2503" xr:uid="{00000000-0005-0000-0000-0000C9090000}"/>
    <cellStyle name="T_Book1_1_CPK_tinh toan hoang ha 2" xfId="2504" xr:uid="{00000000-0005-0000-0000-0000CA090000}"/>
    <cellStyle name="T_Book1_1_CPK_Tong von ĐTPT" xfId="2505" xr:uid="{00000000-0005-0000-0000-0000CB090000}"/>
    <cellStyle name="T_Book1_1_CPK_Tong von ĐTPT 2" xfId="2506" xr:uid="{00000000-0005-0000-0000-0000CC090000}"/>
    <cellStyle name="T_Book1_1_DT 1751 Muong Khoa" xfId="2507" xr:uid="{00000000-0005-0000-0000-0000CD090000}"/>
    <cellStyle name="T_Book1_1_DT Nam vai" xfId="2508" xr:uid="{00000000-0005-0000-0000-0000CE090000}"/>
    <cellStyle name="T_Book1_1_DT Nam vai_bieu ke hoach dau thau" xfId="2509" xr:uid="{00000000-0005-0000-0000-0000CF090000}"/>
    <cellStyle name="T_Book1_1_DT Nam vai_bieu ke hoach dau thau truong mam non SKH" xfId="2510" xr:uid="{00000000-0005-0000-0000-0000D0090000}"/>
    <cellStyle name="T_Book1_1_DT Nam vai_Book1" xfId="2511" xr:uid="{00000000-0005-0000-0000-0000D1090000}"/>
    <cellStyle name="T_Book1_1_DT Nam vai_DTTD chieng chan Tham lai 29-9-2009" xfId="2512" xr:uid="{00000000-0005-0000-0000-0000D2090000}"/>
    <cellStyle name="T_Book1_1_DT Nam vai_Ke hoach 2010 (theo doi 11-8-2010)" xfId="2513" xr:uid="{00000000-0005-0000-0000-0000D3090000}"/>
    <cellStyle name="T_Book1_1_DT Nam vai_ke hoach dau thau 30-6-2010" xfId="2514" xr:uid="{00000000-0005-0000-0000-0000D4090000}"/>
    <cellStyle name="T_Book1_1_DT Nam vai_QD ke hoach dau thau" xfId="2515" xr:uid="{00000000-0005-0000-0000-0000D5090000}"/>
    <cellStyle name="T_Book1_1_DT Nam vai_tinh toan hoang ha" xfId="2516" xr:uid="{00000000-0005-0000-0000-0000D6090000}"/>
    <cellStyle name="T_Book1_1_DT NHA KHACH -12" xfId="2517" xr:uid="{00000000-0005-0000-0000-0000D7090000}"/>
    <cellStyle name="T_Book1_1_DT NHA KHACH -12 2" xfId="2518" xr:uid="{00000000-0005-0000-0000-0000D8090000}"/>
    <cellStyle name="T_Book1_1_DT tieu hoc diem TDC ban Cho 28-02-09" xfId="2519" xr:uid="{00000000-0005-0000-0000-0000D9090000}"/>
    <cellStyle name="T_Book1_1_DT tieu hoc diem TDC ban Cho 28-02-09 2" xfId="2520" xr:uid="{00000000-0005-0000-0000-0000DA090000}"/>
    <cellStyle name="T_Book1_1_DTTD chieng chan Tham lai 29-9-2009" xfId="2521" xr:uid="{00000000-0005-0000-0000-0000DB090000}"/>
    <cellStyle name="T_Book1_1_DTTD chieng chan Tham lai 29-9-2009 2" xfId="2522" xr:uid="{00000000-0005-0000-0000-0000DC090000}"/>
    <cellStyle name="T_Book1_1_Du toan nuoc San Thang (GD2)" xfId="2523" xr:uid="{00000000-0005-0000-0000-0000DD090000}"/>
    <cellStyle name="T_Book1_1_DuToan92009Luong650" xfId="2524" xr:uid="{00000000-0005-0000-0000-0000DE090000}"/>
    <cellStyle name="T_Book1_1_GVL" xfId="2525" xr:uid="{00000000-0005-0000-0000-0000DF090000}"/>
    <cellStyle name="T_Book1_1_GVL 2" xfId="2526" xr:uid="{00000000-0005-0000-0000-0000E0090000}"/>
    <cellStyle name="T_Book1_1_HD TT1" xfId="2527" xr:uid="{00000000-0005-0000-0000-0000E1090000}"/>
    <cellStyle name="T_Book1_1_HD TT1 2" xfId="2528" xr:uid="{00000000-0005-0000-0000-0000E2090000}"/>
    <cellStyle name="T_Book1_1_Ke hoach 2010 ngay 14.4.10" xfId="2529" xr:uid="{00000000-0005-0000-0000-0000E3090000}"/>
    <cellStyle name="T_Book1_1_Ke hoach 2010 ngay 14.4.10 2" xfId="2530" xr:uid="{00000000-0005-0000-0000-0000E4090000}"/>
    <cellStyle name="T_Book1_1_Ke hoach 2010 ngay 31-01" xfId="2531" xr:uid="{00000000-0005-0000-0000-0000E5090000}"/>
    <cellStyle name="T_Book1_1_ke hoach dau thau 30-6-2010" xfId="2532" xr:uid="{00000000-0005-0000-0000-0000E6090000}"/>
    <cellStyle name="T_Book1_1_ke hoach dau thau 30-6-2010 2" xfId="2533" xr:uid="{00000000-0005-0000-0000-0000E7090000}"/>
    <cellStyle name="T_Book1_1_Ket du ung NS" xfId="2534" xr:uid="{00000000-0005-0000-0000-0000E8090000}"/>
    <cellStyle name="T_Book1_1_KH Von 2012 gui BKH 1" xfId="2535" xr:uid="{00000000-0005-0000-0000-0000E9090000}"/>
    <cellStyle name="T_Book1_1_KH Von 2012 gui BKH 1 2" xfId="2536" xr:uid="{00000000-0005-0000-0000-0000EA090000}"/>
    <cellStyle name="T_Book1_1_Nha lop hoc 8 P" xfId="2537" xr:uid="{00000000-0005-0000-0000-0000EB090000}"/>
    <cellStyle name="T_Book1_1_Nha lop hoc 8 P 2" xfId="2538" xr:uid="{00000000-0005-0000-0000-0000EC090000}"/>
    <cellStyle name="T_Book1_1_QD ke hoach dau thau" xfId="2539" xr:uid="{00000000-0005-0000-0000-0000ED090000}"/>
    <cellStyle name="T_Book1_1_QD ke hoach dau thau 2" xfId="2540" xr:uid="{00000000-0005-0000-0000-0000EE090000}"/>
    <cellStyle name="T_Book1_1_Ra soat KH von 2011 (Huy-11-11-11)" xfId="2541" xr:uid="{00000000-0005-0000-0000-0000EF090000}"/>
    <cellStyle name="T_Book1_1_Ra soat KH von 2011 (Huy-11-11-11) 2" xfId="2542" xr:uid="{00000000-0005-0000-0000-0000F0090000}"/>
    <cellStyle name="T_Book1_1_Sheet2" xfId="2543" xr:uid="{00000000-0005-0000-0000-0000F1090000}"/>
    <cellStyle name="T_Book1_1_Thiet bi" xfId="2544" xr:uid="{00000000-0005-0000-0000-0000F2090000}"/>
    <cellStyle name="T_Book1_1_Thiet bi_bieu ke hoach dau thau" xfId="2545" xr:uid="{00000000-0005-0000-0000-0000F3090000}"/>
    <cellStyle name="T_Book1_1_Thiet bi_bieu ke hoach dau thau 2" xfId="2546" xr:uid="{00000000-0005-0000-0000-0000F4090000}"/>
    <cellStyle name="T_Book1_1_Thiet bi_bieu ke hoach dau thau truong mam non SKH" xfId="2547" xr:uid="{00000000-0005-0000-0000-0000F5090000}"/>
    <cellStyle name="T_Book1_1_Thiet bi_bieu ke hoach dau thau truong mam non SKH 2" xfId="2548" xr:uid="{00000000-0005-0000-0000-0000F6090000}"/>
    <cellStyle name="T_Book1_1_Thiet bi_bieu tong hop lai kh von 2011 gui phong TH-KTDN" xfId="2549" xr:uid="{00000000-0005-0000-0000-0000F7090000}"/>
    <cellStyle name="T_Book1_1_Thiet bi_bieu tong hop lai kh von 2011 gui phong TH-KTDN 2" xfId="2550" xr:uid="{00000000-0005-0000-0000-0000F8090000}"/>
    <cellStyle name="T_Book1_1_Thiet bi_Book1" xfId="2551" xr:uid="{00000000-0005-0000-0000-0000F9090000}"/>
    <cellStyle name="T_Book1_1_Thiet bi_Book1 2" xfId="2552" xr:uid="{00000000-0005-0000-0000-0000FA090000}"/>
    <cellStyle name="T_Book1_1_Thiet bi_Book1_Ke hoach 2010 (theo doi 11-8-2010)" xfId="2553" xr:uid="{00000000-0005-0000-0000-0000FB090000}"/>
    <cellStyle name="T_Book1_1_Thiet bi_Book1_Ke hoach 2010 (theo doi 11-8-2010) 2" xfId="2554" xr:uid="{00000000-0005-0000-0000-0000FC090000}"/>
    <cellStyle name="T_Book1_1_Thiet bi_Book1_ke hoach dau thau 30-6-2010" xfId="2555" xr:uid="{00000000-0005-0000-0000-0000FD090000}"/>
    <cellStyle name="T_Book1_1_Thiet bi_Book1_ke hoach dau thau 30-6-2010 2" xfId="2556" xr:uid="{00000000-0005-0000-0000-0000FE090000}"/>
    <cellStyle name="T_Book1_1_Thiet bi_Copy of KH PHAN BO VON ĐỐI ỨNG NAM 2011 (30 TY phuong án gop WB)" xfId="2557" xr:uid="{00000000-0005-0000-0000-0000FF090000}"/>
    <cellStyle name="T_Book1_1_Thiet bi_Copy of KH PHAN BO VON ĐỐI ỨNG NAM 2011 (30 TY phuong án gop WB) 2" xfId="2558" xr:uid="{00000000-0005-0000-0000-0000000A0000}"/>
    <cellStyle name="T_Book1_1_Thiet bi_DTTD chieng chan Tham lai 29-9-2009" xfId="2559" xr:uid="{00000000-0005-0000-0000-0000010A0000}"/>
    <cellStyle name="T_Book1_1_Thiet bi_DTTD chieng chan Tham lai 29-9-2009 2" xfId="2560" xr:uid="{00000000-0005-0000-0000-0000020A0000}"/>
    <cellStyle name="T_Book1_1_Thiet bi_Du toan nuoc San Thang (GD2)" xfId="2561" xr:uid="{00000000-0005-0000-0000-0000030A0000}"/>
    <cellStyle name="T_Book1_1_Thiet bi_Du toan nuoc San Thang (GD2) 2" xfId="2562" xr:uid="{00000000-0005-0000-0000-0000040A0000}"/>
    <cellStyle name="T_Book1_1_Thiet bi_Ke hoach 2010 (theo doi 11-8-2010)" xfId="2563" xr:uid="{00000000-0005-0000-0000-0000050A0000}"/>
    <cellStyle name="T_Book1_1_Thiet bi_Ke hoach 2010 (theo doi 11-8-2010) 2" xfId="2564" xr:uid="{00000000-0005-0000-0000-0000060A0000}"/>
    <cellStyle name="T_Book1_1_Thiet bi_ke hoach dau thau 30-6-2010" xfId="2565" xr:uid="{00000000-0005-0000-0000-0000070A0000}"/>
    <cellStyle name="T_Book1_1_Thiet bi_ke hoach dau thau 30-6-2010 2" xfId="2566" xr:uid="{00000000-0005-0000-0000-0000080A0000}"/>
    <cellStyle name="T_Book1_1_Thiet bi_KH Von 2012 gui BKH 1" xfId="2567" xr:uid="{00000000-0005-0000-0000-0000090A0000}"/>
    <cellStyle name="T_Book1_1_Thiet bi_KH Von 2012 gui BKH 1 2" xfId="2568" xr:uid="{00000000-0005-0000-0000-00000A0A0000}"/>
    <cellStyle name="T_Book1_1_Thiet bi_QD ke hoach dau thau" xfId="2569" xr:uid="{00000000-0005-0000-0000-00000B0A0000}"/>
    <cellStyle name="T_Book1_1_Thiet bi_QD ke hoach dau thau 2" xfId="2570" xr:uid="{00000000-0005-0000-0000-00000C0A0000}"/>
    <cellStyle name="T_Book1_1_Thiet bi_Ra soat KH von 2011 (Huy-11-11-11)" xfId="2571" xr:uid="{00000000-0005-0000-0000-00000D0A0000}"/>
    <cellStyle name="T_Book1_1_Thiet bi_Ra soat KH von 2011 (Huy-11-11-11) 2" xfId="2572" xr:uid="{00000000-0005-0000-0000-00000E0A0000}"/>
    <cellStyle name="T_Book1_1_Thiet bi_tinh toan hoang ha" xfId="2573" xr:uid="{00000000-0005-0000-0000-00000F0A0000}"/>
    <cellStyle name="T_Book1_1_Thiet bi_tinh toan hoang ha 2" xfId="2574" xr:uid="{00000000-0005-0000-0000-0000100A0000}"/>
    <cellStyle name="T_Book1_1_Thiet bi_Tong von ĐTPT" xfId="2575" xr:uid="{00000000-0005-0000-0000-0000110A0000}"/>
    <cellStyle name="T_Book1_1_Thiet bi_Tong von ĐTPT 2" xfId="2576" xr:uid="{00000000-0005-0000-0000-0000120A0000}"/>
    <cellStyle name="T_Book1_1_Tienluong" xfId="2577" xr:uid="{00000000-0005-0000-0000-0000130A0000}"/>
    <cellStyle name="T_Book1_1_Tienluong 2" xfId="2578" xr:uid="{00000000-0005-0000-0000-0000140A0000}"/>
    <cellStyle name="T_Book1_1_tinh toan hoang ha" xfId="2579" xr:uid="{00000000-0005-0000-0000-0000150A0000}"/>
    <cellStyle name="T_Book1_1_tinh toan hoang ha 2" xfId="2580" xr:uid="{00000000-0005-0000-0000-0000160A0000}"/>
    <cellStyle name="T_Book1_1_Tong von ĐTPT" xfId="2581" xr:uid="{00000000-0005-0000-0000-0000170A0000}"/>
    <cellStyle name="T_Book1_1_Tong von ĐTPT 2" xfId="2582" xr:uid="{00000000-0005-0000-0000-0000180A0000}"/>
    <cellStyle name="T_Book1_1_TU VAN THUY LOI THAM  PHE" xfId="2583" xr:uid="{00000000-0005-0000-0000-0000190A0000}"/>
    <cellStyle name="T_Book1_1_TU VAN THUY LOI THAM  PHE 2" xfId="2584" xr:uid="{00000000-0005-0000-0000-00001A0A0000}"/>
    <cellStyle name="T_Book1_10b_PhanThanNhaSo10" xfId="2585" xr:uid="{00000000-0005-0000-0000-00001B0A0000}"/>
    <cellStyle name="T_Book1_10b_PhanThanNhaSo10_bieu ke hoach dau thau" xfId="2586" xr:uid="{00000000-0005-0000-0000-00001C0A0000}"/>
    <cellStyle name="T_Book1_10b_PhanThanNhaSo10_bieu ke hoach dau thau 2" xfId="2587" xr:uid="{00000000-0005-0000-0000-00001D0A0000}"/>
    <cellStyle name="T_Book1_10b_PhanThanNhaSo10_bieu ke hoach dau thau truong mam non SKH" xfId="2588" xr:uid="{00000000-0005-0000-0000-00001E0A0000}"/>
    <cellStyle name="T_Book1_10b_PhanThanNhaSo10_bieu ke hoach dau thau truong mam non SKH 2" xfId="2589" xr:uid="{00000000-0005-0000-0000-00001F0A0000}"/>
    <cellStyle name="T_Book1_10b_PhanThanNhaSo10_bieu tong hop lai kh von 2011 gui phong TH-KTDN" xfId="2590" xr:uid="{00000000-0005-0000-0000-0000200A0000}"/>
    <cellStyle name="T_Book1_10b_PhanThanNhaSo10_bieu tong hop lai kh von 2011 gui phong TH-KTDN 2" xfId="2591" xr:uid="{00000000-0005-0000-0000-0000210A0000}"/>
    <cellStyle name="T_Book1_10b_PhanThanNhaSo10_Book1" xfId="2592" xr:uid="{00000000-0005-0000-0000-0000220A0000}"/>
    <cellStyle name="T_Book1_10b_PhanThanNhaSo10_Book1 2" xfId="2593" xr:uid="{00000000-0005-0000-0000-0000230A0000}"/>
    <cellStyle name="T_Book1_10b_PhanThanNhaSo10_Book1_Ke hoach 2010 (theo doi 11-8-2010)" xfId="2594" xr:uid="{00000000-0005-0000-0000-0000240A0000}"/>
    <cellStyle name="T_Book1_10b_PhanThanNhaSo10_Book1_Ke hoach 2010 (theo doi 11-8-2010) 2" xfId="2595" xr:uid="{00000000-0005-0000-0000-0000250A0000}"/>
    <cellStyle name="T_Book1_10b_PhanThanNhaSo10_Book1_ke hoach dau thau 30-6-2010" xfId="2596" xr:uid="{00000000-0005-0000-0000-0000260A0000}"/>
    <cellStyle name="T_Book1_10b_PhanThanNhaSo10_Book1_ke hoach dau thau 30-6-2010 2" xfId="2597" xr:uid="{00000000-0005-0000-0000-0000270A0000}"/>
    <cellStyle name="T_Book1_10b_PhanThanNhaSo10_Copy of KH PHAN BO VON ĐỐI ỨNG NAM 2011 (30 TY phuong án gop WB)" xfId="2598" xr:uid="{00000000-0005-0000-0000-0000280A0000}"/>
    <cellStyle name="T_Book1_10b_PhanThanNhaSo10_Copy of KH PHAN BO VON ĐỐI ỨNG NAM 2011 (30 TY phuong án gop WB) 2" xfId="2599" xr:uid="{00000000-0005-0000-0000-0000290A0000}"/>
    <cellStyle name="T_Book1_10b_PhanThanNhaSo10_DTTD chieng chan Tham lai 29-9-2009" xfId="2600" xr:uid="{00000000-0005-0000-0000-00002A0A0000}"/>
    <cellStyle name="T_Book1_10b_PhanThanNhaSo10_DTTD chieng chan Tham lai 29-9-2009 2" xfId="2601" xr:uid="{00000000-0005-0000-0000-00002B0A0000}"/>
    <cellStyle name="T_Book1_10b_PhanThanNhaSo10_Du toan nuoc San Thang (GD2)" xfId="2602" xr:uid="{00000000-0005-0000-0000-00002C0A0000}"/>
    <cellStyle name="T_Book1_10b_PhanThanNhaSo10_Du toan nuoc San Thang (GD2) 2" xfId="2603" xr:uid="{00000000-0005-0000-0000-00002D0A0000}"/>
    <cellStyle name="T_Book1_10b_PhanThanNhaSo10_Ke hoach 2010 (theo doi 11-8-2010)" xfId="2604" xr:uid="{00000000-0005-0000-0000-00002E0A0000}"/>
    <cellStyle name="T_Book1_10b_PhanThanNhaSo10_Ke hoach 2010 (theo doi 11-8-2010) 2" xfId="2605" xr:uid="{00000000-0005-0000-0000-00002F0A0000}"/>
    <cellStyle name="T_Book1_10b_PhanThanNhaSo10_ke hoach dau thau 30-6-2010" xfId="2606" xr:uid="{00000000-0005-0000-0000-0000300A0000}"/>
    <cellStyle name="T_Book1_10b_PhanThanNhaSo10_ke hoach dau thau 30-6-2010 2" xfId="2607" xr:uid="{00000000-0005-0000-0000-0000310A0000}"/>
    <cellStyle name="T_Book1_10b_PhanThanNhaSo10_KH Von 2012 gui BKH 1" xfId="2608" xr:uid="{00000000-0005-0000-0000-0000320A0000}"/>
    <cellStyle name="T_Book1_10b_PhanThanNhaSo10_KH Von 2012 gui BKH 1 2" xfId="2609" xr:uid="{00000000-0005-0000-0000-0000330A0000}"/>
    <cellStyle name="T_Book1_10b_PhanThanNhaSo10_QD ke hoach dau thau" xfId="2610" xr:uid="{00000000-0005-0000-0000-0000340A0000}"/>
    <cellStyle name="T_Book1_10b_PhanThanNhaSo10_QD ke hoach dau thau 2" xfId="2611" xr:uid="{00000000-0005-0000-0000-0000350A0000}"/>
    <cellStyle name="T_Book1_10b_PhanThanNhaSo10_Ra soat KH von 2011 (Huy-11-11-11)" xfId="2612" xr:uid="{00000000-0005-0000-0000-0000360A0000}"/>
    <cellStyle name="T_Book1_10b_PhanThanNhaSo10_Ra soat KH von 2011 (Huy-11-11-11) 2" xfId="2613" xr:uid="{00000000-0005-0000-0000-0000370A0000}"/>
    <cellStyle name="T_Book1_10b_PhanThanNhaSo10_tinh toan hoang ha" xfId="2614" xr:uid="{00000000-0005-0000-0000-0000380A0000}"/>
    <cellStyle name="T_Book1_10b_PhanThanNhaSo10_tinh toan hoang ha 2" xfId="2615" xr:uid="{00000000-0005-0000-0000-0000390A0000}"/>
    <cellStyle name="T_Book1_10b_PhanThanNhaSo10_Tong von ĐTPT" xfId="2616" xr:uid="{00000000-0005-0000-0000-00003A0A0000}"/>
    <cellStyle name="T_Book1_10b_PhanThanNhaSo10_Tong von ĐTPT 2" xfId="2617" xr:uid="{00000000-0005-0000-0000-00003B0A0000}"/>
    <cellStyle name="T_Book1_2" xfId="2618" xr:uid="{00000000-0005-0000-0000-00003C0A0000}"/>
    <cellStyle name="T_Book1_2_Bao cao TPCP" xfId="2619" xr:uid="{00000000-0005-0000-0000-00003D0A0000}"/>
    <cellStyle name="T_Book1_2_Bao cao TPCP 2" xfId="2620" xr:uid="{00000000-0005-0000-0000-00003E0A0000}"/>
    <cellStyle name="T_Book1_2_bieu ke hoach dau thau" xfId="2621" xr:uid="{00000000-0005-0000-0000-00003F0A0000}"/>
    <cellStyle name="T_Book1_2_bieu ke hoach dau thau 2" xfId="2622" xr:uid="{00000000-0005-0000-0000-0000400A0000}"/>
    <cellStyle name="T_Book1_2_bieu ke hoach dau thau truong mam non SKH" xfId="2623" xr:uid="{00000000-0005-0000-0000-0000410A0000}"/>
    <cellStyle name="T_Book1_2_bieu ke hoach dau thau truong mam non SKH 2" xfId="2624" xr:uid="{00000000-0005-0000-0000-0000420A0000}"/>
    <cellStyle name="T_Book1_2_bieu tong hop lai kh von 2011 gui phong TH-KTDN" xfId="2625" xr:uid="{00000000-0005-0000-0000-0000430A0000}"/>
    <cellStyle name="T_Book1_2_bieu tong hop lai kh von 2011 gui phong TH-KTDN 2" xfId="2626" xr:uid="{00000000-0005-0000-0000-0000440A0000}"/>
    <cellStyle name="T_Book1_2_BIỂU TỔNG HỢP LẦN CUỐI SỬA THEO NGHI QUYẾT SỐ 81" xfId="2627" xr:uid="{00000000-0005-0000-0000-0000450A0000}"/>
    <cellStyle name="T_Book1_2_BIỂU TỔNG HỢP LẦN CUỐI SỬA THEO NGHI QUYẾT SỐ 81 2" xfId="2628" xr:uid="{00000000-0005-0000-0000-0000460A0000}"/>
    <cellStyle name="T_Book1_2_Book1" xfId="2629" xr:uid="{00000000-0005-0000-0000-0000470A0000}"/>
    <cellStyle name="T_Book1_2_Book1_1" xfId="2630" xr:uid="{00000000-0005-0000-0000-0000480A0000}"/>
    <cellStyle name="T_Book1_2_Book1_1 2" xfId="2631" xr:uid="{00000000-0005-0000-0000-0000490A0000}"/>
    <cellStyle name="T_Book1_2_Book1_1_Book1" xfId="2632" xr:uid="{00000000-0005-0000-0000-00004A0A0000}"/>
    <cellStyle name="T_Book1_2_Book1_1_Book1 2" xfId="2633" xr:uid="{00000000-0005-0000-0000-00004B0A0000}"/>
    <cellStyle name="T_Book1_2_Book1_1_Book1_Ke hoach 2010 (theo doi 11-8-2010)" xfId="2634" xr:uid="{00000000-0005-0000-0000-00004C0A0000}"/>
    <cellStyle name="T_Book1_2_Book1_1_Book1_Ke hoach 2010 (theo doi 11-8-2010) 2" xfId="2635" xr:uid="{00000000-0005-0000-0000-00004D0A0000}"/>
    <cellStyle name="T_Book1_2_Book1_1_Ke hoach 2010 (theo doi 11-8-2010)" xfId="2636" xr:uid="{00000000-0005-0000-0000-00004E0A0000}"/>
    <cellStyle name="T_Book1_2_Book1_1_Ke hoach 2010 (theo doi 11-8-2010) 2" xfId="2637" xr:uid="{00000000-0005-0000-0000-00004F0A0000}"/>
    <cellStyle name="T_Book1_2_Book1_1_ke hoach dau thau 30-6-2010" xfId="2638" xr:uid="{00000000-0005-0000-0000-0000500A0000}"/>
    <cellStyle name="T_Book1_2_Book1_1_ke hoach dau thau 30-6-2010 2" xfId="2639" xr:uid="{00000000-0005-0000-0000-0000510A0000}"/>
    <cellStyle name="T_Book1_2_Book1_2" xfId="2640" xr:uid="{00000000-0005-0000-0000-0000520A0000}"/>
    <cellStyle name="T_Book1_2_Book1_2 2" xfId="2641" xr:uid="{00000000-0005-0000-0000-0000530A0000}"/>
    <cellStyle name="T_Book1_2_Book1_2_Ke hoach 2010 (theo doi 11-8-2010)" xfId="2642" xr:uid="{00000000-0005-0000-0000-0000540A0000}"/>
    <cellStyle name="T_Book1_2_Book1_2_Ke hoach 2010 (theo doi 11-8-2010) 2" xfId="2643" xr:uid="{00000000-0005-0000-0000-0000550A0000}"/>
    <cellStyle name="T_Book1_2_Book1_Book1" xfId="2644" xr:uid="{00000000-0005-0000-0000-0000560A0000}"/>
    <cellStyle name="T_Book1_2_Book1_Book1 2" xfId="2645" xr:uid="{00000000-0005-0000-0000-0000570A0000}"/>
    <cellStyle name="T_Book1_2_Book1_Book1_Ke hoach 2010 (theo doi 11-8-2010)" xfId="2646" xr:uid="{00000000-0005-0000-0000-0000580A0000}"/>
    <cellStyle name="T_Book1_2_Book1_Book1_Ke hoach 2010 (theo doi 11-8-2010) 2" xfId="2647" xr:uid="{00000000-0005-0000-0000-0000590A0000}"/>
    <cellStyle name="T_Book1_2_Book1_Ke hoach 2010 (theo doi 11-8-2010)" xfId="2648" xr:uid="{00000000-0005-0000-0000-00005A0A0000}"/>
    <cellStyle name="T_Book1_2_Book1_Ke hoach 2010 (theo doi 11-8-2010) 2" xfId="2649" xr:uid="{00000000-0005-0000-0000-00005B0A0000}"/>
    <cellStyle name="T_Book1_2_Book1_ke hoach dau thau 30-6-2010" xfId="2650" xr:uid="{00000000-0005-0000-0000-00005C0A0000}"/>
    <cellStyle name="T_Book1_2_Book1_ke hoach dau thau 30-6-2010 2" xfId="2651" xr:uid="{00000000-0005-0000-0000-00005D0A0000}"/>
    <cellStyle name="T_Book1_2_Book1_KH Von 2012 gui BKH 1" xfId="2652" xr:uid="{00000000-0005-0000-0000-00005E0A0000}"/>
    <cellStyle name="T_Book1_2_Book1_KH Von 2012 gui BKH 1 2" xfId="2653" xr:uid="{00000000-0005-0000-0000-00005F0A0000}"/>
    <cellStyle name="T_Book1_2_Book1_KH Von 2012 gui BKH 2" xfId="2654" xr:uid="{00000000-0005-0000-0000-0000600A0000}"/>
    <cellStyle name="T_Book1_2_Book1_KH Von 2012 gui BKH 2 2" xfId="2655" xr:uid="{00000000-0005-0000-0000-0000610A0000}"/>
    <cellStyle name="T_Book1_2_Book1_Ra soat KH von 2011 (Huy-11-11-11)" xfId="2656" xr:uid="{00000000-0005-0000-0000-0000620A0000}"/>
    <cellStyle name="T_Book1_2_Chi tieu KH nam 2009" xfId="2657" xr:uid="{00000000-0005-0000-0000-0000630A0000}"/>
    <cellStyle name="T_Book1_2_Chi tieu KH nam 2009 2" xfId="2658" xr:uid="{00000000-0005-0000-0000-0000640A0000}"/>
    <cellStyle name="T_Book1_2_cong bo gia VLXD thang 4" xfId="2659" xr:uid="{00000000-0005-0000-0000-0000650A0000}"/>
    <cellStyle name="T_Book1_2_cong bo gia VLXD thang 4 2" xfId="2660" xr:uid="{00000000-0005-0000-0000-0000660A0000}"/>
    <cellStyle name="T_Book1_2_Copy of KH PHAN BO VON ĐỐI ỨNG NAM 2011 (30 TY phuong án gop WB)" xfId="2661" xr:uid="{00000000-0005-0000-0000-0000670A0000}"/>
    <cellStyle name="T_Book1_2_Copy of KH PHAN BO VON ĐỐI ỨNG NAM 2011 (30 TY phuong án gop WB) 2" xfId="2662" xr:uid="{00000000-0005-0000-0000-0000680A0000}"/>
    <cellStyle name="T_Book1_2_DT 1751 Muong Khoa" xfId="2663" xr:uid="{00000000-0005-0000-0000-0000690A0000}"/>
    <cellStyle name="T_Book1_2_DT 1751 Muong Khoa 2" xfId="2664" xr:uid="{00000000-0005-0000-0000-00006A0A0000}"/>
    <cellStyle name="T_Book1_2_DT Nam vai" xfId="2665" xr:uid="{00000000-0005-0000-0000-00006B0A0000}"/>
    <cellStyle name="T_Book1_2_DT Nam vai 2" xfId="2666" xr:uid="{00000000-0005-0000-0000-00006C0A0000}"/>
    <cellStyle name="T_Book1_2_DT Nam vai_bieu ke hoach dau thau" xfId="2667" xr:uid="{00000000-0005-0000-0000-00006D0A0000}"/>
    <cellStyle name="T_Book1_2_DT Nam vai_bieu ke hoach dau thau 2" xfId="2668" xr:uid="{00000000-0005-0000-0000-00006E0A0000}"/>
    <cellStyle name="T_Book1_2_DT Nam vai_bieu ke hoach dau thau truong mam non SKH" xfId="2669" xr:uid="{00000000-0005-0000-0000-00006F0A0000}"/>
    <cellStyle name="T_Book1_2_DT Nam vai_bieu ke hoach dau thau truong mam non SKH 2" xfId="2670" xr:uid="{00000000-0005-0000-0000-0000700A0000}"/>
    <cellStyle name="T_Book1_2_DT Nam vai_Book1" xfId="2671" xr:uid="{00000000-0005-0000-0000-0000710A0000}"/>
    <cellStyle name="T_Book1_2_DT Nam vai_Book1 2" xfId="2672" xr:uid="{00000000-0005-0000-0000-0000720A0000}"/>
    <cellStyle name="T_Book1_2_DT Nam vai_DTTD chieng chan Tham lai 29-9-2009" xfId="2673" xr:uid="{00000000-0005-0000-0000-0000730A0000}"/>
    <cellStyle name="T_Book1_2_DT Nam vai_DTTD chieng chan Tham lai 29-9-2009 2" xfId="2674" xr:uid="{00000000-0005-0000-0000-0000740A0000}"/>
    <cellStyle name="T_Book1_2_DT Nam vai_Ke hoach 2010 (theo doi 11-8-2010)" xfId="2675" xr:uid="{00000000-0005-0000-0000-0000750A0000}"/>
    <cellStyle name="T_Book1_2_DT Nam vai_Ke hoach 2010 (theo doi 11-8-2010) 2" xfId="2676" xr:uid="{00000000-0005-0000-0000-0000760A0000}"/>
    <cellStyle name="T_Book1_2_DT Nam vai_ke hoach dau thau 30-6-2010" xfId="2677" xr:uid="{00000000-0005-0000-0000-0000770A0000}"/>
    <cellStyle name="T_Book1_2_DT Nam vai_ke hoach dau thau 30-6-2010 2" xfId="2678" xr:uid="{00000000-0005-0000-0000-0000780A0000}"/>
    <cellStyle name="T_Book1_2_DT Nam vai_QD ke hoach dau thau" xfId="2679" xr:uid="{00000000-0005-0000-0000-0000790A0000}"/>
    <cellStyle name="T_Book1_2_DT Nam vai_QD ke hoach dau thau 2" xfId="2680" xr:uid="{00000000-0005-0000-0000-00007A0A0000}"/>
    <cellStyle name="T_Book1_2_DT Nam vai_tinh toan hoang ha" xfId="2681" xr:uid="{00000000-0005-0000-0000-00007B0A0000}"/>
    <cellStyle name="T_Book1_2_DT Nam vai_tinh toan hoang ha 2" xfId="2682" xr:uid="{00000000-0005-0000-0000-00007C0A0000}"/>
    <cellStyle name="T_Book1_2_DT NHA KHACH -12" xfId="2683" xr:uid="{00000000-0005-0000-0000-00007D0A0000}"/>
    <cellStyle name="T_Book1_2_DT NHA KHACH -12 2" xfId="2684" xr:uid="{00000000-0005-0000-0000-00007E0A0000}"/>
    <cellStyle name="T_Book1_2_DT tieu hoc diem TDC ban Cho 28-02-09" xfId="2685" xr:uid="{00000000-0005-0000-0000-00007F0A0000}"/>
    <cellStyle name="T_Book1_2_DT tieu hoc diem TDC ban Cho 28-02-09 2" xfId="2686" xr:uid="{00000000-0005-0000-0000-0000800A0000}"/>
    <cellStyle name="T_Book1_2_DTTD chieng chan Tham lai 29-9-2009" xfId="2687" xr:uid="{00000000-0005-0000-0000-0000810A0000}"/>
    <cellStyle name="T_Book1_2_DTTD chieng chan Tham lai 29-9-2009 2" xfId="2688" xr:uid="{00000000-0005-0000-0000-0000820A0000}"/>
    <cellStyle name="T_Book1_2_Du toan nuoc San Thang (GD2)" xfId="2689" xr:uid="{00000000-0005-0000-0000-0000830A0000}"/>
    <cellStyle name="T_Book1_2_Du toan nuoc San Thang (GD2) 2" xfId="2690" xr:uid="{00000000-0005-0000-0000-0000840A0000}"/>
    <cellStyle name="T_Book1_2_DuToan92009Luong650" xfId="2691" xr:uid="{00000000-0005-0000-0000-0000850A0000}"/>
    <cellStyle name="T_Book1_2_GVL" xfId="2692" xr:uid="{00000000-0005-0000-0000-0000860A0000}"/>
    <cellStyle name="T_Book1_2_GVL 2" xfId="2693" xr:uid="{00000000-0005-0000-0000-0000870A0000}"/>
    <cellStyle name="T_Book1_2_HD TT1" xfId="2694" xr:uid="{00000000-0005-0000-0000-0000880A0000}"/>
    <cellStyle name="T_Book1_2_HD TT1 2" xfId="2695" xr:uid="{00000000-0005-0000-0000-0000890A0000}"/>
    <cellStyle name="T_Book1_2_Ke hoach 2010 ngay 14.4.10" xfId="2696" xr:uid="{00000000-0005-0000-0000-00008A0A0000}"/>
    <cellStyle name="T_Book1_2_Ke hoach 2010 ngay 14.4.10 2" xfId="2697" xr:uid="{00000000-0005-0000-0000-00008B0A0000}"/>
    <cellStyle name="T_Book1_2_ke hoach dau thau 30-6-2010" xfId="2698" xr:uid="{00000000-0005-0000-0000-00008C0A0000}"/>
    <cellStyle name="T_Book1_2_ke hoach dau thau 30-6-2010 2" xfId="2699" xr:uid="{00000000-0005-0000-0000-00008D0A0000}"/>
    <cellStyle name="T_Book1_2_KH Von 2012 gui BKH 1" xfId="2700" xr:uid="{00000000-0005-0000-0000-00008E0A0000}"/>
    <cellStyle name="T_Book1_2_KH Von 2012 gui BKH 1 2" xfId="2701" xr:uid="{00000000-0005-0000-0000-00008F0A0000}"/>
    <cellStyle name="T_Book1_2_Nha lop hoc 8 P" xfId="2702" xr:uid="{00000000-0005-0000-0000-0000900A0000}"/>
    <cellStyle name="T_Book1_2_Nha lop hoc 8 P 2" xfId="2703" xr:uid="{00000000-0005-0000-0000-0000910A0000}"/>
    <cellStyle name="T_Book1_2_QD ke hoach dau thau" xfId="2704" xr:uid="{00000000-0005-0000-0000-0000920A0000}"/>
    <cellStyle name="T_Book1_2_QD ke hoach dau thau 2" xfId="2705" xr:uid="{00000000-0005-0000-0000-0000930A0000}"/>
    <cellStyle name="T_Book1_2_Ra soat KH von 2011 (Huy-11-11-11)" xfId="2706" xr:uid="{00000000-0005-0000-0000-0000940A0000}"/>
    <cellStyle name="T_Book1_2_Ra soat KH von 2011 (Huy-11-11-11) 2" xfId="2707" xr:uid="{00000000-0005-0000-0000-0000950A0000}"/>
    <cellStyle name="T_Book1_2_Sheet2" xfId="2708" xr:uid="{00000000-0005-0000-0000-0000960A0000}"/>
    <cellStyle name="T_Book1_2_Sheet2 2" xfId="2709" xr:uid="{00000000-0005-0000-0000-0000970A0000}"/>
    <cellStyle name="T_Book1_2_Tienluong" xfId="2710" xr:uid="{00000000-0005-0000-0000-0000980A0000}"/>
    <cellStyle name="T_Book1_2_Tienluong 2" xfId="2711" xr:uid="{00000000-0005-0000-0000-0000990A0000}"/>
    <cellStyle name="T_Book1_2_tinh toan hoang ha" xfId="2712" xr:uid="{00000000-0005-0000-0000-00009A0A0000}"/>
    <cellStyle name="T_Book1_2_tinh toan hoang ha 2" xfId="2713" xr:uid="{00000000-0005-0000-0000-00009B0A0000}"/>
    <cellStyle name="T_Book1_2_Tong von ĐTPT" xfId="2714" xr:uid="{00000000-0005-0000-0000-00009C0A0000}"/>
    <cellStyle name="T_Book1_2_Tong von ĐTPT 2" xfId="2715" xr:uid="{00000000-0005-0000-0000-00009D0A0000}"/>
    <cellStyle name="T_Book1_2_TU VAN THUY LOI THAM  PHE" xfId="2716" xr:uid="{00000000-0005-0000-0000-00009E0A0000}"/>
    <cellStyle name="T_Book1_2_TU VAN THUY LOI THAM  PHE 2" xfId="2717" xr:uid="{00000000-0005-0000-0000-00009F0A0000}"/>
    <cellStyle name="T_Book1_3" xfId="2718" xr:uid="{00000000-0005-0000-0000-0000A00A0000}"/>
    <cellStyle name="T_Book1_3 2" xfId="2719" xr:uid="{00000000-0005-0000-0000-0000A10A0000}"/>
    <cellStyle name="T_Book1_3_Book1" xfId="2720" xr:uid="{00000000-0005-0000-0000-0000A20A0000}"/>
    <cellStyle name="T_Book1_3_Book1 2" xfId="2721" xr:uid="{00000000-0005-0000-0000-0000A30A0000}"/>
    <cellStyle name="T_Book1_3_Book1_Ke hoach 2010 (theo doi 11-8-2010)" xfId="2722" xr:uid="{00000000-0005-0000-0000-0000A40A0000}"/>
    <cellStyle name="T_Book1_3_DTTD chieng chan Tham lai 29-9-2009" xfId="2723" xr:uid="{00000000-0005-0000-0000-0000A50A0000}"/>
    <cellStyle name="T_Book1_3_DTTD chieng chan Tham lai 29-9-2009 2" xfId="2724" xr:uid="{00000000-0005-0000-0000-0000A60A0000}"/>
    <cellStyle name="T_Book1_3_GVL" xfId="2725" xr:uid="{00000000-0005-0000-0000-0000A70A0000}"/>
    <cellStyle name="T_Book1_3_GVL 2" xfId="2726" xr:uid="{00000000-0005-0000-0000-0000A80A0000}"/>
    <cellStyle name="T_Book1_3_Ke hoach 2010 (theo doi 11-8-2010)" xfId="2727" xr:uid="{00000000-0005-0000-0000-0000A90A0000}"/>
    <cellStyle name="T_Book1_3_Ke hoach 2010 (theo doi 11-8-2010) 2" xfId="2728" xr:uid="{00000000-0005-0000-0000-0000AA0A0000}"/>
    <cellStyle name="T_Book1_3_KH Von 2012 gui BKH 1" xfId="2729" xr:uid="{00000000-0005-0000-0000-0000AB0A0000}"/>
    <cellStyle name="T_Book1_3_KH Von 2012 gui BKH 1 2" xfId="2730" xr:uid="{00000000-0005-0000-0000-0000AC0A0000}"/>
    <cellStyle name="T_Book1_3_KH Von 2012 gui BKH 2" xfId="2731" xr:uid="{00000000-0005-0000-0000-0000AD0A0000}"/>
    <cellStyle name="T_Book1_3_KH Von 2012 gui BKH 2 2" xfId="2732" xr:uid="{00000000-0005-0000-0000-0000AE0A0000}"/>
    <cellStyle name="T_Book1_3_Ra soat KH von 2011 (Huy-11-11-11)" xfId="2733" xr:uid="{00000000-0005-0000-0000-0000AF0A0000}"/>
    <cellStyle name="T_Book1_3_Ra soat KH von 2011 (Huy-11-11-11) 2" xfId="2734" xr:uid="{00000000-0005-0000-0000-0000B00A0000}"/>
    <cellStyle name="T_Book1_4" xfId="2735" xr:uid="{00000000-0005-0000-0000-0000B10A0000}"/>
    <cellStyle name="T_Book1_4 2" xfId="2736" xr:uid="{00000000-0005-0000-0000-0000B20A0000}"/>
    <cellStyle name="T_Book1_4_Book1" xfId="2737" xr:uid="{00000000-0005-0000-0000-0000B30A0000}"/>
    <cellStyle name="T_Book1_4_Book1 2" xfId="2738" xr:uid="{00000000-0005-0000-0000-0000B40A0000}"/>
    <cellStyle name="T_Book1_4_Ke hoach 2010 (theo doi 11-8-2010)" xfId="2739" xr:uid="{00000000-0005-0000-0000-0000B50A0000}"/>
    <cellStyle name="T_Book1_5" xfId="2740" xr:uid="{00000000-0005-0000-0000-0000B60A0000}"/>
    <cellStyle name="T_Book1_5 2" xfId="2741" xr:uid="{00000000-0005-0000-0000-0000B70A0000}"/>
    <cellStyle name="T_Book1_5_Ke hoach 2010 (theo doi 11-8-2010)" xfId="2742" xr:uid="{00000000-0005-0000-0000-0000B80A0000}"/>
    <cellStyle name="T_Book1_5_Ke hoach 2010 (theo doi 11-8-2010) 2" xfId="2743" xr:uid="{00000000-0005-0000-0000-0000B90A0000}"/>
    <cellStyle name="T_Book1_Báo cáo 2005 theo Văn phòng của A. Quang" xfId="2744" xr:uid="{00000000-0005-0000-0000-0000BA0A0000}"/>
    <cellStyle name="T_Book1_Bao cao tinh hinh xay dung" xfId="2745" xr:uid="{00000000-0005-0000-0000-0000BB0A0000}"/>
    <cellStyle name="T_Book1_Bao cao tinh hinh xay dung 2" xfId="2746" xr:uid="{00000000-0005-0000-0000-0000BC0A0000}"/>
    <cellStyle name="T_Book1_Bao cao TPCP" xfId="2747" xr:uid="{00000000-0005-0000-0000-0000BD0A0000}"/>
    <cellStyle name="T_Book1_Bao cao TPCP 2" xfId="2748" xr:uid="{00000000-0005-0000-0000-0000BE0A0000}"/>
    <cellStyle name="T_Book1_bieu ke hoach dau thau" xfId="2749" xr:uid="{00000000-0005-0000-0000-0000BF0A0000}"/>
    <cellStyle name="T_Book1_bieu ke hoach dau thau 2" xfId="2750" xr:uid="{00000000-0005-0000-0000-0000C00A0000}"/>
    <cellStyle name="T_Book1_bieu ke hoach dau thau truong mam non SKH" xfId="2751" xr:uid="{00000000-0005-0000-0000-0000C10A0000}"/>
    <cellStyle name="T_Book1_bieu ke hoach dau thau truong mam non SKH 2" xfId="2752" xr:uid="{00000000-0005-0000-0000-0000C20A0000}"/>
    <cellStyle name="T_Book1_Bieu mau danh muc du an thuoc CTMTQG nam 2008" xfId="2753" xr:uid="{00000000-0005-0000-0000-0000C30A0000}"/>
    <cellStyle name="T_Book1_BIỂU TỔNG HỢP LẦN CUỐI SỬA THEO NGHI QUYẾT SỐ 81" xfId="2754" xr:uid="{00000000-0005-0000-0000-0000C40A0000}"/>
    <cellStyle name="T_Book1_BIỂU TỔNG HỢP LẦN CUỐI SỬA THEO NGHI QUYẾT SỐ 81 2" xfId="2755" xr:uid="{00000000-0005-0000-0000-0000C50A0000}"/>
    <cellStyle name="T_Book1_Bieu tong hop nhu cau ung 2011 da chon loc -Mien nui" xfId="2756" xr:uid="{00000000-0005-0000-0000-0000C60A0000}"/>
    <cellStyle name="T_Book1_bieu1" xfId="2757" xr:uid="{00000000-0005-0000-0000-0000C70A0000}"/>
    <cellStyle name="T_Book1_bieu1 2" xfId="2758" xr:uid="{00000000-0005-0000-0000-0000C80A0000}"/>
    <cellStyle name="T_Book1_Book1" xfId="2759" xr:uid="{00000000-0005-0000-0000-0000C90A0000}"/>
    <cellStyle name="T_Book1_Book1_1" xfId="2760" xr:uid="{00000000-0005-0000-0000-0000CA0A0000}"/>
    <cellStyle name="T_Book1_Book1_1_Bao cao TPCP" xfId="2761" xr:uid="{00000000-0005-0000-0000-0000CB0A0000}"/>
    <cellStyle name="T_Book1_Book1_1_Bao cao TPCP 2" xfId="2762" xr:uid="{00000000-0005-0000-0000-0000CC0A0000}"/>
    <cellStyle name="T_Book1_Book1_1_Book1" xfId="2763" xr:uid="{00000000-0005-0000-0000-0000CD0A0000}"/>
    <cellStyle name="T_Book1_Book1_1_Book1 2" xfId="2764" xr:uid="{00000000-0005-0000-0000-0000CE0A0000}"/>
    <cellStyle name="T_Book1_Book1_1_Book1_1" xfId="2765" xr:uid="{00000000-0005-0000-0000-0000CF0A0000}"/>
    <cellStyle name="T_Book1_Book1_1_Book1_1 2" xfId="2766" xr:uid="{00000000-0005-0000-0000-0000D00A0000}"/>
    <cellStyle name="T_Book1_Book1_1_Ra soat KH von 2011 (Huy-11-11-11)" xfId="2767" xr:uid="{00000000-0005-0000-0000-0000D10A0000}"/>
    <cellStyle name="T_Book1_Book1_1_Ra soat KH von 2011 (Huy-11-11-11) 2" xfId="2768" xr:uid="{00000000-0005-0000-0000-0000D20A0000}"/>
    <cellStyle name="T_Book1_Book1_2" xfId="2769" xr:uid="{00000000-0005-0000-0000-0000D30A0000}"/>
    <cellStyle name="T_Book1_Book1_2 2" xfId="2770" xr:uid="{00000000-0005-0000-0000-0000D40A0000}"/>
    <cellStyle name="T_Book1_Book1_2_Ra soat KH von 2011 (Huy-11-11-11)" xfId="2771" xr:uid="{00000000-0005-0000-0000-0000D50A0000}"/>
    <cellStyle name="T_Book1_Book1_2_Ra soat KH von 2011 (Huy-11-11-11) 2" xfId="2772" xr:uid="{00000000-0005-0000-0000-0000D60A0000}"/>
    <cellStyle name="T_Book1_Book1_bieu ke hoach dau thau" xfId="2773" xr:uid="{00000000-0005-0000-0000-0000D70A0000}"/>
    <cellStyle name="T_Book1_Book1_bieu ke hoach dau thau 2" xfId="2774" xr:uid="{00000000-0005-0000-0000-0000D80A0000}"/>
    <cellStyle name="T_Book1_Book1_bieu ke hoach dau thau truong mam non SKH" xfId="2775" xr:uid="{00000000-0005-0000-0000-0000D90A0000}"/>
    <cellStyle name="T_Book1_Book1_bieu ke hoach dau thau truong mam non SKH 2" xfId="2776" xr:uid="{00000000-0005-0000-0000-0000DA0A0000}"/>
    <cellStyle name="T_Book1_Book1_bieu tong hop lai kh von 2011 gui phong TH-KTDN" xfId="2777" xr:uid="{00000000-0005-0000-0000-0000DB0A0000}"/>
    <cellStyle name="T_Book1_Book1_bieu tong hop lai kh von 2011 gui phong TH-KTDN 2" xfId="2778" xr:uid="{00000000-0005-0000-0000-0000DC0A0000}"/>
    <cellStyle name="T_Book1_Book1_Book1" xfId="2779" xr:uid="{00000000-0005-0000-0000-0000DD0A0000}"/>
    <cellStyle name="T_Book1_Book1_Book1_1" xfId="2780" xr:uid="{00000000-0005-0000-0000-0000DE0A0000}"/>
    <cellStyle name="T_Book1_Book1_Book1_1 2" xfId="2781" xr:uid="{00000000-0005-0000-0000-0000DF0A0000}"/>
    <cellStyle name="T_Book1_Book1_Book1_Book1" xfId="2782" xr:uid="{00000000-0005-0000-0000-0000E00A0000}"/>
    <cellStyle name="T_Book1_Book1_Book1_Book1 2" xfId="2783" xr:uid="{00000000-0005-0000-0000-0000E10A0000}"/>
    <cellStyle name="T_Book1_Book1_Book1_Ke hoach 2010 (theo doi 11-8-2010)" xfId="2784" xr:uid="{00000000-0005-0000-0000-0000E20A0000}"/>
    <cellStyle name="T_Book1_Book1_Book1_Ke hoach 2010 (theo doi 11-8-2010) 2" xfId="2785" xr:uid="{00000000-0005-0000-0000-0000E30A0000}"/>
    <cellStyle name="T_Book1_Book1_Book1_ke hoach dau thau 30-6-2010" xfId="2786" xr:uid="{00000000-0005-0000-0000-0000E40A0000}"/>
    <cellStyle name="T_Book1_Book1_Book1_ke hoach dau thau 30-6-2010 2" xfId="2787" xr:uid="{00000000-0005-0000-0000-0000E50A0000}"/>
    <cellStyle name="T_Book1_Book1_Book1_Ra soat KH von 2011 (Huy-11-11-11)" xfId="2788" xr:uid="{00000000-0005-0000-0000-0000E60A0000}"/>
    <cellStyle name="T_Book1_Book1_Book1_Ra soat KH von 2011 (Huy-11-11-11) 2" xfId="2789" xr:uid="{00000000-0005-0000-0000-0000E70A0000}"/>
    <cellStyle name="T_Book1_Book1_cong bo gia VLXD thang 4" xfId="2790" xr:uid="{00000000-0005-0000-0000-0000E80A0000}"/>
    <cellStyle name="T_Book1_Book1_cong bo gia VLXD thang 4 2" xfId="2791" xr:uid="{00000000-0005-0000-0000-0000E90A0000}"/>
    <cellStyle name="T_Book1_Book1_Copy of KH PHAN BO VON ĐỐI ỨNG NAM 2011 (30 TY phuong án gop WB)" xfId="2792" xr:uid="{00000000-0005-0000-0000-0000EA0A0000}"/>
    <cellStyle name="T_Book1_Book1_Copy of KH PHAN BO VON ĐỐI ỨNG NAM 2011 (30 TY phuong án gop WB) 2" xfId="2793" xr:uid="{00000000-0005-0000-0000-0000EB0A0000}"/>
    <cellStyle name="T_Book1_Book1_DTTD chieng chan Tham lai 29-9-2009" xfId="2794" xr:uid="{00000000-0005-0000-0000-0000EC0A0000}"/>
    <cellStyle name="T_Book1_Book1_DTTD chieng chan Tham lai 29-9-2009 2" xfId="2795" xr:uid="{00000000-0005-0000-0000-0000ED0A0000}"/>
    <cellStyle name="T_Book1_Book1_Du toan nuoc San Thang (GD2)" xfId="2796" xr:uid="{00000000-0005-0000-0000-0000EE0A0000}"/>
    <cellStyle name="T_Book1_Book1_Du toan nuoc San Thang (GD2) 2" xfId="2797" xr:uid="{00000000-0005-0000-0000-0000EF0A0000}"/>
    <cellStyle name="T_Book1_Book1_DuToan92009Luong650" xfId="2798" xr:uid="{00000000-0005-0000-0000-0000F00A0000}"/>
    <cellStyle name="T_Book1_Book1_DuToan92009Luong650 2" xfId="2799" xr:uid="{00000000-0005-0000-0000-0000F10A0000}"/>
    <cellStyle name="T_Book1_Book1_HD TT1" xfId="2800" xr:uid="{00000000-0005-0000-0000-0000F20A0000}"/>
    <cellStyle name="T_Book1_Book1_HD TT1 2" xfId="2801" xr:uid="{00000000-0005-0000-0000-0000F30A0000}"/>
    <cellStyle name="T_Book1_Book1_Ke hoach 2010 ngay 14.4.10" xfId="2802" xr:uid="{00000000-0005-0000-0000-0000F40A0000}"/>
    <cellStyle name="T_Book1_Book1_Ke hoach 2010 ngay 14.4.10 2" xfId="2803" xr:uid="{00000000-0005-0000-0000-0000F50A0000}"/>
    <cellStyle name="T_Book1_Book1_ke hoach dau thau 30-6-2010" xfId="2804" xr:uid="{00000000-0005-0000-0000-0000F60A0000}"/>
    <cellStyle name="T_Book1_Book1_ke hoach dau thau 30-6-2010 2" xfId="2805" xr:uid="{00000000-0005-0000-0000-0000F70A0000}"/>
    <cellStyle name="T_Book1_Book1_KH Von 2012 gui BKH 1" xfId="2806" xr:uid="{00000000-0005-0000-0000-0000F80A0000}"/>
    <cellStyle name="T_Book1_Book1_KH Von 2012 gui BKH 1 2" xfId="2807" xr:uid="{00000000-0005-0000-0000-0000F90A0000}"/>
    <cellStyle name="T_Book1_Book1_Nha lop hoc 8 P" xfId="2808" xr:uid="{00000000-0005-0000-0000-0000FA0A0000}"/>
    <cellStyle name="T_Book1_Book1_Nha lop hoc 8 P 2" xfId="2809" xr:uid="{00000000-0005-0000-0000-0000FB0A0000}"/>
    <cellStyle name="T_Book1_Book1_QD ke hoach dau thau" xfId="2810" xr:uid="{00000000-0005-0000-0000-0000FC0A0000}"/>
    <cellStyle name="T_Book1_Book1_QD ke hoach dau thau 2" xfId="2811" xr:uid="{00000000-0005-0000-0000-0000FD0A0000}"/>
    <cellStyle name="T_Book1_Book1_Ra soat KH von 2011 (Huy-11-11-11)" xfId="2812" xr:uid="{00000000-0005-0000-0000-0000FE0A0000}"/>
    <cellStyle name="T_Book1_Book1_Ra soat KH von 2011 (Huy-11-11-11) 2" xfId="2813" xr:uid="{00000000-0005-0000-0000-0000FF0A0000}"/>
    <cellStyle name="T_Book1_Book1_Sheet2" xfId="2814" xr:uid="{00000000-0005-0000-0000-0000000B0000}"/>
    <cellStyle name="T_Book1_Book1_Sheet2 2" xfId="2815" xr:uid="{00000000-0005-0000-0000-0000010B0000}"/>
    <cellStyle name="T_Book1_Book1_tinh toan hoang ha" xfId="2816" xr:uid="{00000000-0005-0000-0000-0000020B0000}"/>
    <cellStyle name="T_Book1_Book1_tinh toan hoang ha 2" xfId="2817" xr:uid="{00000000-0005-0000-0000-0000030B0000}"/>
    <cellStyle name="T_Book1_Book1_Tong von ĐTPT" xfId="2818" xr:uid="{00000000-0005-0000-0000-0000040B0000}"/>
    <cellStyle name="T_Book1_Book1_Tong von ĐTPT 2" xfId="2819" xr:uid="{00000000-0005-0000-0000-0000050B0000}"/>
    <cellStyle name="T_Book1_Book2" xfId="2820" xr:uid="{00000000-0005-0000-0000-0000060B0000}"/>
    <cellStyle name="T_Book1_Book2 2" xfId="2821" xr:uid="{00000000-0005-0000-0000-0000070B0000}"/>
    <cellStyle name="T_Book1_Can ho 2p phai goc 0.5" xfId="2822" xr:uid="{00000000-0005-0000-0000-0000080B0000}"/>
    <cellStyle name="T_Book1_Can ho 2p phai goc 0.5 2" xfId="2823" xr:uid="{00000000-0005-0000-0000-0000090B0000}"/>
    <cellStyle name="T_Book1_Chi tieu KH nam 2009" xfId="2824" xr:uid="{00000000-0005-0000-0000-00000A0B0000}"/>
    <cellStyle name="T_Book1_Chi tieu KH nam 2009 2" xfId="2825" xr:uid="{00000000-0005-0000-0000-00000B0B0000}"/>
    <cellStyle name="T_Book1_cong bo gia VLXD thang 4" xfId="2826" xr:uid="{00000000-0005-0000-0000-00000C0B0000}"/>
    <cellStyle name="T_Book1_cong bo gia VLXD thang 4 2" xfId="2827" xr:uid="{00000000-0005-0000-0000-00000D0B0000}"/>
    <cellStyle name="T_Book1_CPK" xfId="2828" xr:uid="{00000000-0005-0000-0000-00000E0B0000}"/>
    <cellStyle name="T_Book1_CPK_bieu ke hoach dau thau" xfId="2829" xr:uid="{00000000-0005-0000-0000-00000F0B0000}"/>
    <cellStyle name="T_Book1_CPK_bieu ke hoach dau thau truong mam non SKH" xfId="2830" xr:uid="{00000000-0005-0000-0000-0000100B0000}"/>
    <cellStyle name="T_Book1_CPK_bieu tong hop lai kh von 2011 gui phong TH-KTDN" xfId="2831" xr:uid="{00000000-0005-0000-0000-0000110B0000}"/>
    <cellStyle name="T_Book1_CPK_Book1" xfId="2832" xr:uid="{00000000-0005-0000-0000-0000120B0000}"/>
    <cellStyle name="T_Book1_CPK_Book1_Ke hoach 2010 (theo doi 11-8-2010)" xfId="2833" xr:uid="{00000000-0005-0000-0000-0000130B0000}"/>
    <cellStyle name="T_Book1_CPK_Book1_ke hoach dau thau 30-6-2010" xfId="2834" xr:uid="{00000000-0005-0000-0000-0000140B0000}"/>
    <cellStyle name="T_Book1_CPK_Copy of KH PHAN BO VON ĐỐI ỨNG NAM 2011 (30 TY phuong án gop WB)" xfId="2835" xr:uid="{00000000-0005-0000-0000-0000150B0000}"/>
    <cellStyle name="T_Book1_CPK_DTTD chieng chan Tham lai 29-9-2009" xfId="2836" xr:uid="{00000000-0005-0000-0000-0000160B0000}"/>
    <cellStyle name="T_Book1_CPK_Du toan nuoc San Thang (GD2)" xfId="2837" xr:uid="{00000000-0005-0000-0000-0000170B0000}"/>
    <cellStyle name="T_Book1_CPK_Ke hoach 2010 (theo doi 11-8-2010)" xfId="2838" xr:uid="{00000000-0005-0000-0000-0000180B0000}"/>
    <cellStyle name="T_Book1_CPK_ke hoach dau thau 30-6-2010" xfId="2839" xr:uid="{00000000-0005-0000-0000-0000190B0000}"/>
    <cellStyle name="T_Book1_CPK_KH Von 2012 gui BKH 1" xfId="2840" xr:uid="{00000000-0005-0000-0000-00001A0B0000}"/>
    <cellStyle name="T_Book1_CPK_QD ke hoach dau thau" xfId="2841" xr:uid="{00000000-0005-0000-0000-00001B0B0000}"/>
    <cellStyle name="T_Book1_CPK_Ra soat KH von 2011 (Huy-11-11-11)" xfId="2842" xr:uid="{00000000-0005-0000-0000-00001C0B0000}"/>
    <cellStyle name="T_Book1_CPK_tinh toan hoang ha" xfId="2843" xr:uid="{00000000-0005-0000-0000-00001D0B0000}"/>
    <cellStyle name="T_Book1_CPK_Tong von ĐTPT" xfId="2844" xr:uid="{00000000-0005-0000-0000-00001E0B0000}"/>
    <cellStyle name="T_Book1_Danh Sach ho ngheo" xfId="2845" xr:uid="{00000000-0005-0000-0000-00001F0B0000}"/>
    <cellStyle name="T_Book1_DT 1751 Muong Khoa" xfId="2846" xr:uid="{00000000-0005-0000-0000-0000200B0000}"/>
    <cellStyle name="T_Book1_DT 1751 Muong Khoa 2" xfId="2847" xr:uid="{00000000-0005-0000-0000-0000210B0000}"/>
    <cellStyle name="T_Book1_DT Nam vai" xfId="2848" xr:uid="{00000000-0005-0000-0000-0000220B0000}"/>
    <cellStyle name="T_Book1_DT Nam vai 2" xfId="2849" xr:uid="{00000000-0005-0000-0000-0000230B0000}"/>
    <cellStyle name="T_Book1_DT Nam vai_bieu ke hoach dau thau" xfId="2850" xr:uid="{00000000-0005-0000-0000-0000240B0000}"/>
    <cellStyle name="T_Book1_DT Nam vai_bieu ke hoach dau thau 2" xfId="2851" xr:uid="{00000000-0005-0000-0000-0000250B0000}"/>
    <cellStyle name="T_Book1_DT Nam vai_bieu ke hoach dau thau truong mam non SKH" xfId="2852" xr:uid="{00000000-0005-0000-0000-0000260B0000}"/>
    <cellStyle name="T_Book1_DT Nam vai_bieu ke hoach dau thau truong mam non SKH 2" xfId="2853" xr:uid="{00000000-0005-0000-0000-0000270B0000}"/>
    <cellStyle name="T_Book1_DT Nam vai_Book1" xfId="2854" xr:uid="{00000000-0005-0000-0000-0000280B0000}"/>
    <cellStyle name="T_Book1_DT Nam vai_Book1 2" xfId="2855" xr:uid="{00000000-0005-0000-0000-0000290B0000}"/>
    <cellStyle name="T_Book1_DT Nam vai_DTTD chieng chan Tham lai 29-9-2009" xfId="2856" xr:uid="{00000000-0005-0000-0000-00002A0B0000}"/>
    <cellStyle name="T_Book1_DT Nam vai_DTTD chieng chan Tham lai 29-9-2009 2" xfId="2857" xr:uid="{00000000-0005-0000-0000-00002B0B0000}"/>
    <cellStyle name="T_Book1_DT Nam vai_Ke hoach 2010 (theo doi 11-8-2010)" xfId="2858" xr:uid="{00000000-0005-0000-0000-00002C0B0000}"/>
    <cellStyle name="T_Book1_DT Nam vai_Ke hoach 2010 (theo doi 11-8-2010) 2" xfId="2859" xr:uid="{00000000-0005-0000-0000-00002D0B0000}"/>
    <cellStyle name="T_Book1_DT Nam vai_ke hoach dau thau 30-6-2010" xfId="2860" xr:uid="{00000000-0005-0000-0000-00002E0B0000}"/>
    <cellStyle name="T_Book1_DT Nam vai_ke hoach dau thau 30-6-2010 2" xfId="2861" xr:uid="{00000000-0005-0000-0000-00002F0B0000}"/>
    <cellStyle name="T_Book1_DT Nam vai_QD ke hoach dau thau" xfId="2862" xr:uid="{00000000-0005-0000-0000-0000300B0000}"/>
    <cellStyle name="T_Book1_DT Nam vai_QD ke hoach dau thau 2" xfId="2863" xr:uid="{00000000-0005-0000-0000-0000310B0000}"/>
    <cellStyle name="T_Book1_DT Nam vai_tinh toan hoang ha" xfId="2864" xr:uid="{00000000-0005-0000-0000-0000320B0000}"/>
    <cellStyle name="T_Book1_DT Nam vai_tinh toan hoang ha 2" xfId="2865" xr:uid="{00000000-0005-0000-0000-0000330B0000}"/>
    <cellStyle name="T_Book1_DT Nha Da nang" xfId="2866" xr:uid="{00000000-0005-0000-0000-0000340B0000}"/>
    <cellStyle name="T_Book1_DT Nha Da nang 2" xfId="2867" xr:uid="{00000000-0005-0000-0000-0000350B0000}"/>
    <cellStyle name="T_Book1_DT NHA KHACH -12" xfId="2868" xr:uid="{00000000-0005-0000-0000-0000360B0000}"/>
    <cellStyle name="T_Book1_DT NHA KHACH -12 2" xfId="2869" xr:uid="{00000000-0005-0000-0000-0000370B0000}"/>
    <cellStyle name="T_Book1_DT tieu hoc diem TDC ban Cho 28-02-09" xfId="2870" xr:uid="{00000000-0005-0000-0000-0000380B0000}"/>
    <cellStyle name="T_Book1_DT tieu hoc diem TDC ban Cho 28-02-09 2" xfId="2871" xr:uid="{00000000-0005-0000-0000-0000390B0000}"/>
    <cellStyle name="T_Book1_DTTD chieng chan Tham lai 29-9-2009" xfId="2872" xr:uid="{00000000-0005-0000-0000-00003A0B0000}"/>
    <cellStyle name="T_Book1_DTTD chieng chan Tham lai 29-9-2009 2" xfId="2873" xr:uid="{00000000-0005-0000-0000-00003B0B0000}"/>
    <cellStyle name="T_Book1_Du an khoi cong moi nam 2010" xfId="2874" xr:uid="{00000000-0005-0000-0000-00003C0B0000}"/>
    <cellStyle name="T_Book1_DU THAO BCKT LChâu" xfId="2875" xr:uid="{00000000-0005-0000-0000-00003D0B0000}"/>
    <cellStyle name="T_Book1_Du toan" xfId="2876" xr:uid="{00000000-0005-0000-0000-00003E0B0000}"/>
    <cellStyle name="T_Book1_Du toan 2" xfId="2877" xr:uid="{00000000-0005-0000-0000-00003F0B0000}"/>
    <cellStyle name="T_Book1_DU TOAN ban mui" xfId="2878" xr:uid="{00000000-0005-0000-0000-0000400B0000}"/>
    <cellStyle name="T_Book1_DU TOAN ban mui 2" xfId="2879" xr:uid="{00000000-0005-0000-0000-0000410B0000}"/>
    <cellStyle name="T_Book1_Du toan nuoc San Thang (GD2)" xfId="2880" xr:uid="{00000000-0005-0000-0000-0000420B0000}"/>
    <cellStyle name="T_Book1_Du toan nuoc San Thang (GD2) 2" xfId="2881" xr:uid="{00000000-0005-0000-0000-0000430B0000}"/>
    <cellStyle name="T_Book1_DuToan92009Luong650" xfId="2882" xr:uid="{00000000-0005-0000-0000-0000440B0000}"/>
    <cellStyle name="T_Book1_dutoanthuyloinamha" xfId="2883" xr:uid="{00000000-0005-0000-0000-0000450B0000}"/>
    <cellStyle name="T_Book1_dutoanthuyloinamha 2" xfId="2884" xr:uid="{00000000-0005-0000-0000-0000460B0000}"/>
    <cellStyle name="T_Book1_GVL" xfId="2885" xr:uid="{00000000-0005-0000-0000-0000470B0000}"/>
    <cellStyle name="T_Book1_GVL 2" xfId="2886" xr:uid="{00000000-0005-0000-0000-0000480B0000}"/>
    <cellStyle name="T_Book1_Hang Tom goi9 9-07(Cau 12 sua)" xfId="2887" xr:uid="{00000000-0005-0000-0000-0000490B0000}"/>
    <cellStyle name="T_Book1_HD TT1" xfId="2888" xr:uid="{00000000-0005-0000-0000-00004A0B0000}"/>
    <cellStyle name="T_Book1_HD TT1 2" xfId="2889" xr:uid="{00000000-0005-0000-0000-00004B0B0000}"/>
    <cellStyle name="T_Book1_Ke hoach 2010 ngay 14.4.10" xfId="2890" xr:uid="{00000000-0005-0000-0000-00004C0B0000}"/>
    <cellStyle name="T_Book1_Ke hoach 2010 ngay 14.4.10 2" xfId="2891" xr:uid="{00000000-0005-0000-0000-00004D0B0000}"/>
    <cellStyle name="T_Book1_ke hoach dau thau 30-6-2010" xfId="2892" xr:uid="{00000000-0005-0000-0000-00004E0B0000}"/>
    <cellStyle name="T_Book1_ke hoach dau thau 30-6-2010 2" xfId="2893" xr:uid="{00000000-0005-0000-0000-00004F0B0000}"/>
    <cellStyle name="T_Book1_Ke khai di Thanh Hoa" xfId="2894" xr:uid="{00000000-0005-0000-0000-0000500B0000}"/>
    <cellStyle name="T_Book1_Ke khai di Thanh Hoa 2" xfId="2895" xr:uid="{00000000-0005-0000-0000-0000510B0000}"/>
    <cellStyle name="T_Book1_Ket du ung NS" xfId="2896" xr:uid="{00000000-0005-0000-0000-0000520B0000}"/>
    <cellStyle name="T_Book1_Ket du ung NS 2" xfId="2897" xr:uid="{00000000-0005-0000-0000-0000530B0000}"/>
    <cellStyle name="T_Book1_Ket qua phan bo von nam 2008" xfId="2898" xr:uid="{00000000-0005-0000-0000-0000540B0000}"/>
    <cellStyle name="T_Book1_KH XDCB_2008 lan 2 sua ngay 10-11" xfId="2899" xr:uid="{00000000-0005-0000-0000-0000550B0000}"/>
    <cellStyle name="T_Book1_Khoi luong chinh Hang Tom" xfId="2900" xr:uid="{00000000-0005-0000-0000-0000560B0000}"/>
    <cellStyle name="T_Book1_Nha lop hoc 8 P" xfId="2901" xr:uid="{00000000-0005-0000-0000-0000570B0000}"/>
    <cellStyle name="T_Book1_Nha lop hoc 8 P 2" xfId="2902" xr:uid="{00000000-0005-0000-0000-0000580B0000}"/>
    <cellStyle name="T_Book1_nha van hoa25-4" xfId="2903" xr:uid="{00000000-0005-0000-0000-0000590B0000}"/>
    <cellStyle name="T_Book1_nha van hoa25-4 2" xfId="2904" xr:uid="{00000000-0005-0000-0000-00005A0B0000}"/>
    <cellStyle name="T_Book1_Nhu cau von ung truoc 2011 Tha h Hoa + Nge An gui TW" xfId="2905" xr:uid="{00000000-0005-0000-0000-00005B0B0000}"/>
    <cellStyle name="T_Book1_Nhu cau von ung truoc 2011 Tha h Hoa + Nge An gui TW 2" xfId="2906" xr:uid="{00000000-0005-0000-0000-00005C0B0000}"/>
    <cellStyle name="T_Book1_QD ke hoach dau thau" xfId="2907" xr:uid="{00000000-0005-0000-0000-00005D0B0000}"/>
    <cellStyle name="T_Book1_QD ke hoach dau thau 2" xfId="2908" xr:uid="{00000000-0005-0000-0000-00005E0B0000}"/>
    <cellStyle name="T_Book1_Ra soat KH von 2011 (Huy-11-11-11)" xfId="2909" xr:uid="{00000000-0005-0000-0000-00005F0B0000}"/>
    <cellStyle name="T_Book1_Ra soat KH von 2011 (Huy-11-11-11) 2" xfId="2910" xr:uid="{00000000-0005-0000-0000-0000600B0000}"/>
    <cellStyle name="T_Book1_Sheet2" xfId="2911" xr:uid="{00000000-0005-0000-0000-0000610B0000}"/>
    <cellStyle name="T_Book1_Sheet2 2" xfId="2912" xr:uid="{00000000-0005-0000-0000-0000620B0000}"/>
    <cellStyle name="T_Book1_TH ung tren 70%-Ra soat phap ly-8-6 (dung de chuyen vao vu TH)" xfId="2913" xr:uid="{00000000-0005-0000-0000-0000630B0000}"/>
    <cellStyle name="T_Book1_TH ung tren 70%-Ra soat phap ly-8-6 (dung de chuyen vao vu TH) 2" xfId="2914" xr:uid="{00000000-0005-0000-0000-0000640B0000}"/>
    <cellStyle name="T_Book1_THAU CAT" xfId="2915" xr:uid="{00000000-0005-0000-0000-0000650B0000}"/>
    <cellStyle name="T_Book1_THAU CAT 2" xfId="2916" xr:uid="{00000000-0005-0000-0000-0000660B0000}"/>
    <cellStyle name="T_Book1_Thiet bi" xfId="2917" xr:uid="{00000000-0005-0000-0000-0000670B0000}"/>
    <cellStyle name="T_Book1_Thiet bi_bieu ke hoach dau thau" xfId="2918" xr:uid="{00000000-0005-0000-0000-0000680B0000}"/>
    <cellStyle name="T_Book1_Thiet bi_bieu ke hoach dau thau truong mam non SKH" xfId="2919" xr:uid="{00000000-0005-0000-0000-0000690B0000}"/>
    <cellStyle name="T_Book1_Thiet bi_bieu tong hop lai kh von 2011 gui phong TH-KTDN" xfId="2920" xr:uid="{00000000-0005-0000-0000-00006A0B0000}"/>
    <cellStyle name="T_Book1_Thiet bi_Book1" xfId="2921" xr:uid="{00000000-0005-0000-0000-00006B0B0000}"/>
    <cellStyle name="T_Book1_Thiet bi_Book1_Ke hoach 2010 (theo doi 11-8-2010)" xfId="2922" xr:uid="{00000000-0005-0000-0000-00006C0B0000}"/>
    <cellStyle name="T_Book1_Thiet bi_Book1_ke hoach dau thau 30-6-2010" xfId="2923" xr:uid="{00000000-0005-0000-0000-00006D0B0000}"/>
    <cellStyle name="T_Book1_Thiet bi_Copy of KH PHAN BO VON ĐỐI ỨNG NAM 2011 (30 TY phuong án gop WB)" xfId="2924" xr:uid="{00000000-0005-0000-0000-00006E0B0000}"/>
    <cellStyle name="T_Book1_Thiet bi_DTTD chieng chan Tham lai 29-9-2009" xfId="2925" xr:uid="{00000000-0005-0000-0000-00006F0B0000}"/>
    <cellStyle name="T_Book1_Thiet bi_Du toan nuoc San Thang (GD2)" xfId="2926" xr:uid="{00000000-0005-0000-0000-0000700B0000}"/>
    <cellStyle name="T_Book1_Thiet bi_Ke hoach 2010 (theo doi 11-8-2010)" xfId="2927" xr:uid="{00000000-0005-0000-0000-0000710B0000}"/>
    <cellStyle name="T_Book1_Thiet bi_ke hoach dau thau 30-6-2010" xfId="2928" xr:uid="{00000000-0005-0000-0000-0000720B0000}"/>
    <cellStyle name="T_Book1_Thiet bi_KH Von 2012 gui BKH 1" xfId="2929" xr:uid="{00000000-0005-0000-0000-0000730B0000}"/>
    <cellStyle name="T_Book1_Thiet bi_QD ke hoach dau thau" xfId="2930" xr:uid="{00000000-0005-0000-0000-0000740B0000}"/>
    <cellStyle name="T_Book1_Thiet bi_Ra soat KH von 2011 (Huy-11-11-11)" xfId="2931" xr:uid="{00000000-0005-0000-0000-0000750B0000}"/>
    <cellStyle name="T_Book1_Thiet bi_tinh toan hoang ha" xfId="2932" xr:uid="{00000000-0005-0000-0000-0000760B0000}"/>
    <cellStyle name="T_Book1_Thiet bi_Tong von ĐTPT" xfId="2933" xr:uid="{00000000-0005-0000-0000-0000770B0000}"/>
    <cellStyle name="T_Book1_Thuc hien du an 06-10 ngay 18_9" xfId="2934" xr:uid="{00000000-0005-0000-0000-0000780B0000}"/>
    <cellStyle name="T_Book1_Thuc hien du an 06-10 ngay 18_9 2" xfId="2935" xr:uid="{00000000-0005-0000-0000-0000790B0000}"/>
    <cellStyle name="T_Book1_Tienluong" xfId="2936" xr:uid="{00000000-0005-0000-0000-00007A0B0000}"/>
    <cellStyle name="T_Book1_Tienluong 2" xfId="2937" xr:uid="{00000000-0005-0000-0000-00007B0B0000}"/>
    <cellStyle name="T_Book1_tinh toan hoang ha" xfId="2938" xr:uid="{00000000-0005-0000-0000-00007C0B0000}"/>
    <cellStyle name="T_Book1_tinh toan hoang ha 2" xfId="2939" xr:uid="{00000000-0005-0000-0000-00007D0B0000}"/>
    <cellStyle name="T_Book1_Tong hop gia tri" xfId="2940" xr:uid="{00000000-0005-0000-0000-00007E0B0000}"/>
    <cellStyle name="T_Book1_Tong hop gia tri 2" xfId="2941" xr:uid="{00000000-0005-0000-0000-00007F0B0000}"/>
    <cellStyle name="T_Book1_TT nhu cau dung nuoc" xfId="2942" xr:uid="{00000000-0005-0000-0000-0000800B0000}"/>
    <cellStyle name="T_Book1_TT nhu cau dung nuoc 2" xfId="2943" xr:uid="{00000000-0005-0000-0000-0000810B0000}"/>
    <cellStyle name="T_Book1_TT nhu cau dung nuoc_GVL" xfId="2944" xr:uid="{00000000-0005-0000-0000-0000820B0000}"/>
    <cellStyle name="T_Book1_TT nhu cau dung nuoc_GVL 2" xfId="2945" xr:uid="{00000000-0005-0000-0000-0000830B0000}"/>
    <cellStyle name="T_Book1_TU VAN THUY LOI THAM  PHE" xfId="2946" xr:uid="{00000000-0005-0000-0000-0000840B0000}"/>
    <cellStyle name="T_Book1_TU VAN THUY LOI THAM  PHE 2" xfId="2947" xr:uid="{00000000-0005-0000-0000-0000850B0000}"/>
    <cellStyle name="T_Book1_ung truoc 2011 NSTW Thanh Hoa + Nge An gui Thu 12-5" xfId="2948" xr:uid="{00000000-0005-0000-0000-0000860B0000}"/>
    <cellStyle name="T_Book1_ung truoc 2011 NSTW Thanh Hoa + Nge An gui Thu 12-5 2" xfId="2949" xr:uid="{00000000-0005-0000-0000-0000870B0000}"/>
    <cellStyle name="T_Book1_VC1" xfId="2950" xr:uid="{00000000-0005-0000-0000-0000880B0000}"/>
    <cellStyle name="T_Book1_VC1 2" xfId="2951" xr:uid="{00000000-0005-0000-0000-0000890B0000}"/>
    <cellStyle name="T_Book1_VC1_GVL" xfId="2952" xr:uid="{00000000-0005-0000-0000-00008A0B0000}"/>
    <cellStyle name="T_Book1_VC1_GVL 2" xfId="2953" xr:uid="{00000000-0005-0000-0000-00008B0B0000}"/>
    <cellStyle name="T_Book2" xfId="2954" xr:uid="{00000000-0005-0000-0000-00008C0B0000}"/>
    <cellStyle name="T_Book2 2" xfId="2955" xr:uid="{00000000-0005-0000-0000-00008D0B0000}"/>
    <cellStyle name="T_Cac bao cao TB  Milk-Yomilk-co Ke- CK 1-Vinh Thang" xfId="2956" xr:uid="{00000000-0005-0000-0000-00008E0B0000}"/>
    <cellStyle name="T_CDKT" xfId="2957" xr:uid="{00000000-0005-0000-0000-00008F0B0000}"/>
    <cellStyle name="T_CDKT 2" xfId="2958" xr:uid="{00000000-0005-0000-0000-0000900B0000}"/>
    <cellStyle name="T_CDKT_bieu ke hoach dau thau" xfId="2959" xr:uid="{00000000-0005-0000-0000-0000910B0000}"/>
    <cellStyle name="T_CDKT_bieu ke hoach dau thau 2" xfId="2960" xr:uid="{00000000-0005-0000-0000-0000920B0000}"/>
    <cellStyle name="T_CDKT_bieu ke hoach dau thau truong mam non SKH" xfId="2961" xr:uid="{00000000-0005-0000-0000-0000930B0000}"/>
    <cellStyle name="T_CDKT_bieu ke hoach dau thau truong mam non SKH 2" xfId="2962" xr:uid="{00000000-0005-0000-0000-0000940B0000}"/>
    <cellStyle name="T_CDKT_bieu tong hop lai kh von 2011 gui phong TH-KTDN" xfId="2963" xr:uid="{00000000-0005-0000-0000-0000950B0000}"/>
    <cellStyle name="T_CDKT_bieu tong hop lai kh von 2011 gui phong TH-KTDN 2" xfId="2964" xr:uid="{00000000-0005-0000-0000-0000960B0000}"/>
    <cellStyle name="T_CDKT_Book1" xfId="2965" xr:uid="{00000000-0005-0000-0000-0000970B0000}"/>
    <cellStyle name="T_CDKT_Book1 2" xfId="2966" xr:uid="{00000000-0005-0000-0000-0000980B0000}"/>
    <cellStyle name="T_CDKT_Book1_Ke hoach 2010 (theo doi 11-8-2010)" xfId="2967" xr:uid="{00000000-0005-0000-0000-0000990B0000}"/>
    <cellStyle name="T_CDKT_Book1_Ke hoach 2010 (theo doi 11-8-2010) 2" xfId="2968" xr:uid="{00000000-0005-0000-0000-00009A0B0000}"/>
    <cellStyle name="T_CDKT_Copy of KH PHAN BO VON ĐỐI ỨNG NAM 2011 (30 TY phuong án gop WB)" xfId="2969" xr:uid="{00000000-0005-0000-0000-00009B0B0000}"/>
    <cellStyle name="T_CDKT_Copy of KH PHAN BO VON ĐỐI ỨNG NAM 2011 (30 TY phuong án gop WB) 2" xfId="2970" xr:uid="{00000000-0005-0000-0000-00009C0B0000}"/>
    <cellStyle name="T_CDKT_DT tieu hoc diem TDC ban Cho 28-02-09" xfId="2971" xr:uid="{00000000-0005-0000-0000-00009D0B0000}"/>
    <cellStyle name="T_CDKT_DT tieu hoc diem TDC ban Cho 28-02-09 2" xfId="2972" xr:uid="{00000000-0005-0000-0000-00009E0B0000}"/>
    <cellStyle name="T_CDKT_DTTD chieng chan Tham lai 29-9-2009" xfId="2973" xr:uid="{00000000-0005-0000-0000-00009F0B0000}"/>
    <cellStyle name="T_CDKT_DTTD chieng chan Tham lai 29-9-2009 2" xfId="2974" xr:uid="{00000000-0005-0000-0000-0000A00B0000}"/>
    <cellStyle name="T_CDKT_GVL" xfId="2975" xr:uid="{00000000-0005-0000-0000-0000A10B0000}"/>
    <cellStyle name="T_CDKT_GVL 2" xfId="2976" xr:uid="{00000000-0005-0000-0000-0000A20B0000}"/>
    <cellStyle name="T_CDKT_Ke hoach 2010 (theo doi 11-8-2010)" xfId="2977" xr:uid="{00000000-0005-0000-0000-0000A30B0000}"/>
    <cellStyle name="T_CDKT_Ke hoach 2010 (theo doi 11-8-2010) 2" xfId="2978" xr:uid="{00000000-0005-0000-0000-0000A40B0000}"/>
    <cellStyle name="T_CDKT_ke hoach dau thau 30-6-2010" xfId="2979" xr:uid="{00000000-0005-0000-0000-0000A50B0000}"/>
    <cellStyle name="T_CDKT_ke hoach dau thau 30-6-2010 2" xfId="2980" xr:uid="{00000000-0005-0000-0000-0000A60B0000}"/>
    <cellStyle name="T_CDKT_KH Von 2012 gui BKH 1" xfId="2981" xr:uid="{00000000-0005-0000-0000-0000A70B0000}"/>
    <cellStyle name="T_CDKT_KH Von 2012 gui BKH 1 2" xfId="2982" xr:uid="{00000000-0005-0000-0000-0000A80B0000}"/>
    <cellStyle name="T_CDKT_QD ke hoach dau thau" xfId="2983" xr:uid="{00000000-0005-0000-0000-0000A90B0000}"/>
    <cellStyle name="T_CDKT_QD ke hoach dau thau 2" xfId="2984" xr:uid="{00000000-0005-0000-0000-0000AA0B0000}"/>
    <cellStyle name="T_CDKT_Tienluong" xfId="2985" xr:uid="{00000000-0005-0000-0000-0000AB0B0000}"/>
    <cellStyle name="T_CDKT_Tienluong 2" xfId="2986" xr:uid="{00000000-0005-0000-0000-0000AC0B0000}"/>
    <cellStyle name="T_CDKT_Tong von ĐTPT" xfId="2987" xr:uid="{00000000-0005-0000-0000-0000AD0B0000}"/>
    <cellStyle name="T_CDKT_Tong von ĐTPT 2" xfId="2988" xr:uid="{00000000-0005-0000-0000-0000AE0B0000}"/>
    <cellStyle name="T_cham diem Milk chu ky2-ANH MINH" xfId="2989" xr:uid="{00000000-0005-0000-0000-0000AF0B0000}"/>
    <cellStyle name="T_cham trung bay ck 1 m.Bac milk co ke 2" xfId="2990" xr:uid="{00000000-0005-0000-0000-0000B00B0000}"/>
    <cellStyle name="T_cham trung bay yao smart milk ck 2 mien Bac" xfId="2991" xr:uid="{00000000-0005-0000-0000-0000B10B0000}"/>
    <cellStyle name="T_Chuan bi dau tu nam 2008" xfId="2992" xr:uid="{00000000-0005-0000-0000-0000B20B0000}"/>
    <cellStyle name="T_cong bo ĐGCM ĐB nam 2008" xfId="2993" xr:uid="{00000000-0005-0000-0000-0000B30B0000}"/>
    <cellStyle name="T_cong bo ĐGCM ĐB nam 2008 2" xfId="2994" xr:uid="{00000000-0005-0000-0000-0000B40B0000}"/>
    <cellStyle name="T_cong bo ĐGCM ĐB nam 2008_GVL" xfId="2995" xr:uid="{00000000-0005-0000-0000-0000B50B0000}"/>
    <cellStyle name="T_cong bo ĐGCM ĐB nam 2008_GVL 2" xfId="2996" xr:uid="{00000000-0005-0000-0000-0000B60B0000}"/>
    <cellStyle name="T_Copy of Bao cao  XDCB 7 thang nam 2008_So KH&amp;DT SUA" xfId="2997" xr:uid="{00000000-0005-0000-0000-0000B70B0000}"/>
    <cellStyle name="T_Copy of KH PHAN BO VON ĐỐI ỨNG NAM 2011 (30 TY phuong án gop WB)" xfId="2998" xr:uid="{00000000-0005-0000-0000-0000B80B0000}"/>
    <cellStyle name="T_Copy of KH PHAN BO VON ĐỐI ỨNG NAM 2011 (30 TY phuong án gop WB) 2" xfId="2999" xr:uid="{00000000-0005-0000-0000-0000B90B0000}"/>
    <cellStyle name="T_Copy of SO THEO DOI SAN LUONG NAM 2007" xfId="3000" xr:uid="{00000000-0005-0000-0000-0000BA0B0000}"/>
    <cellStyle name="T_Copy of SO THEO DOI SAN LUONG NAM 2007 2" xfId="3001" xr:uid="{00000000-0005-0000-0000-0000BB0B0000}"/>
    <cellStyle name="T_CPK" xfId="3002" xr:uid="{00000000-0005-0000-0000-0000BC0B0000}"/>
    <cellStyle name="T_CPK_bieu ke hoach dau thau" xfId="3003" xr:uid="{00000000-0005-0000-0000-0000BD0B0000}"/>
    <cellStyle name="T_CPK_bieu ke hoach dau thau 2" xfId="3004" xr:uid="{00000000-0005-0000-0000-0000BE0B0000}"/>
    <cellStyle name="T_CPK_bieu ke hoach dau thau truong mam non SKH" xfId="3005" xr:uid="{00000000-0005-0000-0000-0000BF0B0000}"/>
    <cellStyle name="T_CPK_bieu ke hoach dau thau truong mam non SKH 2" xfId="3006" xr:uid="{00000000-0005-0000-0000-0000C00B0000}"/>
    <cellStyle name="T_CPK_bieu tong hop lai kh von 2011 gui phong TH-KTDN" xfId="3007" xr:uid="{00000000-0005-0000-0000-0000C10B0000}"/>
    <cellStyle name="T_CPK_bieu tong hop lai kh von 2011 gui phong TH-KTDN 2" xfId="3008" xr:uid="{00000000-0005-0000-0000-0000C20B0000}"/>
    <cellStyle name="T_CPK_Book1" xfId="3009" xr:uid="{00000000-0005-0000-0000-0000C30B0000}"/>
    <cellStyle name="T_CPK_Book1 2" xfId="3010" xr:uid="{00000000-0005-0000-0000-0000C40B0000}"/>
    <cellStyle name="T_CPK_Book1_1" xfId="3011" xr:uid="{00000000-0005-0000-0000-0000C50B0000}"/>
    <cellStyle name="T_CPK_Book1_1 2" xfId="3012" xr:uid="{00000000-0005-0000-0000-0000C60B0000}"/>
    <cellStyle name="T_CPK_Book1_DTTD chieng chan Tham lai 29-9-2009" xfId="3013" xr:uid="{00000000-0005-0000-0000-0000C70B0000}"/>
    <cellStyle name="T_CPK_Book1_DTTD chieng chan Tham lai 29-9-2009 2" xfId="3014" xr:uid="{00000000-0005-0000-0000-0000C80B0000}"/>
    <cellStyle name="T_CPK_Book1_Ke hoach 2010 (theo doi 11-8-2010)" xfId="3015" xr:uid="{00000000-0005-0000-0000-0000C90B0000}"/>
    <cellStyle name="T_CPK_Book1_Ke hoach 2010 (theo doi 11-8-2010) 2" xfId="3016" xr:uid="{00000000-0005-0000-0000-0000CA0B0000}"/>
    <cellStyle name="T_CPK_Book1_ke hoach dau thau 30-6-2010" xfId="3017" xr:uid="{00000000-0005-0000-0000-0000CB0B0000}"/>
    <cellStyle name="T_CPK_Book1_ke hoach dau thau 30-6-2010 2" xfId="3018" xr:uid="{00000000-0005-0000-0000-0000CC0B0000}"/>
    <cellStyle name="T_CPK_Copy of KH PHAN BO VON ĐỐI ỨNG NAM 2011 (30 TY phuong án gop WB)" xfId="3019" xr:uid="{00000000-0005-0000-0000-0000CD0B0000}"/>
    <cellStyle name="T_CPK_Copy of KH PHAN BO VON ĐỐI ỨNG NAM 2011 (30 TY phuong án gop WB) 2" xfId="3020" xr:uid="{00000000-0005-0000-0000-0000CE0B0000}"/>
    <cellStyle name="T_CPK_DTTD chieng chan Tham lai 29-9-2009" xfId="3021" xr:uid="{00000000-0005-0000-0000-0000CF0B0000}"/>
    <cellStyle name="T_CPK_DTTD chieng chan Tham lai 29-9-2009 2" xfId="3022" xr:uid="{00000000-0005-0000-0000-0000D00B0000}"/>
    <cellStyle name="T_CPK_Du toan nuoc San Thang (GD2)" xfId="3023" xr:uid="{00000000-0005-0000-0000-0000D10B0000}"/>
    <cellStyle name="T_CPK_Du toan nuoc San Thang (GD2) 2" xfId="3024" xr:uid="{00000000-0005-0000-0000-0000D20B0000}"/>
    <cellStyle name="T_CPK_Ke hoach 2010 (theo doi 11-8-2010)" xfId="3025" xr:uid="{00000000-0005-0000-0000-0000D30B0000}"/>
    <cellStyle name="T_CPK_Ke hoach 2010 (theo doi 11-8-2010) 2" xfId="3026" xr:uid="{00000000-0005-0000-0000-0000D40B0000}"/>
    <cellStyle name="T_CPK_ke hoach dau thau 30-6-2010" xfId="3027" xr:uid="{00000000-0005-0000-0000-0000D50B0000}"/>
    <cellStyle name="T_CPK_ke hoach dau thau 30-6-2010 2" xfId="3028" xr:uid="{00000000-0005-0000-0000-0000D60B0000}"/>
    <cellStyle name="T_CPK_KH Von 2012 gui BKH 1" xfId="3029" xr:uid="{00000000-0005-0000-0000-0000D70B0000}"/>
    <cellStyle name="T_CPK_KH Von 2012 gui BKH 1 2" xfId="3030" xr:uid="{00000000-0005-0000-0000-0000D80B0000}"/>
    <cellStyle name="T_CPK_QD ke hoach dau thau" xfId="3031" xr:uid="{00000000-0005-0000-0000-0000D90B0000}"/>
    <cellStyle name="T_CPK_QD ke hoach dau thau 2" xfId="3032" xr:uid="{00000000-0005-0000-0000-0000DA0B0000}"/>
    <cellStyle name="T_CPK_Ra soat KH von 2011 (Huy-11-11-11)" xfId="3033" xr:uid="{00000000-0005-0000-0000-0000DB0B0000}"/>
    <cellStyle name="T_CPK_Ra soat KH von 2011 (Huy-11-11-11) 2" xfId="3034" xr:uid="{00000000-0005-0000-0000-0000DC0B0000}"/>
    <cellStyle name="T_CPK_tinh toan hoang ha" xfId="3035" xr:uid="{00000000-0005-0000-0000-0000DD0B0000}"/>
    <cellStyle name="T_CPK_tinh toan hoang ha 2" xfId="3036" xr:uid="{00000000-0005-0000-0000-0000DE0B0000}"/>
    <cellStyle name="T_CPK_Tong von ĐTPT" xfId="3037" xr:uid="{00000000-0005-0000-0000-0000DF0B0000}"/>
    <cellStyle name="T_CPK_Tong von ĐTPT 2" xfId="3038" xr:uid="{00000000-0005-0000-0000-0000E00B0000}"/>
    <cellStyle name="T_CTMTQG 2008" xfId="3039" xr:uid="{00000000-0005-0000-0000-0000E10B0000}"/>
    <cellStyle name="T_CTMTQG 2008_Bieu mau danh muc du an thuoc CTMTQG nam 2008" xfId="3040" xr:uid="{00000000-0005-0000-0000-0000E20B0000}"/>
    <cellStyle name="T_CTMTQG 2008_Hi-Tong hop KQ phan bo KH nam 08- LD fong giao 15-11-08" xfId="3041" xr:uid="{00000000-0005-0000-0000-0000E30B0000}"/>
    <cellStyle name="T_CTMTQG 2008_Ket qua thuc hien nam 2008" xfId="3042" xr:uid="{00000000-0005-0000-0000-0000E40B0000}"/>
    <cellStyle name="T_CTMTQG 2008_KH XDCB_2008 lan 1" xfId="3043" xr:uid="{00000000-0005-0000-0000-0000E50B0000}"/>
    <cellStyle name="T_CTMTQG 2008_KH XDCB_2008 lan 1 sua ngay 27-10" xfId="3044" xr:uid="{00000000-0005-0000-0000-0000E60B0000}"/>
    <cellStyle name="T_CTMTQG 2008_KH XDCB_2008 lan 2 sua ngay 10-11" xfId="3045" xr:uid="{00000000-0005-0000-0000-0000E70B0000}"/>
    <cellStyle name="T_danh sach chua nop bcao trung bay sua chua  tinh den 1-3-06" xfId="3046" xr:uid="{00000000-0005-0000-0000-0000E80B0000}"/>
    <cellStyle name="T_Danh Sach ho ngheo" xfId="3047" xr:uid="{00000000-0005-0000-0000-0000E90B0000}"/>
    <cellStyle name="T_Danh Sach ho ngheo 2" xfId="3048" xr:uid="{00000000-0005-0000-0000-0000EA0B0000}"/>
    <cellStyle name="T_Danh sach KH TB MilkYomilk Yao  Smart chu ky 2-Vinh Thang" xfId="3049" xr:uid="{00000000-0005-0000-0000-0000EB0B0000}"/>
    <cellStyle name="T_Danh sach KH trung bay MilkYomilk co ke chu ky 2-Vinh Thang" xfId="3050" xr:uid="{00000000-0005-0000-0000-0000EC0B0000}"/>
    <cellStyle name="T_DON GIA" xfId="3051" xr:uid="{00000000-0005-0000-0000-0000ED0B0000}"/>
    <cellStyle name="T_DON GIA 2" xfId="3052" xr:uid="{00000000-0005-0000-0000-0000EE0B0000}"/>
    <cellStyle name="T_Don gia chi tiet" xfId="3053" xr:uid="{00000000-0005-0000-0000-0000EF0B0000}"/>
    <cellStyle name="T_Don gia chi tiet 2" xfId="3054" xr:uid="{00000000-0005-0000-0000-0000F00B0000}"/>
    <cellStyle name="T_DONGIA" xfId="3055" xr:uid="{00000000-0005-0000-0000-0000F10B0000}"/>
    <cellStyle name="T_DONGIA 2" xfId="3056" xr:uid="{00000000-0005-0000-0000-0000F20B0000}"/>
    <cellStyle name="T_DSACH MILK YO MILK CK 2 M.BAC" xfId="3057" xr:uid="{00000000-0005-0000-0000-0000F30B0000}"/>
    <cellStyle name="T_DSKH Tbay Milk , Yomilk CK 2 Vu Thi Hanh" xfId="3058" xr:uid="{00000000-0005-0000-0000-0000F40B0000}"/>
    <cellStyle name="T_DT Nha Da nang" xfId="3059" xr:uid="{00000000-0005-0000-0000-0000F50B0000}"/>
    <cellStyle name="T_DT Nha Da nang 2" xfId="3060" xr:uid="{00000000-0005-0000-0000-0000F60B0000}"/>
    <cellStyle name="T_DT NHA KHACH -12" xfId="3061" xr:uid="{00000000-0005-0000-0000-0000F70B0000}"/>
    <cellStyle name="T_DT NHA KHACH -12 2" xfId="3062" xr:uid="{00000000-0005-0000-0000-0000F80B0000}"/>
    <cellStyle name="T_DT Thanh 2008.xls" xfId="3063" xr:uid="{00000000-0005-0000-0000-0000F90B0000}"/>
    <cellStyle name="T_DT Thanh 2008.xls_GVL" xfId="3064" xr:uid="{00000000-0005-0000-0000-0000FA0B0000}"/>
    <cellStyle name="T_DT Thanh 2008.xls_GVL 2" xfId="3065" xr:uid="{00000000-0005-0000-0000-0000FB0B0000}"/>
    <cellStyle name="T_DT tieu hoc diem TDC ban Cho 28-02-09" xfId="3066" xr:uid="{00000000-0005-0000-0000-0000FC0B0000}"/>
    <cellStyle name="T_DT tieu hoc diem TDC ban Cho 28-02-09 2" xfId="3067" xr:uid="{00000000-0005-0000-0000-0000FD0B0000}"/>
    <cellStyle name="T_DT van ho" xfId="3068" xr:uid="{00000000-0005-0000-0000-0000FE0B0000}"/>
    <cellStyle name="T_DT van ho_GVL" xfId="3069" xr:uid="{00000000-0005-0000-0000-0000FF0B0000}"/>
    <cellStyle name="T_DT van ho_GVL 2" xfId="3070" xr:uid="{00000000-0005-0000-0000-0000000C0000}"/>
    <cellStyle name="T_dtTL598G1." xfId="3071" xr:uid="{00000000-0005-0000-0000-0000010C0000}"/>
    <cellStyle name="T_dtTL598G1. 2" xfId="3072" xr:uid="{00000000-0005-0000-0000-0000020C0000}"/>
    <cellStyle name="T_dtTL598G1._bieu ke hoach dau thau" xfId="3073" xr:uid="{00000000-0005-0000-0000-0000030C0000}"/>
    <cellStyle name="T_dtTL598G1._bieu ke hoach dau thau 2" xfId="3074" xr:uid="{00000000-0005-0000-0000-0000040C0000}"/>
    <cellStyle name="T_dtTL598G1._bieu ke hoach dau thau truong mam non SKH" xfId="3075" xr:uid="{00000000-0005-0000-0000-0000050C0000}"/>
    <cellStyle name="T_dtTL598G1._bieu ke hoach dau thau truong mam non SKH 2" xfId="3076" xr:uid="{00000000-0005-0000-0000-0000060C0000}"/>
    <cellStyle name="T_dtTL598G1._bieu tong hop lai kh von 2011 gui phong TH-KTDN" xfId="3077" xr:uid="{00000000-0005-0000-0000-0000070C0000}"/>
    <cellStyle name="T_dtTL598G1._bieu tong hop lai kh von 2011 gui phong TH-KTDN 2" xfId="3078" xr:uid="{00000000-0005-0000-0000-0000080C0000}"/>
    <cellStyle name="T_dtTL598G1._Book1" xfId="3079" xr:uid="{00000000-0005-0000-0000-0000090C0000}"/>
    <cellStyle name="T_dtTL598G1._Book1 2" xfId="3080" xr:uid="{00000000-0005-0000-0000-00000A0C0000}"/>
    <cellStyle name="T_dtTL598G1._Book1_Ke hoach 2010 (theo doi 11-8-2010)" xfId="3081" xr:uid="{00000000-0005-0000-0000-00000B0C0000}"/>
    <cellStyle name="T_dtTL598G1._Copy of KH PHAN BO VON ĐỐI ỨNG NAM 2011 (30 TY phuong án gop WB)" xfId="3082" xr:uid="{00000000-0005-0000-0000-00000C0C0000}"/>
    <cellStyle name="T_dtTL598G1._Copy of KH PHAN BO VON ĐỐI ỨNG NAM 2011 (30 TY phuong án gop WB) 2" xfId="3083" xr:uid="{00000000-0005-0000-0000-00000D0C0000}"/>
    <cellStyle name="T_dtTL598G1._DT tieu hoc diem TDC ban Cho 28-02-09" xfId="3084" xr:uid="{00000000-0005-0000-0000-00000E0C0000}"/>
    <cellStyle name="T_dtTL598G1._DT tieu hoc diem TDC ban Cho 28-02-09 2" xfId="3085" xr:uid="{00000000-0005-0000-0000-00000F0C0000}"/>
    <cellStyle name="T_dtTL598G1._DTTD chieng chan Tham lai 29-9-2009" xfId="3086" xr:uid="{00000000-0005-0000-0000-0000100C0000}"/>
    <cellStyle name="T_dtTL598G1._DTTD chieng chan Tham lai 29-9-2009 2" xfId="3087" xr:uid="{00000000-0005-0000-0000-0000110C0000}"/>
    <cellStyle name="T_dtTL598G1._GVL" xfId="3088" xr:uid="{00000000-0005-0000-0000-0000120C0000}"/>
    <cellStyle name="T_dtTL598G1._GVL 2" xfId="3089" xr:uid="{00000000-0005-0000-0000-0000130C0000}"/>
    <cellStyle name="T_dtTL598G1._Ke hoach 2010 (theo doi 11-8-2010)" xfId="3090" xr:uid="{00000000-0005-0000-0000-0000140C0000}"/>
    <cellStyle name="T_dtTL598G1._Ke hoach 2010 (theo doi 11-8-2010) 2" xfId="3091" xr:uid="{00000000-0005-0000-0000-0000150C0000}"/>
    <cellStyle name="T_dtTL598G1._ke hoach dau thau 30-6-2010" xfId="3092" xr:uid="{00000000-0005-0000-0000-0000160C0000}"/>
    <cellStyle name="T_dtTL598G1._ke hoach dau thau 30-6-2010 2" xfId="3093" xr:uid="{00000000-0005-0000-0000-0000170C0000}"/>
    <cellStyle name="T_dtTL598G1._KH Von 2012 gui BKH 1" xfId="3094" xr:uid="{00000000-0005-0000-0000-0000180C0000}"/>
    <cellStyle name="T_dtTL598G1._KH Von 2012 gui BKH 1 2" xfId="3095" xr:uid="{00000000-0005-0000-0000-0000190C0000}"/>
    <cellStyle name="T_dtTL598G1._QD ke hoach dau thau" xfId="3096" xr:uid="{00000000-0005-0000-0000-00001A0C0000}"/>
    <cellStyle name="T_dtTL598G1._QD ke hoach dau thau 2" xfId="3097" xr:uid="{00000000-0005-0000-0000-00001B0C0000}"/>
    <cellStyle name="T_dtTL598G1._Tienluong" xfId="3098" xr:uid="{00000000-0005-0000-0000-00001C0C0000}"/>
    <cellStyle name="T_dtTL598G1._Tienluong 2" xfId="3099" xr:uid="{00000000-0005-0000-0000-00001D0C0000}"/>
    <cellStyle name="T_dtTL598G1._tinh toan hoang ha" xfId="3100" xr:uid="{00000000-0005-0000-0000-00001E0C0000}"/>
    <cellStyle name="T_dtTL598G1._tinh toan hoang ha 2" xfId="3101" xr:uid="{00000000-0005-0000-0000-00001F0C0000}"/>
    <cellStyle name="T_dtTL598G1._Tong von ĐTPT" xfId="3102" xr:uid="{00000000-0005-0000-0000-0000200C0000}"/>
    <cellStyle name="T_dtTL598G1._Tong von ĐTPT 2" xfId="3103" xr:uid="{00000000-0005-0000-0000-0000210C0000}"/>
    <cellStyle name="T_Du an khoi cong moi nam 2010" xfId="3104" xr:uid="{00000000-0005-0000-0000-0000220C0000}"/>
    <cellStyle name="T_DU AN TKQH VA CHUAN BI DAU TU NAM 2007 sua ngay 9-11" xfId="3105" xr:uid="{00000000-0005-0000-0000-0000230C0000}"/>
    <cellStyle name="T_DU AN TKQH VA CHUAN BI DAU TU NAM 2007 sua ngay 9-11_Bieu mau danh muc du an thuoc CTMTQG nam 2008" xfId="3106" xr:uid="{00000000-0005-0000-0000-0000240C0000}"/>
    <cellStyle name="T_DU AN TKQH VA CHUAN BI DAU TU NAM 2007 sua ngay 9-11_Du an khoi cong moi nam 2010" xfId="3107" xr:uid="{00000000-0005-0000-0000-0000250C0000}"/>
    <cellStyle name="T_DU AN TKQH VA CHUAN BI DAU TU NAM 2007 sua ngay 9-11_Ket qua phan bo von nam 2008" xfId="3108" xr:uid="{00000000-0005-0000-0000-0000260C0000}"/>
    <cellStyle name="T_DU AN TKQH VA CHUAN BI DAU TU NAM 2007 sua ngay 9-11_KH XDCB_2008 lan 2 sua ngay 10-11" xfId="3109" xr:uid="{00000000-0005-0000-0000-0000270C0000}"/>
    <cellStyle name="T_DU THAO BCKT LChâu" xfId="3110" xr:uid="{00000000-0005-0000-0000-0000280C0000}"/>
    <cellStyle name="T_Du toan" xfId="3111" xr:uid="{00000000-0005-0000-0000-0000290C0000}"/>
    <cellStyle name="T_Du toan 2" xfId="3112" xr:uid="{00000000-0005-0000-0000-00002A0C0000}"/>
    <cellStyle name="T_du toan dieu chinh  20-8-2006" xfId="3113" xr:uid="{00000000-0005-0000-0000-00002B0C0000}"/>
    <cellStyle name="T_du toan dieu chinh  20-8-2006 2" xfId="3114" xr:uid="{00000000-0005-0000-0000-00002C0C0000}"/>
    <cellStyle name="T_du toan kho bac - Than Uyen" xfId="3115" xr:uid="{00000000-0005-0000-0000-00002D0C0000}"/>
    <cellStyle name="T_du toan kho bac - Than Uyen_bieu ke hoach dau thau" xfId="3116" xr:uid="{00000000-0005-0000-0000-00002E0C0000}"/>
    <cellStyle name="T_du toan kho bac - Than Uyen_bieu ke hoach dau thau 2" xfId="3117" xr:uid="{00000000-0005-0000-0000-00002F0C0000}"/>
    <cellStyle name="T_du toan kho bac - Than Uyen_bieu ke hoach dau thau truong mam non SKH" xfId="3118" xr:uid="{00000000-0005-0000-0000-0000300C0000}"/>
    <cellStyle name="T_du toan kho bac - Than Uyen_bieu ke hoach dau thau truong mam non SKH 2" xfId="3119" xr:uid="{00000000-0005-0000-0000-0000310C0000}"/>
    <cellStyle name="T_du toan kho bac - Than Uyen_bieu tong hop lai kh von 2011 gui phong TH-KTDN" xfId="3120" xr:uid="{00000000-0005-0000-0000-0000320C0000}"/>
    <cellStyle name="T_du toan kho bac - Than Uyen_bieu tong hop lai kh von 2011 gui phong TH-KTDN 2" xfId="3121" xr:uid="{00000000-0005-0000-0000-0000330C0000}"/>
    <cellStyle name="T_du toan kho bac - Than Uyen_Book1" xfId="3122" xr:uid="{00000000-0005-0000-0000-0000340C0000}"/>
    <cellStyle name="T_du toan kho bac - Than Uyen_Book1 2" xfId="3123" xr:uid="{00000000-0005-0000-0000-0000350C0000}"/>
    <cellStyle name="T_du toan kho bac - Than Uyen_Book1_Ke hoach 2010 (theo doi 11-8-2010)" xfId="3124" xr:uid="{00000000-0005-0000-0000-0000360C0000}"/>
    <cellStyle name="T_du toan kho bac - Than Uyen_Book1_Ke hoach 2010 (theo doi 11-8-2010) 2" xfId="3125" xr:uid="{00000000-0005-0000-0000-0000370C0000}"/>
    <cellStyle name="T_du toan kho bac - Than Uyen_Book1_ke hoach dau thau 30-6-2010" xfId="3126" xr:uid="{00000000-0005-0000-0000-0000380C0000}"/>
    <cellStyle name="T_du toan kho bac - Than Uyen_Book1_ke hoach dau thau 30-6-2010 2" xfId="3127" xr:uid="{00000000-0005-0000-0000-0000390C0000}"/>
    <cellStyle name="T_du toan kho bac - Than Uyen_Copy of KH PHAN BO VON ĐỐI ỨNG NAM 2011 (30 TY phuong án gop WB)" xfId="3128" xr:uid="{00000000-0005-0000-0000-00003A0C0000}"/>
    <cellStyle name="T_du toan kho bac - Than Uyen_Copy of KH PHAN BO VON ĐỐI ỨNG NAM 2011 (30 TY phuong án gop WB) 2" xfId="3129" xr:uid="{00000000-0005-0000-0000-00003B0C0000}"/>
    <cellStyle name="T_du toan kho bac - Than Uyen_DTTD chieng chan Tham lai 29-9-2009" xfId="3130" xr:uid="{00000000-0005-0000-0000-00003C0C0000}"/>
    <cellStyle name="T_du toan kho bac - Than Uyen_DTTD chieng chan Tham lai 29-9-2009 2" xfId="3131" xr:uid="{00000000-0005-0000-0000-00003D0C0000}"/>
    <cellStyle name="T_du toan kho bac - Than Uyen_Du toan nuoc San Thang (GD2)" xfId="3132" xr:uid="{00000000-0005-0000-0000-00003E0C0000}"/>
    <cellStyle name="T_du toan kho bac - Than Uyen_Du toan nuoc San Thang (GD2) 2" xfId="3133" xr:uid="{00000000-0005-0000-0000-00003F0C0000}"/>
    <cellStyle name="T_du toan kho bac - Than Uyen_Ke hoach 2010 (theo doi 11-8-2010)" xfId="3134" xr:uid="{00000000-0005-0000-0000-0000400C0000}"/>
    <cellStyle name="T_du toan kho bac - Than Uyen_Ke hoach 2010 (theo doi 11-8-2010) 2" xfId="3135" xr:uid="{00000000-0005-0000-0000-0000410C0000}"/>
    <cellStyle name="T_du toan kho bac - Than Uyen_ke hoach dau thau 30-6-2010" xfId="3136" xr:uid="{00000000-0005-0000-0000-0000420C0000}"/>
    <cellStyle name="T_du toan kho bac - Than Uyen_ke hoach dau thau 30-6-2010 2" xfId="3137" xr:uid="{00000000-0005-0000-0000-0000430C0000}"/>
    <cellStyle name="T_du toan kho bac - Than Uyen_KH Von 2012 gui BKH 1" xfId="3138" xr:uid="{00000000-0005-0000-0000-0000440C0000}"/>
    <cellStyle name="T_du toan kho bac - Than Uyen_KH Von 2012 gui BKH 1 2" xfId="3139" xr:uid="{00000000-0005-0000-0000-0000450C0000}"/>
    <cellStyle name="T_du toan kho bac - Than Uyen_QD ke hoach dau thau" xfId="3140" xr:uid="{00000000-0005-0000-0000-0000460C0000}"/>
    <cellStyle name="T_du toan kho bac - Than Uyen_QD ke hoach dau thau 2" xfId="3141" xr:uid="{00000000-0005-0000-0000-0000470C0000}"/>
    <cellStyle name="T_du toan kho bac - Than Uyen_Ra soat KH von 2011 (Huy-11-11-11)" xfId="3142" xr:uid="{00000000-0005-0000-0000-0000480C0000}"/>
    <cellStyle name="T_du toan kho bac - Than Uyen_Ra soat KH von 2011 (Huy-11-11-11) 2" xfId="3143" xr:uid="{00000000-0005-0000-0000-0000490C0000}"/>
    <cellStyle name="T_du toan kho bac - Than Uyen_tinh toan hoang ha" xfId="3144" xr:uid="{00000000-0005-0000-0000-00004A0C0000}"/>
    <cellStyle name="T_du toan kho bac - Than Uyen_tinh toan hoang ha 2" xfId="3145" xr:uid="{00000000-0005-0000-0000-00004B0C0000}"/>
    <cellStyle name="T_du toan kho bac - Than Uyen_Tong von ĐTPT" xfId="3146" xr:uid="{00000000-0005-0000-0000-00004C0C0000}"/>
    <cellStyle name="T_du toan kho bac - Than Uyen_Tong von ĐTPT 2" xfId="3147" xr:uid="{00000000-0005-0000-0000-00004D0C0000}"/>
    <cellStyle name="T_Du toan nuoc San Thang (GD2)" xfId="3148" xr:uid="{00000000-0005-0000-0000-00004E0C0000}"/>
    <cellStyle name="T_Du toan nuoc San Thang (GD2) 2" xfId="3149" xr:uid="{00000000-0005-0000-0000-00004F0C0000}"/>
    <cellStyle name="T_Du toan tham dinh (NSH Ban Moi)" xfId="3150" xr:uid="{00000000-0005-0000-0000-0000500C0000}"/>
    <cellStyle name="T_Du toan tham dinh (NSH Ban Moi)_GVL" xfId="3151" xr:uid="{00000000-0005-0000-0000-0000510C0000}"/>
    <cellStyle name="T_Du toan tham dinh (NSH Ban Moi)_GVL 2" xfId="3152" xr:uid="{00000000-0005-0000-0000-0000520C0000}"/>
    <cellStyle name="T_DuToan92009Luong650" xfId="3153" xr:uid="{00000000-0005-0000-0000-0000530C0000}"/>
    <cellStyle name="T_dutoanthuyloinamha" xfId="3154" xr:uid="{00000000-0005-0000-0000-0000540C0000}"/>
    <cellStyle name="T_dutoanthuyloinamha 2" xfId="3155" xr:uid="{00000000-0005-0000-0000-0000550C0000}"/>
    <cellStyle name="T_form ton kho CK 2 tuan 8" xfId="3156" xr:uid="{00000000-0005-0000-0000-0000560C0000}"/>
    <cellStyle name="T_GVL" xfId="3157" xr:uid="{00000000-0005-0000-0000-0000570C0000}"/>
    <cellStyle name="T_GVL 2" xfId="3158" xr:uid="{00000000-0005-0000-0000-0000580C0000}"/>
    <cellStyle name="T_HD TT1" xfId="3159" xr:uid="{00000000-0005-0000-0000-0000590C0000}"/>
    <cellStyle name="T_HD TT1 2" xfId="3160" xr:uid="{00000000-0005-0000-0000-00005A0C0000}"/>
    <cellStyle name="T_Ho van xa khi" xfId="3161" xr:uid="{00000000-0005-0000-0000-00005B0C0000}"/>
    <cellStyle name="T_Ho van xa khi 2" xfId="3162" xr:uid="{00000000-0005-0000-0000-00005C0C0000}"/>
    <cellStyle name="T_Ho van xa khi_bieu ke hoach dau thau" xfId="3163" xr:uid="{00000000-0005-0000-0000-00005D0C0000}"/>
    <cellStyle name="T_Ho van xa khi_bieu ke hoach dau thau 2" xfId="3164" xr:uid="{00000000-0005-0000-0000-00005E0C0000}"/>
    <cellStyle name="T_Ho van xa khi_bieu ke hoach dau thau truong mam non SKH" xfId="3165" xr:uid="{00000000-0005-0000-0000-00005F0C0000}"/>
    <cellStyle name="T_Ho van xa khi_bieu ke hoach dau thau truong mam non SKH 2" xfId="3166" xr:uid="{00000000-0005-0000-0000-0000600C0000}"/>
    <cellStyle name="T_Ho van xa khi_Book1" xfId="3167" xr:uid="{00000000-0005-0000-0000-0000610C0000}"/>
    <cellStyle name="T_Ho van xa khi_Book1 2" xfId="3168" xr:uid="{00000000-0005-0000-0000-0000620C0000}"/>
    <cellStyle name="T_Ho van xa khi_DTTD chieng chan Tham lai 29-9-2009" xfId="3169" xr:uid="{00000000-0005-0000-0000-0000630C0000}"/>
    <cellStyle name="T_Ho van xa khi_DTTD chieng chan Tham lai 29-9-2009 2" xfId="3170" xr:uid="{00000000-0005-0000-0000-0000640C0000}"/>
    <cellStyle name="T_Ho van xa khi_Ke hoach 2010 (theo doi 11-8-2010)" xfId="3171" xr:uid="{00000000-0005-0000-0000-0000650C0000}"/>
    <cellStyle name="T_Ho van xa khi_Ke hoach 2010 (theo doi 11-8-2010) 2" xfId="3172" xr:uid="{00000000-0005-0000-0000-0000660C0000}"/>
    <cellStyle name="T_Ho van xa khi_ke hoach dau thau 30-6-2010" xfId="3173" xr:uid="{00000000-0005-0000-0000-0000670C0000}"/>
    <cellStyle name="T_Ho van xa khi_ke hoach dau thau 30-6-2010 2" xfId="3174" xr:uid="{00000000-0005-0000-0000-0000680C0000}"/>
    <cellStyle name="T_Ho van xa khi_QD ke hoach dau thau" xfId="3175" xr:uid="{00000000-0005-0000-0000-0000690C0000}"/>
    <cellStyle name="T_Ho van xa khi_QD ke hoach dau thau 2" xfId="3176" xr:uid="{00000000-0005-0000-0000-00006A0C0000}"/>
    <cellStyle name="T_Ho van xa khi_tinh toan hoang ha" xfId="3177" xr:uid="{00000000-0005-0000-0000-00006B0C0000}"/>
    <cellStyle name="T_Ho van xa khi_tinh toan hoang ha 2" xfId="3178" xr:uid="{00000000-0005-0000-0000-00006C0C0000}"/>
    <cellStyle name="T_HoSo_THCS_T91.xlsDTNT" xfId="3179" xr:uid="{00000000-0005-0000-0000-00006D0C0000}"/>
    <cellStyle name="T_HoSo_THCS_T91.xlsDTNT 2" xfId="3180" xr:uid="{00000000-0005-0000-0000-00006E0C0000}"/>
    <cellStyle name="T_Ke hoach KTXH  nam 2009_PKT thang 11 nam 2008" xfId="3181" xr:uid="{00000000-0005-0000-0000-00006F0C0000}"/>
    <cellStyle name="T_Ke khai di Thanh Hoa" xfId="3182" xr:uid="{00000000-0005-0000-0000-0000700C0000}"/>
    <cellStyle name="T_Ke khai di Thanh Hoa 2" xfId="3183" xr:uid="{00000000-0005-0000-0000-0000710C0000}"/>
    <cellStyle name="T_Ket qua dau thau" xfId="3184" xr:uid="{00000000-0005-0000-0000-0000720C0000}"/>
    <cellStyle name="T_Ket qua phan bo von nam 2008" xfId="3185" xr:uid="{00000000-0005-0000-0000-0000730C0000}"/>
    <cellStyle name="T_KH Von 2012 gui BKH 2" xfId="3186" xr:uid="{00000000-0005-0000-0000-0000740C0000}"/>
    <cellStyle name="T_KH Von 2012 gui BKH 2 2" xfId="3187" xr:uid="{00000000-0005-0000-0000-0000750C0000}"/>
    <cellStyle name="T_KH XDCB_2008 lan 2 sua ngay 10-11" xfId="3188" xr:uid="{00000000-0005-0000-0000-0000760C0000}"/>
    <cellStyle name="T_Khao satD1" xfId="3189" xr:uid="{00000000-0005-0000-0000-0000770C0000}"/>
    <cellStyle name="T_Khao satD1 2" xfId="3190" xr:uid="{00000000-0005-0000-0000-0000780C0000}"/>
    <cellStyle name="T_Khao satD1_bieu ke hoach dau thau" xfId="3191" xr:uid="{00000000-0005-0000-0000-0000790C0000}"/>
    <cellStyle name="T_Khao satD1_bieu ke hoach dau thau 2" xfId="3192" xr:uid="{00000000-0005-0000-0000-00007A0C0000}"/>
    <cellStyle name="T_Khao satD1_bieu ke hoach dau thau truong mam non SKH" xfId="3193" xr:uid="{00000000-0005-0000-0000-00007B0C0000}"/>
    <cellStyle name="T_Khao satD1_bieu ke hoach dau thau truong mam non SKH 2" xfId="3194" xr:uid="{00000000-0005-0000-0000-00007C0C0000}"/>
    <cellStyle name="T_Khao satD1_bieu tong hop lai kh von 2011 gui phong TH-KTDN" xfId="3195" xr:uid="{00000000-0005-0000-0000-00007D0C0000}"/>
    <cellStyle name="T_Khao satD1_bieu tong hop lai kh von 2011 gui phong TH-KTDN 2" xfId="3196" xr:uid="{00000000-0005-0000-0000-00007E0C0000}"/>
    <cellStyle name="T_Khao satD1_Book1" xfId="3197" xr:uid="{00000000-0005-0000-0000-00007F0C0000}"/>
    <cellStyle name="T_Khao satD1_Book1 2" xfId="3198" xr:uid="{00000000-0005-0000-0000-0000800C0000}"/>
    <cellStyle name="T_Khao satD1_Book1_Ke hoach 2010 (theo doi 11-8-2010)" xfId="3199" xr:uid="{00000000-0005-0000-0000-0000810C0000}"/>
    <cellStyle name="T_Khao satD1_Copy of KH PHAN BO VON ĐỐI ỨNG NAM 2011 (30 TY phuong án gop WB)" xfId="3200" xr:uid="{00000000-0005-0000-0000-0000820C0000}"/>
    <cellStyle name="T_Khao satD1_Copy of KH PHAN BO VON ĐỐI ỨNG NAM 2011 (30 TY phuong án gop WB) 2" xfId="3201" xr:uid="{00000000-0005-0000-0000-0000830C0000}"/>
    <cellStyle name="T_Khao satD1_DT tieu hoc diem TDC ban Cho 28-02-09" xfId="3202" xr:uid="{00000000-0005-0000-0000-0000840C0000}"/>
    <cellStyle name="T_Khao satD1_DT tieu hoc diem TDC ban Cho 28-02-09 2" xfId="3203" xr:uid="{00000000-0005-0000-0000-0000850C0000}"/>
    <cellStyle name="T_Khao satD1_DTTD chieng chan Tham lai 29-9-2009" xfId="3204" xr:uid="{00000000-0005-0000-0000-0000860C0000}"/>
    <cellStyle name="T_Khao satD1_DTTD chieng chan Tham lai 29-9-2009 2" xfId="3205" xr:uid="{00000000-0005-0000-0000-0000870C0000}"/>
    <cellStyle name="T_Khao satD1_GVL" xfId="3206" xr:uid="{00000000-0005-0000-0000-0000880C0000}"/>
    <cellStyle name="T_Khao satD1_GVL 2" xfId="3207" xr:uid="{00000000-0005-0000-0000-0000890C0000}"/>
    <cellStyle name="T_Khao satD1_Ke hoach 2010 (theo doi 11-8-2010)" xfId="3208" xr:uid="{00000000-0005-0000-0000-00008A0C0000}"/>
    <cellStyle name="T_Khao satD1_Ke hoach 2010 (theo doi 11-8-2010) 2" xfId="3209" xr:uid="{00000000-0005-0000-0000-00008B0C0000}"/>
    <cellStyle name="T_Khao satD1_ke hoach dau thau 30-6-2010" xfId="3210" xr:uid="{00000000-0005-0000-0000-00008C0C0000}"/>
    <cellStyle name="T_Khao satD1_ke hoach dau thau 30-6-2010 2" xfId="3211" xr:uid="{00000000-0005-0000-0000-00008D0C0000}"/>
    <cellStyle name="T_Khao satD1_KH Von 2012 gui BKH 1" xfId="3212" xr:uid="{00000000-0005-0000-0000-00008E0C0000}"/>
    <cellStyle name="T_Khao satD1_KH Von 2012 gui BKH 1 2" xfId="3213" xr:uid="{00000000-0005-0000-0000-00008F0C0000}"/>
    <cellStyle name="T_Khao satD1_QD ke hoach dau thau" xfId="3214" xr:uid="{00000000-0005-0000-0000-0000900C0000}"/>
    <cellStyle name="T_Khao satD1_QD ke hoach dau thau 2" xfId="3215" xr:uid="{00000000-0005-0000-0000-0000910C0000}"/>
    <cellStyle name="T_Khao satD1_Tienluong" xfId="3216" xr:uid="{00000000-0005-0000-0000-0000920C0000}"/>
    <cellStyle name="T_Khao satD1_Tienluong 2" xfId="3217" xr:uid="{00000000-0005-0000-0000-0000930C0000}"/>
    <cellStyle name="T_Khao satD1_tinh toan hoang ha" xfId="3218" xr:uid="{00000000-0005-0000-0000-0000940C0000}"/>
    <cellStyle name="T_Khao satD1_tinh toan hoang ha 2" xfId="3219" xr:uid="{00000000-0005-0000-0000-0000950C0000}"/>
    <cellStyle name="T_Khao satD1_Tong von ĐTPT" xfId="3220" xr:uid="{00000000-0005-0000-0000-0000960C0000}"/>
    <cellStyle name="T_Khao satD1_Tong von ĐTPT 2" xfId="3221" xr:uid="{00000000-0005-0000-0000-0000970C0000}"/>
    <cellStyle name="T_Khoi luong §­êng èng" xfId="3222" xr:uid="{00000000-0005-0000-0000-0000980C0000}"/>
    <cellStyle name="T_Khoi luong §­êng èng 2" xfId="3223" xr:uid="{00000000-0005-0000-0000-0000990C0000}"/>
    <cellStyle name="T_Khoi luong §­êng èng_bieu ke hoach dau thau" xfId="3224" xr:uid="{00000000-0005-0000-0000-00009A0C0000}"/>
    <cellStyle name="T_Khoi luong §­êng èng_bieu ke hoach dau thau 2" xfId="3225" xr:uid="{00000000-0005-0000-0000-00009B0C0000}"/>
    <cellStyle name="T_Khoi luong §­êng èng_bieu ke hoach dau thau truong mam non SKH" xfId="3226" xr:uid="{00000000-0005-0000-0000-00009C0C0000}"/>
    <cellStyle name="T_Khoi luong §­êng èng_bieu ke hoach dau thau truong mam non SKH 2" xfId="3227" xr:uid="{00000000-0005-0000-0000-00009D0C0000}"/>
    <cellStyle name="T_Khoi luong §­êng èng_Book1" xfId="3228" xr:uid="{00000000-0005-0000-0000-00009E0C0000}"/>
    <cellStyle name="T_Khoi luong §­êng èng_Book1 2" xfId="3229" xr:uid="{00000000-0005-0000-0000-00009F0C0000}"/>
    <cellStyle name="T_Khoi luong §­êng èng_DTTD chieng chan Tham lai 29-9-2009" xfId="3230" xr:uid="{00000000-0005-0000-0000-0000A00C0000}"/>
    <cellStyle name="T_Khoi luong §­êng èng_DTTD chieng chan Tham lai 29-9-2009 2" xfId="3231" xr:uid="{00000000-0005-0000-0000-0000A10C0000}"/>
    <cellStyle name="T_Khoi luong §­êng èng_Ke hoach 2010 (theo doi 11-8-2010)" xfId="3232" xr:uid="{00000000-0005-0000-0000-0000A20C0000}"/>
    <cellStyle name="T_Khoi luong §­êng èng_Ke hoach 2010 (theo doi 11-8-2010) 2" xfId="3233" xr:uid="{00000000-0005-0000-0000-0000A30C0000}"/>
    <cellStyle name="T_Khoi luong §­êng èng_ke hoach dau thau 30-6-2010" xfId="3234" xr:uid="{00000000-0005-0000-0000-0000A40C0000}"/>
    <cellStyle name="T_Khoi luong §­êng èng_ke hoach dau thau 30-6-2010 2" xfId="3235" xr:uid="{00000000-0005-0000-0000-0000A50C0000}"/>
    <cellStyle name="T_Khoi luong §­êng èng_QD ke hoach dau thau" xfId="3236" xr:uid="{00000000-0005-0000-0000-0000A60C0000}"/>
    <cellStyle name="T_Khoi luong §­êng èng_QD ke hoach dau thau 2" xfId="3237" xr:uid="{00000000-0005-0000-0000-0000A70C0000}"/>
    <cellStyle name="T_Khoi luong §­êng èng_tinh toan hoang ha" xfId="3238" xr:uid="{00000000-0005-0000-0000-0000A80C0000}"/>
    <cellStyle name="T_Khoi luong §­êng èng_tinh toan hoang ha 2" xfId="3239" xr:uid="{00000000-0005-0000-0000-0000A90C0000}"/>
    <cellStyle name="T_KL san nen Phieng Ot" xfId="3240" xr:uid="{00000000-0005-0000-0000-0000AA0C0000}"/>
    <cellStyle name="T_KL san nen Phieng Ot 2" xfId="3241" xr:uid="{00000000-0005-0000-0000-0000AB0C0000}"/>
    <cellStyle name="T_Kldao dap" xfId="3242" xr:uid="{00000000-0005-0000-0000-0000AC0C0000}"/>
    <cellStyle name="T_Kldao dap 2" xfId="3243" xr:uid="{00000000-0005-0000-0000-0000AD0C0000}"/>
    <cellStyle name="T_Kldao dap_Bao cao TPCP" xfId="3244" xr:uid="{00000000-0005-0000-0000-0000AE0C0000}"/>
    <cellStyle name="T_Kldao dap_Bao cao TPCP 2" xfId="3245" xr:uid="{00000000-0005-0000-0000-0000AF0C0000}"/>
    <cellStyle name="T_Kldao dap_Book1" xfId="3246" xr:uid="{00000000-0005-0000-0000-0000B00C0000}"/>
    <cellStyle name="T_Kldao dap_Book1 2" xfId="3247" xr:uid="{00000000-0005-0000-0000-0000B10C0000}"/>
    <cellStyle name="T_Kldao dap_Book1_Bao cao TPCP" xfId="3248" xr:uid="{00000000-0005-0000-0000-0000B20C0000}"/>
    <cellStyle name="T_Kldao dap_GVL" xfId="3249" xr:uid="{00000000-0005-0000-0000-0000B30C0000}"/>
    <cellStyle name="T_Kldao dap_GVL 2" xfId="3250" xr:uid="{00000000-0005-0000-0000-0000B40C0000}"/>
    <cellStyle name="T_Kldao dap_Ke hoach 2010 (theo doi 11-8-2010)" xfId="3251" xr:uid="{00000000-0005-0000-0000-0000B50C0000}"/>
    <cellStyle name="T_KTOANKSAT" xfId="3252" xr:uid="{00000000-0005-0000-0000-0000B60C0000}"/>
    <cellStyle name="T_KTOANKSAT 2" xfId="3253" xr:uid="{00000000-0005-0000-0000-0000B70C0000}"/>
    <cellStyle name="T_MACRO DIR-PTVT-07" xfId="3254" xr:uid="{00000000-0005-0000-0000-0000B80C0000}"/>
    <cellStyle name="T_MACRO DIR-PTVT-07 2" xfId="3255" xr:uid="{00000000-0005-0000-0000-0000B90C0000}"/>
    <cellStyle name="T_MACRO DIR-PTVT-07_GVL" xfId="3256" xr:uid="{00000000-0005-0000-0000-0000BA0C0000}"/>
    <cellStyle name="T_MACRO DIR-PTVT-07_GVL 2" xfId="3257" xr:uid="{00000000-0005-0000-0000-0000BB0C0000}"/>
    <cellStyle name="T_MACRO DIR-PTVT-07_Ke hoach 2010 (theo doi 11-8-2010)" xfId="3258" xr:uid="{00000000-0005-0000-0000-0000BC0C0000}"/>
    <cellStyle name="T_Me_Tri_6_07" xfId="3259" xr:uid="{00000000-0005-0000-0000-0000BD0C0000}"/>
    <cellStyle name="T_Me_Tri_6_07 2" xfId="3260" xr:uid="{00000000-0005-0000-0000-0000BE0C0000}"/>
    <cellStyle name="T_N2 thay dat (N1-1)" xfId="3261" xr:uid="{00000000-0005-0000-0000-0000BF0C0000}"/>
    <cellStyle name="T_N2 thay dat (N1-1) 2" xfId="3262" xr:uid="{00000000-0005-0000-0000-0000C00C0000}"/>
    <cellStyle name="T_Nha lop hoc 8 P" xfId="3263" xr:uid="{00000000-0005-0000-0000-0000C10C0000}"/>
    <cellStyle name="T_Nha lop hoc 8 P 2" xfId="3264" xr:uid="{00000000-0005-0000-0000-0000C20C0000}"/>
    <cellStyle name="T_NPP Khanh Vinh Thai Nguyen - BC KTTB_CTrinh_TB__20_loc__Milk_Yomilk_CK1" xfId="3265" xr:uid="{00000000-0005-0000-0000-0000C30C0000}"/>
    <cellStyle name="T_Phan tich vat tu" xfId="3266" xr:uid="{00000000-0005-0000-0000-0000C40C0000}"/>
    <cellStyle name="T_Phan tich vat tu 2" xfId="3267" xr:uid="{00000000-0005-0000-0000-0000C50C0000}"/>
    <cellStyle name="T_Phuong an can doi nam 2008" xfId="3268" xr:uid="{00000000-0005-0000-0000-0000C60C0000}"/>
    <cellStyle name="T_QT di chuyen ca phe" xfId="3269" xr:uid="{00000000-0005-0000-0000-0000C70C0000}"/>
    <cellStyle name="T_QT di chuyen ca phe_Ra soat KH von 2011 (Huy-11-11-11)" xfId="3270" xr:uid="{00000000-0005-0000-0000-0000C80C0000}"/>
    <cellStyle name="T_QT di chuyen ca phe_Ra soat KH von 2011 (Huy-11-11-11) 2" xfId="3271" xr:uid="{00000000-0005-0000-0000-0000C90C0000}"/>
    <cellStyle name="T_Ra soat KH von 2011 (Huy-11-11-11)" xfId="3272" xr:uid="{00000000-0005-0000-0000-0000CA0C0000}"/>
    <cellStyle name="T_Ra soat KH von 2011 (Huy-11-11-11) 2" xfId="3273" xr:uid="{00000000-0005-0000-0000-0000CB0C0000}"/>
    <cellStyle name="T_San Nen TDC P.Ot.suaxls" xfId="3274" xr:uid="{00000000-0005-0000-0000-0000CC0C0000}"/>
    <cellStyle name="T_San Nen TDC P.Ot.suaxls 2" xfId="3275" xr:uid="{00000000-0005-0000-0000-0000CD0C0000}"/>
    <cellStyle name="T_Seagame(BTL)" xfId="3276" xr:uid="{00000000-0005-0000-0000-0000CE0C0000}"/>
    <cellStyle name="T_Sheet1" xfId="3277" xr:uid="{00000000-0005-0000-0000-0000CF0C0000}"/>
    <cellStyle name="T_Sheet2" xfId="3278" xr:uid="{00000000-0005-0000-0000-0000D00C0000}"/>
    <cellStyle name="T_Sheet2 2" xfId="3279" xr:uid="{00000000-0005-0000-0000-0000D10C0000}"/>
    <cellStyle name="T_Sheet2_bieu tong hop lai kh von 2011 gui phong TH-KTDN" xfId="3280" xr:uid="{00000000-0005-0000-0000-0000D20C0000}"/>
    <cellStyle name="T_Sheet2_Copy of KH PHAN BO VON ĐỐI ỨNG NAM 2011 (30 TY phuong án gop WB)" xfId="3281" xr:uid="{00000000-0005-0000-0000-0000D30C0000}"/>
    <cellStyle name="T_Sheet2_GVL" xfId="3282" xr:uid="{00000000-0005-0000-0000-0000D40C0000}"/>
    <cellStyle name="T_Sheet2_GVL 2" xfId="3283" xr:uid="{00000000-0005-0000-0000-0000D50C0000}"/>
    <cellStyle name="T_Sheet2_KH Von 2012 gui BKH 1" xfId="3284" xr:uid="{00000000-0005-0000-0000-0000D60C0000}"/>
    <cellStyle name="T_Sheet2_Tong von ĐTPT" xfId="3285" xr:uid="{00000000-0005-0000-0000-0000D70C0000}"/>
    <cellStyle name="T_Sheet2_Tong von ĐTPT 2" xfId="3286" xr:uid="{00000000-0005-0000-0000-0000D80C0000}"/>
    <cellStyle name="T_Sin Chai" xfId="3287" xr:uid="{00000000-0005-0000-0000-0000D90C0000}"/>
    <cellStyle name="T_Sin Chai 2" xfId="3288" xr:uid="{00000000-0005-0000-0000-0000DA0C0000}"/>
    <cellStyle name="T_Sin Chai_GVL" xfId="3289" xr:uid="{00000000-0005-0000-0000-0000DB0C0000}"/>
    <cellStyle name="T_Sin Chai_GVL 2" xfId="3290" xr:uid="{00000000-0005-0000-0000-0000DC0C0000}"/>
    <cellStyle name="T_Sin Chai_Ke hoach 2010 (theo doi 11-8-2010)" xfId="3291" xr:uid="{00000000-0005-0000-0000-0000DD0C0000}"/>
    <cellStyle name="T_So GTVT" xfId="3292" xr:uid="{00000000-0005-0000-0000-0000DE0C0000}"/>
    <cellStyle name="T_sua chua cham trung bay  mien Bac" xfId="3293" xr:uid="{00000000-0005-0000-0000-0000DF0C0000}"/>
    <cellStyle name="T_TDT + duong(8-5-07)" xfId="3294" xr:uid="{00000000-0005-0000-0000-0000E00C0000}"/>
    <cellStyle name="T_TDT + duong(8-5-07) 2" xfId="3295" xr:uid="{00000000-0005-0000-0000-0000E10C0000}"/>
    <cellStyle name="T_tham_tra_du_toan" xfId="3296" xr:uid="{00000000-0005-0000-0000-0000E20C0000}"/>
    <cellStyle name="T_tham_tra_du_toan 2" xfId="3297" xr:uid="{00000000-0005-0000-0000-0000E30C0000}"/>
    <cellStyle name="T_Thang 11" xfId="3298" xr:uid="{00000000-0005-0000-0000-0000E40C0000}"/>
    <cellStyle name="T_THAU CAT" xfId="3299" xr:uid="{00000000-0005-0000-0000-0000E50C0000}"/>
    <cellStyle name="T_THAU CAT 2" xfId="3300" xr:uid="{00000000-0005-0000-0000-0000E60C0000}"/>
    <cellStyle name="T_Theo doi CT 135 giai doan 2" xfId="3301" xr:uid="{00000000-0005-0000-0000-0000E70C0000}"/>
    <cellStyle name="T_Theo doi CT 135 giai doan 2 2" xfId="3302" xr:uid="{00000000-0005-0000-0000-0000E80C0000}"/>
    <cellStyle name="T_Thiet bi" xfId="3303" xr:uid="{00000000-0005-0000-0000-0000E90C0000}"/>
    <cellStyle name="T_Thiet bi_bieu ke hoach dau thau" xfId="3304" xr:uid="{00000000-0005-0000-0000-0000EA0C0000}"/>
    <cellStyle name="T_Thiet bi_bieu ke hoach dau thau 2" xfId="3305" xr:uid="{00000000-0005-0000-0000-0000EB0C0000}"/>
    <cellStyle name="T_Thiet bi_bieu ke hoach dau thau truong mam non SKH" xfId="3306" xr:uid="{00000000-0005-0000-0000-0000EC0C0000}"/>
    <cellStyle name="T_Thiet bi_bieu ke hoach dau thau truong mam non SKH 2" xfId="3307" xr:uid="{00000000-0005-0000-0000-0000ED0C0000}"/>
    <cellStyle name="T_Thiet bi_bieu tong hop lai kh von 2011 gui phong TH-KTDN" xfId="3308" xr:uid="{00000000-0005-0000-0000-0000EE0C0000}"/>
    <cellStyle name="T_Thiet bi_bieu tong hop lai kh von 2011 gui phong TH-KTDN 2" xfId="3309" xr:uid="{00000000-0005-0000-0000-0000EF0C0000}"/>
    <cellStyle name="T_Thiet bi_Book1" xfId="3310" xr:uid="{00000000-0005-0000-0000-0000F00C0000}"/>
    <cellStyle name="T_Thiet bi_Book1 2" xfId="3311" xr:uid="{00000000-0005-0000-0000-0000F10C0000}"/>
    <cellStyle name="T_Thiet bi_Book1_1" xfId="3312" xr:uid="{00000000-0005-0000-0000-0000F20C0000}"/>
    <cellStyle name="T_Thiet bi_Book1_1 2" xfId="3313" xr:uid="{00000000-0005-0000-0000-0000F30C0000}"/>
    <cellStyle name="T_Thiet bi_Book1_DTTD chieng chan Tham lai 29-9-2009" xfId="3314" xr:uid="{00000000-0005-0000-0000-0000F40C0000}"/>
    <cellStyle name="T_Thiet bi_Book1_DTTD chieng chan Tham lai 29-9-2009 2" xfId="3315" xr:uid="{00000000-0005-0000-0000-0000F50C0000}"/>
    <cellStyle name="T_Thiet bi_Book1_Ke hoach 2010 (theo doi 11-8-2010)" xfId="3316" xr:uid="{00000000-0005-0000-0000-0000F60C0000}"/>
    <cellStyle name="T_Thiet bi_Book1_Ke hoach 2010 (theo doi 11-8-2010) 2" xfId="3317" xr:uid="{00000000-0005-0000-0000-0000F70C0000}"/>
    <cellStyle name="T_Thiet bi_Book1_ke hoach dau thau 30-6-2010" xfId="3318" xr:uid="{00000000-0005-0000-0000-0000F80C0000}"/>
    <cellStyle name="T_Thiet bi_Book1_ke hoach dau thau 30-6-2010 2" xfId="3319" xr:uid="{00000000-0005-0000-0000-0000F90C0000}"/>
    <cellStyle name="T_Thiet bi_Copy of KH PHAN BO VON ĐỐI ỨNG NAM 2011 (30 TY phuong án gop WB)" xfId="3320" xr:uid="{00000000-0005-0000-0000-0000FA0C0000}"/>
    <cellStyle name="T_Thiet bi_Copy of KH PHAN BO VON ĐỐI ỨNG NAM 2011 (30 TY phuong án gop WB) 2" xfId="3321" xr:uid="{00000000-0005-0000-0000-0000FB0C0000}"/>
    <cellStyle name="T_Thiet bi_DTTD chieng chan Tham lai 29-9-2009" xfId="3322" xr:uid="{00000000-0005-0000-0000-0000FC0C0000}"/>
    <cellStyle name="T_Thiet bi_DTTD chieng chan Tham lai 29-9-2009 2" xfId="3323" xr:uid="{00000000-0005-0000-0000-0000FD0C0000}"/>
    <cellStyle name="T_Thiet bi_Du toan nuoc San Thang (GD2)" xfId="3324" xr:uid="{00000000-0005-0000-0000-0000FE0C0000}"/>
    <cellStyle name="T_Thiet bi_Du toan nuoc San Thang (GD2) 2" xfId="3325" xr:uid="{00000000-0005-0000-0000-0000FF0C0000}"/>
    <cellStyle name="T_Thiet bi_Ke hoach 2010 (theo doi 11-8-2010)" xfId="3326" xr:uid="{00000000-0005-0000-0000-0000000D0000}"/>
    <cellStyle name="T_Thiet bi_Ke hoach 2010 (theo doi 11-8-2010) 2" xfId="3327" xr:uid="{00000000-0005-0000-0000-0000010D0000}"/>
    <cellStyle name="T_Thiet bi_ke hoach dau thau 30-6-2010" xfId="3328" xr:uid="{00000000-0005-0000-0000-0000020D0000}"/>
    <cellStyle name="T_Thiet bi_ke hoach dau thau 30-6-2010 2" xfId="3329" xr:uid="{00000000-0005-0000-0000-0000030D0000}"/>
    <cellStyle name="T_Thiet bi_KH Von 2012 gui BKH 1" xfId="3330" xr:uid="{00000000-0005-0000-0000-0000040D0000}"/>
    <cellStyle name="T_Thiet bi_KH Von 2012 gui BKH 1 2" xfId="3331" xr:uid="{00000000-0005-0000-0000-0000050D0000}"/>
    <cellStyle name="T_Thiet bi_QD ke hoach dau thau" xfId="3332" xr:uid="{00000000-0005-0000-0000-0000060D0000}"/>
    <cellStyle name="T_Thiet bi_QD ke hoach dau thau 2" xfId="3333" xr:uid="{00000000-0005-0000-0000-0000070D0000}"/>
    <cellStyle name="T_Thiet bi_Ra soat KH von 2011 (Huy-11-11-11)" xfId="3334" xr:uid="{00000000-0005-0000-0000-0000080D0000}"/>
    <cellStyle name="T_Thiet bi_Ra soat KH von 2011 (Huy-11-11-11) 2" xfId="3335" xr:uid="{00000000-0005-0000-0000-0000090D0000}"/>
    <cellStyle name="T_Thiet bi_tinh toan hoang ha" xfId="3336" xr:uid="{00000000-0005-0000-0000-00000A0D0000}"/>
    <cellStyle name="T_Thiet bi_tinh toan hoang ha 2" xfId="3337" xr:uid="{00000000-0005-0000-0000-00000B0D0000}"/>
    <cellStyle name="T_Thiet bi_Tong von ĐTPT" xfId="3338" xr:uid="{00000000-0005-0000-0000-00000C0D0000}"/>
    <cellStyle name="T_Thiet bi_Tong von ĐTPT 2" xfId="3339" xr:uid="{00000000-0005-0000-0000-00000D0D0000}"/>
    <cellStyle name="T_tien2004" xfId="3340" xr:uid="{00000000-0005-0000-0000-00000E0D0000}"/>
    <cellStyle name="T_tien2004 2" xfId="3341" xr:uid="{00000000-0005-0000-0000-00000F0D0000}"/>
    <cellStyle name="T_tien2004_bieu ke hoach dau thau" xfId="3342" xr:uid="{00000000-0005-0000-0000-0000100D0000}"/>
    <cellStyle name="T_tien2004_bieu ke hoach dau thau 2" xfId="3343" xr:uid="{00000000-0005-0000-0000-0000110D0000}"/>
    <cellStyle name="T_tien2004_bieu ke hoach dau thau truong mam non SKH" xfId="3344" xr:uid="{00000000-0005-0000-0000-0000120D0000}"/>
    <cellStyle name="T_tien2004_bieu ke hoach dau thau truong mam non SKH 2" xfId="3345" xr:uid="{00000000-0005-0000-0000-0000130D0000}"/>
    <cellStyle name="T_tien2004_bieu tong hop lai kh von 2011 gui phong TH-KTDN" xfId="3346" xr:uid="{00000000-0005-0000-0000-0000140D0000}"/>
    <cellStyle name="T_tien2004_bieu tong hop lai kh von 2011 gui phong TH-KTDN 2" xfId="3347" xr:uid="{00000000-0005-0000-0000-0000150D0000}"/>
    <cellStyle name="T_tien2004_Book1" xfId="3348" xr:uid="{00000000-0005-0000-0000-0000160D0000}"/>
    <cellStyle name="T_tien2004_Book1 2" xfId="3349" xr:uid="{00000000-0005-0000-0000-0000170D0000}"/>
    <cellStyle name="T_tien2004_Book1_Ke hoach 2010 (theo doi 11-8-2010)" xfId="3350" xr:uid="{00000000-0005-0000-0000-0000180D0000}"/>
    <cellStyle name="T_tien2004_Copy of KH PHAN BO VON ĐỐI ỨNG NAM 2011 (30 TY phuong án gop WB)" xfId="3351" xr:uid="{00000000-0005-0000-0000-0000190D0000}"/>
    <cellStyle name="T_tien2004_Copy of KH PHAN BO VON ĐỐI ỨNG NAM 2011 (30 TY phuong án gop WB) 2" xfId="3352" xr:uid="{00000000-0005-0000-0000-00001A0D0000}"/>
    <cellStyle name="T_tien2004_DT tieu hoc diem TDC ban Cho 28-02-09" xfId="3353" xr:uid="{00000000-0005-0000-0000-00001B0D0000}"/>
    <cellStyle name="T_tien2004_DT tieu hoc diem TDC ban Cho 28-02-09 2" xfId="3354" xr:uid="{00000000-0005-0000-0000-00001C0D0000}"/>
    <cellStyle name="T_tien2004_DTTD chieng chan Tham lai 29-9-2009" xfId="3355" xr:uid="{00000000-0005-0000-0000-00001D0D0000}"/>
    <cellStyle name="T_tien2004_DTTD chieng chan Tham lai 29-9-2009 2" xfId="3356" xr:uid="{00000000-0005-0000-0000-00001E0D0000}"/>
    <cellStyle name="T_tien2004_GVL" xfId="3357" xr:uid="{00000000-0005-0000-0000-00001F0D0000}"/>
    <cellStyle name="T_tien2004_GVL 2" xfId="3358" xr:uid="{00000000-0005-0000-0000-0000200D0000}"/>
    <cellStyle name="T_tien2004_Ke hoach 2010 (theo doi 11-8-2010)" xfId="3359" xr:uid="{00000000-0005-0000-0000-0000210D0000}"/>
    <cellStyle name="T_tien2004_Ke hoach 2010 (theo doi 11-8-2010) 2" xfId="3360" xr:uid="{00000000-0005-0000-0000-0000220D0000}"/>
    <cellStyle name="T_tien2004_ke hoach dau thau 30-6-2010" xfId="3361" xr:uid="{00000000-0005-0000-0000-0000230D0000}"/>
    <cellStyle name="T_tien2004_ke hoach dau thau 30-6-2010 2" xfId="3362" xr:uid="{00000000-0005-0000-0000-0000240D0000}"/>
    <cellStyle name="T_tien2004_KH Von 2012 gui BKH 1" xfId="3363" xr:uid="{00000000-0005-0000-0000-0000250D0000}"/>
    <cellStyle name="T_tien2004_KH Von 2012 gui BKH 1 2" xfId="3364" xr:uid="{00000000-0005-0000-0000-0000260D0000}"/>
    <cellStyle name="T_tien2004_QD ke hoach dau thau" xfId="3365" xr:uid="{00000000-0005-0000-0000-0000270D0000}"/>
    <cellStyle name="T_tien2004_QD ke hoach dau thau 2" xfId="3366" xr:uid="{00000000-0005-0000-0000-0000280D0000}"/>
    <cellStyle name="T_tien2004_Tienluong" xfId="3367" xr:uid="{00000000-0005-0000-0000-0000290D0000}"/>
    <cellStyle name="T_tien2004_Tienluong 2" xfId="3368" xr:uid="{00000000-0005-0000-0000-00002A0D0000}"/>
    <cellStyle name="T_tien2004_tinh toan hoang ha" xfId="3369" xr:uid="{00000000-0005-0000-0000-00002B0D0000}"/>
    <cellStyle name="T_tien2004_tinh toan hoang ha 2" xfId="3370" xr:uid="{00000000-0005-0000-0000-00002C0D0000}"/>
    <cellStyle name="T_tien2004_Tong von ĐTPT" xfId="3371" xr:uid="{00000000-0005-0000-0000-00002D0D0000}"/>
    <cellStyle name="T_tien2004_Tong von ĐTPT 2" xfId="3372" xr:uid="{00000000-0005-0000-0000-00002E0D0000}"/>
    <cellStyle name="T_Tienluong" xfId="3373" xr:uid="{00000000-0005-0000-0000-00002F0D0000}"/>
    <cellStyle name="T_Tienluong 2" xfId="3374" xr:uid="{00000000-0005-0000-0000-0000300D0000}"/>
    <cellStyle name="T_tinh toan hoang ha" xfId="3375" xr:uid="{00000000-0005-0000-0000-0000310D0000}"/>
    <cellStyle name="T_tinh toan hoang ha 2" xfId="3376" xr:uid="{00000000-0005-0000-0000-0000320D0000}"/>
    <cellStyle name="T_TINH TOAN THUY LUC" xfId="3377" xr:uid="{00000000-0005-0000-0000-0000330D0000}"/>
    <cellStyle name="T_TINH TOAN THUY LUC 2" xfId="3378" xr:uid="{00000000-0005-0000-0000-0000340D0000}"/>
    <cellStyle name="T_TINH TOAN THUY LUC_GVL" xfId="3379" xr:uid="{00000000-0005-0000-0000-0000350D0000}"/>
    <cellStyle name="T_TINH TOAN THUY LUC_GVL 2" xfId="3380" xr:uid="{00000000-0005-0000-0000-0000360D0000}"/>
    <cellStyle name="T_TINH TOAN THUY LUC_Ke hoach 2010 (theo doi 11-8-2010)" xfId="3381" xr:uid="{00000000-0005-0000-0000-0000370D0000}"/>
    <cellStyle name="T_Tong DT_Then Thau26-09" xfId="3382" xr:uid="{00000000-0005-0000-0000-0000380D0000}"/>
    <cellStyle name="T_Tong DT_Then Thau26-09 2" xfId="3383" xr:uid="{00000000-0005-0000-0000-0000390D0000}"/>
    <cellStyle name="T_Tong hop gia tri" xfId="3384" xr:uid="{00000000-0005-0000-0000-00003A0D0000}"/>
    <cellStyle name="T_Tong hop gia tri 2" xfId="3385" xr:uid="{00000000-0005-0000-0000-00003B0D0000}"/>
    <cellStyle name="T_Tong von ĐTPT" xfId="3386" xr:uid="{00000000-0005-0000-0000-00003C0D0000}"/>
    <cellStyle name="T_Tong von ĐTPT 2" xfId="3387" xr:uid="{00000000-0005-0000-0000-00003D0D0000}"/>
    <cellStyle name="T_TT THUY LUC HUOI DAO DANG" xfId="3388" xr:uid="{00000000-0005-0000-0000-00003E0D0000}"/>
    <cellStyle name="T_TT THUY LUC HUOI DAO DANG 2" xfId="3389" xr:uid="{00000000-0005-0000-0000-00003F0D0000}"/>
    <cellStyle name="T_TT THUY LUC HUOI DAO DANG_GVL" xfId="3390" xr:uid="{00000000-0005-0000-0000-0000400D0000}"/>
    <cellStyle name="T_TT THUY LUC HUOI DAO DANG_GVL 2" xfId="3391" xr:uid="{00000000-0005-0000-0000-0000410D0000}"/>
    <cellStyle name="T_TT THUY LUC HUOI DAO DANG_Ke hoach 2010 (theo doi 11-8-2010)" xfId="3392" xr:uid="{00000000-0005-0000-0000-0000420D0000}"/>
    <cellStyle name="T_TT.Nam Tam" xfId="3393" xr:uid="{00000000-0005-0000-0000-0000430D0000}"/>
    <cellStyle name="T_TT.Nam Tam 2" xfId="3394" xr:uid="{00000000-0005-0000-0000-0000440D0000}"/>
    <cellStyle name="T_ÿÿÿÿÿ" xfId="3395" xr:uid="{00000000-0005-0000-0000-0000450D0000}"/>
    <cellStyle name="T_ÿÿÿÿÿ 2" xfId="3396" xr:uid="{00000000-0005-0000-0000-0000460D0000}"/>
    <cellStyle name="TD1" xfId="3397" xr:uid="{00000000-0005-0000-0000-0000470D0000}"/>
    <cellStyle name="tde" xfId="3398" xr:uid="{00000000-0005-0000-0000-0000480D0000}"/>
    <cellStyle name="Text Indent A" xfId="3399" xr:uid="{00000000-0005-0000-0000-0000490D0000}"/>
    <cellStyle name="Text Indent B" xfId="3400" xr:uid="{00000000-0005-0000-0000-00004A0D0000}"/>
    <cellStyle name="Text Indent B 2" xfId="3401" xr:uid="{00000000-0005-0000-0000-00004B0D0000}"/>
    <cellStyle name="Text Indent C" xfId="3402" xr:uid="{00000000-0005-0000-0000-00004C0D0000}"/>
    <cellStyle name="Text Indent C 2" xfId="3403" xr:uid="{00000000-0005-0000-0000-00004D0D0000}"/>
    <cellStyle name="th" xfId="3404" xr:uid="{00000000-0005-0000-0000-00004E0D0000}"/>
    <cellStyle name="þ_x001d_" xfId="3405" xr:uid="{00000000-0005-0000-0000-00004F0D0000}"/>
    <cellStyle name="th 2" xfId="3406" xr:uid="{00000000-0005-0000-0000-0000500D0000}"/>
    <cellStyle name="þ_x001d_ 2" xfId="3407" xr:uid="{00000000-0005-0000-0000-0000510D0000}"/>
    <cellStyle name="th_BIỂU TỔNG HỢP LẦN CUỐI SỬA THEO NGHI QUYẾT SỐ 81" xfId="3408" xr:uid="{00000000-0005-0000-0000-0000520D0000}"/>
    <cellStyle name="þ_DU THAO BCKT LChâu" xfId="3409" xr:uid="{00000000-0005-0000-0000-0000530D0000}"/>
    <cellStyle name="þ_DU THAO BCKT LChâu 2" xfId="3410" xr:uid="{00000000-0005-0000-0000-0000540D0000}"/>
    <cellStyle name="than" xfId="3411" xr:uid="{00000000-0005-0000-0000-0000550D0000}"/>
    <cellStyle name="Thanh" xfId="3412" xr:uid="{00000000-0005-0000-0000-0000560D0000}"/>
    <cellStyle name="Thanh 2" xfId="3413" xr:uid="{00000000-0005-0000-0000-0000570D0000}"/>
    <cellStyle name="þ_x001d_ð" xfId="3414" xr:uid="{00000000-0005-0000-0000-0000580D0000}"/>
    <cellStyle name="þ_x001d_ð 2" xfId="3415" xr:uid="{00000000-0005-0000-0000-0000590D0000}"/>
    <cellStyle name="þ_x001d_ð¤_x000c_¯" xfId="3416" xr:uid="{00000000-0005-0000-0000-00005A0D0000}"/>
    <cellStyle name="þ_x001d_ð¤_x000c_¯þ_x0014__x000d_" xfId="3417" xr:uid="{00000000-0005-0000-0000-00005B0D0000}"/>
    <cellStyle name="þ_x001d_ð¤_x000c_¯þ_x0014__x000d_¨þU" xfId="3418" xr:uid="{00000000-0005-0000-0000-00005C0D0000}"/>
    <cellStyle name="þ_x001d_ð¤_x000c_¯þ_x0014__x000d_¨þU_x0001_" xfId="3419" xr:uid="{00000000-0005-0000-0000-00005D0D0000}"/>
    <cellStyle name="þ_x001d_ð¤_x000c_¯þ_x0014__x000d_¨þU_x0001_À_x0004_" xfId="3420" xr:uid="{00000000-0005-0000-0000-00005E0D0000}"/>
    <cellStyle name="þ_x001d_ð¤_x000c_¯þ_x0014__x000d_¨þU_x0001_À_x0004_ _x0015__x000f_" xfId="3421" xr:uid="{00000000-0005-0000-0000-00005F0D0000}"/>
    <cellStyle name="þ_x001d_ð¤_x000c_¯þ_x0014__x000d_¨þU_x0001_À_x0004_ _x0015__x000f__x0001__x0001_" xfId="3422" xr:uid="{00000000-0005-0000-0000-0000600D0000}"/>
    <cellStyle name="þ_x001d_ð¤_x000c_¯þ_x0014__x000d_¨þU_x0001_À_x0004_ _x0015__x000f__x0001__x0001_?_x0002_ÿÿÿÿÿÿÿÿÿÿÿÿÿÿÿ¯?(_x0002__x001d__x0017_ ???º%ÿÿÿÿ????_x0006__x0016_??????????????Í!Ë??????????           ?????           ?????????_x000d__x000d_U_x000d_H\D2_x000d_D2\DEMO.MSC_x000d_S;C:\DOS;C:\HANH\D3;C:\HANH\D2;C:\NC_x000d_????????????????????????????????????????????????????????????" xfId="3423" xr:uid="{00000000-0005-0000-0000-0000610D0000}"/>
    <cellStyle name="þ_x001d_ð¤_x000c_¯þ_x0014__x000d_¨þU_x0001_À_x0004_ _x0015__x000f__x0001__x0001__Book1" xfId="3424" xr:uid="{00000000-0005-0000-0000-0000620D0000}"/>
    <cellStyle name="þ_x001d_ð·" xfId="3425" xr:uid="{00000000-0005-0000-0000-0000630D0000}"/>
    <cellStyle name="þ_x001d_ð· 2" xfId="3426" xr:uid="{00000000-0005-0000-0000-0000640D0000}"/>
    <cellStyle name="þ_x001d_ð·_x000c_æ" xfId="3427" xr:uid="{00000000-0005-0000-0000-0000650D0000}"/>
    <cellStyle name="þ_x001d_ð·_x000c_æþ'" xfId="3428" xr:uid="{00000000-0005-0000-0000-0000660D0000}"/>
    <cellStyle name="þ_x001d_ð·_x000c_æþ'_x000d_" xfId="3429" xr:uid="{00000000-0005-0000-0000-0000670D0000}"/>
    <cellStyle name="þ_x001d_ð·_x000c_æþ'_x000d_ß" xfId="3430" xr:uid="{00000000-0005-0000-0000-0000680D0000}"/>
    <cellStyle name="þ_x001d_ð·_x000c_æþ'_x000d_ßþ" xfId="3431" xr:uid="{00000000-0005-0000-0000-0000690D0000}"/>
    <cellStyle name="þ_x001d_ð·_x000c_æþ'_x000d_ßþU" xfId="3432" xr:uid="{00000000-0005-0000-0000-00006A0D0000}"/>
    <cellStyle name="þ_x001d_ð·_x000c_æþ'_x000d_ßþU_x0001_" xfId="3433" xr:uid="{00000000-0005-0000-0000-00006B0D0000}"/>
    <cellStyle name="þ_x001d_ð·_x000c_æþ'_x000d_ßþU_x0001_Ø" xfId="3434" xr:uid="{00000000-0005-0000-0000-00006C0D0000}"/>
    <cellStyle name="þ_x001d_ð·_x000c_æþ'_x000d_ßþU_x0001_Ø_x0005_" xfId="3435" xr:uid="{00000000-0005-0000-0000-00006D0D0000}"/>
    <cellStyle name="þ_x001d_ð·_x000c_æþ'_x000d_ßþU_x0001_Ø_x0005_ü" xfId="3436" xr:uid="{00000000-0005-0000-0000-00006E0D0000}"/>
    <cellStyle name="þ_x001d_ð·_x000c_æþ'_x000d_ßþU_x0001_Ø_x0005_ü_x0014_" xfId="3437" xr:uid="{00000000-0005-0000-0000-00006F0D0000}"/>
    <cellStyle name="þ_x001d_ð·_x000c_æþ'_x000d_ßþU_x0001_Ø_x0005_ü_x0014__x0007__x0001_" xfId="3438" xr:uid="{00000000-0005-0000-0000-0000700D0000}"/>
    <cellStyle name="þ_x001d_ð·_x000c_æþ'_x000d_ßþU_x0001_Ø_x0005_ü_x0014__x0007__x0001__x0001_" xfId="3439" xr:uid="{00000000-0005-0000-0000-0000710D0000}"/>
    <cellStyle name="þ_x001d_ð·_x000c_æþ'_x000d_ßþU_x0001_Ø_x0005_ü_x0014__x0007__x0001_ 2" xfId="3440" xr:uid="{00000000-0005-0000-0000-0000720D0000}"/>
    <cellStyle name="þ_x001d_ð·_x000c_æþ'_x000d_ßþU_x0001_Ø_x0005_ü_x0014__x0007__x0001__x0001_ 2" xfId="3441" xr:uid="{00000000-0005-0000-0000-0000730D0000}"/>
    <cellStyle name="þ_x001d_ð·_x000c_æþ'_x000d_ßþU_x0001_Ø_x0005_ü_x0014__x0007__x0001__x0001_?_x0002_ÿÿÿÿÿÿÿÿÿÿÿÿÿÿÿ¯?(_x0002__x001e__x0016_ ???¼$ÿÿÿÿ????_x0006__x0016_??????????????Í!Ë??????????           ?????           ?????????_x000d_C:\WINDOWS\_x000d_V_x000d_S\TEMP_x000d_NC;C:\NU;C:\VIRUS;_x000d_?????????????????????????????????????????????????????????????????????????????" xfId="3442" xr:uid="{00000000-0005-0000-0000-0000740D0000}"/>
    <cellStyle name="þ_x001d_ð·_x000c_æþ'_x000d_ßþU_x0001_Ø_x0005_ü_x0014__x0007__x0001__x0001_?_x0002_ÿÿÿÿÿÿÿÿÿÿÿÿÿÿÿ¯?(_x0002__x001e__x0016_ ???¼$ÿÿÿÿ????_x0006__x0016_??????????????Í!Ë??????????           ?????           ?????????_x000d_C:\WINDOWS\_x000d_V_x000d_S\TEMP_x000d_NC;C:\NU;C:\VIRUS;_x000d_????????????????????????????????????????????????????????????????????????????? 2" xfId="3443" xr:uid="{00000000-0005-0000-0000-000075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444" xr:uid="{00000000-0005-0000-0000-0000760D0000}"/>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2" xfId="3445" xr:uid="{00000000-0005-0000-0000-0000770D0000}"/>
    <cellStyle name="þ_x001d_ð·_x000c_æþ'_x000d_ßþU_x0001_Ø_x0005_ü_x0014__x0007__x0001__x0001__GVL" xfId="3446" xr:uid="{00000000-0005-0000-0000-0000780D0000}"/>
    <cellStyle name="þ_x001d_ðÇ%Uý—&amp;Hý9_x0008_Ÿ_x0009_s_x000a__x0007__x0001_" xfId="3447" xr:uid="{00000000-0005-0000-0000-0000790D0000}"/>
    <cellStyle name="þ_x001d_ðÇ%Uý—&amp;Hý9_x0008_Ÿ_x0009_s_x000a__x0007__x0001__x0001_" xfId="3448" xr:uid="{00000000-0005-0000-0000-00007A0D0000}"/>
    <cellStyle name="þ_x001d_ðÇ%Uý—&amp;Hý9_x0008_Ÿ_x0009_s_x000a__x0007__x0001_ 2" xfId="3449" xr:uid="{00000000-0005-0000-0000-00007B0D0000}"/>
    <cellStyle name="þ_x001d_ðÇ%Uý—&amp;Hý9_x0008_Ÿ_x0009_s_x000a__x0007__x0001__x0001_ 2" xfId="3450" xr:uid="{00000000-0005-0000-0000-00007C0D0000}"/>
    <cellStyle name="þ_x001d_ðÇ%Uý—&amp;Hý9_x0008_Ÿ_x0009_s_x000a__x0007__x0001__x0001_?_x0002_ÿÿÿÿÿÿÿÿÿÿÿÿÿÿÿ_x0001_(_x0002_—_x000d_€???Î_x001f_ÿÿÿÿ????_x0007_???????????????Í!Ë??????????           ?????           ?????????_x000d_C:\WINDOWS\country.sys_x000d_??????????????????????????????????????????????????????????????????????????????????????????????" xfId="3451" xr:uid="{00000000-0005-0000-0000-00007D0D0000}"/>
    <cellStyle name="þ_x001d_ðÇ%Uý—&amp;Hý9_x0008_Ÿ_x0009_s_x000a__x0007__x0001__x0001__GVL" xfId="3452" xr:uid="{00000000-0005-0000-0000-00007E0D0000}"/>
    <cellStyle name="þ_x001d_ðK_x000c_Fý_x001b__x000d_9ýU_x0001_Ð_x0008_¦)_x0007__x0001__x0001_" xfId="3453" xr:uid="{00000000-0005-0000-0000-00007F0D0000}"/>
    <cellStyle name="thuong-10" xfId="3454" xr:uid="{00000000-0005-0000-0000-0000800D0000}"/>
    <cellStyle name="thuong-11" xfId="3455" xr:uid="{00000000-0005-0000-0000-0000810D0000}"/>
    <cellStyle name="thuy" xfId="3456" xr:uid="{00000000-0005-0000-0000-0000820D0000}"/>
    <cellStyle name="Thuyet minh" xfId="3457" xr:uid="{00000000-0005-0000-0000-0000830D0000}"/>
    <cellStyle name="thvt" xfId="3458" xr:uid="{00000000-0005-0000-0000-0000840D0000}"/>
    <cellStyle name="Tiªu ®Ì" xfId="3459" xr:uid="{00000000-0005-0000-0000-0000850D0000}"/>
    <cellStyle name="Tien1" xfId="3460" xr:uid="{00000000-0005-0000-0000-0000860D0000}"/>
    <cellStyle name="Tieu_de_2" xfId="3461" xr:uid="{00000000-0005-0000-0000-0000870D0000}"/>
    <cellStyle name="Times New Roman" xfId="3462" xr:uid="{00000000-0005-0000-0000-0000880D0000}"/>
    <cellStyle name="TiÓu môc" xfId="3463" xr:uid="{00000000-0005-0000-0000-0000890D0000}"/>
    <cellStyle name="tit1" xfId="3464" xr:uid="{00000000-0005-0000-0000-00008A0D0000}"/>
    <cellStyle name="tit2" xfId="3465" xr:uid="{00000000-0005-0000-0000-00008B0D0000}"/>
    <cellStyle name="tit3" xfId="3466" xr:uid="{00000000-0005-0000-0000-00008C0D0000}"/>
    <cellStyle name="tit4" xfId="3467" xr:uid="{00000000-0005-0000-0000-00008D0D0000}"/>
    <cellStyle name="Title" xfId="3468" builtinId="15" customBuiltin="1"/>
    <cellStyle name="TNN" xfId="3469" xr:uid="{00000000-0005-0000-0000-00008F0D0000}"/>
    <cellStyle name="Tongcong" xfId="3470" xr:uid="{00000000-0005-0000-0000-0000900D0000}"/>
    <cellStyle name="Total" xfId="3471" builtinId="25" customBuiltin="1"/>
    <cellStyle name="trang" xfId="3472" xr:uid="{00000000-0005-0000-0000-0000920D0000}"/>
    <cellStyle name="ts" xfId="3473" xr:uid="{00000000-0005-0000-0000-0000930D0000}"/>
    <cellStyle name="ts 2" xfId="3474" xr:uid="{00000000-0005-0000-0000-0000940D0000}"/>
    <cellStyle name="tt1" xfId="3475" xr:uid="{00000000-0005-0000-0000-0000950D0000}"/>
    <cellStyle name="Tusental (0)_pldt" xfId="3476" xr:uid="{00000000-0005-0000-0000-0000960D0000}"/>
    <cellStyle name="Tusental_pldt" xfId="3477" xr:uid="{00000000-0005-0000-0000-0000970D0000}"/>
    <cellStyle name="UNIDAGSCode" xfId="3478" xr:uid="{00000000-0005-0000-0000-0000980D0000}"/>
    <cellStyle name="UNIDAGSCode 2" xfId="3479" xr:uid="{00000000-0005-0000-0000-0000990D0000}"/>
    <cellStyle name="UNIDAGSCode2" xfId="3480" xr:uid="{00000000-0005-0000-0000-00009A0D0000}"/>
    <cellStyle name="UNIDAGSCode2 2" xfId="3481" xr:uid="{00000000-0005-0000-0000-00009B0D0000}"/>
    <cellStyle name="UNIDAGSCurrency" xfId="3482" xr:uid="{00000000-0005-0000-0000-00009C0D0000}"/>
    <cellStyle name="UNIDAGSCurrency 2" xfId="3483" xr:uid="{00000000-0005-0000-0000-00009D0D0000}"/>
    <cellStyle name="UNIDAGSDate" xfId="3484" xr:uid="{00000000-0005-0000-0000-00009E0D0000}"/>
    <cellStyle name="UNIDAGSDate 2" xfId="3485" xr:uid="{00000000-0005-0000-0000-00009F0D0000}"/>
    <cellStyle name="UNIDAGSPercent" xfId="3486" xr:uid="{00000000-0005-0000-0000-0000A00D0000}"/>
    <cellStyle name="UNIDAGSPercent 2" xfId="3487" xr:uid="{00000000-0005-0000-0000-0000A10D0000}"/>
    <cellStyle name="UNIDAGSPercent2" xfId="3488" xr:uid="{00000000-0005-0000-0000-0000A20D0000}"/>
    <cellStyle name="UNIDAGSPercent2 2" xfId="3489" xr:uid="{00000000-0005-0000-0000-0000A30D0000}"/>
    <cellStyle name="ux_3_¼­¿ï-¾È»ê" xfId="3490" xr:uid="{00000000-0005-0000-0000-0000A40D0000}"/>
    <cellStyle name="Valuta (0)_pldt" xfId="3491" xr:uid="{00000000-0005-0000-0000-0000A50D0000}"/>
    <cellStyle name="Valuta_pldt" xfId="3492" xr:uid="{00000000-0005-0000-0000-0000A60D0000}"/>
    <cellStyle name="VANG1" xfId="3493" xr:uid="{00000000-0005-0000-0000-0000A70D0000}"/>
    <cellStyle name="viet" xfId="3494" xr:uid="{00000000-0005-0000-0000-0000A80D0000}"/>
    <cellStyle name="viet 2" xfId="3495" xr:uid="{00000000-0005-0000-0000-0000A90D0000}"/>
    <cellStyle name="viet2" xfId="3496" xr:uid="{00000000-0005-0000-0000-0000AA0D0000}"/>
    <cellStyle name="viet2 2" xfId="3497" xr:uid="{00000000-0005-0000-0000-0000AB0D0000}"/>
    <cellStyle name="VN new romanNormal" xfId="3498" xr:uid="{00000000-0005-0000-0000-0000AC0D0000}"/>
    <cellStyle name="Vn Time 13" xfId="3499" xr:uid="{00000000-0005-0000-0000-0000AD0D0000}"/>
    <cellStyle name="Vn Time 14" xfId="3500" xr:uid="{00000000-0005-0000-0000-0000AE0D0000}"/>
    <cellStyle name="VN time new roman" xfId="3501" xr:uid="{00000000-0005-0000-0000-0000AF0D0000}"/>
    <cellStyle name="vn_time" xfId="3502" xr:uid="{00000000-0005-0000-0000-0000B00D0000}"/>
    <cellStyle name="vnbo" xfId="3503" xr:uid="{00000000-0005-0000-0000-0000B10D0000}"/>
    <cellStyle name="vnhead1" xfId="3504" xr:uid="{00000000-0005-0000-0000-0000B20D0000}"/>
    <cellStyle name="vnhead2" xfId="3505" xr:uid="{00000000-0005-0000-0000-0000B30D0000}"/>
    <cellStyle name="vnhead3" xfId="3506" xr:uid="{00000000-0005-0000-0000-0000B40D0000}"/>
    <cellStyle name="vnhead4" xfId="3507" xr:uid="{00000000-0005-0000-0000-0000B50D0000}"/>
    <cellStyle name="vntxt1" xfId="3508" xr:uid="{00000000-0005-0000-0000-0000B60D0000}"/>
    <cellStyle name="vntxt2" xfId="3509" xr:uid="{00000000-0005-0000-0000-0000B70D0000}"/>
    <cellStyle name="W?hrung [0]_35ERI8T2gbIEMixb4v26icuOo" xfId="3510" xr:uid="{00000000-0005-0000-0000-0000B80D0000}"/>
    <cellStyle name="W?hrung_35ERI8T2gbIEMixb4v26icuOo" xfId="3511" xr:uid="{00000000-0005-0000-0000-0000B90D0000}"/>
    <cellStyle name="Währung [0]_68574_Materialbedarfsliste" xfId="3512" xr:uid="{00000000-0005-0000-0000-0000BA0D0000}"/>
    <cellStyle name="Währung_68574_Materialbedarfsliste" xfId="3513" xr:uid="{00000000-0005-0000-0000-0000BB0D0000}"/>
    <cellStyle name="Walutowy [0]_Invoices2001Slovakia" xfId="3514" xr:uid="{00000000-0005-0000-0000-0000BC0D0000}"/>
    <cellStyle name="Walutowy_Invoices2001Slovakia" xfId="3515" xr:uid="{00000000-0005-0000-0000-0000BD0D0000}"/>
    <cellStyle name="Warning Text" xfId="3516" builtinId="11" customBuiltin="1"/>
    <cellStyle name="wrap" xfId="3517" xr:uid="{00000000-0005-0000-0000-0000BF0D0000}"/>
    <cellStyle name="Wไhrung [0]_35ERI8T2gbIEMixb4v26icuOo" xfId="3518" xr:uid="{00000000-0005-0000-0000-0000C00D0000}"/>
    <cellStyle name="Wไhrung_35ERI8T2gbIEMixb4v26icuOo" xfId="3519" xr:uid="{00000000-0005-0000-0000-0000C10D0000}"/>
    <cellStyle name="xan1" xfId="3520" xr:uid="{00000000-0005-0000-0000-0000C20D0000}"/>
    <cellStyle name="xuan" xfId="3521" xr:uid="{00000000-0005-0000-0000-0000C30D0000}"/>
    <cellStyle name="y" xfId="3522" xr:uid="{00000000-0005-0000-0000-0000C40D0000}"/>
    <cellStyle name="Ý kh¸c_B¶ng 1 (2)" xfId="3523" xr:uid="{00000000-0005-0000-0000-0000C50D0000}"/>
    <cellStyle name="Zeilenebene_1_主营业务利润明细表" xfId="3524" xr:uid="{00000000-0005-0000-0000-0000C60D0000}"/>
    <cellStyle name="センター" xfId="3525" xr:uid="{00000000-0005-0000-0000-0000C70D0000}"/>
    <cellStyle name="เครื่องหมายสกุลเงิน [0]_FTC_OFFER" xfId="3526" xr:uid="{00000000-0005-0000-0000-0000C80D0000}"/>
    <cellStyle name="เครื่องหมายสกุลเงิน_FTC_OFFER" xfId="3527" xr:uid="{00000000-0005-0000-0000-0000C90D0000}"/>
    <cellStyle name="ปกติ_FTC_OFFER" xfId="3528" xr:uid="{00000000-0005-0000-0000-0000CA0D0000}"/>
    <cellStyle name=" [0.00]_ Att. 1- Cover" xfId="3529" xr:uid="{00000000-0005-0000-0000-0000CB0D0000}"/>
    <cellStyle name="_ Att. 1- Cover" xfId="3530" xr:uid="{00000000-0005-0000-0000-0000CC0D0000}"/>
    <cellStyle name="?_ Att. 1- Cover" xfId="3531" xr:uid="{00000000-0005-0000-0000-0000CD0D0000}"/>
    <cellStyle name="똿뗦먛귟 [0.00]_PRODUCT DETAIL Q1" xfId="3532" xr:uid="{00000000-0005-0000-0000-0000CE0D0000}"/>
    <cellStyle name="똿뗦먛귟_PRODUCT DETAIL Q1" xfId="3533" xr:uid="{00000000-0005-0000-0000-0000CF0D0000}"/>
    <cellStyle name="믅됞 [0.00]_PRODUCT DETAIL Q1" xfId="3534" xr:uid="{00000000-0005-0000-0000-0000D00D0000}"/>
    <cellStyle name="믅됞_PRODUCT DETAIL Q1" xfId="3535" xr:uid="{00000000-0005-0000-0000-0000D10D0000}"/>
    <cellStyle name="백분율_††††† " xfId="3536" xr:uid="{00000000-0005-0000-0000-0000D20D0000}"/>
    <cellStyle name="뷭?_BOOKSHIP" xfId="3537" xr:uid="{00000000-0005-0000-0000-0000D30D0000}"/>
    <cellStyle name="쉼표 [0]_2001 Target monthly" xfId="3538" xr:uid="{00000000-0005-0000-0000-0000D40D0000}"/>
    <cellStyle name="쉼표_Sample plan" xfId="3539" xr:uid="{00000000-0005-0000-0000-0000D50D0000}"/>
    <cellStyle name="안건회계법인" xfId="3540" xr:uid="{00000000-0005-0000-0000-0000D60D0000}"/>
    <cellStyle name="콤마 [ - 유형1" xfId="3541" xr:uid="{00000000-0005-0000-0000-0000D70D0000}"/>
    <cellStyle name="콤마 [ - 유형2" xfId="3542" xr:uid="{00000000-0005-0000-0000-0000D80D0000}"/>
    <cellStyle name="콤마 [ - 유형3" xfId="3543" xr:uid="{00000000-0005-0000-0000-0000D90D0000}"/>
    <cellStyle name="콤마 [ - 유형4" xfId="3544" xr:uid="{00000000-0005-0000-0000-0000DA0D0000}"/>
    <cellStyle name="콤마 [ - 유형5" xfId="3545" xr:uid="{00000000-0005-0000-0000-0000DB0D0000}"/>
    <cellStyle name="콤마 [ - 유형6" xfId="3546" xr:uid="{00000000-0005-0000-0000-0000DC0D0000}"/>
    <cellStyle name="콤마 [ - 유형7" xfId="3547" xr:uid="{00000000-0005-0000-0000-0000DD0D0000}"/>
    <cellStyle name="콤마 [ - 유형8" xfId="3548" xr:uid="{00000000-0005-0000-0000-0000DE0D0000}"/>
    <cellStyle name="콤마 [0]_ 비목별 월별기술 " xfId="3549" xr:uid="{00000000-0005-0000-0000-0000DF0D0000}"/>
    <cellStyle name="콤마_ 비목별 월별기술 " xfId="3550" xr:uid="{00000000-0005-0000-0000-0000E00D0000}"/>
    <cellStyle name="통화 [0]_††††† " xfId="3551" xr:uid="{00000000-0005-0000-0000-0000E10D0000}"/>
    <cellStyle name="통화_††††† " xfId="3552" xr:uid="{00000000-0005-0000-0000-0000E20D0000}"/>
    <cellStyle name="표준_ 97년 경영분석(안)" xfId="3553" xr:uid="{00000000-0005-0000-0000-0000E30D0000}"/>
    <cellStyle name="표줠_Sheet1_1_총괄표 (수출입) (2)" xfId="3554" xr:uid="{00000000-0005-0000-0000-0000E40D0000}"/>
    <cellStyle name="一般_00Q3902REV.1" xfId="3555" xr:uid="{00000000-0005-0000-0000-0000E50D0000}"/>
    <cellStyle name="千位[0]_pldt" xfId="3556" xr:uid="{00000000-0005-0000-0000-0000E60D0000}"/>
    <cellStyle name="千位_pldt" xfId="3557" xr:uid="{00000000-0005-0000-0000-0000E70D0000}"/>
    <cellStyle name="千位分隔_CCTV" xfId="3558" xr:uid="{00000000-0005-0000-0000-0000E80D0000}"/>
    <cellStyle name="千分位[0]_00Q3902REV.1" xfId="3559" xr:uid="{00000000-0005-0000-0000-0000E90D0000}"/>
    <cellStyle name="千分位_00Q3902REV.1" xfId="3560" xr:uid="{00000000-0005-0000-0000-0000EA0D0000}"/>
    <cellStyle name="后继超级链接_销售公司-2002年报表体系（12.21）" xfId="3561" xr:uid="{00000000-0005-0000-0000-0000EB0D0000}"/>
    <cellStyle name="已瀏覽過的超連結" xfId="3562" xr:uid="{00000000-0005-0000-0000-0000EC0D0000}"/>
    <cellStyle name="常?_Sales Forecast - TCLVN" xfId="3563" xr:uid="{00000000-0005-0000-0000-0000ED0D0000}"/>
    <cellStyle name="常规_4403-200312" xfId="3564" xr:uid="{00000000-0005-0000-0000-0000EE0D0000}"/>
    <cellStyle name="桁区切り [0.00]_††††† " xfId="3565" xr:uid="{00000000-0005-0000-0000-0000EF0D0000}"/>
    <cellStyle name="桁区切り_††††† " xfId="3566" xr:uid="{00000000-0005-0000-0000-0000F00D0000}"/>
    <cellStyle name="標準_(A1)BOQ " xfId="3567" xr:uid="{00000000-0005-0000-0000-0000F10D0000}"/>
    <cellStyle name="貨幣 [0]_00Q3902REV.1" xfId="3568" xr:uid="{00000000-0005-0000-0000-0000F20D0000}"/>
    <cellStyle name="貨幣[0]_BRE" xfId="3569" xr:uid="{00000000-0005-0000-0000-0000F30D0000}"/>
    <cellStyle name="貨幣_00Q3902REV.1" xfId="3570" xr:uid="{00000000-0005-0000-0000-0000F40D0000}"/>
    <cellStyle name="超级链接_销售公司-2002年报表体系（12.21）" xfId="3571" xr:uid="{00000000-0005-0000-0000-0000F50D0000}"/>
    <cellStyle name="超連結" xfId="3572" xr:uid="{00000000-0005-0000-0000-0000F60D0000}"/>
    <cellStyle name="超連結_x000f_" xfId="3573" xr:uid="{00000000-0005-0000-0000-0000F70D0000}"/>
    <cellStyle name="超連結_x000d_" xfId="3574" xr:uid="{00000000-0005-0000-0000-0000F80D0000}"/>
    <cellStyle name="超連結??汸" xfId="3575" xr:uid="{00000000-0005-0000-0000-0000F90D0000}"/>
    <cellStyle name="超連結?w?" xfId="3576" xr:uid="{00000000-0005-0000-0000-0000FA0D0000}"/>
    <cellStyle name="超連結?潒?" xfId="3577" xr:uid="{00000000-0005-0000-0000-0000FB0D0000}"/>
    <cellStyle name="超連結♇⹡汸" xfId="3578" xr:uid="{00000000-0005-0000-0000-0000FC0D0000}"/>
    <cellStyle name="超連結⁷潒慭" xfId="3579" xr:uid="{00000000-0005-0000-0000-0000FD0D0000}"/>
    <cellStyle name="超連結敎w慭" xfId="3580" xr:uid="{00000000-0005-0000-0000-0000FE0D0000}"/>
    <cellStyle name="通貨 [0.00]_††††† " xfId="3581" xr:uid="{00000000-0005-0000-0000-0000FF0D0000}"/>
    <cellStyle name="通貨_††††† " xfId="3582" xr:uid="{00000000-0005-0000-0000-0000000E0000}"/>
    <cellStyle name="隨後的超連結" xfId="3583" xr:uid="{00000000-0005-0000-0000-0000010E0000}"/>
    <cellStyle name="隨後的超連結n_x0003_" xfId="3584" xr:uid="{00000000-0005-0000-0000-0000020E0000}"/>
    <cellStyle name="隨後的超連結n汸s?呃L" xfId="3585" xr:uid="{00000000-0005-0000-0000-0000030E0000}"/>
    <cellStyle name="隨後的超連結n汸s䱘呃L" xfId="3586" xr:uid="{00000000-0005-0000-0000-0000040E0000}"/>
    <cellStyle name="隨後的超連結s?呃L?R" xfId="3587" xr:uid="{00000000-0005-0000-0000-0000050E0000}"/>
    <cellStyle name="隨後的超連結s䱘呃L䄀R" xfId="3588" xr:uid="{00000000-0005-0000-0000-0000060E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ung\daitu\LUUTAM\VBAO\BookJHFGJGXBGCCNCVCCVVCVCC2.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2067"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GUYEN%20HONG/TAI%20LIEU%20NAM%20%202018/QUYET%20TOAN%202017/Cac%20bieu%20QT%202017%20-%20IN/QT%20NS&#272;P%202017%20-%20bieu%2062%20(ho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JHFGJGXBGCCNCVCCVVCVCC2"/>
      <sheetName val="#REF"/>
      <sheetName val="_REF"/>
      <sheetName val="MTO REV.2(ARMOR)"/>
      <sheetName val="Sheet1"/>
      <sheetName val="DN"/>
      <sheetName val="VP"/>
      <sheetName val="KD"/>
      <sheetName val="DD"/>
      <sheetName val="CT"/>
      <sheetName val="PX"/>
      <sheetName val="GR"/>
      <sheetName val="00000000"/>
      <sheetName val="DS CHU Phuc"/>
      <sheetName val="DS THI AT"/>
      <sheetName val="Bien Ban"/>
      <sheetName val="Sheet2"/>
      <sheetName val="XL4Poppy"/>
      <sheetName val="MeKong - Penetration"/>
      <sheetName val="Dist. Perform - Ctns.sales in "/>
      <sheetName val="Dist. Perform - Value.sales in"/>
      <sheetName val="Dist. Perform - Value.sales Out"/>
      <sheetName val="Head Count"/>
      <sheetName val="Sales Result For Month"/>
      <sheetName val="BC Ton Kho New"/>
      <sheetName val="BC Cua GSBH New"/>
      <sheetName val="10000000"/>
      <sheetName val="Gia_GC_Satthep"/>
      <sheetName val="dongia (2)"/>
      <sheetName val="Ref"/>
      <sheetName val="PNT-QUOT-#3"/>
      <sheetName val="COAT&amp;WRAP-QIOT-#3"/>
      <sheetName val="DS CHU Ph_x0001__x0000_"/>
      <sheetName val=""/>
      <sheetName val="DS CHU Ph_x0001_?"/>
      <sheetName val="CT Thang Mo"/>
      <sheetName val="DTKLg"/>
      <sheetName val="VL"/>
      <sheetName val="PTVTu"/>
      <sheetName val="THKP-Full"/>
      <sheetName val="KLg"/>
      <sheetName val="Chuso"/>
      <sheetName val="Bhyt t1"/>
      <sheetName val="MTP"/>
      <sheetName val="Chitiet"/>
      <sheetName val="Dongia"/>
      <sheetName val="bieu_solieu"/>
      <sheetName val="data"/>
      <sheetName val="CT  PL"/>
      <sheetName val="ThongSo"/>
      <sheetName val="ESTI."/>
      <sheetName val="DI-ESTI"/>
      <sheetName val="DAMNEN KHONG HC"/>
      <sheetName val="dochat"/>
      <sheetName val="DAM NEN HC"/>
      <sheetName val="2001"/>
      <sheetName val="156nhap01"/>
      <sheetName val="CT00"/>
      <sheetName val="CT99"/>
      <sheetName val="Detailed Reporting"/>
      <sheetName val="DS CHU Ph_x0001__"/>
      <sheetName val="Product hierachy-old"/>
      <sheetName val="MTP1"/>
      <sheetName val="total"/>
      <sheetName val="global"/>
      <sheetName val="vªÄ"/>
      <sheetName val="ZC³"/>
      <sheetName val="Øü"/>
      <sheetName val="PL_VÆQ"/>
      <sheetName val="PL_DUO_2Q"/>
      <sheetName val="Leave Statistic Report"/>
      <sheetName val="Database"/>
      <sheetName val="MTO_REV_2(ARMOR)"/>
      <sheetName val="MeKong_-_Penetration"/>
      <sheetName val="Dist__Perform_-_Ctns_sales_in_"/>
      <sheetName val="Dist__Perform_-_Value_sales_in"/>
      <sheetName val="Dist__Perform_-_Value_sales_Out"/>
      <sheetName val="Head_Count"/>
      <sheetName val="Sales_Result_For_Month"/>
      <sheetName val="DS_CHU_Phuc"/>
      <sheetName val="DS_THI_AT"/>
      <sheetName val="Bien_Ban"/>
      <sheetName val="—˜‰vˆ•ªˆÄ"/>
      <sheetName val="ŒˆŽZC³"/>
      <sheetName val="ŽØ“ü"/>
      <sheetName val="PL_VŽ–‹ÆQŒˆ"/>
      <sheetName val="PL_DUO_2QŒˆ"/>
      <sheetName val="dongia_(2)"/>
      <sheetName val="Leave_Statistic_Report"/>
      <sheetName val="SILICATE"/>
      <sheetName val="CHUONG TRINH"/>
      <sheetName val="206"/>
      <sheetName val="���v������"/>
      <sheetName val="���Z�C��"/>
      <sheetName val="PL_�V�����Q��"/>
      <sheetName val="PL_DUO_2�Q��"/>
      <sheetName val="FW Sum"/>
      <sheetName val="2002"/>
      <sheetName val="登録データ"/>
      <sheetName val="MTO_REV_2(ARMOR)1"/>
      <sheetName val="MeKong_-_Penetration1"/>
      <sheetName val="Dist__Perform_-_Ctns_sales_in_1"/>
      <sheetName val="Dist__Perform_-_Value_sales_in1"/>
      <sheetName val="Dist__Perform_-_Value_sales_Ou1"/>
      <sheetName val="Head_Count1"/>
      <sheetName val="Sales_Result_For_Month1"/>
      <sheetName val="DS_CHU_Phuc1"/>
      <sheetName val="DS_THI_AT1"/>
      <sheetName val="Bien_Ban1"/>
      <sheetName val="dongia_(2)1"/>
      <sheetName val="Leave_Statistic_Report1"/>
      <sheetName val="DS_CHU_Ph"/>
      <sheetName val="ESTI_"/>
      <sheetName val="DS_CHU_Ph_"/>
      <sheetName val="FW_Sum"/>
      <sheetName val="DS_CHU_Ph?"/>
      <sheetName val="BAOGIATHANG"/>
      <sheetName val="vanchuyen TC"/>
      <sheetName val="DS CHU Ph_x005f_x0001__x005f_x0000_"/>
      <sheetName val="DS CHU Ph_x005f_x0001__"/>
      <sheetName val="DS CHU Ph_x005f_x0001_"/>
      <sheetName val="bang tien luong"/>
      <sheetName val="DS CHU Ph_x005f_x005f_x005f_x0001__x005f_x005f_x0"/>
      <sheetName val="DS CHU Ph_x005f_x005f_x005f_x0001__"/>
      <sheetName val="DS CHU Ph_x005f_x005f_x005f_x0001_"/>
      <sheetName val="XL4Pop_x0000__x0000_"/>
      <sheetName val="Huong dan"/>
      <sheetName val="DS CHU Ph_x005f_x005f_x005f_x005f_x005f_x005f_x00"/>
      <sheetName val="Name"/>
      <sheetName val="XL4Pop??"/>
      <sheetName val="XL4Pop_x005f_x0000__x005f_x0000_"/>
      <sheetName val="XL4Pop__"/>
      <sheetName val="dsphongban"/>
      <sheetName val="¡X??v??¡Ea?A"/>
      <sheetName val="???Z?C?3"/>
      <sheetName val="?O¡§u"/>
      <sheetName val="PL_?V?¡V?A?Q??"/>
      <sheetName val="PL_DUO_2?Q??"/>
      <sheetName val="DU LIEU"/>
      <sheetName val="dg-VTu"/>
      <sheetName val="DS CHU Ph_x0001_"/>
      <sheetName val="cc440THD"/>
      <sheetName val="CaQ5 gd2"/>
      <sheetName val="Duong PhuHuu"/>
      <sheetName val="Vh HTLO P14"/>
      <sheetName val="600!25D NT"/>
      <sheetName val="600!29D NT"/>
      <sheetName val="600!30D NT"/>
      <sheetName val="Chung"/>
      <sheetName val="YteP1"/>
      <sheetName val="BinhMinh"/>
      <sheetName val="YteP3"/>
      <sheetName val="20000000"/>
      <sheetName val="30000000"/>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67"/>
      <sheetName val="XL4Poppy"/>
      <sheetName val="T.GIANG"/>
      <sheetName val="THCT"/>
      <sheetName val="THDZ0,4"/>
      <sheetName val="TH DZ35"/>
      <sheetName val="THTram"/>
      <sheetName val="TTDZ22"/>
      <sheetName val="DG vat tu"/>
      <sheetName val="149-2"/>
      <sheetName val="T.So_chung"/>
      <sheetName val="INDOICHIEU"/>
      <sheetName val="Sheet1"/>
      <sheetName val="UP"/>
      <sheetName val="NHAP DU LIE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BIEU 62 HDND 2 (THEO SEP)"/>
      <sheetName val="BIEU 62 HDND (1)"/>
      <sheetName val="BIEU 62 toan tinh "/>
      <sheetName val="BIEU 62 toan tinh"/>
      <sheetName val="62-HCSN"/>
      <sheetName val="62-KHOI HUYEN"/>
      <sheetName val=" khoi tinh chung"/>
      <sheetName val="hcsn"/>
      <sheetName val="dtu"/>
      <sheetName val="TCDN"/>
      <sheetName val="NS"/>
      <sheetName val="Sheet1"/>
    </sheetNames>
    <sheetDataSet>
      <sheetData sheetId="0" refreshError="1"/>
      <sheetData sheetId="1" refreshError="1"/>
      <sheetData sheetId="2" refreshError="1">
        <row r="10">
          <cell r="E10">
            <v>623608139321</v>
          </cell>
        </row>
        <row r="280">
          <cell r="D280">
            <v>8210000000</v>
          </cell>
        </row>
      </sheetData>
      <sheetData sheetId="3" refreshError="1"/>
      <sheetData sheetId="4" refreshError="1"/>
      <sheetData sheetId="5" refreshError="1">
        <row r="1369">
          <cell r="N1369">
            <v>23818957075</v>
          </cell>
        </row>
        <row r="1394">
          <cell r="N1394">
            <v>9925851000</v>
          </cell>
          <cell r="O1394">
            <v>1443221251</v>
          </cell>
        </row>
        <row r="1428">
          <cell r="N1428">
            <v>23051595276</v>
          </cell>
          <cell r="O1428">
            <v>2293214697</v>
          </cell>
        </row>
        <row r="1462">
          <cell r="N1462">
            <v>533292000</v>
          </cell>
          <cell r="O1462">
            <v>1845277000</v>
          </cell>
        </row>
        <row r="1481">
          <cell r="O1481">
            <v>30000000</v>
          </cell>
        </row>
        <row r="1489">
          <cell r="N1489">
            <v>473910000</v>
          </cell>
          <cell r="O1489">
            <v>1568150000</v>
          </cell>
        </row>
        <row r="1518">
          <cell r="O1518">
            <v>19930218067</v>
          </cell>
        </row>
      </sheetData>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15E4-B6C6-49BA-8D03-6BE115C71555}">
  <dimension ref="A1:H112"/>
  <sheetViews>
    <sheetView tabSelected="1" workbookViewId="0">
      <selection activeCell="A4" sqref="A4:H4"/>
    </sheetView>
  </sheetViews>
  <sheetFormatPr defaultRowHeight="15"/>
  <cols>
    <col min="1" max="1" width="2.875" style="4" customWidth="1"/>
    <col min="2" max="2" width="25.625" style="4" customWidth="1"/>
    <col min="3" max="6" width="14.625" style="4" customWidth="1"/>
    <col min="7" max="7" width="6.5" style="4" customWidth="1"/>
    <col min="8" max="8" width="5.625" style="4" customWidth="1"/>
    <col min="9" max="16384" width="9" style="4"/>
  </cols>
  <sheetData>
    <row r="1" spans="1:8" ht="17.25" customHeight="1">
      <c r="A1" s="105" t="s">
        <v>134</v>
      </c>
      <c r="B1" s="105"/>
      <c r="C1" s="34"/>
      <c r="D1" s="126" t="s">
        <v>136</v>
      </c>
      <c r="E1" s="126"/>
      <c r="F1" s="126"/>
      <c r="G1" s="126"/>
      <c r="H1" s="126"/>
    </row>
    <row r="2" spans="1:8" ht="9.9499999999999993" customHeight="1">
      <c r="A2" s="69"/>
      <c r="B2" s="69"/>
      <c r="C2" s="69"/>
      <c r="D2" s="68"/>
      <c r="E2" s="68"/>
      <c r="F2" s="68"/>
      <c r="G2" s="68"/>
      <c r="H2" s="68"/>
    </row>
    <row r="3" spans="1:8" ht="16.5">
      <c r="A3" s="106" t="s">
        <v>44</v>
      </c>
      <c r="B3" s="106"/>
      <c r="C3" s="106"/>
      <c r="D3" s="106"/>
      <c r="E3" s="106"/>
      <c r="F3" s="106"/>
      <c r="G3" s="106"/>
      <c r="H3" s="106"/>
    </row>
    <row r="4" spans="1:8" ht="16.5">
      <c r="A4" s="107" t="s">
        <v>135</v>
      </c>
      <c r="B4" s="107"/>
      <c r="C4" s="107"/>
      <c r="D4" s="107"/>
      <c r="E4" s="107"/>
      <c r="F4" s="107"/>
      <c r="G4" s="107"/>
      <c r="H4" s="107"/>
    </row>
    <row r="5" spans="1:8" ht="9.9499999999999993" customHeight="1">
      <c r="A5" s="67"/>
      <c r="B5" s="67"/>
      <c r="C5" s="67"/>
      <c r="D5" s="67"/>
      <c r="E5" s="67"/>
      <c r="F5" s="67"/>
      <c r="G5" s="67"/>
      <c r="H5" s="67"/>
    </row>
    <row r="6" spans="1:8">
      <c r="B6" s="5"/>
      <c r="C6" s="5"/>
      <c r="D6" s="5"/>
      <c r="E6" s="5"/>
      <c r="F6" s="108" t="s">
        <v>16</v>
      </c>
      <c r="G6" s="108"/>
      <c r="H6" s="108"/>
    </row>
    <row r="7" spans="1:8" s="6" customFormat="1" ht="22.5" customHeight="1">
      <c r="A7" s="101" t="s">
        <v>0</v>
      </c>
      <c r="B7" s="101" t="s">
        <v>24</v>
      </c>
      <c r="C7" s="103" t="s">
        <v>25</v>
      </c>
      <c r="D7" s="104"/>
      <c r="E7" s="103" t="s">
        <v>15</v>
      </c>
      <c r="F7" s="104"/>
      <c r="G7" s="103" t="s">
        <v>26</v>
      </c>
      <c r="H7" s="104"/>
    </row>
    <row r="8" spans="1:8" s="6" customFormat="1" ht="43.5" customHeight="1">
      <c r="A8" s="102"/>
      <c r="B8" s="102"/>
      <c r="C8" s="60" t="s">
        <v>29</v>
      </c>
      <c r="D8" s="60" t="s">
        <v>47</v>
      </c>
      <c r="E8" s="60" t="s">
        <v>29</v>
      </c>
      <c r="F8" s="60" t="s">
        <v>48</v>
      </c>
      <c r="G8" s="60" t="s">
        <v>29</v>
      </c>
      <c r="H8" s="60" t="s">
        <v>48</v>
      </c>
    </row>
    <row r="9" spans="1:8" s="6" customFormat="1" ht="21.95" customHeight="1">
      <c r="A9" s="70"/>
      <c r="B9" s="83" t="s">
        <v>30</v>
      </c>
      <c r="C9" s="81">
        <f>+C10+C30+C31+C32+C33+C34</f>
        <v>6366738000000</v>
      </c>
      <c r="D9" s="81">
        <f>+D10+D30+D31+D32+D33+D34</f>
        <v>6282038000000</v>
      </c>
      <c r="E9" s="81">
        <f>+E10+E30+E31+E32+E33+E34</f>
        <v>9297681976164</v>
      </c>
      <c r="F9" s="81">
        <f>+F10+F30+F31+F32+F33+F34</f>
        <v>9220421232875</v>
      </c>
      <c r="G9" s="82">
        <f>E9/C9</f>
        <v>1.4603525347146373</v>
      </c>
      <c r="H9" s="82">
        <f>F9/D9</f>
        <v>1.4677436260135643</v>
      </c>
    </row>
    <row r="10" spans="1:8" s="84" customFormat="1" ht="21.95" customHeight="1">
      <c r="A10" s="99" t="s">
        <v>8</v>
      </c>
      <c r="B10" s="100" t="s">
        <v>31</v>
      </c>
      <c r="C10" s="92">
        <f>C11++C28+C29</f>
        <v>1760000000000</v>
      </c>
      <c r="D10" s="92">
        <f>D11++D28+D29</f>
        <v>1675300000000</v>
      </c>
      <c r="E10" s="92">
        <f>E11++E28+E29</f>
        <v>2032601574363</v>
      </c>
      <c r="F10" s="92">
        <f>F11++F28+F29</f>
        <v>1955340831074</v>
      </c>
      <c r="G10" s="93">
        <f t="shared" ref="G10:H32" si="0">E10/C10</f>
        <v>1.1548872581607954</v>
      </c>
      <c r="H10" s="93">
        <f t="shared" si="0"/>
        <v>1.167158617008297</v>
      </c>
    </row>
    <row r="11" spans="1:8" s="57" customFormat="1" ht="21.95" customHeight="1">
      <c r="A11" s="71" t="s">
        <v>1</v>
      </c>
      <c r="B11" s="74" t="s">
        <v>6</v>
      </c>
      <c r="C11" s="75">
        <f>SUM(C12:C27)</f>
        <v>1729000000000</v>
      </c>
      <c r="D11" s="75">
        <f>SUM(D12:D27)</f>
        <v>1669300000000</v>
      </c>
      <c r="E11" s="75">
        <f>SUM(E12:E27)</f>
        <v>2007953066952</v>
      </c>
      <c r="F11" s="75">
        <f>SUM(F12:F27)</f>
        <v>1938612451445</v>
      </c>
      <c r="G11" s="76">
        <f t="shared" si="0"/>
        <v>1.1613378062186235</v>
      </c>
      <c r="H11" s="76">
        <f t="shared" si="0"/>
        <v>1.1613325654136464</v>
      </c>
    </row>
    <row r="12" spans="1:8" ht="36" customHeight="1">
      <c r="A12" s="71">
        <v>1</v>
      </c>
      <c r="B12" s="77" t="s">
        <v>111</v>
      </c>
      <c r="C12" s="78">
        <v>1103440000000</v>
      </c>
      <c r="D12" s="78">
        <v>1103440000000</v>
      </c>
      <c r="E12" s="78">
        <v>1237960541289</v>
      </c>
      <c r="F12" s="78">
        <f>1237960541289-685411439</f>
        <v>1237275129850</v>
      </c>
      <c r="G12" s="79">
        <f t="shared" si="0"/>
        <v>1.1219101548693178</v>
      </c>
      <c r="H12" s="79">
        <f t="shared" si="0"/>
        <v>1.1212889960940331</v>
      </c>
    </row>
    <row r="13" spans="1:8" ht="36" customHeight="1">
      <c r="A13" s="71">
        <v>2</v>
      </c>
      <c r="B13" s="77" t="s">
        <v>112</v>
      </c>
      <c r="C13" s="78">
        <v>10000000000</v>
      </c>
      <c r="D13" s="78">
        <v>10000000000</v>
      </c>
      <c r="E13" s="78">
        <v>11369343516</v>
      </c>
      <c r="F13" s="78">
        <f>11369343516-2067398</f>
        <v>11367276118</v>
      </c>
      <c r="G13" s="79">
        <f t="shared" si="0"/>
        <v>1.1369343515999999</v>
      </c>
      <c r="H13" s="79">
        <f t="shared" si="0"/>
        <v>1.1367276118</v>
      </c>
    </row>
    <row r="14" spans="1:8" ht="36" customHeight="1">
      <c r="A14" s="71">
        <v>3</v>
      </c>
      <c r="B14" s="77" t="s">
        <v>113</v>
      </c>
      <c r="C14" s="78">
        <v>2000000000</v>
      </c>
      <c r="D14" s="78">
        <v>2000000000</v>
      </c>
      <c r="E14" s="78">
        <v>4349756984</v>
      </c>
      <c r="F14" s="78">
        <f>4349756984-5268199</f>
        <v>4344488785</v>
      </c>
      <c r="G14" s="79">
        <f t="shared" si="0"/>
        <v>2.1748784919999999</v>
      </c>
      <c r="H14" s="79">
        <f t="shared" si="0"/>
        <v>2.1722443925000001</v>
      </c>
    </row>
    <row r="15" spans="1:8" ht="36" customHeight="1">
      <c r="A15" s="71">
        <v>4</v>
      </c>
      <c r="B15" s="77" t="s">
        <v>32</v>
      </c>
      <c r="C15" s="78">
        <v>289000000000</v>
      </c>
      <c r="D15" s="78">
        <v>289000000000</v>
      </c>
      <c r="E15" s="78">
        <v>273445597926</v>
      </c>
      <c r="F15" s="78">
        <f>273445597926-392776</f>
        <v>273445205150</v>
      </c>
      <c r="G15" s="79">
        <f t="shared" si="0"/>
        <v>0.94617853953633213</v>
      </c>
      <c r="H15" s="79">
        <f t="shared" si="0"/>
        <v>0.94617718044982702</v>
      </c>
    </row>
    <row r="16" spans="1:8" ht="21.95" customHeight="1">
      <c r="A16" s="71">
        <v>5</v>
      </c>
      <c r="B16" s="77" t="s">
        <v>114</v>
      </c>
      <c r="C16" s="78">
        <v>46000000000</v>
      </c>
      <c r="D16" s="78">
        <v>46000000000</v>
      </c>
      <c r="E16" s="78">
        <v>52556309980</v>
      </c>
      <c r="F16" s="78">
        <f>52556309980</f>
        <v>52556309980</v>
      </c>
      <c r="G16" s="79">
        <f t="shared" si="0"/>
        <v>1.1425284778260869</v>
      </c>
      <c r="H16" s="79">
        <f t="shared" si="0"/>
        <v>1.1425284778260869</v>
      </c>
    </row>
    <row r="17" spans="1:8" ht="21.95" customHeight="1">
      <c r="A17" s="71">
        <v>6</v>
      </c>
      <c r="B17" s="77" t="s">
        <v>115</v>
      </c>
      <c r="C17" s="78"/>
      <c r="D17" s="78"/>
      <c r="E17" s="78">
        <v>280100</v>
      </c>
      <c r="F17" s="78">
        <v>280100</v>
      </c>
      <c r="G17" s="79"/>
      <c r="H17" s="79"/>
    </row>
    <row r="18" spans="1:8" ht="21.95" customHeight="1">
      <c r="A18" s="71">
        <v>7</v>
      </c>
      <c r="B18" s="77" t="s">
        <v>10</v>
      </c>
      <c r="C18" s="78">
        <v>20000000000</v>
      </c>
      <c r="D18" s="78">
        <v>20000000000</v>
      </c>
      <c r="E18" s="78">
        <v>24278711414</v>
      </c>
      <c r="F18" s="78">
        <f>24278711414-395454</f>
        <v>24278315960</v>
      </c>
      <c r="G18" s="79">
        <f t="shared" si="0"/>
        <v>1.2139355706999999</v>
      </c>
      <c r="H18" s="79">
        <f t="shared" si="0"/>
        <v>1.2139157979999999</v>
      </c>
    </row>
    <row r="19" spans="1:8" ht="21.95" customHeight="1">
      <c r="A19" s="71">
        <v>8</v>
      </c>
      <c r="B19" s="77" t="s">
        <v>116</v>
      </c>
      <c r="C19" s="78">
        <v>75000000000</v>
      </c>
      <c r="D19" s="78">
        <v>27900000000</v>
      </c>
      <c r="E19" s="78">
        <v>94547579518</v>
      </c>
      <c r="F19" s="78">
        <f>94547579518-59375879939</f>
        <v>35171699579</v>
      </c>
      <c r="G19" s="79">
        <f t="shared" si="0"/>
        <v>1.2606343935733333</v>
      </c>
      <c r="H19" s="79">
        <f t="shared" si="0"/>
        <v>1.2606343935125448</v>
      </c>
    </row>
    <row r="20" spans="1:8" ht="36" customHeight="1">
      <c r="A20" s="71">
        <v>9</v>
      </c>
      <c r="B20" s="77" t="s">
        <v>133</v>
      </c>
      <c r="C20" s="78">
        <v>38050000000</v>
      </c>
      <c r="D20" s="78">
        <f>38050000000-1200000000</f>
        <v>36850000000</v>
      </c>
      <c r="E20" s="78">
        <v>86029773969</v>
      </c>
      <c r="F20" s="78">
        <f>86029773969-3038098351</f>
        <v>82991675618</v>
      </c>
      <c r="G20" s="79">
        <f t="shared" si="0"/>
        <v>2.2609664643626806</v>
      </c>
      <c r="H20" s="79">
        <f t="shared" si="0"/>
        <v>2.2521485920759838</v>
      </c>
    </row>
    <row r="21" spans="1:8" ht="21.95" customHeight="1">
      <c r="A21" s="71">
        <v>10</v>
      </c>
      <c r="B21" s="77" t="s">
        <v>117</v>
      </c>
      <c r="C21" s="78">
        <v>72300000000</v>
      </c>
      <c r="D21" s="78">
        <v>72300000000</v>
      </c>
      <c r="E21" s="78">
        <v>122045490400</v>
      </c>
      <c r="F21" s="78">
        <v>122045490400</v>
      </c>
      <c r="G21" s="79">
        <f t="shared" si="0"/>
        <v>1.6880427441217152</v>
      </c>
      <c r="H21" s="79">
        <f t="shared" si="0"/>
        <v>1.6880427441217152</v>
      </c>
    </row>
    <row r="22" spans="1:8" ht="21.95" customHeight="1">
      <c r="A22" s="71">
        <v>11</v>
      </c>
      <c r="B22" s="77" t="s">
        <v>118</v>
      </c>
      <c r="C22" s="78">
        <v>7610000000</v>
      </c>
      <c r="D22" s="78">
        <v>7610000000</v>
      </c>
      <c r="E22" s="78">
        <v>11445587520</v>
      </c>
      <c r="F22" s="78">
        <v>11445587520</v>
      </c>
      <c r="G22" s="79">
        <f t="shared" si="0"/>
        <v>1.504019385019711</v>
      </c>
      <c r="H22" s="79">
        <f t="shared" si="0"/>
        <v>1.504019385019711</v>
      </c>
    </row>
    <row r="23" spans="1:8" ht="36" customHeight="1">
      <c r="A23" s="71">
        <v>12</v>
      </c>
      <c r="B23" s="77" t="s">
        <v>119</v>
      </c>
      <c r="C23" s="78"/>
      <c r="D23" s="78"/>
      <c r="E23" s="78">
        <v>161239800</v>
      </c>
      <c r="F23" s="78">
        <v>161239800</v>
      </c>
      <c r="G23" s="79"/>
      <c r="H23" s="79"/>
    </row>
    <row r="24" spans="1:8" ht="21.95" customHeight="1">
      <c r="A24" s="71">
        <v>13</v>
      </c>
      <c r="B24" s="77" t="s">
        <v>11</v>
      </c>
      <c r="C24" s="78">
        <v>31000000000</v>
      </c>
      <c r="D24" s="78">
        <f>31000000000-6500000000</f>
        <v>24500000000</v>
      </c>
      <c r="E24" s="78">
        <v>59316724281</v>
      </c>
      <c r="F24" s="78">
        <f>59316724281-6233101951</f>
        <v>53083622330</v>
      </c>
      <c r="G24" s="79">
        <f t="shared" si="0"/>
        <v>1.9134427187419354</v>
      </c>
      <c r="H24" s="79">
        <f t="shared" si="0"/>
        <v>2.1666784624489797</v>
      </c>
    </row>
    <row r="25" spans="1:8" ht="38.1" customHeight="1">
      <c r="A25" s="71">
        <v>14</v>
      </c>
      <c r="B25" s="77" t="s">
        <v>120</v>
      </c>
      <c r="C25" s="78">
        <v>9000000000</v>
      </c>
      <c r="D25" s="78">
        <f>9000000000-4900000000</f>
        <v>4100000000</v>
      </c>
      <c r="E25" s="78">
        <v>3200123230</v>
      </c>
      <c r="F25" s="78">
        <v>3200123230</v>
      </c>
      <c r="G25" s="79">
        <f t="shared" si="0"/>
        <v>0.35556924777777776</v>
      </c>
      <c r="H25" s="79">
        <f t="shared" si="0"/>
        <v>0.78051786097560971</v>
      </c>
    </row>
    <row r="26" spans="1:8" ht="36" customHeight="1">
      <c r="A26" s="71">
        <v>15</v>
      </c>
      <c r="B26" s="77" t="s">
        <v>121</v>
      </c>
      <c r="C26" s="78">
        <v>600000000</v>
      </c>
      <c r="D26" s="78">
        <v>600000000</v>
      </c>
      <c r="E26" s="78">
        <v>1586704951</v>
      </c>
      <c r="F26" s="78">
        <v>1586704951</v>
      </c>
      <c r="G26" s="79">
        <f t="shared" si="0"/>
        <v>2.6445082516666667</v>
      </c>
      <c r="H26" s="79">
        <f t="shared" si="0"/>
        <v>2.6445082516666667</v>
      </c>
    </row>
    <row r="27" spans="1:8" ht="21.95" customHeight="1">
      <c r="A27" s="71">
        <v>16</v>
      </c>
      <c r="B27" s="77" t="s">
        <v>122</v>
      </c>
      <c r="C27" s="78">
        <v>25000000000</v>
      </c>
      <c r="D27" s="78">
        <v>25000000000</v>
      </c>
      <c r="E27" s="78">
        <v>25659302074</v>
      </c>
      <c r="F27" s="78">
        <v>25659302074</v>
      </c>
      <c r="G27" s="79">
        <f t="shared" si="0"/>
        <v>1.02637208296</v>
      </c>
      <c r="H27" s="79">
        <f t="shared" si="0"/>
        <v>1.02637208296</v>
      </c>
    </row>
    <row r="28" spans="1:8" s="9" customFormat="1" ht="21.95" customHeight="1">
      <c r="A28" s="71" t="s">
        <v>2</v>
      </c>
      <c r="B28" s="80" t="s">
        <v>123</v>
      </c>
      <c r="C28" s="72">
        <v>25000000000</v>
      </c>
      <c r="D28" s="72"/>
      <c r="E28" s="72">
        <v>7920127782</v>
      </c>
      <c r="F28" s="72"/>
      <c r="G28" s="73">
        <f t="shared" si="0"/>
        <v>0.31680511128</v>
      </c>
      <c r="H28" s="73"/>
    </row>
    <row r="29" spans="1:8" s="9" customFormat="1" ht="21.95" customHeight="1">
      <c r="A29" s="71" t="s">
        <v>3</v>
      </c>
      <c r="B29" s="80" t="s">
        <v>124</v>
      </c>
      <c r="C29" s="72">
        <v>6000000000</v>
      </c>
      <c r="D29" s="72">
        <v>6000000000</v>
      </c>
      <c r="E29" s="72">
        <v>16728379629</v>
      </c>
      <c r="F29" s="72">
        <v>16728379629</v>
      </c>
      <c r="G29" s="73">
        <f t="shared" si="0"/>
        <v>2.7880632715</v>
      </c>
      <c r="H29" s="73">
        <f t="shared" si="0"/>
        <v>2.7880632715</v>
      </c>
    </row>
    <row r="30" spans="1:8" s="94" customFormat="1" ht="21.95" customHeight="1">
      <c r="A30" s="90" t="s">
        <v>9</v>
      </c>
      <c r="B30" s="91" t="s">
        <v>40</v>
      </c>
      <c r="C30" s="92"/>
      <c r="D30" s="92"/>
      <c r="E30" s="92">
        <v>62300867586</v>
      </c>
      <c r="F30" s="92">
        <v>62300867586</v>
      </c>
      <c r="G30" s="93"/>
      <c r="H30" s="93"/>
    </row>
    <row r="31" spans="1:8" s="94" customFormat="1" ht="36" customHeight="1">
      <c r="A31" s="90" t="s">
        <v>19</v>
      </c>
      <c r="B31" s="91" t="s">
        <v>41</v>
      </c>
      <c r="C31" s="92"/>
      <c r="D31" s="92"/>
      <c r="E31" s="92">
        <v>1687637225861</v>
      </c>
      <c r="F31" s="92">
        <v>1687637225861</v>
      </c>
      <c r="G31" s="93"/>
      <c r="H31" s="93"/>
    </row>
    <row r="32" spans="1:8" s="94" customFormat="1" ht="36" customHeight="1">
      <c r="A32" s="90" t="s">
        <v>20</v>
      </c>
      <c r="B32" s="91" t="s">
        <v>42</v>
      </c>
      <c r="C32" s="92">
        <v>4606738000000</v>
      </c>
      <c r="D32" s="92">
        <v>4606738000000</v>
      </c>
      <c r="E32" s="92">
        <v>5480775234529</v>
      </c>
      <c r="F32" s="92">
        <v>5480775234529</v>
      </c>
      <c r="G32" s="93">
        <f t="shared" si="0"/>
        <v>1.1897301809933623</v>
      </c>
      <c r="H32" s="93">
        <f t="shared" si="0"/>
        <v>1.1897301809933623</v>
      </c>
    </row>
    <row r="33" spans="1:8" s="94" customFormat="1" ht="36" customHeight="1">
      <c r="A33" s="95" t="s">
        <v>21</v>
      </c>
      <c r="B33" s="96" t="s">
        <v>43</v>
      </c>
      <c r="C33" s="97"/>
      <c r="D33" s="97"/>
      <c r="E33" s="97">
        <v>34367073825</v>
      </c>
      <c r="F33" s="97">
        <v>34367073825</v>
      </c>
      <c r="G33" s="98"/>
      <c r="H33" s="98"/>
    </row>
    <row r="34" spans="1:8" s="58" customFormat="1" ht="36" hidden="1" customHeight="1">
      <c r="A34" s="85" t="s">
        <v>22</v>
      </c>
      <c r="B34" s="86" t="s">
        <v>45</v>
      </c>
      <c r="C34" s="87"/>
      <c r="D34" s="88"/>
      <c r="E34" s="87"/>
      <c r="F34" s="87"/>
      <c r="G34" s="89"/>
      <c r="H34" s="89"/>
    </row>
    <row r="35" spans="1:8" ht="21.75" customHeight="1">
      <c r="B35" s="56"/>
      <c r="F35" s="59"/>
      <c r="G35" s="59"/>
    </row>
    <row r="36" spans="1:8">
      <c r="B36" s="56"/>
      <c r="F36" s="59"/>
      <c r="G36" s="59"/>
    </row>
    <row r="37" spans="1:8">
      <c r="B37" s="56"/>
      <c r="F37" s="59"/>
      <c r="G37" s="59"/>
    </row>
    <row r="38" spans="1:8">
      <c r="B38" s="56"/>
      <c r="F38" s="59"/>
      <c r="G38" s="59"/>
    </row>
    <row r="39" spans="1:8">
      <c r="B39" s="56"/>
      <c r="F39" s="59"/>
      <c r="G39" s="59"/>
    </row>
    <row r="40" spans="1:8">
      <c r="B40" s="56"/>
      <c r="F40" s="59"/>
      <c r="G40" s="59"/>
    </row>
    <row r="41" spans="1:8">
      <c r="B41" s="56"/>
      <c r="F41" s="59"/>
      <c r="G41" s="59"/>
    </row>
    <row r="42" spans="1:8">
      <c r="B42" s="56"/>
      <c r="F42" s="59"/>
      <c r="G42" s="59"/>
    </row>
    <row r="43" spans="1:8">
      <c r="B43" s="56"/>
      <c r="F43" s="59"/>
      <c r="G43" s="59"/>
    </row>
    <row r="44" spans="1:8">
      <c r="B44" s="56"/>
      <c r="F44" s="59"/>
      <c r="G44" s="59"/>
    </row>
    <row r="45" spans="1:8">
      <c r="B45" s="56"/>
      <c r="F45" s="59"/>
      <c r="G45" s="59"/>
    </row>
    <row r="46" spans="1:8">
      <c r="B46" s="56"/>
      <c r="F46" s="59"/>
      <c r="G46" s="59"/>
    </row>
    <row r="47" spans="1:8">
      <c r="B47" s="56"/>
      <c r="F47" s="59"/>
      <c r="G47" s="59"/>
    </row>
    <row r="48" spans="1:8">
      <c r="B48" s="56"/>
      <c r="F48" s="59"/>
      <c r="G48" s="59"/>
    </row>
    <row r="49" spans="2:7">
      <c r="B49" s="56"/>
      <c r="F49" s="59"/>
      <c r="G49" s="59"/>
    </row>
    <row r="50" spans="2:7">
      <c r="B50" s="56"/>
      <c r="F50" s="59"/>
      <c r="G50" s="59"/>
    </row>
    <row r="51" spans="2:7">
      <c r="B51" s="56"/>
      <c r="F51" s="59"/>
      <c r="G51" s="59"/>
    </row>
    <row r="52" spans="2:7">
      <c r="B52" s="56"/>
      <c r="F52" s="59"/>
      <c r="G52" s="59"/>
    </row>
    <row r="53" spans="2:7">
      <c r="B53" s="56"/>
      <c r="F53" s="59"/>
      <c r="G53" s="59"/>
    </row>
    <row r="54" spans="2:7">
      <c r="B54" s="56"/>
      <c r="F54" s="59"/>
      <c r="G54" s="59"/>
    </row>
    <row r="55" spans="2:7">
      <c r="B55" s="56"/>
      <c r="F55" s="59"/>
      <c r="G55" s="59"/>
    </row>
    <row r="56" spans="2:7">
      <c r="B56" s="56"/>
      <c r="F56" s="59"/>
      <c r="G56" s="59"/>
    </row>
    <row r="57" spans="2:7">
      <c r="B57" s="56"/>
      <c r="F57" s="59"/>
      <c r="G57" s="59"/>
    </row>
    <row r="58" spans="2:7">
      <c r="B58" s="56"/>
      <c r="F58" s="59"/>
      <c r="G58" s="59"/>
    </row>
    <row r="59" spans="2:7">
      <c r="B59" s="56"/>
      <c r="F59" s="59"/>
      <c r="G59" s="59"/>
    </row>
    <row r="60" spans="2:7">
      <c r="B60" s="56"/>
      <c r="F60" s="59"/>
      <c r="G60" s="59"/>
    </row>
    <row r="61" spans="2:7">
      <c r="B61" s="56"/>
      <c r="F61" s="59"/>
      <c r="G61" s="59"/>
    </row>
    <row r="62" spans="2:7">
      <c r="B62" s="56"/>
      <c r="F62" s="59"/>
      <c r="G62" s="59"/>
    </row>
    <row r="63" spans="2:7">
      <c r="B63" s="56"/>
      <c r="F63" s="59"/>
      <c r="G63" s="59"/>
    </row>
    <row r="64" spans="2:7">
      <c r="B64" s="56"/>
    </row>
    <row r="65" spans="2:2">
      <c r="B65" s="56"/>
    </row>
    <row r="66" spans="2:2">
      <c r="B66" s="56"/>
    </row>
    <row r="67" spans="2:2">
      <c r="B67" s="56"/>
    </row>
    <row r="68" spans="2:2">
      <c r="B68" s="56"/>
    </row>
    <row r="69" spans="2:2">
      <c r="B69" s="56"/>
    </row>
    <row r="70" spans="2:2">
      <c r="B70" s="56"/>
    </row>
    <row r="71" spans="2:2">
      <c r="B71" s="56"/>
    </row>
    <row r="72" spans="2:2">
      <c r="B72" s="56"/>
    </row>
    <row r="73" spans="2:2">
      <c r="B73" s="56"/>
    </row>
    <row r="74" spans="2:2">
      <c r="B74" s="56"/>
    </row>
    <row r="75" spans="2:2">
      <c r="B75" s="56"/>
    </row>
    <row r="76" spans="2:2">
      <c r="B76" s="56"/>
    </row>
    <row r="77" spans="2:2">
      <c r="B77" s="56"/>
    </row>
    <row r="78" spans="2:2">
      <c r="B78" s="56"/>
    </row>
    <row r="79" spans="2:2">
      <c r="B79" s="56"/>
    </row>
    <row r="80" spans="2:2">
      <c r="B80" s="56"/>
    </row>
    <row r="81" spans="2:2">
      <c r="B81" s="56"/>
    </row>
    <row r="82" spans="2:2">
      <c r="B82" s="56"/>
    </row>
    <row r="83" spans="2:2">
      <c r="B83" s="56"/>
    </row>
    <row r="84" spans="2:2">
      <c r="B84" s="56"/>
    </row>
    <row r="85" spans="2:2">
      <c r="B85" s="56"/>
    </row>
    <row r="86" spans="2:2">
      <c r="B86" s="56"/>
    </row>
    <row r="87" spans="2:2">
      <c r="B87" s="56"/>
    </row>
    <row r="88" spans="2:2">
      <c r="B88" s="56"/>
    </row>
    <row r="89" spans="2:2">
      <c r="B89" s="56"/>
    </row>
    <row r="90" spans="2:2">
      <c r="B90" s="56"/>
    </row>
    <row r="91" spans="2:2">
      <c r="B91" s="56"/>
    </row>
    <row r="92" spans="2:2">
      <c r="B92" s="56"/>
    </row>
    <row r="93" spans="2:2">
      <c r="B93" s="56"/>
    </row>
    <row r="94" spans="2:2">
      <c r="B94" s="56"/>
    </row>
    <row r="95" spans="2:2">
      <c r="B95" s="56"/>
    </row>
    <row r="96" spans="2:2">
      <c r="B96" s="56"/>
    </row>
    <row r="97" spans="2:2">
      <c r="B97" s="56"/>
    </row>
    <row r="98" spans="2:2">
      <c r="B98" s="56"/>
    </row>
    <row r="99" spans="2:2">
      <c r="B99" s="56"/>
    </row>
    <row r="100" spans="2:2">
      <c r="B100" s="56"/>
    </row>
    <row r="101" spans="2:2">
      <c r="B101" s="56"/>
    </row>
    <row r="102" spans="2:2">
      <c r="B102" s="56"/>
    </row>
    <row r="103" spans="2:2">
      <c r="B103" s="56"/>
    </row>
    <row r="104" spans="2:2">
      <c r="B104" s="56"/>
    </row>
    <row r="105" spans="2:2">
      <c r="B105" s="56"/>
    </row>
    <row r="106" spans="2:2">
      <c r="B106" s="56"/>
    </row>
    <row r="107" spans="2:2">
      <c r="B107" s="56"/>
    </row>
    <row r="108" spans="2:2">
      <c r="B108" s="56"/>
    </row>
    <row r="109" spans="2:2">
      <c r="B109" s="56"/>
    </row>
    <row r="110" spans="2:2">
      <c r="B110" s="56"/>
    </row>
    <row r="111" spans="2:2">
      <c r="B111" s="56"/>
    </row>
    <row r="112" spans="2:2">
      <c r="B112" s="56"/>
    </row>
  </sheetData>
  <mergeCells count="10">
    <mergeCell ref="A1:B1"/>
    <mergeCell ref="A3:H3"/>
    <mergeCell ref="A4:H4"/>
    <mergeCell ref="F6:H6"/>
    <mergeCell ref="D1:H1"/>
    <mergeCell ref="A7:A8"/>
    <mergeCell ref="B7:B8"/>
    <mergeCell ref="C7:D7"/>
    <mergeCell ref="E7:F7"/>
    <mergeCell ref="G7:H7"/>
  </mergeCells>
  <printOptions horizontalCentered="1"/>
  <pageMargins left="0.25" right="0.25" top="0.75" bottom="0.5" header="0.47" footer="0.47"/>
  <pageSetup paperSize="9"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2"/>
  <sheetViews>
    <sheetView workbookViewId="0">
      <selection activeCell="H48" sqref="H48"/>
    </sheetView>
  </sheetViews>
  <sheetFormatPr defaultRowHeight="15"/>
  <cols>
    <col min="1" max="1" width="4.75" style="13" customWidth="1"/>
    <col min="2" max="2" width="31.25" style="4" customWidth="1"/>
    <col min="3" max="3" width="13.875" style="18" bestFit="1" customWidth="1"/>
    <col min="4" max="4" width="13.875" style="17" bestFit="1" customWidth="1"/>
    <col min="5" max="5" width="14.375" style="17" bestFit="1" customWidth="1"/>
    <col min="6" max="6" width="8.375" style="14" customWidth="1"/>
    <col min="7" max="7" width="13.125" style="4" bestFit="1" customWidth="1"/>
    <col min="8" max="8" width="9" style="4"/>
    <col min="9" max="9" width="14" style="4" bestFit="1" customWidth="1"/>
    <col min="10" max="16384" width="9" style="4"/>
  </cols>
  <sheetData>
    <row r="1" spans="1:7" ht="17.25" customHeight="1">
      <c r="A1" s="105"/>
      <c r="B1" s="105"/>
      <c r="C1" s="109" t="s">
        <v>131</v>
      </c>
      <c r="D1" s="109"/>
      <c r="E1" s="109"/>
      <c r="F1" s="109"/>
    </row>
    <row r="2" spans="1:7" ht="20.25" customHeight="1">
      <c r="A2" s="115" t="s">
        <v>83</v>
      </c>
      <c r="B2" s="115"/>
      <c r="C2" s="115"/>
      <c r="D2" s="115"/>
      <c r="E2" s="115"/>
      <c r="F2" s="115"/>
    </row>
    <row r="3" spans="1:7" s="5" customFormat="1" ht="17.25" customHeight="1">
      <c r="A3" s="107" t="s">
        <v>56</v>
      </c>
      <c r="B3" s="107"/>
      <c r="C3" s="107"/>
      <c r="D3" s="107"/>
      <c r="E3" s="107"/>
      <c r="F3" s="107"/>
    </row>
    <row r="4" spans="1:7" ht="21.75" customHeight="1">
      <c r="B4" s="66"/>
      <c r="C4" s="66"/>
      <c r="D4" s="66"/>
      <c r="E4" s="116" t="s">
        <v>16</v>
      </c>
      <c r="F4" s="116"/>
    </row>
    <row r="5" spans="1:7" s="6" customFormat="1" ht="21" customHeight="1">
      <c r="A5" s="111" t="s">
        <v>0</v>
      </c>
      <c r="B5" s="111" t="s">
        <v>24</v>
      </c>
      <c r="C5" s="113" t="s">
        <v>25</v>
      </c>
      <c r="D5" s="113" t="s">
        <v>15</v>
      </c>
      <c r="E5" s="110" t="s">
        <v>26</v>
      </c>
      <c r="F5" s="110"/>
    </row>
    <row r="6" spans="1:7" s="6" customFormat="1" ht="54.75" customHeight="1">
      <c r="A6" s="112"/>
      <c r="B6" s="112"/>
      <c r="C6" s="114"/>
      <c r="D6" s="114"/>
      <c r="E6" s="15" t="s">
        <v>80</v>
      </c>
      <c r="F6" s="7" t="s">
        <v>130</v>
      </c>
    </row>
    <row r="7" spans="1:7" s="8" customFormat="1" ht="18" customHeight="1">
      <c r="A7" s="41" t="s">
        <v>8</v>
      </c>
      <c r="B7" s="41" t="s">
        <v>9</v>
      </c>
      <c r="C7" s="23">
        <v>1</v>
      </c>
      <c r="D7" s="23">
        <v>2</v>
      </c>
      <c r="E7" s="42" t="s">
        <v>81</v>
      </c>
      <c r="F7" s="43" t="s">
        <v>82</v>
      </c>
    </row>
    <row r="8" spans="1:7" s="9" customFormat="1" ht="21" customHeight="1">
      <c r="A8" s="21"/>
      <c r="B8" s="21" t="s">
        <v>49</v>
      </c>
      <c r="C8" s="22">
        <f>+C9+C10+C49+C50+C51</f>
        <v>3443617000000</v>
      </c>
      <c r="D8" s="22">
        <f>+D9+D10+D49+D50+D51</f>
        <v>8035498969272</v>
      </c>
      <c r="E8" s="22">
        <f>+D8-C8</f>
        <v>4591881969272</v>
      </c>
      <c r="F8" s="61">
        <f>+D8/C8</f>
        <v>2.3334473518024796</v>
      </c>
    </row>
    <row r="9" spans="1:7" ht="28.5">
      <c r="A9" s="35" t="s">
        <v>8</v>
      </c>
      <c r="B9" s="44" t="s">
        <v>84</v>
      </c>
      <c r="C9" s="45"/>
      <c r="D9" s="45">
        <v>3780872988596</v>
      </c>
      <c r="E9" s="22">
        <f>+D9-C9</f>
        <v>3780872988596</v>
      </c>
      <c r="F9" s="61"/>
    </row>
    <row r="10" spans="1:7" s="5" customFormat="1" ht="29.25" customHeight="1">
      <c r="A10" s="35" t="s">
        <v>9</v>
      </c>
      <c r="B10" s="44" t="s">
        <v>85</v>
      </c>
      <c r="C10" s="45">
        <f>+C11+C30+C44+C45+C46+C47+C48</f>
        <v>2087042000000</v>
      </c>
      <c r="D10" s="45">
        <f>+D11+D30+D44+D45+D46</f>
        <v>2156499440616</v>
      </c>
      <c r="E10" s="22">
        <f>+D10-C10</f>
        <v>69457440616</v>
      </c>
      <c r="F10" s="61">
        <f>+D10/C10</f>
        <v>1.0332803271884323</v>
      </c>
    </row>
    <row r="11" spans="1:7" s="9" customFormat="1" ht="21" customHeight="1">
      <c r="A11" s="35" t="s">
        <v>1</v>
      </c>
      <c r="B11" s="44" t="s">
        <v>4</v>
      </c>
      <c r="C11" s="45">
        <f>+C12+C26+C27</f>
        <v>360418000000</v>
      </c>
      <c r="D11" s="45">
        <f>+D12+D26+D27</f>
        <v>425846906908</v>
      </c>
      <c r="E11" s="22">
        <f>+D11-C11</f>
        <v>65428906908</v>
      </c>
      <c r="F11" s="61">
        <f>+D11/C11</f>
        <v>1.1815361799577158</v>
      </c>
    </row>
    <row r="12" spans="1:7" ht="21" customHeight="1">
      <c r="A12" s="47">
        <v>1</v>
      </c>
      <c r="B12" s="48" t="s">
        <v>33</v>
      </c>
      <c r="C12" s="49">
        <f>314028000000-300000000</f>
        <v>313728000000</v>
      </c>
      <c r="D12" s="49">
        <f>SUM(D13:D25)</f>
        <v>399513991028</v>
      </c>
      <c r="E12" s="20">
        <f>+D12-C12</f>
        <v>85785991028</v>
      </c>
      <c r="F12" s="62">
        <f>+D12/C12</f>
        <v>1.2734406588764791</v>
      </c>
      <c r="G12" s="10"/>
    </row>
    <row r="13" spans="1:7" ht="21" customHeight="1">
      <c r="A13" s="47" t="s">
        <v>62</v>
      </c>
      <c r="B13" s="52" t="s">
        <v>46</v>
      </c>
      <c r="C13" s="49"/>
      <c r="D13" s="49">
        <v>2091942000</v>
      </c>
      <c r="E13" s="22"/>
      <c r="F13" s="46"/>
      <c r="G13" s="10"/>
    </row>
    <row r="14" spans="1:7" ht="18" customHeight="1">
      <c r="A14" s="47" t="s">
        <v>63</v>
      </c>
      <c r="B14" s="55" t="s">
        <v>69</v>
      </c>
      <c r="C14" s="49"/>
      <c r="D14" s="49">
        <v>4088000000</v>
      </c>
      <c r="E14" s="22"/>
      <c r="F14" s="46"/>
      <c r="G14" s="10"/>
    </row>
    <row r="15" spans="1:7" ht="21" customHeight="1">
      <c r="A15" s="47" t="s">
        <v>64</v>
      </c>
      <c r="B15" s="52" t="s">
        <v>34</v>
      </c>
      <c r="C15" s="49"/>
      <c r="D15" s="49">
        <v>112906356000</v>
      </c>
      <c r="E15" s="22"/>
      <c r="F15" s="46"/>
      <c r="G15" s="10"/>
    </row>
    <row r="16" spans="1:7" ht="21" customHeight="1">
      <c r="A16" s="47" t="s">
        <v>65</v>
      </c>
      <c r="B16" s="52" t="s">
        <v>35</v>
      </c>
      <c r="C16" s="49"/>
      <c r="D16" s="49">
        <v>24399000000</v>
      </c>
      <c r="E16" s="22"/>
      <c r="F16" s="46"/>
      <c r="G16" s="10"/>
    </row>
    <row r="17" spans="1:7" ht="21" customHeight="1">
      <c r="A17" s="47" t="s">
        <v>66</v>
      </c>
      <c r="B17" s="52" t="s">
        <v>70</v>
      </c>
      <c r="C17" s="49"/>
      <c r="D17" s="49">
        <v>5473496667</v>
      </c>
      <c r="E17" s="22"/>
      <c r="F17" s="46"/>
      <c r="G17" s="10"/>
    </row>
    <row r="18" spans="1:7" ht="21" customHeight="1">
      <c r="A18" s="47" t="s">
        <v>67</v>
      </c>
      <c r="B18" s="52" t="s">
        <v>86</v>
      </c>
      <c r="C18" s="49"/>
      <c r="D18" s="49">
        <v>0</v>
      </c>
      <c r="E18" s="22"/>
      <c r="F18" s="46"/>
      <c r="G18" s="10"/>
    </row>
    <row r="19" spans="1:7">
      <c r="A19" s="47" t="s">
        <v>68</v>
      </c>
      <c r="B19" s="55" t="s">
        <v>87</v>
      </c>
      <c r="C19" s="49"/>
      <c r="D19" s="49">
        <v>339904000</v>
      </c>
      <c r="E19" s="22"/>
      <c r="F19" s="46"/>
      <c r="G19" s="10"/>
    </row>
    <row r="20" spans="1:7" ht="21" customHeight="1">
      <c r="A20" s="47" t="s">
        <v>89</v>
      </c>
      <c r="B20" s="52" t="s">
        <v>88</v>
      </c>
      <c r="C20" s="49"/>
      <c r="D20" s="49">
        <v>728065000</v>
      </c>
      <c r="E20" s="22"/>
      <c r="F20" s="46"/>
      <c r="G20" s="10"/>
    </row>
    <row r="21" spans="1:7" ht="21" customHeight="1">
      <c r="A21" s="47" t="s">
        <v>90</v>
      </c>
      <c r="B21" s="52" t="s">
        <v>71</v>
      </c>
      <c r="C21" s="49"/>
      <c r="D21" s="49">
        <v>31137152000</v>
      </c>
      <c r="E21" s="22"/>
      <c r="F21" s="46"/>
      <c r="G21" s="10"/>
    </row>
    <row r="22" spans="1:7" ht="21" customHeight="1">
      <c r="A22" s="47" t="s">
        <v>91</v>
      </c>
      <c r="B22" s="52" t="s">
        <v>72</v>
      </c>
      <c r="C22" s="49"/>
      <c r="D22" s="49">
        <v>200978145471</v>
      </c>
      <c r="E22" s="22"/>
      <c r="F22" s="46"/>
      <c r="G22" s="10"/>
    </row>
    <row r="23" spans="1:7" ht="30">
      <c r="A23" s="47" t="s">
        <v>92</v>
      </c>
      <c r="B23" s="55" t="s">
        <v>73</v>
      </c>
      <c r="C23" s="49"/>
      <c r="D23" s="49">
        <v>17371929890</v>
      </c>
      <c r="E23" s="22"/>
      <c r="F23" s="46"/>
      <c r="G23" s="10"/>
    </row>
    <row r="24" spans="1:7" ht="21" customHeight="1">
      <c r="A24" s="47" t="s">
        <v>93</v>
      </c>
      <c r="B24" s="52" t="s">
        <v>74</v>
      </c>
      <c r="C24" s="49"/>
      <c r="D24" s="49">
        <v>0</v>
      </c>
      <c r="E24" s="22"/>
      <c r="F24" s="46"/>
      <c r="G24" s="10"/>
    </row>
    <row r="25" spans="1:7" ht="21" customHeight="1">
      <c r="A25" s="47" t="s">
        <v>94</v>
      </c>
      <c r="B25" s="52" t="s">
        <v>75</v>
      </c>
      <c r="C25" s="49"/>
      <c r="D25" s="49">
        <v>0</v>
      </c>
      <c r="E25" s="22"/>
      <c r="F25" s="46"/>
      <c r="G25" s="10"/>
    </row>
    <row r="26" spans="1:7" ht="75">
      <c r="A26" s="47">
        <v>2</v>
      </c>
      <c r="B26" s="51" t="s">
        <v>61</v>
      </c>
      <c r="C26" s="49"/>
      <c r="D26" s="49"/>
      <c r="E26" s="20"/>
      <c r="F26" s="50"/>
    </row>
    <row r="27" spans="1:7" ht="21" customHeight="1">
      <c r="A27" s="47">
        <v>3</v>
      </c>
      <c r="B27" s="52" t="s">
        <v>36</v>
      </c>
      <c r="C27" s="49">
        <f>21690000000+25000000000</f>
        <v>46690000000</v>
      </c>
      <c r="D27" s="49">
        <f>SUM(D28:D29)</f>
        <v>26332915880</v>
      </c>
      <c r="E27" s="20"/>
      <c r="F27" s="50"/>
    </row>
    <row r="28" spans="1:7" ht="21" customHeight="1">
      <c r="A28" s="47" t="s">
        <v>76</v>
      </c>
      <c r="B28" s="52" t="s">
        <v>95</v>
      </c>
      <c r="C28" s="49"/>
      <c r="D28" s="49">
        <v>0</v>
      </c>
      <c r="E28" s="22"/>
      <c r="F28" s="46"/>
    </row>
    <row r="29" spans="1:7" ht="21" customHeight="1">
      <c r="A29" s="47" t="s">
        <v>77</v>
      </c>
      <c r="B29" s="52" t="s">
        <v>96</v>
      </c>
      <c r="C29" s="49"/>
      <c r="D29" s="49">
        <v>26332915880</v>
      </c>
      <c r="E29" s="22"/>
      <c r="F29" s="46"/>
    </row>
    <row r="30" spans="1:7" s="9" customFormat="1" ht="21" customHeight="1">
      <c r="A30" s="35" t="s">
        <v>2</v>
      </c>
      <c r="B30" s="44" t="s">
        <v>5</v>
      </c>
      <c r="C30" s="45">
        <f>SUM(C31:C43)</f>
        <v>1625152000000</v>
      </c>
      <c r="D30" s="45">
        <f>SUM(D31:D43)</f>
        <v>1723013705375</v>
      </c>
      <c r="E30" s="22">
        <f>+D30-C30</f>
        <v>97861705375</v>
      </c>
      <c r="F30" s="61">
        <f t="shared" ref="F30:F43" si="0">+D30/C30</f>
        <v>1.0602169553217176</v>
      </c>
      <c r="G30" s="11"/>
    </row>
    <row r="31" spans="1:7" ht="21" customHeight="1">
      <c r="A31" s="47">
        <v>1</v>
      </c>
      <c r="B31" s="48" t="s">
        <v>12</v>
      </c>
      <c r="C31" s="49">
        <v>276531000000</v>
      </c>
      <c r="D31" s="49">
        <v>292662071164</v>
      </c>
      <c r="E31" s="20">
        <f>+D31-C31</f>
        <v>16131071164</v>
      </c>
      <c r="F31" s="62">
        <f t="shared" si="0"/>
        <v>1.05833368108458</v>
      </c>
    </row>
    <row r="32" spans="1:7" ht="21" customHeight="1">
      <c r="A32" s="47">
        <v>2</v>
      </c>
      <c r="B32" s="48" t="s">
        <v>35</v>
      </c>
      <c r="C32" s="49">
        <f>+'[3]BIEU 62 toan tinh '!$D$280</f>
        <v>8210000000</v>
      </c>
      <c r="D32" s="49">
        <v>16669779390</v>
      </c>
      <c r="E32" s="20">
        <f t="shared" ref="E32:E43" si="1">+D32-C32</f>
        <v>8459779390</v>
      </c>
      <c r="F32" s="62">
        <f t="shared" si="0"/>
        <v>2.0304237990255785</v>
      </c>
    </row>
    <row r="33" spans="1:6" ht="21" customHeight="1">
      <c r="A33" s="47">
        <v>3</v>
      </c>
      <c r="B33" s="48" t="s">
        <v>46</v>
      </c>
      <c r="C33" s="49">
        <v>54657000000</v>
      </c>
      <c r="D33" s="49">
        <v>67433000000</v>
      </c>
      <c r="E33" s="20">
        <f t="shared" si="1"/>
        <v>12776000000</v>
      </c>
      <c r="F33" s="62">
        <f t="shared" si="0"/>
        <v>1.2337486506760342</v>
      </c>
    </row>
    <row r="34" spans="1:6" ht="21" customHeight="1">
      <c r="A34" s="53">
        <v>4</v>
      </c>
      <c r="B34" s="48" t="s">
        <v>69</v>
      </c>
      <c r="C34" s="49">
        <f>10200000000+10000000000</f>
        <v>20200000000</v>
      </c>
      <c r="D34" s="49">
        <v>29723738000</v>
      </c>
      <c r="E34" s="20">
        <f t="shared" si="1"/>
        <v>9523738000</v>
      </c>
      <c r="F34" s="62">
        <f t="shared" si="0"/>
        <v>1.4714721782178217</v>
      </c>
    </row>
    <row r="35" spans="1:6" ht="21" customHeight="1">
      <c r="A35" s="53">
        <v>5</v>
      </c>
      <c r="B35" s="48" t="s">
        <v>70</v>
      </c>
      <c r="C35" s="49">
        <v>661003000000</v>
      </c>
      <c r="D35" s="49">
        <v>652034764092</v>
      </c>
      <c r="E35" s="20">
        <f t="shared" si="1"/>
        <v>-8968235908</v>
      </c>
      <c r="F35" s="62">
        <f t="shared" si="0"/>
        <v>0.98643238244304488</v>
      </c>
    </row>
    <row r="36" spans="1:6" ht="21" customHeight="1">
      <c r="A36" s="53">
        <v>6</v>
      </c>
      <c r="B36" s="48" t="s">
        <v>86</v>
      </c>
      <c r="C36" s="49">
        <v>40182000000</v>
      </c>
      <c r="D36" s="49">
        <v>27365897923</v>
      </c>
      <c r="E36" s="20">
        <f t="shared" si="1"/>
        <v>-12816102077</v>
      </c>
      <c r="F36" s="62">
        <f t="shared" si="0"/>
        <v>0.68104867659648594</v>
      </c>
    </row>
    <row r="37" spans="1:6" s="12" customFormat="1" ht="24.75" customHeight="1">
      <c r="A37" s="53">
        <v>7</v>
      </c>
      <c r="B37" s="48" t="s">
        <v>97</v>
      </c>
      <c r="C37" s="49">
        <v>23212000000</v>
      </c>
      <c r="D37" s="49">
        <v>23146019300</v>
      </c>
      <c r="E37" s="20">
        <f t="shared" si="1"/>
        <v>-65980700</v>
      </c>
      <c r="F37" s="62">
        <f t="shared" si="0"/>
        <v>0.99715747458211268</v>
      </c>
    </row>
    <row r="38" spans="1:6" s="8" customFormat="1" ht="21" customHeight="1">
      <c r="A38" s="53">
        <v>8</v>
      </c>
      <c r="B38" s="48" t="s">
        <v>88</v>
      </c>
      <c r="C38" s="49">
        <v>10068000000</v>
      </c>
      <c r="D38" s="49">
        <v>10032601556</v>
      </c>
      <c r="E38" s="20">
        <f t="shared" si="1"/>
        <v>-35398444</v>
      </c>
      <c r="F38" s="62">
        <f t="shared" si="0"/>
        <v>0.99648406396503775</v>
      </c>
    </row>
    <row r="39" spans="1:6" s="8" customFormat="1" ht="21" customHeight="1">
      <c r="A39" s="53">
        <v>9</v>
      </c>
      <c r="B39" s="48" t="s">
        <v>71</v>
      </c>
      <c r="C39" s="49">
        <v>10954000000</v>
      </c>
      <c r="D39" s="49">
        <v>10660018000</v>
      </c>
      <c r="E39" s="20">
        <f t="shared" si="1"/>
        <v>-293982000</v>
      </c>
      <c r="F39" s="62">
        <f t="shared" si="0"/>
        <v>0.97316213255431805</v>
      </c>
    </row>
    <row r="40" spans="1:6" ht="21" customHeight="1">
      <c r="A40" s="47">
        <v>10</v>
      </c>
      <c r="B40" s="48" t="s">
        <v>98</v>
      </c>
      <c r="C40" s="49">
        <f>161701000000-10954000000</f>
        <v>150747000000</v>
      </c>
      <c r="D40" s="49">
        <v>204047575942</v>
      </c>
      <c r="E40" s="20">
        <f t="shared" si="1"/>
        <v>53300575942</v>
      </c>
      <c r="F40" s="62">
        <f t="shared" si="0"/>
        <v>1.3535763626606168</v>
      </c>
    </row>
    <row r="41" spans="1:6" ht="30">
      <c r="A41" s="47">
        <v>11</v>
      </c>
      <c r="B41" s="48" t="s">
        <v>73</v>
      </c>
      <c r="C41" s="49">
        <v>331430000000</v>
      </c>
      <c r="D41" s="49">
        <v>342095962491</v>
      </c>
      <c r="E41" s="20">
        <f t="shared" si="1"/>
        <v>10665962491</v>
      </c>
      <c r="F41" s="62">
        <f t="shared" si="0"/>
        <v>1.0321816446640317</v>
      </c>
    </row>
    <row r="42" spans="1:6" ht="21" customHeight="1">
      <c r="A42" s="53">
        <v>12</v>
      </c>
      <c r="B42" s="48" t="s">
        <v>13</v>
      </c>
      <c r="C42" s="49">
        <v>17147000000</v>
      </c>
      <c r="D42" s="49">
        <v>16495162168</v>
      </c>
      <c r="E42" s="20">
        <f>+D42-C42</f>
        <v>-651837832</v>
      </c>
      <c r="F42" s="62">
        <f t="shared" si="0"/>
        <v>0.96198531334927395</v>
      </c>
    </row>
    <row r="43" spans="1:6" ht="21" customHeight="1">
      <c r="A43" s="53">
        <v>13</v>
      </c>
      <c r="B43" s="48" t="s">
        <v>99</v>
      </c>
      <c r="C43" s="49">
        <v>20811000000</v>
      </c>
      <c r="D43" s="49">
        <v>30647115349</v>
      </c>
      <c r="E43" s="20">
        <f t="shared" si="1"/>
        <v>9836115349</v>
      </c>
      <c r="F43" s="62">
        <f t="shared" si="0"/>
        <v>1.4726402070539619</v>
      </c>
    </row>
    <row r="44" spans="1:6" s="9" customFormat="1" ht="35.25" customHeight="1">
      <c r="A44" s="35" t="s">
        <v>3</v>
      </c>
      <c r="B44" s="44" t="s">
        <v>57</v>
      </c>
      <c r="C44" s="45">
        <v>300000000</v>
      </c>
      <c r="D44" s="45">
        <v>212489973</v>
      </c>
      <c r="E44" s="22">
        <f>+D44-C44</f>
        <v>-87510027</v>
      </c>
      <c r="F44" s="61">
        <f>+D44/C44</f>
        <v>0.70829991000000003</v>
      </c>
    </row>
    <row r="45" spans="1:6" s="9" customFormat="1" ht="24.75" customHeight="1">
      <c r="A45" s="35" t="s">
        <v>18</v>
      </c>
      <c r="B45" s="44" t="s">
        <v>58</v>
      </c>
      <c r="C45" s="45">
        <v>1000000000</v>
      </c>
      <c r="D45" s="45">
        <v>1000000000</v>
      </c>
      <c r="E45" s="22">
        <f>+D45-C45</f>
        <v>0</v>
      </c>
      <c r="F45" s="61">
        <f>+D45/C45</f>
        <v>1</v>
      </c>
    </row>
    <row r="46" spans="1:6" s="9" customFormat="1" ht="24.75" customHeight="1">
      <c r="A46" s="35" t="s">
        <v>23</v>
      </c>
      <c r="B46" s="44" t="s">
        <v>60</v>
      </c>
      <c r="C46" s="45">
        <v>10000000000</v>
      </c>
      <c r="D46" s="45">
        <v>6426338360</v>
      </c>
      <c r="E46" s="22">
        <f>+D46-C46</f>
        <v>-3573661640</v>
      </c>
      <c r="F46" s="61">
        <f>+D46/C46</f>
        <v>0.64263383600000001</v>
      </c>
    </row>
    <row r="47" spans="1:6" s="9" customFormat="1" ht="24.75" customHeight="1">
      <c r="A47" s="35" t="s">
        <v>28</v>
      </c>
      <c r="B47" s="44" t="s">
        <v>7</v>
      </c>
      <c r="C47" s="45">
        <v>65217000000</v>
      </c>
      <c r="D47" s="45"/>
      <c r="E47" s="22"/>
      <c r="F47" s="46"/>
    </row>
    <row r="48" spans="1:6" s="9" customFormat="1" ht="49.5" customHeight="1">
      <c r="A48" s="35" t="s">
        <v>79</v>
      </c>
      <c r="B48" s="44" t="s">
        <v>129</v>
      </c>
      <c r="C48" s="45">
        <v>24955000000</v>
      </c>
      <c r="D48" s="45"/>
      <c r="E48" s="22"/>
      <c r="F48" s="46"/>
    </row>
    <row r="49" spans="1:6" ht="30" customHeight="1">
      <c r="A49" s="35" t="s">
        <v>19</v>
      </c>
      <c r="B49" s="44" t="s">
        <v>38</v>
      </c>
      <c r="C49" s="45"/>
      <c r="D49" s="45">
        <v>1199629787838</v>
      </c>
      <c r="E49" s="22"/>
      <c r="F49" s="46"/>
    </row>
    <row r="50" spans="1:6" ht="27.75" customHeight="1">
      <c r="A50" s="35" t="s">
        <v>20</v>
      </c>
      <c r="B50" s="54" t="s">
        <v>78</v>
      </c>
      <c r="C50" s="45">
        <v>133700000000</v>
      </c>
      <c r="D50" s="45">
        <v>133678434000</v>
      </c>
      <c r="E50" s="22">
        <v>-21566000</v>
      </c>
      <c r="F50" s="61">
        <f>+D50/C50</f>
        <v>0.99983869857890806</v>
      </c>
    </row>
    <row r="51" spans="1:6" ht="33.75" customHeight="1">
      <c r="A51" s="35" t="s">
        <v>21</v>
      </c>
      <c r="B51" s="54" t="s">
        <v>50</v>
      </c>
      <c r="C51" s="45">
        <f>469217000000+357158000000+396500000000</f>
        <v>1222875000000</v>
      </c>
      <c r="D51" s="45">
        <v>764818318222</v>
      </c>
      <c r="E51" s="22">
        <v>-458056681778</v>
      </c>
      <c r="F51" s="61">
        <f>+D51/C51</f>
        <v>0.62542640762301949</v>
      </c>
    </row>
    <row r="52" spans="1:6">
      <c r="C52" s="16"/>
      <c r="D52" s="19"/>
    </row>
    <row r="53" spans="1:6">
      <c r="C53" s="16"/>
      <c r="D53" s="19"/>
    </row>
    <row r="54" spans="1:6">
      <c r="D54" s="19"/>
    </row>
    <row r="55" spans="1:6">
      <c r="D55" s="19"/>
    </row>
    <row r="56" spans="1:6">
      <c r="D56" s="19"/>
    </row>
    <row r="57" spans="1:6">
      <c r="D57" s="19"/>
    </row>
    <row r="58" spans="1:6">
      <c r="D58" s="19"/>
    </row>
    <row r="59" spans="1:6">
      <c r="D59" s="19"/>
    </row>
    <row r="60" spans="1:6">
      <c r="D60" s="19"/>
    </row>
    <row r="61" spans="1:6">
      <c r="D61" s="19"/>
    </row>
    <row r="62" spans="1:6">
      <c r="D62" s="19"/>
    </row>
    <row r="63" spans="1:6">
      <c r="D63" s="19"/>
    </row>
    <row r="64" spans="1:6">
      <c r="D64" s="19"/>
    </row>
    <row r="65" spans="4:4">
      <c r="D65" s="19"/>
    </row>
    <row r="66" spans="4:4">
      <c r="D66" s="19"/>
    </row>
    <row r="67" spans="4:4">
      <c r="D67" s="19"/>
    </row>
    <row r="68" spans="4:4">
      <c r="D68" s="19"/>
    </row>
    <row r="69" spans="4:4">
      <c r="D69" s="19"/>
    </row>
    <row r="70" spans="4:4">
      <c r="D70" s="19"/>
    </row>
    <row r="71" spans="4:4">
      <c r="D71" s="19"/>
    </row>
    <row r="72" spans="4:4">
      <c r="D72" s="19"/>
    </row>
  </sheetData>
  <mergeCells count="10">
    <mergeCell ref="A1:B1"/>
    <mergeCell ref="A2:F2"/>
    <mergeCell ref="A3:F3"/>
    <mergeCell ref="C1:F1"/>
    <mergeCell ref="E4:F4"/>
    <mergeCell ref="E5:F5"/>
    <mergeCell ref="A5:A6"/>
    <mergeCell ref="B5:B6"/>
    <mergeCell ref="C5:C6"/>
    <mergeCell ref="D5:D6"/>
  </mergeCells>
  <printOptions horizontalCentered="1"/>
  <pageMargins left="0.45" right="0.27" top="0.75" bottom="0.75" header="0.51" footer="0.47"/>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6"/>
  <sheetViews>
    <sheetView workbookViewId="0">
      <selection activeCell="H48" sqref="H48"/>
    </sheetView>
  </sheetViews>
  <sheetFormatPr defaultRowHeight="12.75"/>
  <cols>
    <col min="1" max="1" width="3" style="36" customWidth="1"/>
    <col min="2" max="2" width="14.375" style="36" customWidth="1"/>
    <col min="3" max="3" width="10.5" style="36" bestFit="1" customWidth="1"/>
    <col min="4" max="4" width="9.5" style="36" bestFit="1" customWidth="1"/>
    <col min="5" max="6" width="6.375" style="36" hidden="1" customWidth="1"/>
    <col min="7" max="8" width="10.5" style="36" bestFit="1" customWidth="1"/>
    <col min="9" max="9" width="4.5" style="36" hidden="1" customWidth="1"/>
    <col min="10" max="10" width="9.875" style="36" hidden="1" customWidth="1"/>
    <col min="11" max="11" width="9.75" style="36" hidden="1" customWidth="1"/>
    <col min="12" max="12" width="9.125" style="36" hidden="1" customWidth="1"/>
    <col min="13" max="13" width="8.875" style="36" bestFit="1" customWidth="1"/>
    <col min="14" max="14" width="10.5" style="36" customWidth="1"/>
    <col min="15" max="15" width="9.5" style="36" bestFit="1" customWidth="1"/>
    <col min="16" max="17" width="10.5" style="36" bestFit="1" customWidth="1"/>
    <col min="18" max="18" width="4.125" style="36" hidden="1" customWidth="1"/>
    <col min="19" max="19" width="9.5" style="36" customWidth="1"/>
    <col min="20" max="20" width="11.125" style="36" customWidth="1"/>
    <col min="21" max="21" width="11" style="36" customWidth="1"/>
    <col min="22" max="22" width="9.75" style="36" customWidth="1"/>
    <col min="23" max="23" width="8.375" style="36" bestFit="1" customWidth="1"/>
    <col min="24" max="25" width="9.875" style="36" customWidth="1"/>
    <col min="26" max="26" width="9.125" style="36" customWidth="1"/>
    <col min="27" max="27" width="6" style="36" customWidth="1"/>
    <col min="28" max="28" width="5.875" style="36" customWidth="1"/>
    <col min="29" max="29" width="6.375" style="36" customWidth="1"/>
    <col min="30" max="30" width="9.5" style="36" bestFit="1" customWidth="1"/>
    <col min="31" max="16384" width="9" style="36"/>
  </cols>
  <sheetData>
    <row r="1" spans="1:29" ht="15.75" customHeight="1">
      <c r="B1" s="63"/>
      <c r="C1" s="63"/>
      <c r="D1" s="63"/>
      <c r="E1" s="63"/>
      <c r="F1" s="63"/>
      <c r="G1" s="63"/>
      <c r="H1" s="63"/>
      <c r="I1" s="63"/>
      <c r="J1" s="63"/>
      <c r="K1" s="63"/>
      <c r="L1" s="63"/>
      <c r="M1" s="63"/>
      <c r="N1" s="63"/>
      <c r="O1" s="63"/>
      <c r="P1" s="63"/>
      <c r="Q1" s="63"/>
      <c r="R1" s="63"/>
      <c r="S1" s="63"/>
      <c r="T1" s="63"/>
      <c r="U1" s="63"/>
      <c r="V1" s="63"/>
      <c r="W1" s="117" t="s">
        <v>132</v>
      </c>
      <c r="X1" s="117"/>
      <c r="Y1" s="117"/>
      <c r="Z1" s="117"/>
      <c r="AA1" s="117"/>
      <c r="AB1" s="117"/>
      <c r="AC1" s="117"/>
    </row>
    <row r="2" spans="1:29" ht="22.5" customHeight="1">
      <c r="A2" s="123" t="s">
        <v>108</v>
      </c>
      <c r="B2" s="123"/>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row>
    <row r="3" spans="1:29" ht="22.5" customHeight="1">
      <c r="A3" s="124" t="s">
        <v>56</v>
      </c>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row>
    <row r="4" spans="1:29" ht="16.5">
      <c r="A4" s="37"/>
      <c r="B4" s="37"/>
      <c r="C4" s="37"/>
      <c r="D4" s="37"/>
      <c r="E4" s="37"/>
      <c r="F4" s="37"/>
      <c r="G4" s="37"/>
      <c r="H4" s="37"/>
      <c r="I4" s="37"/>
      <c r="J4" s="37"/>
      <c r="K4" s="37"/>
      <c r="L4" s="37"/>
      <c r="M4" s="37"/>
      <c r="N4" s="37"/>
      <c r="O4" s="37"/>
      <c r="P4" s="37"/>
      <c r="Q4" s="37"/>
      <c r="R4" s="37"/>
      <c r="S4" s="37"/>
      <c r="T4" s="37"/>
      <c r="U4" s="37"/>
      <c r="V4" s="37"/>
      <c r="W4" s="37"/>
      <c r="X4" s="37"/>
      <c r="Y4" s="37"/>
      <c r="Z4" s="125" t="s">
        <v>16</v>
      </c>
      <c r="AA4" s="125"/>
      <c r="AB4" s="125"/>
      <c r="AC4" s="125"/>
    </row>
    <row r="5" spans="1:29" s="2" customFormat="1" ht="23.25" customHeight="1">
      <c r="A5" s="118" t="s">
        <v>51</v>
      </c>
      <c r="B5" s="118" t="s">
        <v>109</v>
      </c>
      <c r="C5" s="118" t="s">
        <v>25</v>
      </c>
      <c r="D5" s="118"/>
      <c r="E5" s="118"/>
      <c r="F5" s="118"/>
      <c r="G5" s="118"/>
      <c r="H5" s="118"/>
      <c r="I5" s="118"/>
      <c r="J5" s="118"/>
      <c r="K5" s="118"/>
      <c r="L5" s="118"/>
      <c r="M5" s="118"/>
      <c r="N5" s="118" t="s">
        <v>17</v>
      </c>
      <c r="O5" s="118"/>
      <c r="P5" s="118"/>
      <c r="Q5" s="118"/>
      <c r="R5" s="118"/>
      <c r="S5" s="118"/>
      <c r="T5" s="118"/>
      <c r="U5" s="118"/>
      <c r="V5" s="118"/>
      <c r="W5" s="118"/>
      <c r="X5" s="118"/>
      <c r="Y5" s="118"/>
      <c r="Z5" s="118"/>
      <c r="AA5" s="119" t="s">
        <v>26</v>
      </c>
      <c r="AB5" s="119"/>
      <c r="AC5" s="119"/>
    </row>
    <row r="6" spans="1:29" s="2" customFormat="1" ht="31.5" customHeight="1">
      <c r="A6" s="118"/>
      <c r="B6" s="118"/>
      <c r="C6" s="118" t="s">
        <v>39</v>
      </c>
      <c r="D6" s="118" t="s">
        <v>4</v>
      </c>
      <c r="E6" s="24"/>
      <c r="F6" s="24"/>
      <c r="G6" s="118" t="s">
        <v>5</v>
      </c>
      <c r="H6" s="118"/>
      <c r="I6" s="118"/>
      <c r="J6" s="118" t="s">
        <v>54</v>
      </c>
      <c r="K6" s="118"/>
      <c r="L6" s="118"/>
      <c r="M6" s="118" t="s">
        <v>7</v>
      </c>
      <c r="N6" s="118" t="s">
        <v>39</v>
      </c>
      <c r="O6" s="118" t="s">
        <v>4</v>
      </c>
      <c r="P6" s="118" t="s">
        <v>5</v>
      </c>
      <c r="Q6" s="118"/>
      <c r="R6" s="118"/>
      <c r="S6" s="118" t="s">
        <v>125</v>
      </c>
      <c r="T6" s="118"/>
      <c r="U6" s="118"/>
      <c r="V6" s="118" t="s">
        <v>52</v>
      </c>
      <c r="W6" s="120" t="s">
        <v>110</v>
      </c>
      <c r="X6" s="118" t="s">
        <v>27</v>
      </c>
      <c r="Y6" s="120" t="s">
        <v>59</v>
      </c>
      <c r="Z6" s="118" t="s">
        <v>53</v>
      </c>
      <c r="AA6" s="119" t="s">
        <v>39</v>
      </c>
      <c r="AB6" s="119" t="s">
        <v>4</v>
      </c>
      <c r="AC6" s="119" t="s">
        <v>5</v>
      </c>
    </row>
    <row r="7" spans="1:29" s="2" customFormat="1" ht="21.75" customHeight="1">
      <c r="A7" s="118"/>
      <c r="B7" s="118"/>
      <c r="C7" s="118"/>
      <c r="D7" s="118"/>
      <c r="E7" s="24"/>
      <c r="F7" s="24"/>
      <c r="G7" s="118" t="s">
        <v>39</v>
      </c>
      <c r="H7" s="118" t="s">
        <v>37</v>
      </c>
      <c r="I7" s="118"/>
      <c r="J7" s="118" t="s">
        <v>39</v>
      </c>
      <c r="K7" s="118" t="s">
        <v>37</v>
      </c>
      <c r="L7" s="118"/>
      <c r="M7" s="118"/>
      <c r="N7" s="118"/>
      <c r="O7" s="118"/>
      <c r="P7" s="118" t="s">
        <v>39</v>
      </c>
      <c r="Q7" s="118" t="s">
        <v>37</v>
      </c>
      <c r="R7" s="118"/>
      <c r="S7" s="118" t="s">
        <v>39</v>
      </c>
      <c r="T7" s="118" t="s">
        <v>37</v>
      </c>
      <c r="U7" s="118"/>
      <c r="V7" s="118"/>
      <c r="W7" s="121"/>
      <c r="X7" s="118"/>
      <c r="Y7" s="121"/>
      <c r="Z7" s="118"/>
      <c r="AA7" s="119"/>
      <c r="AB7" s="119"/>
      <c r="AC7" s="119"/>
    </row>
    <row r="8" spans="1:29" s="2" customFormat="1" ht="100.5" customHeight="1">
      <c r="A8" s="118"/>
      <c r="B8" s="118"/>
      <c r="C8" s="118"/>
      <c r="D8" s="118"/>
      <c r="E8" s="33"/>
      <c r="F8" s="33"/>
      <c r="G8" s="118"/>
      <c r="H8" s="33" t="s">
        <v>55</v>
      </c>
      <c r="I8" s="33" t="s">
        <v>35</v>
      </c>
      <c r="J8" s="118"/>
      <c r="K8" s="33" t="s">
        <v>4</v>
      </c>
      <c r="L8" s="33" t="s">
        <v>5</v>
      </c>
      <c r="M8" s="118"/>
      <c r="N8" s="118"/>
      <c r="O8" s="118"/>
      <c r="P8" s="118"/>
      <c r="Q8" s="33" t="s">
        <v>55</v>
      </c>
      <c r="R8" s="33" t="s">
        <v>35</v>
      </c>
      <c r="S8" s="118"/>
      <c r="T8" s="33" t="s">
        <v>4</v>
      </c>
      <c r="U8" s="33" t="s">
        <v>5</v>
      </c>
      <c r="V8" s="118"/>
      <c r="W8" s="122"/>
      <c r="X8" s="118"/>
      <c r="Y8" s="122"/>
      <c r="Z8" s="118"/>
      <c r="AA8" s="119"/>
      <c r="AB8" s="119"/>
      <c r="AC8" s="119"/>
    </row>
    <row r="9" spans="1:29" s="31" customFormat="1" ht="22.5" customHeight="1">
      <c r="A9" s="29" t="s">
        <v>8</v>
      </c>
      <c r="B9" s="29" t="s">
        <v>9</v>
      </c>
      <c r="C9" s="29">
        <v>1</v>
      </c>
      <c r="D9" s="29">
        <v>2</v>
      </c>
      <c r="E9" s="29"/>
      <c r="F9" s="29"/>
      <c r="G9" s="29">
        <v>3</v>
      </c>
      <c r="H9" s="29">
        <v>4</v>
      </c>
      <c r="I9" s="29">
        <v>5</v>
      </c>
      <c r="J9" s="29">
        <v>6</v>
      </c>
      <c r="K9" s="29">
        <v>7</v>
      </c>
      <c r="L9" s="29">
        <v>8</v>
      </c>
      <c r="M9" s="29">
        <v>5</v>
      </c>
      <c r="N9" s="29">
        <v>6</v>
      </c>
      <c r="O9" s="29">
        <v>7</v>
      </c>
      <c r="P9" s="29">
        <v>8</v>
      </c>
      <c r="Q9" s="29">
        <v>9</v>
      </c>
      <c r="R9" s="29">
        <v>15</v>
      </c>
      <c r="S9" s="29">
        <v>10</v>
      </c>
      <c r="T9" s="29">
        <v>11</v>
      </c>
      <c r="U9" s="29">
        <v>12</v>
      </c>
      <c r="V9" s="29">
        <v>13</v>
      </c>
      <c r="W9" s="29">
        <v>14</v>
      </c>
      <c r="X9" s="29">
        <v>15</v>
      </c>
      <c r="Y9" s="29">
        <v>16</v>
      </c>
      <c r="Z9" s="29">
        <v>17</v>
      </c>
      <c r="AA9" s="30" t="s">
        <v>126</v>
      </c>
      <c r="AB9" s="30" t="s">
        <v>127</v>
      </c>
      <c r="AC9" s="30" t="s">
        <v>128</v>
      </c>
    </row>
    <row r="10" spans="1:29" s="1" customFormat="1" ht="38.25" customHeight="1">
      <c r="A10" s="25"/>
      <c r="B10" s="25" t="s">
        <v>14</v>
      </c>
      <c r="C10" s="26">
        <f>SUM(C11:C18)</f>
        <v>3234921000000</v>
      </c>
      <c r="D10" s="26">
        <f t="shared" ref="D10:L10" si="0">SUM(D11:D18)</f>
        <v>212502000000</v>
      </c>
      <c r="E10" s="26">
        <f t="shared" si="0"/>
        <v>0</v>
      </c>
      <c r="F10" s="26">
        <f t="shared" si="0"/>
        <v>0</v>
      </c>
      <c r="G10" s="26">
        <f t="shared" si="0"/>
        <v>2979586000000</v>
      </c>
      <c r="H10" s="26">
        <f>SUM(H11:H18)</f>
        <v>1778667000000</v>
      </c>
      <c r="I10" s="26">
        <f t="shared" si="0"/>
        <v>0</v>
      </c>
      <c r="J10" s="26">
        <f t="shared" si="0"/>
        <v>0</v>
      </c>
      <c r="K10" s="26">
        <f t="shared" si="0"/>
        <v>0</v>
      </c>
      <c r="L10" s="26">
        <f t="shared" si="0"/>
        <v>0</v>
      </c>
      <c r="M10" s="26">
        <f>SUM(M11:M18)</f>
        <v>42833000000</v>
      </c>
      <c r="N10" s="40">
        <f>SUM(N11:N18)</f>
        <v>5382480226058</v>
      </c>
      <c r="O10" s="40">
        <f>SUM(O11:O18)</f>
        <v>265593043631</v>
      </c>
      <c r="P10" s="26">
        <f>SUM(P11:P18)</f>
        <v>3243034895146</v>
      </c>
      <c r="Q10" s="26">
        <f>SUM(Q11:Q18)</f>
        <v>1846708853636</v>
      </c>
      <c r="R10" s="26"/>
      <c r="S10" s="40">
        <f>SUM(S11:S18)</f>
        <v>499299652555</v>
      </c>
      <c r="T10" s="26">
        <f>SUM(T11:T18)</f>
        <v>393871122286</v>
      </c>
      <c r="U10" s="26">
        <f t="shared" ref="U10:Z10" si="1">SUM(U11:U18)</f>
        <v>105428530269</v>
      </c>
      <c r="V10" s="40">
        <f>SUM(V11:V18)</f>
        <v>146620440030</v>
      </c>
      <c r="W10" s="26">
        <f>SUM(W11:W18)</f>
        <v>9019702269</v>
      </c>
      <c r="X10" s="26">
        <f t="shared" si="1"/>
        <v>482318079132</v>
      </c>
      <c r="Y10" s="26">
        <f t="shared" si="1"/>
        <v>702227339470</v>
      </c>
      <c r="Z10" s="26">
        <f t="shared" si="1"/>
        <v>34367073825</v>
      </c>
      <c r="AA10" s="64">
        <f t="shared" ref="AA10:AA18" si="2">+N10/C10</f>
        <v>1.6638675955480828</v>
      </c>
      <c r="AB10" s="64">
        <f t="shared" ref="AB10:AB18" si="3">+O10/D10</f>
        <v>1.2498378539072574</v>
      </c>
      <c r="AC10" s="64">
        <f t="shared" ref="AC10:AC18" si="4">+P10/G10</f>
        <v>1.0884179530800588</v>
      </c>
    </row>
    <row r="11" spans="1:29" s="39" customFormat="1" ht="38.25" customHeight="1">
      <c r="A11" s="27">
        <v>1</v>
      </c>
      <c r="B11" s="38" t="s">
        <v>100</v>
      </c>
      <c r="C11" s="28">
        <f>+D11+G11+J11+M11</f>
        <v>368015000000</v>
      </c>
      <c r="D11" s="28">
        <v>18347000000</v>
      </c>
      <c r="E11" s="28"/>
      <c r="F11" s="28"/>
      <c r="G11" s="28">
        <v>344563000000</v>
      </c>
      <c r="H11" s="28">
        <v>211342000000</v>
      </c>
      <c r="I11" s="28"/>
      <c r="J11" s="28"/>
      <c r="K11" s="28"/>
      <c r="L11" s="28"/>
      <c r="M11" s="28">
        <v>5105000000</v>
      </c>
      <c r="N11" s="28">
        <f>+O11+P11+S11+V11+W11+X11+Y11+Z11</f>
        <v>556340452605</v>
      </c>
      <c r="O11" s="28">
        <v>18324651000</v>
      </c>
      <c r="P11" s="28">
        <v>361151302831</v>
      </c>
      <c r="Q11" s="28">
        <v>211164154829</v>
      </c>
      <c r="R11" s="28"/>
      <c r="S11" s="28">
        <f t="shared" ref="S11:S18" si="5">+T11+U11</f>
        <v>44165146159</v>
      </c>
      <c r="T11" s="32">
        <v>34421517159</v>
      </c>
      <c r="U11" s="32">
        <v>9743629000</v>
      </c>
      <c r="V11" s="28">
        <v>23467942452</v>
      </c>
      <c r="W11" s="28">
        <v>0</v>
      </c>
      <c r="X11" s="28">
        <v>44006905035</v>
      </c>
      <c r="Y11" s="28">
        <v>63828424000</v>
      </c>
      <c r="Z11" s="28">
        <v>1396081128</v>
      </c>
      <c r="AA11" s="65">
        <f t="shared" si="2"/>
        <v>1.5117330886105187</v>
      </c>
      <c r="AB11" s="65">
        <f t="shared" si="3"/>
        <v>0.99878187169564503</v>
      </c>
      <c r="AC11" s="65">
        <f t="shared" si="4"/>
        <v>1.0481430183478784</v>
      </c>
    </row>
    <row r="12" spans="1:29" s="39" customFormat="1" ht="38.25" customHeight="1">
      <c r="A12" s="27">
        <v>2</v>
      </c>
      <c r="B12" s="38" t="s">
        <v>101</v>
      </c>
      <c r="C12" s="28">
        <f t="shared" ref="C12:C18" si="6">+D12+G12+J12+M12</f>
        <v>497979000000</v>
      </c>
      <c r="D12" s="28">
        <v>17377000000</v>
      </c>
      <c r="E12" s="28"/>
      <c r="F12" s="28"/>
      <c r="G12" s="28">
        <v>473184000000</v>
      </c>
      <c r="H12" s="28">
        <v>310846000000</v>
      </c>
      <c r="I12" s="28"/>
      <c r="J12" s="28"/>
      <c r="K12" s="28"/>
      <c r="L12" s="28"/>
      <c r="M12" s="28">
        <v>7418000000</v>
      </c>
      <c r="N12" s="28">
        <f>+O12+P12+S12+V12+W12+X12+Y12+Z12</f>
        <v>852857011027</v>
      </c>
      <c r="O12" s="28">
        <v>25505791561</v>
      </c>
      <c r="P12" s="28">
        <v>508089247292</v>
      </c>
      <c r="Q12" s="28">
        <v>322611893674</v>
      </c>
      <c r="R12" s="28"/>
      <c r="S12" s="28">
        <f t="shared" si="5"/>
        <v>84913686366</v>
      </c>
      <c r="T12" s="20">
        <f>+'[3]62-KHOI HUYEN'!$N$1369+'[3]62-KHOI HUYEN'!$N$1428+'[3]62-KHOI HUYEN'!$O$1428+'[3]62-KHOI HUYEN'!$O$1518</f>
        <v>69093985115</v>
      </c>
      <c r="U12" s="20">
        <f>+'[3]62-KHOI HUYEN'!$N$1394+'[3]62-KHOI HUYEN'!$O$1394+'[3]62-KHOI HUYEN'!$N$1462+'[3]62-KHOI HUYEN'!$O$1462+'[3]62-KHOI HUYEN'!$N$1489+'[3]62-KHOI HUYEN'!$O$1489+'[3]62-KHOI HUYEN'!$O$1481</f>
        <v>15819701251</v>
      </c>
      <c r="V12" s="28">
        <v>11282583578</v>
      </c>
      <c r="W12" s="28">
        <v>7654041269</v>
      </c>
      <c r="X12" s="28">
        <v>64490116139</v>
      </c>
      <c r="Y12" s="28">
        <v>132095470596</v>
      </c>
      <c r="Z12" s="28">
        <v>18826074226</v>
      </c>
      <c r="AA12" s="65">
        <f t="shared" si="2"/>
        <v>1.7126364987820772</v>
      </c>
      <c r="AB12" s="65">
        <f t="shared" si="3"/>
        <v>1.4677902722564309</v>
      </c>
      <c r="AC12" s="65">
        <f t="shared" si="4"/>
        <v>1.0737667530854804</v>
      </c>
    </row>
    <row r="13" spans="1:29" s="39" customFormat="1" ht="38.25" customHeight="1">
      <c r="A13" s="27">
        <v>3</v>
      </c>
      <c r="B13" s="38" t="s">
        <v>102</v>
      </c>
      <c r="C13" s="28">
        <f t="shared" si="6"/>
        <v>563054000000</v>
      </c>
      <c r="D13" s="28">
        <v>27876000000</v>
      </c>
      <c r="E13" s="28"/>
      <c r="F13" s="28"/>
      <c r="G13" s="28">
        <v>527319000000</v>
      </c>
      <c r="H13" s="28">
        <v>327720000000</v>
      </c>
      <c r="I13" s="28"/>
      <c r="J13" s="28"/>
      <c r="K13" s="28"/>
      <c r="L13" s="28"/>
      <c r="M13" s="28">
        <v>7859000000</v>
      </c>
      <c r="N13" s="28">
        <f>+O13+P13+S13+V13+W13+X13+Y13+Z13</f>
        <v>914129744911</v>
      </c>
      <c r="O13" s="28">
        <v>34397402600</v>
      </c>
      <c r="P13" s="28">
        <v>572459349058</v>
      </c>
      <c r="Q13" s="28">
        <v>342019516468</v>
      </c>
      <c r="R13" s="28"/>
      <c r="S13" s="28">
        <f t="shared" si="5"/>
        <v>97771424519</v>
      </c>
      <c r="T13" s="32">
        <v>67928848101</v>
      </c>
      <c r="U13" s="32">
        <v>29842576418</v>
      </c>
      <c r="V13" s="28">
        <v>13244205000</v>
      </c>
      <c r="W13" s="28">
        <v>382558000</v>
      </c>
      <c r="X13" s="28">
        <v>42070563805</v>
      </c>
      <c r="Y13" s="28">
        <v>147713514157</v>
      </c>
      <c r="Z13" s="28">
        <v>6090727772</v>
      </c>
      <c r="AA13" s="65">
        <f t="shared" si="2"/>
        <v>1.623520559148856</v>
      </c>
      <c r="AB13" s="65">
        <f t="shared" si="3"/>
        <v>1.2339432701965849</v>
      </c>
      <c r="AC13" s="65">
        <f t="shared" si="4"/>
        <v>1.0856034943895441</v>
      </c>
    </row>
    <row r="14" spans="1:29" s="39" customFormat="1" ht="38.25" customHeight="1">
      <c r="A14" s="27">
        <v>4</v>
      </c>
      <c r="B14" s="38" t="s">
        <v>103</v>
      </c>
      <c r="C14" s="28">
        <f t="shared" si="6"/>
        <v>276850000000</v>
      </c>
      <c r="D14" s="28">
        <v>21644000000</v>
      </c>
      <c r="E14" s="28"/>
      <c r="F14" s="28"/>
      <c r="G14" s="28">
        <v>251705000000</v>
      </c>
      <c r="H14" s="28">
        <v>145518000000</v>
      </c>
      <c r="I14" s="28"/>
      <c r="J14" s="28"/>
      <c r="K14" s="28"/>
      <c r="L14" s="28"/>
      <c r="M14" s="28">
        <v>3501000000</v>
      </c>
      <c r="N14" s="28">
        <f>+O14+P14+S14+V14+W14+X14+Y14+Z14</f>
        <v>534659903613</v>
      </c>
      <c r="O14" s="28">
        <v>27837875980</v>
      </c>
      <c r="P14" s="28">
        <v>271806107460</v>
      </c>
      <c r="Q14" s="28">
        <v>146182668102</v>
      </c>
      <c r="R14" s="28"/>
      <c r="S14" s="28">
        <f t="shared" si="5"/>
        <v>38933265600</v>
      </c>
      <c r="T14" s="32">
        <f>33080756000</f>
        <v>33080756000</v>
      </c>
      <c r="U14" s="32">
        <v>5852509600</v>
      </c>
      <c r="V14" s="28">
        <v>966284000</v>
      </c>
      <c r="W14" s="28">
        <v>948000000</v>
      </c>
      <c r="X14" s="28">
        <v>112335772173</v>
      </c>
      <c r="Y14" s="28">
        <v>81537362000</v>
      </c>
      <c r="Z14" s="28">
        <v>295236400</v>
      </c>
      <c r="AA14" s="65">
        <f t="shared" si="2"/>
        <v>1.9312259476720246</v>
      </c>
      <c r="AB14" s="65">
        <f t="shared" si="3"/>
        <v>1.2861705775272594</v>
      </c>
      <c r="AC14" s="65">
        <f t="shared" si="4"/>
        <v>1.0798597860988062</v>
      </c>
    </row>
    <row r="15" spans="1:29" s="39" customFormat="1" ht="38.25" customHeight="1">
      <c r="A15" s="27">
        <v>5</v>
      </c>
      <c r="B15" s="38" t="s">
        <v>104</v>
      </c>
      <c r="C15" s="28">
        <f t="shared" si="6"/>
        <v>436862000000</v>
      </c>
      <c r="D15" s="28">
        <v>34089000000</v>
      </c>
      <c r="E15" s="28"/>
      <c r="F15" s="28"/>
      <c r="G15" s="28">
        <v>396933000000</v>
      </c>
      <c r="H15" s="28">
        <v>246148000000</v>
      </c>
      <c r="I15" s="28"/>
      <c r="J15" s="28"/>
      <c r="K15" s="28"/>
      <c r="L15" s="28"/>
      <c r="M15" s="28">
        <v>5840000000</v>
      </c>
      <c r="N15" s="28">
        <f>+O15+P15+S15+V15+W15+X15+Y15+Z15</f>
        <v>777494658452</v>
      </c>
      <c r="O15" s="28">
        <v>32500243000</v>
      </c>
      <c r="P15" s="28">
        <v>428398120664</v>
      </c>
      <c r="Q15" s="28">
        <v>258024598551</v>
      </c>
      <c r="R15" s="28"/>
      <c r="S15" s="28">
        <f t="shared" si="5"/>
        <v>96003567000</v>
      </c>
      <c r="T15" s="32">
        <v>79421066000</v>
      </c>
      <c r="U15" s="32">
        <v>16582501000</v>
      </c>
      <c r="V15" s="28">
        <v>50449421000</v>
      </c>
      <c r="W15" s="28">
        <v>0</v>
      </c>
      <c r="X15" s="28">
        <v>64193880788</v>
      </c>
      <c r="Y15" s="28">
        <v>105667629000</v>
      </c>
      <c r="Z15" s="28">
        <v>281797000</v>
      </c>
      <c r="AA15" s="65">
        <f t="shared" si="2"/>
        <v>1.7797259968868888</v>
      </c>
      <c r="AB15" s="65">
        <f t="shared" si="3"/>
        <v>0.95339385138901112</v>
      </c>
      <c r="AC15" s="65">
        <f t="shared" si="4"/>
        <v>1.0792706090549287</v>
      </c>
    </row>
    <row r="16" spans="1:29" s="39" customFormat="1" ht="38.25" customHeight="1">
      <c r="A16" s="27">
        <v>6</v>
      </c>
      <c r="B16" s="38" t="s">
        <v>105</v>
      </c>
      <c r="C16" s="28">
        <f t="shared" si="6"/>
        <v>420493000000</v>
      </c>
      <c r="D16" s="28">
        <v>25580000000</v>
      </c>
      <c r="E16" s="28"/>
      <c r="F16" s="28"/>
      <c r="G16" s="28">
        <v>389390000000</v>
      </c>
      <c r="H16" s="28">
        <v>234244000000</v>
      </c>
      <c r="I16" s="28"/>
      <c r="J16" s="28"/>
      <c r="K16" s="28"/>
      <c r="L16" s="28"/>
      <c r="M16" s="28">
        <v>5523000000</v>
      </c>
      <c r="N16" s="28">
        <f t="shared" ref="N16:N18" si="7">+O16+P16+S16+V16+W16+X16+Y16+Z16</f>
        <v>628136384070</v>
      </c>
      <c r="O16" s="28">
        <v>26210568506</v>
      </c>
      <c r="P16" s="28">
        <v>431203464213</v>
      </c>
      <c r="Q16" s="28">
        <v>245009177488</v>
      </c>
      <c r="R16" s="28"/>
      <c r="S16" s="28">
        <f t="shared" si="5"/>
        <v>58154823634</v>
      </c>
      <c r="T16" s="32">
        <v>47437380634</v>
      </c>
      <c r="U16" s="32">
        <v>10717443000</v>
      </c>
      <c r="V16" s="28">
        <v>0</v>
      </c>
      <c r="W16" s="28">
        <v>35103000</v>
      </c>
      <c r="X16" s="28">
        <v>38099278028</v>
      </c>
      <c r="Y16" s="28">
        <v>74433146689</v>
      </c>
      <c r="Z16" s="28">
        <v>0</v>
      </c>
      <c r="AA16" s="65">
        <f t="shared" si="2"/>
        <v>1.4938093715472076</v>
      </c>
      <c r="AB16" s="65">
        <f t="shared" si="3"/>
        <v>1.0246508407349493</v>
      </c>
      <c r="AC16" s="65">
        <f t="shared" si="4"/>
        <v>1.10738196721282</v>
      </c>
    </row>
    <row r="17" spans="1:29" s="39" customFormat="1" ht="38.25" customHeight="1">
      <c r="A17" s="27">
        <v>7</v>
      </c>
      <c r="B17" s="38" t="s">
        <v>107</v>
      </c>
      <c r="C17" s="28">
        <f t="shared" si="6"/>
        <v>367701000000</v>
      </c>
      <c r="D17" s="28">
        <v>31635000000</v>
      </c>
      <c r="E17" s="28"/>
      <c r="F17" s="28"/>
      <c r="G17" s="28">
        <v>331345000000</v>
      </c>
      <c r="H17" s="28">
        <v>199292000000</v>
      </c>
      <c r="I17" s="28"/>
      <c r="J17" s="28"/>
      <c r="K17" s="28"/>
      <c r="L17" s="28"/>
      <c r="M17" s="28">
        <v>4721000000</v>
      </c>
      <c r="N17" s="28">
        <f>+O17+P17+S17+V17+W17+X17+Y17+Z17</f>
        <v>588060825955</v>
      </c>
      <c r="O17" s="28">
        <v>40885863984</v>
      </c>
      <c r="P17" s="28">
        <v>377497416161</v>
      </c>
      <c r="Q17" s="28">
        <v>214835342400</v>
      </c>
      <c r="R17" s="28"/>
      <c r="S17" s="28">
        <f t="shared" si="5"/>
        <v>77571569277</v>
      </c>
      <c r="T17" s="32">
        <v>61726569277</v>
      </c>
      <c r="U17" s="32">
        <v>15845000000</v>
      </c>
      <c r="V17" s="28">
        <v>209491000</v>
      </c>
      <c r="W17" s="28">
        <v>0</v>
      </c>
      <c r="X17" s="28">
        <v>20425112169</v>
      </c>
      <c r="Y17" s="28">
        <v>68307336100</v>
      </c>
      <c r="Z17" s="28">
        <v>3164037264</v>
      </c>
      <c r="AA17" s="65">
        <f t="shared" si="2"/>
        <v>1.5992907986516218</v>
      </c>
      <c r="AB17" s="65">
        <f t="shared" si="3"/>
        <v>1.2924249718349929</v>
      </c>
      <c r="AC17" s="65">
        <f t="shared" si="4"/>
        <v>1.1392881020114987</v>
      </c>
    </row>
    <row r="18" spans="1:29" s="39" customFormat="1" ht="38.25" customHeight="1">
      <c r="A18" s="27">
        <v>8</v>
      </c>
      <c r="B18" s="38" t="s">
        <v>106</v>
      </c>
      <c r="C18" s="28">
        <f t="shared" si="6"/>
        <v>303967000000</v>
      </c>
      <c r="D18" s="28">
        <v>35954000000</v>
      </c>
      <c r="E18" s="28"/>
      <c r="F18" s="28"/>
      <c r="G18" s="28">
        <v>265147000000</v>
      </c>
      <c r="H18" s="28">
        <v>103557000000</v>
      </c>
      <c r="I18" s="28"/>
      <c r="J18" s="28"/>
      <c r="K18" s="28"/>
      <c r="L18" s="28"/>
      <c r="M18" s="28">
        <v>2866000000</v>
      </c>
      <c r="N18" s="28">
        <f t="shared" si="7"/>
        <v>530801245425</v>
      </c>
      <c r="O18" s="28">
        <v>59930647000</v>
      </c>
      <c r="P18" s="28">
        <v>292429887467</v>
      </c>
      <c r="Q18" s="28">
        <v>106861502124</v>
      </c>
      <c r="R18" s="28"/>
      <c r="S18" s="28">
        <f t="shared" si="5"/>
        <v>1786170000</v>
      </c>
      <c r="T18" s="32">
        <v>761000000</v>
      </c>
      <c r="U18" s="32">
        <v>1025170000</v>
      </c>
      <c r="V18" s="28">
        <v>47000513000</v>
      </c>
      <c r="W18" s="28">
        <v>0</v>
      </c>
      <c r="X18" s="28">
        <v>96696450995</v>
      </c>
      <c r="Y18" s="28">
        <v>28644456928</v>
      </c>
      <c r="Z18" s="28">
        <v>4313120035</v>
      </c>
      <c r="AA18" s="65">
        <f t="shared" si="2"/>
        <v>1.746246288001658</v>
      </c>
      <c r="AB18" s="65">
        <f t="shared" si="3"/>
        <v>1.6668700839962174</v>
      </c>
      <c r="AC18" s="65">
        <f t="shared" si="4"/>
        <v>1.1028972134966641</v>
      </c>
    </row>
    <row r="19" spans="1:29" s="39" customFormat="1" ht="24" hidden="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16"/>
      <c r="AB19" s="16"/>
      <c r="AC19" s="16"/>
    </row>
    <row r="20" spans="1:29" ht="15.75">
      <c r="J20" s="3"/>
      <c r="K20" s="3"/>
      <c r="L20" s="3"/>
      <c r="M20" s="3"/>
    </row>
    <row r="21" spans="1:29" ht="15.75">
      <c r="J21" s="3"/>
      <c r="K21" s="3"/>
      <c r="L21" s="3"/>
      <c r="M21" s="3"/>
    </row>
    <row r="22" spans="1:29" ht="15.75">
      <c r="J22" s="3"/>
      <c r="K22" s="3"/>
      <c r="L22" s="3"/>
      <c r="M22" s="3"/>
    </row>
    <row r="23" spans="1:29" ht="15.75">
      <c r="J23" s="3"/>
      <c r="K23" s="3"/>
      <c r="L23" s="3"/>
      <c r="M23" s="3"/>
    </row>
    <row r="24" spans="1:29" ht="15.75">
      <c r="J24" s="3"/>
      <c r="K24" s="3"/>
      <c r="L24" s="3"/>
      <c r="M24" s="3"/>
    </row>
    <row r="25" spans="1:29" ht="15.75">
      <c r="J25" s="3"/>
      <c r="K25" s="3"/>
      <c r="L25" s="3"/>
      <c r="M25" s="3"/>
    </row>
    <row r="26" spans="1:29" ht="15.75">
      <c r="J26" s="3"/>
      <c r="K26" s="3"/>
      <c r="L26" s="3"/>
      <c r="M26" s="3"/>
    </row>
  </sheetData>
  <mergeCells count="34">
    <mergeCell ref="Q7:R7"/>
    <mergeCell ref="Z4:AC4"/>
    <mergeCell ref="J6:L6"/>
    <mergeCell ref="C6:C8"/>
    <mergeCell ref="AC6:AC8"/>
    <mergeCell ref="C5:M5"/>
    <mergeCell ref="B5:B8"/>
    <mergeCell ref="G7:G8"/>
    <mergeCell ref="S7:S8"/>
    <mergeCell ref="D6:D8"/>
    <mergeCell ref="V6:V8"/>
    <mergeCell ref="X6:X8"/>
    <mergeCell ref="K7:L7"/>
    <mergeCell ref="AB6:AB8"/>
    <mergeCell ref="J7:J8"/>
    <mergeCell ref="W6:W8"/>
    <mergeCell ref="H7:I7"/>
    <mergeCell ref="G6:I6"/>
    <mergeCell ref="W1:AC1"/>
    <mergeCell ref="N5:Z5"/>
    <mergeCell ref="AA5:AC5"/>
    <mergeCell ref="S6:U6"/>
    <mergeCell ref="M6:M8"/>
    <mergeCell ref="Z6:Z8"/>
    <mergeCell ref="AA6:AA8"/>
    <mergeCell ref="N6:N8"/>
    <mergeCell ref="T7:U7"/>
    <mergeCell ref="Y6:Y8"/>
    <mergeCell ref="O6:O8"/>
    <mergeCell ref="P6:R6"/>
    <mergeCell ref="A2:AC2"/>
    <mergeCell ref="A3:AC3"/>
    <mergeCell ref="A5:A8"/>
    <mergeCell ref="P7:P8"/>
  </mergeCells>
  <pageMargins left="0.17" right="0.16" top="0.62" bottom="0.69" header="0.42" footer="0.37"/>
  <pageSetup paperSize="9" scale="65" orientation="landscape"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506D97-5C84-4DE5-A6B3-05CCD6ACDEA3}"/>
</file>

<file path=customXml/itemProps2.xml><?xml version="1.0" encoding="utf-8"?>
<ds:datastoreItem xmlns:ds="http://schemas.openxmlformats.org/officeDocument/2006/customXml" ds:itemID="{E94D204C-CB84-47E5-9BDC-A0CCF4FFC5CF}"/>
</file>

<file path=customXml/itemProps3.xml><?xml version="1.0" encoding="utf-8"?>
<ds:datastoreItem xmlns:ds="http://schemas.openxmlformats.org/officeDocument/2006/customXml" ds:itemID="{72D561D5-339E-4D48-B457-58CA3F34C2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63</vt:lpstr>
      <vt:lpstr>52</vt:lpstr>
      <vt:lpstr>58</vt:lpstr>
      <vt:lpstr>'52'!Print_Titles</vt:lpstr>
      <vt:lpstr>'58'!Print_Titles</vt:lpstr>
      <vt:lpstr>'63'!Print_Titles</vt:lpstr>
    </vt:vector>
  </TitlesOfParts>
  <Company>Tell : 0983 184 533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c:creator>
  <cp:lastModifiedBy>Mr. Than Bien Cuong</cp:lastModifiedBy>
  <cp:lastPrinted>2020-07-03T06:53:33Z</cp:lastPrinted>
  <dcterms:created xsi:type="dcterms:W3CDTF">2015-01-19T01:23:47Z</dcterms:created>
  <dcterms:modified xsi:type="dcterms:W3CDTF">2020-07-03T06:53:36Z</dcterms:modified>
</cp:coreProperties>
</file>