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0" yWindow="5445" windowWidth="14040" windowHeight="5640"/>
  </bookViews>
  <sheets>
    <sheet name="Mau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E18" i="1" l="1"/>
  <c r="D18" i="1"/>
  <c r="C18" i="1"/>
  <c r="E8" i="1"/>
  <c r="D8" i="1"/>
  <c r="C8" i="1"/>
</calcChain>
</file>

<file path=xl/sharedStrings.xml><?xml version="1.0" encoding="utf-8"?>
<sst xmlns="http://schemas.openxmlformats.org/spreadsheetml/2006/main" count="56" uniqueCount="51">
  <si>
    <t>Biểu số 62/CK-NSNN</t>
  </si>
  <si>
    <t>STT</t>
  </si>
  <si>
    <t>NỘI DUNG</t>
  </si>
  <si>
    <t xml:space="preserve">DỰ TOÁN </t>
  </si>
  <si>
    <t>QUYẾT TOÁN</t>
  </si>
  <si>
    <t>SO SÁNH (%)</t>
  </si>
  <si>
    <t>A</t>
  </si>
  <si>
    <t>B</t>
  </si>
  <si>
    <t>3=2/1</t>
  </si>
  <si>
    <t>TỔNG NGUỒN THU NSĐP</t>
  </si>
  <si>
    <t>Thu ngân sách địa phương được hưởng theo phân cấp</t>
  </si>
  <si>
    <t>-</t>
  </si>
  <si>
    <t xml:space="preserve">Thu NSĐP hưởng từ các khoản thu phân chia </t>
  </si>
  <si>
    <t>Thu bổ sung từ NSTW</t>
  </si>
  <si>
    <t>Thu bổ sung cân đối</t>
  </si>
  <si>
    <t>Thu bổ sung có mục tiêu</t>
  </si>
  <si>
    <t>Thu từ quỹ dự trữ tài chính</t>
  </si>
  <si>
    <t>Thu kết dư</t>
  </si>
  <si>
    <t>Thu chuyển nguồn từ năm trước chuyển sang</t>
  </si>
  <si>
    <t>TỔNG CHI NSĐP</t>
  </si>
  <si>
    <t>Chi cân đối NSĐP</t>
  </si>
  <si>
    <t>Chi đầu tư phát triển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</si>
  <si>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</si>
  <si>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</si>
  <si>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</si>
  <si>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</si>
  <si>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tạo nguồn, điều chỉnh tiền lương</t>
  </si>
  <si>
    <t>II</t>
  </si>
  <si>
    <t>Chi các chương trình mục tiêu</t>
  </si>
  <si>
    <t>Chi các chương trình mục tiêu quốc gia</t>
  </si>
  <si>
    <t>Chi các chương trình mục tiêu, nhiệm vụ</t>
  </si>
  <si>
    <t>III</t>
  </si>
  <si>
    <t>Chi chuyển nguồn sang năm sau</t>
  </si>
  <si>
    <t>C</t>
  </si>
  <si>
    <t>BỘI CHI NSĐP/ BỘI THU NSĐP/KẾT DƯ NSĐP</t>
  </si>
  <si>
    <t>D</t>
  </si>
  <si>
    <t>CHI TRẢ NỢ GỐC CỦA NSĐP</t>
  </si>
  <si>
    <t xml:space="preserve">Từ nguồn vay để trả nợ gốc </t>
  </si>
  <si>
    <t>Từ nguồn bội thu, tăng thu, tiết kiệm chi, kết dư ngân sách cấp tỉnh</t>
  </si>
  <si>
    <t>Đ</t>
  </si>
  <si>
    <t>TỔNG MỨC VAY CỦA NSĐP</t>
  </si>
  <si>
    <t>Vay để bù đắp bội chi</t>
  </si>
  <si>
    <t>Vay để trả nợ gốc</t>
  </si>
  <si>
    <t>E</t>
  </si>
  <si>
    <t>TỔNG MỨC DƯ NỢ VAY CUỐI NĂM CỦA NSĐP</t>
  </si>
  <si>
    <t>CÂN ĐỐI NGÂN SÁCH ĐỊA PHƯƠNG NĂM 2018</t>
  </si>
  <si>
    <t>(Kèm theo Quyết định số 3169/QĐ-UBND ngày 23 tháng 12 năm 2019 của Ủy ban nhân dân thành phố)</t>
  </si>
  <si>
    <t>UBND THÀNH PHỐ CẦN THƠ</t>
  </si>
  <si>
    <t>Thu NSĐP hưởng 100%</t>
  </si>
  <si>
    <t>I</t>
  </si>
  <si>
    <t>Đơn vị: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</si>
</sst>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9" x14ac:knownFonts="1">
    <font>
      <sz val="11"/>
      <color theme="1"/>
      <name val="Times New Roman"/>
      <family val="2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00"/>
      <name val="Times New Roman"/>
      <family val="1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165" fontId="4" fillId="0" borderId="1" xfId="1" applyNumberFormat="1" applyFont="1" applyBorder="1" applyAlignment="1">
      <alignment horizontal="right" vertical="center" wrapText="1"/>
    </xf>
    <xf numFmtId="165" fontId="5" fillId="0" borderId="1" xfId="1" applyNumberFormat="1" applyFont="1" applyBorder="1" applyAlignment="1">
      <alignment horizontal="right" vertical="center" wrapText="1"/>
    </xf>
    <xf numFmtId="164" fontId="5" fillId="0" borderId="1" xfId="1" applyFont="1" applyBorder="1" applyAlignment="1">
      <alignment horizontal="right" vertical="center" wrapText="1"/>
    </xf>
    <xf numFmtId="164" fontId="4" fillId="0" borderId="1" xfId="1" applyFont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37"/>
  <sheetViews>
    <sheetView tabSelected="1" workbookViewId="0">
      <selection activeCell="D7" sqref="D7"/>
    </sheetView>
  </sheetViews>
  <sheetFormatPr defaultColWidth="9.140625" defaultRowHeight="15" x14ac:dyDescent="0.25"/>
  <cols>
    <col min="1" max="1" width="5.7109375" style="1" customWidth="1"/>
    <col min="2" max="2" width="53.28515625" style="1" customWidth="1"/>
    <col min="3" max="4" width="22" style="1" bestFit="1" customWidth="1"/>
    <col min="5" max="5" width="17.85546875" style="1" customWidth="1"/>
    <col min="6" max="16384" width="9.140625" style="1"/>
  </cols>
  <sheetData>
    <row r="1" spans="1:5" x14ac:dyDescent="0.25">
      <c r="A1" s="2" t="s">
        <v>47</v>
      </c>
      <c r="E1" s="7" t="s">
        <v>0</v>
      </c>
    </row>
    <row r="3" spans="1:5" ht="16.5" x14ac:dyDescent="0.25">
      <c r="A3" s="12" t="s">
        <v>45</v>
      </c>
      <c r="B3" s="12"/>
      <c r="C3" s="12"/>
      <c r="D3" s="12"/>
      <c r="E3" s="12"/>
    </row>
    <row r="4" spans="1:5" x14ac:dyDescent="0.25">
      <c r="A4" s="13" t="s">
        <v>46</v>
      </c>
      <c r="B4" s="13"/>
      <c r="C4" s="13"/>
      <c r="D4" s="13"/>
      <c r="E4" s="13"/>
    </row>
    <row r="5" spans="1:5" x14ac:dyDescent="0.25">
      <c r="D5" s="14" t="s">
        <v>50</v>
      </c>
      <c r="E5" s="14"/>
    </row>
    <row r="6" spans="1:5" x14ac:dyDescent="0.2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</row>
    <row r="7" spans="1:5" x14ac:dyDescent="0.25">
      <c r="A7" s="4" t="s">
        <v>6</v>
      </c>
      <c r="B7" s="4" t="s">
        <v>7</v>
      </c>
      <c r="C7" s="4">
        <v>1</v>
      </c>
      <c r="D7" s="4">
        <v>2</v>
      </c>
      <c r="E7" s="4" t="s">
        <v>8</v>
      </c>
    </row>
    <row r="8" spans="1:5" x14ac:dyDescent="0.25">
      <c r="A8" s="3" t="s">
        <v>6</v>
      </c>
      <c r="B8" s="5" t="s">
        <v>9</v>
      </c>
      <c r="C8" s="8">
        <f>SUM(C9,C12,C15,C16,C17)</f>
        <v>11304480000000</v>
      </c>
      <c r="D8" s="8">
        <f>SUM(D9,D12,D15,D16,D17)</f>
        <v>19819836478199</v>
      </c>
      <c r="E8" s="11">
        <f>D8/C8*100</f>
        <v>175.32727271134098</v>
      </c>
    </row>
    <row r="9" spans="1:5" x14ac:dyDescent="0.25">
      <c r="A9" s="4">
        <v>1</v>
      </c>
      <c r="B9" s="6" t="s">
        <v>10</v>
      </c>
      <c r="C9" s="9">
        <v>8738478000000</v>
      </c>
      <c r="D9" s="9">
        <v>8634189238383</v>
      </c>
      <c r="E9" s="10">
        <v>98.806556912805647</v>
      </c>
    </row>
    <row r="10" spans="1:5" x14ac:dyDescent="0.25">
      <c r="A10" s="4" t="s">
        <v>11</v>
      </c>
      <c r="B10" s="6" t="s">
        <v>48</v>
      </c>
      <c r="C10" s="9">
        <v>2539125000000</v>
      </c>
      <c r="D10" s="9">
        <v>3164284103178</v>
      </c>
      <c r="E10" s="10">
        <v>124.62104477636981</v>
      </c>
    </row>
    <row r="11" spans="1:5" x14ac:dyDescent="0.25">
      <c r="A11" s="4" t="s">
        <v>11</v>
      </c>
      <c r="B11" s="6" t="s">
        <v>12</v>
      </c>
      <c r="C11" s="9">
        <v>6199353000000</v>
      </c>
      <c r="D11" s="9">
        <v>5469905135205</v>
      </c>
      <c r="E11" s="10">
        <v>88.233483965262181</v>
      </c>
    </row>
    <row r="12" spans="1:5" x14ac:dyDescent="0.25">
      <c r="A12" s="4">
        <v>2</v>
      </c>
      <c r="B12" s="6" t="s">
        <v>13</v>
      </c>
      <c r="C12" s="9">
        <v>2566002000000</v>
      </c>
      <c r="D12" s="9">
        <v>6330189380596</v>
      </c>
      <c r="E12" s="10"/>
    </row>
    <row r="13" spans="1:5" x14ac:dyDescent="0.25">
      <c r="A13" s="4" t="s">
        <v>11</v>
      </c>
      <c r="B13" s="6" t="s">
        <v>14</v>
      </c>
      <c r="C13" s="9"/>
      <c r="D13" s="9">
        <v>3438438513000</v>
      </c>
      <c r="E13" s="10"/>
    </row>
    <row r="14" spans="1:5" x14ac:dyDescent="0.25">
      <c r="A14" s="4" t="s">
        <v>11</v>
      </c>
      <c r="B14" s="6" t="s">
        <v>15</v>
      </c>
      <c r="C14" s="9">
        <v>2566002000000</v>
      </c>
      <c r="D14" s="9">
        <v>2891750867596</v>
      </c>
      <c r="E14" s="10">
        <v>112.69480178098068</v>
      </c>
    </row>
    <row r="15" spans="1:5" x14ac:dyDescent="0.25">
      <c r="A15" s="4">
        <v>3</v>
      </c>
      <c r="B15" s="6" t="s">
        <v>16</v>
      </c>
      <c r="C15" s="9"/>
      <c r="D15" s="9">
        <v>906036000000</v>
      </c>
      <c r="E15" s="10"/>
    </row>
    <row r="16" spans="1:5" x14ac:dyDescent="0.25">
      <c r="A16" s="4">
        <v>4</v>
      </c>
      <c r="B16" s="6" t="s">
        <v>17</v>
      </c>
      <c r="C16" s="9"/>
      <c r="D16" s="9">
        <v>1997538039451</v>
      </c>
      <c r="E16" s="10"/>
    </row>
    <row r="17" spans="1:5" x14ac:dyDescent="0.25">
      <c r="A17" s="4">
        <v>5</v>
      </c>
      <c r="B17" s="6" t="s">
        <v>18</v>
      </c>
      <c r="C17" s="9"/>
      <c r="D17" s="9">
        <v>1951883819769</v>
      </c>
      <c r="E17" s="10"/>
    </row>
    <row r="18" spans="1:5" x14ac:dyDescent="0.25">
      <c r="A18" s="3" t="s">
        <v>7</v>
      </c>
      <c r="B18" s="5" t="s">
        <v>19</v>
      </c>
      <c r="C18" s="8">
        <f>SUM(C19,C26,C29)</f>
        <v>12404134333668</v>
      </c>
      <c r="D18" s="8">
        <f t="shared" ref="D18" si="0">SUM(D19,D26,D29)</f>
        <v>12684341498130</v>
      </c>
      <c r="E18" s="11">
        <f>D18/C18*100</f>
        <v>102.25898202103025</v>
      </c>
    </row>
    <row r="19" spans="1:5" x14ac:dyDescent="0.25">
      <c r="A19" s="3" t="s">
        <v>49</v>
      </c>
      <c r="B19" s="5" t="s">
        <v>20</v>
      </c>
      <c r="C19" s="8">
        <v>10186399333668</v>
      </c>
      <c r="D19" s="8">
        <v>8925454629133</v>
      </c>
      <c r="E19" s="11">
        <v>87.621291260717257</v>
      </c>
    </row>
    <row r="20" spans="1:5" x14ac:dyDescent="0.25">
      <c r="A20" s="4">
        <v>1</v>
      </c>
      <c r="B20" s="6" t="s">
        <v>21</v>
      </c>
      <c r="C20" s="9">
        <v>4358582333668</v>
      </c>
      <c r="D20" s="9">
        <v>3333062426606</v>
      </c>
      <c r="E20" s="10">
        <v>76.471250774814081</v>
      </c>
    </row>
    <row r="21" spans="1:5" x14ac:dyDescent="0.25">
      <c r="A21" s="4">
        <v>2</v>
      </c>
      <c r="B21" s="6" t="s">
        <v>22</v>
      </c>
      <c r="C21" s="9">
        <v>5685908000000</v>
      </c>
      <c r="D21" s="9">
        <v>5579560168872</v>
      </c>
      <c r="E21" s="10">
        <v>98.129624483407056</v>
      </c>
    </row>
    <row r="22" spans="1:5" x14ac:dyDescent="0.25">
      <c r="A22" s="4">
        <v>3</v>
      </c>
      <c r="B22" s="6" t="s">
        <v>23</v>
      </c>
      <c r="C22" s="9">
        <v>12400000000</v>
      </c>
      <c r="D22" s="9">
        <v>11452033655</v>
      </c>
      <c r="E22" s="10">
        <v>92.355110120967737</v>
      </c>
    </row>
    <row r="23" spans="1:5" x14ac:dyDescent="0.25">
      <c r="A23" s="4">
        <v>4</v>
      </c>
      <c r="B23" s="6" t="s">
        <v>24</v>
      </c>
      <c r="C23" s="9">
        <v>1380000000</v>
      </c>
      <c r="D23" s="9">
        <v>1380000000</v>
      </c>
      <c r="E23" s="10">
        <v>100</v>
      </c>
    </row>
    <row r="24" spans="1:5" x14ac:dyDescent="0.25">
      <c r="A24" s="4">
        <v>5</v>
      </c>
      <c r="B24" s="6" t="s">
        <v>25</v>
      </c>
      <c r="C24" s="9">
        <v>128129000000</v>
      </c>
      <c r="D24" s="9">
        <v>0</v>
      </c>
      <c r="E24" s="10"/>
    </row>
    <row r="25" spans="1:5" x14ac:dyDescent="0.25">
      <c r="A25" s="4">
        <v>6</v>
      </c>
      <c r="B25" s="6" t="s">
        <v>26</v>
      </c>
      <c r="C25" s="8"/>
      <c r="D25" s="8"/>
      <c r="E25" s="11"/>
    </row>
    <row r="26" spans="1:5" x14ac:dyDescent="0.25">
      <c r="A26" s="3" t="s">
        <v>27</v>
      </c>
      <c r="B26" s="5" t="s">
        <v>28</v>
      </c>
      <c r="C26" s="8">
        <v>2217735000000</v>
      </c>
      <c r="D26" s="8">
        <v>821646785354</v>
      </c>
      <c r="E26" s="11">
        <v>37.048916365300634</v>
      </c>
    </row>
    <row r="27" spans="1:5" x14ac:dyDescent="0.25">
      <c r="A27" s="4">
        <v>1</v>
      </c>
      <c r="B27" s="6" t="s">
        <v>29</v>
      </c>
      <c r="C27" s="9"/>
      <c r="D27" s="9"/>
      <c r="E27" s="10"/>
    </row>
    <row r="28" spans="1:5" x14ac:dyDescent="0.25">
      <c r="A28" s="4">
        <v>2</v>
      </c>
      <c r="B28" s="6" t="s">
        <v>30</v>
      </c>
      <c r="C28" s="9">
        <v>2217735000000</v>
      </c>
      <c r="D28" s="9">
        <v>821646785354</v>
      </c>
      <c r="E28" s="10">
        <v>37.048916365300634</v>
      </c>
    </row>
    <row r="29" spans="1:5" x14ac:dyDescent="0.25">
      <c r="A29" s="3" t="s">
        <v>31</v>
      </c>
      <c r="B29" s="5" t="s">
        <v>32</v>
      </c>
      <c r="C29" s="8"/>
      <c r="D29" s="8">
        <v>2937240083643</v>
      </c>
      <c r="E29" s="11"/>
    </row>
    <row r="30" spans="1:5" x14ac:dyDescent="0.25">
      <c r="A30" s="3" t="s">
        <v>33</v>
      </c>
      <c r="B30" s="5" t="s">
        <v>34</v>
      </c>
      <c r="C30" s="8">
        <v>842400000000</v>
      </c>
      <c r="D30" s="8">
        <v>182733562820</v>
      </c>
      <c r="E30" s="11">
        <v>21.692018378442548</v>
      </c>
    </row>
    <row r="31" spans="1:5" x14ac:dyDescent="0.25">
      <c r="A31" s="3" t="s">
        <v>35</v>
      </c>
      <c r="B31" s="5" t="s">
        <v>36</v>
      </c>
      <c r="C31" s="8">
        <v>207549000000</v>
      </c>
      <c r="D31" s="8">
        <v>179750923167</v>
      </c>
      <c r="E31" s="11">
        <v>86.606499268606456</v>
      </c>
    </row>
    <row r="32" spans="1:5" x14ac:dyDescent="0.25">
      <c r="A32" s="4">
        <v>1</v>
      </c>
      <c r="B32" s="6" t="s">
        <v>37</v>
      </c>
      <c r="C32" s="9"/>
      <c r="D32" s="9"/>
      <c r="E32" s="10"/>
    </row>
    <row r="33" spans="1:5" ht="30" x14ac:dyDescent="0.25">
      <c r="A33" s="4">
        <v>2</v>
      </c>
      <c r="B33" s="6" t="s">
        <v>38</v>
      </c>
      <c r="C33" s="9">
        <v>207549000000</v>
      </c>
      <c r="D33" s="9">
        <v>179750923167</v>
      </c>
      <c r="E33" s="10">
        <v>86.606499268606456</v>
      </c>
    </row>
    <row r="34" spans="1:5" x14ac:dyDescent="0.25">
      <c r="A34" s="3" t="s">
        <v>39</v>
      </c>
      <c r="B34" s="5" t="s">
        <v>40</v>
      </c>
      <c r="C34" s="8">
        <v>1022200000000</v>
      </c>
      <c r="D34" s="8">
        <v>182733562820</v>
      </c>
      <c r="E34" s="11">
        <v>17.876498025826649</v>
      </c>
    </row>
    <row r="35" spans="1:5" x14ac:dyDescent="0.25">
      <c r="A35" s="4">
        <v>1</v>
      </c>
      <c r="B35" s="6" t="s">
        <v>41</v>
      </c>
      <c r="C35" s="9">
        <v>842400000000</v>
      </c>
      <c r="D35" s="9">
        <v>182733562820</v>
      </c>
      <c r="E35" s="10">
        <v>21.692018378442548</v>
      </c>
    </row>
    <row r="36" spans="1:5" x14ac:dyDescent="0.25">
      <c r="A36" s="4">
        <v>2</v>
      </c>
      <c r="B36" s="6" t="s">
        <v>42</v>
      </c>
      <c r="C36" s="9">
        <v>179800000000</v>
      </c>
      <c r="D36" s="9"/>
      <c r="E36" s="10"/>
    </row>
    <row r="37" spans="1:5" x14ac:dyDescent="0.25">
      <c r="A37" s="3" t="s">
        <v>43</v>
      </c>
      <c r="B37" s="5" t="s">
        <v>44</v>
      </c>
      <c r="C37" s="8"/>
      <c r="D37" s="8">
        <v>448285748589</v>
      </c>
      <c r="E37" s="11"/>
    </row>
  </sheetData>
  <mergeCells count="3">
    <mergeCell ref="A3:E3"/>
    <mergeCell ref="A4:E4"/>
    <mergeCell ref="D5:E5"/>
  </mergeCells>
  <printOptions horizontalCentered="1"/>
  <pageMargins left="0.3" right="0.3" top="0.3" bottom="0.3" header="0.3" footer="0.3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5D444B-72DE-4C14-8C24-E11EF2AB17AB}"/>
</file>

<file path=customXml/itemProps2.xml><?xml version="1.0" encoding="utf-8"?>
<ds:datastoreItem xmlns:ds="http://schemas.openxmlformats.org/officeDocument/2006/customXml" ds:itemID="{2EB05D77-33EC-4F44-950F-445E59C8A0EA}"/>
</file>

<file path=customXml/itemProps3.xml><?xml version="1.0" encoding="utf-8"?>
<ds:datastoreItem xmlns:ds="http://schemas.openxmlformats.org/officeDocument/2006/customXml" ds:itemID="{E042EE53-9D05-4BEF-A546-E7CA821C4F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Mau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Tuan Hiep</dc:creator>
  <cp:lastModifiedBy>DDH</cp:lastModifiedBy>
  <cp:lastPrinted>2020-01-08T03:05:29Z</cp:lastPrinted>
  <dcterms:created xsi:type="dcterms:W3CDTF">2017-06-08T07:28:36Z</dcterms:created>
  <dcterms:modified xsi:type="dcterms:W3CDTF">2020-06-25T06:33:56Z</dcterms:modified>
</cp:coreProperties>
</file>