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0" yWindow="5445" windowWidth="14040" windowHeight="5640" activeTab="1"/>
  </bookViews>
  <sheets>
    <sheet name="Mau" sheetId="1" r:id="rId1"/>
    <sheet name="13 11 18" sheetId="2" r:id="rId2"/>
    <sheet name="Sheet3" sheetId="3" r:id="rId3"/>
  </sheets>
  <definedNames>
    <definedName name="_xlnm.Print_Area" localSheetId="1">'13 11 18'!$A$1:$Z$24</definedName>
  </definedNames>
  <calcPr calcId="162913"/>
</workbook>
</file>

<file path=xl/calcChain.xml><?xml version="1.0" encoding="utf-8"?>
<calcChain xmlns="http://schemas.openxmlformats.org/spreadsheetml/2006/main">
  <c r="Y21" i="2" l="1"/>
  <c r="X21" i="2"/>
  <c r="T21" i="2"/>
  <c r="O21" i="2"/>
  <c r="W21" i="2" s="1"/>
  <c r="M21" i="2"/>
  <c r="K21" i="2" s="1"/>
  <c r="S21" i="2" s="1"/>
  <c r="G21" i="2"/>
  <c r="E21" i="2"/>
  <c r="C21" i="2"/>
  <c r="Y20" i="2"/>
  <c r="X20" i="2"/>
  <c r="T20" i="2"/>
  <c r="O20" i="2"/>
  <c r="W20" i="2" s="1"/>
  <c r="M20" i="2"/>
  <c r="K20" i="2" s="1"/>
  <c r="S20" i="2" s="1"/>
  <c r="G20" i="2"/>
  <c r="E20" i="2"/>
  <c r="C20" i="2"/>
  <c r="Y19" i="2"/>
  <c r="X19" i="2"/>
  <c r="T19" i="2"/>
  <c r="O19" i="2"/>
  <c r="W19" i="2" s="1"/>
  <c r="M19" i="2"/>
  <c r="K19" i="2" s="1"/>
  <c r="S19" i="2" s="1"/>
  <c r="G19" i="2"/>
  <c r="E19" i="2"/>
  <c r="C19" i="2"/>
  <c r="Y18" i="2"/>
  <c r="X18" i="2"/>
  <c r="T18" i="2"/>
  <c r="O18" i="2"/>
  <c r="W18" i="2" s="1"/>
  <c r="M18" i="2"/>
  <c r="K18" i="2" s="1"/>
  <c r="S18" i="2" s="1"/>
  <c r="G18" i="2"/>
  <c r="E18" i="2"/>
  <c r="C18" i="2"/>
  <c r="Y17" i="2"/>
  <c r="X17" i="2"/>
  <c r="T17" i="2"/>
  <c r="O17" i="2"/>
  <c r="W17" i="2" s="1"/>
  <c r="M17" i="2"/>
  <c r="K17" i="2" s="1"/>
  <c r="S17" i="2" s="1"/>
  <c r="G17" i="2"/>
  <c r="E17" i="2"/>
  <c r="C17" i="2"/>
  <c r="Y16" i="2"/>
  <c r="X16" i="2"/>
  <c r="T16" i="2"/>
  <c r="O16" i="2"/>
  <c r="W16" i="2" s="1"/>
  <c r="M16" i="2"/>
  <c r="K16" i="2" s="1"/>
  <c r="S16" i="2" s="1"/>
  <c r="G16" i="2"/>
  <c r="E16" i="2"/>
  <c r="C16" i="2"/>
  <c r="Y15" i="2"/>
  <c r="X15" i="2"/>
  <c r="T15" i="2"/>
  <c r="O15" i="2"/>
  <c r="W15" i="2" s="1"/>
  <c r="M15" i="2"/>
  <c r="K15" i="2" s="1"/>
  <c r="S15" i="2" s="1"/>
  <c r="G15" i="2"/>
  <c r="E15" i="2"/>
  <c r="C15" i="2"/>
  <c r="Y14" i="2"/>
  <c r="X14" i="2"/>
  <c r="T14" i="2"/>
  <c r="O14" i="2"/>
  <c r="W14" i="2" s="1"/>
  <c r="M14" i="2"/>
  <c r="K14" i="2" s="1"/>
  <c r="S14" i="2" s="1"/>
  <c r="G14" i="2"/>
  <c r="E14" i="2"/>
  <c r="C14" i="2"/>
  <c r="Y13" i="2"/>
  <c r="X13" i="2"/>
  <c r="T13" i="2"/>
  <c r="O13" i="2"/>
  <c r="W13" i="2" s="1"/>
  <c r="M13" i="2"/>
  <c r="K13" i="2" s="1"/>
  <c r="S13" i="2" s="1"/>
  <c r="G13" i="2"/>
  <c r="E13" i="2"/>
  <c r="C13" i="2"/>
  <c r="R12" i="2"/>
  <c r="Q12" i="2"/>
  <c r="Y12" i="2" s="1"/>
  <c r="P12" i="2"/>
  <c r="X12" i="2" s="1"/>
  <c r="O12" i="2"/>
  <c r="W12" i="2" s="1"/>
  <c r="N12" i="2"/>
  <c r="M12" i="2"/>
  <c r="U12" i="2" s="1"/>
  <c r="L12" i="2"/>
  <c r="T12" i="2" s="1"/>
  <c r="J12" i="2"/>
  <c r="I12" i="2"/>
  <c r="H12" i="2"/>
  <c r="G12" i="2"/>
  <c r="F12" i="2"/>
  <c r="E12" i="2"/>
  <c r="D12" i="2"/>
  <c r="C12" i="2" s="1"/>
  <c r="U13" i="2" l="1"/>
  <c r="U14" i="2"/>
  <c r="U15" i="2"/>
  <c r="U18" i="2"/>
  <c r="U21" i="2"/>
  <c r="U16" i="2"/>
  <c r="U17" i="2"/>
  <c r="U19" i="2"/>
  <c r="U20" i="2"/>
  <c r="K12" i="2"/>
  <c r="S12" i="2" s="1"/>
</calcChain>
</file>

<file path=xl/sharedStrings.xml><?xml version="1.0" encoding="utf-8"?>
<sst xmlns="http://schemas.openxmlformats.org/spreadsheetml/2006/main" count="110" uniqueCount="64">
  <si>
    <t>UBND TỈNH, THÀNH PHỐ...</t>
  </si>
  <si>
    <t>Biểu số 67/CK-NSNN</t>
  </si>
  <si>
    <t>QUYẾT TOÁN CHI BỔ SUNG TỪ NGÂN SÁCH CẤP TỈNH CHO NGÂN SÁCH HUYỆN NĂM ...</t>
  </si>
  <si>
    <t>(Quyết toán đã được Hội đồng nhân dân phê chuẩn)</t>
  </si>
  <si>
    <t>STT</t>
  </si>
  <si>
    <t>Tên đơn vị</t>
  </si>
  <si>
    <t>Dự toán</t>
  </si>
  <si>
    <t>Quyết toán</t>
  </si>
  <si>
    <t>So sánh (%)</t>
  </si>
  <si>
    <t>Tổng số</t>
  </si>
  <si>
    <t>Bổ sung cân đối</t>
  </si>
  <si>
    <t>Bổ sung có mục tiêu</t>
  </si>
  <si>
    <t>Vốn đầu tư để thực hiện các chương trình mục tiêu, nhiệm vụ</t>
  </si>
  <si>
    <t>Vốn sự nghiệp để thực hiện các chế độ, chính sách, nhiệm vụ</t>
  </si>
  <si>
    <t>Vốn thực hiện các chương trình mục tiêu quốc gia</t>
  </si>
  <si>
    <t>A</t>
  </si>
  <si>
    <t>B</t>
  </si>
  <si>
    <t>13=7/1</t>
  </si>
  <si>
    <t>14=8/2</t>
  </si>
  <si>
    <t>15=9/3</t>
  </si>
  <si>
    <t>16=10/4</t>
  </si>
  <si>
    <t>17=11/5</t>
  </si>
  <si>
    <t>18=12/6</t>
  </si>
  <si>
    <t>TỔNG SỐ</t>
  </si>
  <si>
    <t>Huyện A</t>
  </si>
  <si>
    <t>Quận B</t>
  </si>
  <si>
    <t>Thành phố C</t>
  </si>
  <si>
    <t>Thị xã D</t>
  </si>
  <si>
    <t>…</t>
  </si>
  <si>
    <t>Đơn vị: Triệu đồng</t>
  </si>
  <si>
    <t>Đơn vị: đồng</t>
  </si>
  <si>
    <t>Tên đơn vị (1)</t>
  </si>
  <si>
    <t>So sách (%)</t>
  </si>
  <si>
    <t>Bổ sung cân đối ngân sách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</si>
  <si>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</si>
  <si>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</si>
  <si>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</si>
  <si>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</si>
  <si>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</si>
  <si>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</si>
  <si>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</si>
  <si>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</si>
  <si>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</si>
  <si>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</si>
  <si>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</si>
  <si>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</si>
  <si>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</si>
  <si>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</si>
  <si>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</si>
  <si>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</si>
  <si>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Quận Ninh Kiều</t>
  </si>
  <si>
    <t>Quận Bình Thủy</t>
  </si>
  <si>
    <t>Quận Cái Răng</t>
  </si>
  <si>
    <t>Quận Ô Môn</t>
  </si>
  <si>
    <t>Quận Thốt Nốt</t>
  </si>
  <si>
    <t>Huyện Phong Điền</t>
  </si>
  <si>
    <t>Huyện Cờ Đỏ</t>
  </si>
  <si>
    <t>Huyện Vĩnh Thạnh</t>
  </si>
  <si>
    <t>Huyện Thới Lai</t>
  </si>
  <si>
    <r>
      <t xml:space="preserve">Ghi chú: </t>
    </r>
    <r>
      <rPr>
        <i/>
        <sz val="11"/>
        <rFont val="Times New Roman"/>
        <family val="1"/>
      </rPr>
      <t>(1) Bổ sung từ ngân sách tỉnh chi tiết đến từng huyện; bổ sung từ ngân sách huyện chi tiết đến từng xã.</t>
    </r>
  </si>
  <si>
    <t xml:space="preserve">                 ỦY BAN NHÂN DÂN                           </t>
  </si>
  <si>
    <t xml:space="preserve">             THÀNH PHỐ CẦN THƠ           </t>
  </si>
  <si>
    <t>QUYẾT TOÁN CHI BỔ SUNG TỪ NGÂN SÁCH CẤP THÀNH PHỐ CHO NGÂN SÁCH TỪNG QUẬN HUYỆN NĂM 2018</t>
  </si>
  <si>
    <t>(Kèm theo Quyết định số 3169/QĐ-UBND ngày 23 tháng 12 năm 2019 của Ủy ban nhân dân thành phố)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</si>
</sst>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(* #,##0_);_(* \(#,##0\);_(* &quot;-&quot;??_);_(@_)"/>
  </numFmts>
  <fonts count="16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3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2"/>
    </font>
    <font>
      <b/>
      <sz val="10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sz val="14"/>
      <name val=".VnTim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5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 wrapText="1"/>
    </xf>
    <xf numFmtId="164" fontId="4" fillId="0" borderId="3" xfId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165" fontId="5" fillId="0" borderId="4" xfId="1" applyNumberFormat="1" applyFont="1" applyFill="1" applyBorder="1" applyAlignment="1">
      <alignment vertical="center" wrapText="1"/>
    </xf>
    <xf numFmtId="164" fontId="5" fillId="0" borderId="4" xfId="1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vertical="center" wrapText="1"/>
    </xf>
    <xf numFmtId="164" fontId="5" fillId="0" borderId="5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65" fontId="5" fillId="0" borderId="0" xfId="1" applyNumberFormat="1" applyFont="1" applyFill="1" applyBorder="1" applyAlignment="1">
      <alignment vertical="center" wrapText="1"/>
    </xf>
    <xf numFmtId="164" fontId="5" fillId="0" borderId="0" xfId="1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165" fontId="5" fillId="0" borderId="0" xfId="0" applyNumberFormat="1" applyFont="1" applyFill="1" applyAlignment="1">
      <alignment vertical="center"/>
    </xf>
    <xf numFmtId="0" fontId="10" fillId="0" borderId="0" xfId="2" applyFont="1" applyFill="1" applyAlignment="1">
      <alignment horizontal="left" vertical="center"/>
    </xf>
    <xf numFmtId="0" fontId="2" fillId="0" borderId="0" xfId="0" applyFont="1" applyAlignment="1"/>
    <xf numFmtId="0" fontId="5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7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_Bieu 7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19050</xdr:rowOff>
    </xdr:from>
    <xdr:to>
      <xdr:col>2</xdr:col>
      <xdr:colOff>295275</xdr:colOff>
      <xdr:row>2</xdr:row>
      <xdr:rowOff>19050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81075" y="438150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workbookViewId="0">
      <selection activeCell="R1" sqref="R1:T1"/>
    </sheetView>
  </sheetViews>
  <sheetFormatPr defaultColWidth="9.140625" defaultRowHeight="15" x14ac:dyDescent="0.25"/>
  <cols>
    <col min="1" max="1" width="4.7109375" style="1" customWidth="1"/>
    <col min="2" max="2" width="11.85546875" style="1" bestFit="1" customWidth="1"/>
    <col min="3" max="16384" width="9.140625" style="1"/>
  </cols>
  <sheetData>
    <row r="1" spans="1:20" x14ac:dyDescent="0.25">
      <c r="A1" s="2" t="s">
        <v>0</v>
      </c>
      <c r="R1" s="35" t="s">
        <v>1</v>
      </c>
      <c r="S1" s="35"/>
      <c r="T1" s="35"/>
    </row>
    <row r="3" spans="1:20" ht="16.5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x14ac:dyDescent="0.25">
      <c r="A4" s="39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spans="1:20" x14ac:dyDescent="0.25">
      <c r="S5" s="36" t="s">
        <v>29</v>
      </c>
      <c r="T5" s="36"/>
    </row>
    <row r="6" spans="1:20" x14ac:dyDescent="0.25">
      <c r="A6" s="37" t="s">
        <v>4</v>
      </c>
      <c r="B6" s="37" t="s">
        <v>5</v>
      </c>
      <c r="C6" s="37" t="s">
        <v>6</v>
      </c>
      <c r="D6" s="37"/>
      <c r="E6" s="37"/>
      <c r="F6" s="37"/>
      <c r="G6" s="37"/>
      <c r="H6" s="37"/>
      <c r="I6" s="37" t="s">
        <v>7</v>
      </c>
      <c r="J6" s="37"/>
      <c r="K6" s="37"/>
      <c r="L6" s="37"/>
      <c r="M6" s="37"/>
      <c r="N6" s="37"/>
      <c r="O6" s="37" t="s">
        <v>8</v>
      </c>
      <c r="P6" s="37"/>
      <c r="Q6" s="37"/>
      <c r="R6" s="37"/>
      <c r="S6" s="37"/>
      <c r="T6" s="37"/>
    </row>
    <row r="7" spans="1:20" x14ac:dyDescent="0.25">
      <c r="A7" s="37"/>
      <c r="B7" s="37"/>
      <c r="C7" s="37" t="s">
        <v>9</v>
      </c>
      <c r="D7" s="37" t="s">
        <v>10</v>
      </c>
      <c r="E7" s="37" t="s">
        <v>11</v>
      </c>
      <c r="F7" s="37"/>
      <c r="G7" s="37"/>
      <c r="H7" s="37"/>
      <c r="I7" s="37" t="s">
        <v>9</v>
      </c>
      <c r="J7" s="37" t="s">
        <v>10</v>
      </c>
      <c r="K7" s="37" t="s">
        <v>11</v>
      </c>
      <c r="L7" s="37"/>
      <c r="M7" s="37"/>
      <c r="N7" s="37"/>
      <c r="O7" s="37" t="s">
        <v>9</v>
      </c>
      <c r="P7" s="37" t="s">
        <v>10</v>
      </c>
      <c r="Q7" s="37" t="s">
        <v>11</v>
      </c>
      <c r="R7" s="37"/>
      <c r="S7" s="37"/>
      <c r="T7" s="37"/>
    </row>
    <row r="8" spans="1:20" ht="120" x14ac:dyDescent="0.25">
      <c r="A8" s="37"/>
      <c r="B8" s="37"/>
      <c r="C8" s="37"/>
      <c r="D8" s="37"/>
      <c r="E8" s="4" t="s">
        <v>9</v>
      </c>
      <c r="F8" s="3" t="s">
        <v>12</v>
      </c>
      <c r="G8" s="3" t="s">
        <v>13</v>
      </c>
      <c r="H8" s="3" t="s">
        <v>14</v>
      </c>
      <c r="I8" s="37"/>
      <c r="J8" s="37"/>
      <c r="K8" s="4" t="s">
        <v>9</v>
      </c>
      <c r="L8" s="3" t="s">
        <v>12</v>
      </c>
      <c r="M8" s="3" t="s">
        <v>13</v>
      </c>
      <c r="N8" s="3" t="s">
        <v>14</v>
      </c>
      <c r="O8" s="37"/>
      <c r="P8" s="37"/>
      <c r="Q8" s="4" t="s">
        <v>9</v>
      </c>
      <c r="R8" s="3" t="s">
        <v>12</v>
      </c>
      <c r="S8" s="3" t="s">
        <v>13</v>
      </c>
      <c r="T8" s="3" t="s">
        <v>14</v>
      </c>
    </row>
    <row r="9" spans="1:20" x14ac:dyDescent="0.25">
      <c r="A9" s="3" t="s">
        <v>15</v>
      </c>
      <c r="B9" s="3" t="s">
        <v>16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 t="s">
        <v>17</v>
      </c>
      <c r="P9" s="3" t="s">
        <v>18</v>
      </c>
      <c r="Q9" s="3" t="s">
        <v>19</v>
      </c>
      <c r="R9" s="3" t="s">
        <v>20</v>
      </c>
      <c r="S9" s="3" t="s">
        <v>21</v>
      </c>
      <c r="T9" s="3" t="s">
        <v>22</v>
      </c>
    </row>
    <row r="10" spans="1:20" x14ac:dyDescent="0.25">
      <c r="A10" s="4"/>
      <c r="B10" s="4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3">
        <v>1</v>
      </c>
      <c r="B11" s="5" t="s">
        <v>24</v>
      </c>
      <c r="C11" s="5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2</v>
      </c>
      <c r="B12" s="5" t="s">
        <v>25</v>
      </c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3</v>
      </c>
      <c r="B13" s="5" t="s">
        <v>26</v>
      </c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4</v>
      </c>
      <c r="B14" s="5" t="s">
        <v>27</v>
      </c>
      <c r="C14" s="5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 t="s">
        <v>28</v>
      </c>
      <c r="B15" s="5" t="s">
        <v>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</sheetData>
  <mergeCells count="18">
    <mergeCell ref="D7:D8"/>
    <mergeCell ref="E7:H7"/>
    <mergeCell ref="I7:I8"/>
    <mergeCell ref="J7:J8"/>
    <mergeCell ref="A3:T3"/>
    <mergeCell ref="A4:T4"/>
    <mergeCell ref="A6:A8"/>
    <mergeCell ref="B6:B8"/>
    <mergeCell ref="C6:H6"/>
    <mergeCell ref="C7:C8"/>
    <mergeCell ref="R1:T1"/>
    <mergeCell ref="S5:T5"/>
    <mergeCell ref="K7:N7"/>
    <mergeCell ref="O7:O8"/>
    <mergeCell ref="P7:P8"/>
    <mergeCell ref="Q7:T7"/>
    <mergeCell ref="I6:N6"/>
    <mergeCell ref="O6:T6"/>
  </mergeCells>
  <printOptions horizontalCentered="1"/>
  <pageMargins left="0.3" right="0.3" top="0.3" bottom="0.3" header="0.3" footer="0.3"/>
  <pageSetup paperSize="9" scale="7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workbookViewId="0">
      <selection activeCell="D8" sqref="D8:D10"/>
    </sheetView>
  </sheetViews>
  <sheetFormatPr defaultColWidth="10.42578125" defaultRowHeight="15" x14ac:dyDescent="0.25"/>
  <cols>
    <col min="1" max="1" width="6.42578125" style="7" customWidth="1"/>
    <col min="2" max="2" width="17.140625" style="7" customWidth="1"/>
    <col min="3" max="4" width="18.42578125" style="7" customWidth="1"/>
    <col min="5" max="5" width="18.85546875" style="7" customWidth="1"/>
    <col min="6" max="6" width="10.42578125" style="7"/>
    <col min="7" max="7" width="18.42578125" style="7" customWidth="1"/>
    <col min="8" max="9" width="17.7109375" style="7" customWidth="1"/>
    <col min="10" max="10" width="0" style="7" hidden="1" customWidth="1"/>
    <col min="11" max="12" width="17.7109375" style="7" customWidth="1"/>
    <col min="13" max="13" width="17.28515625" style="7" customWidth="1"/>
    <col min="14" max="14" width="10.42578125" style="7"/>
    <col min="15" max="15" width="17.140625" style="7" customWidth="1"/>
    <col min="16" max="16" width="17.5703125" style="7" customWidth="1"/>
    <col min="17" max="17" width="16.85546875" style="7" customWidth="1"/>
    <col min="18" max="18" width="0" style="7" hidden="1" customWidth="1"/>
    <col min="19" max="19" width="11.28515625" style="7" customWidth="1"/>
    <col min="20" max="20" width="12.28515625" style="7" customWidth="1"/>
    <col min="21" max="21" width="11.140625" style="7" customWidth="1"/>
    <col min="22" max="23" width="10.42578125" style="7"/>
    <col min="24" max="24" width="12.5703125" style="7" customWidth="1"/>
    <col min="25" max="25" width="11.85546875" style="7" customWidth="1"/>
    <col min="26" max="26" width="0" style="7" hidden="1" customWidth="1"/>
    <col min="27" max="16384" width="10.42578125" style="7"/>
  </cols>
  <sheetData>
    <row r="1" spans="1:28" ht="16.5" x14ac:dyDescent="0.2">
      <c r="A1" s="31" t="s">
        <v>60</v>
      </c>
      <c r="Y1" s="6" t="s">
        <v>1</v>
      </c>
      <c r="Z1" s="32"/>
      <c r="AA1" s="32"/>
    </row>
    <row r="2" spans="1:28" ht="16.5" x14ac:dyDescent="0.25">
      <c r="A2" s="31" t="s">
        <v>61</v>
      </c>
      <c r="Y2" s="8"/>
    </row>
    <row r="3" spans="1:28" ht="16.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9"/>
    </row>
    <row r="4" spans="1:28" ht="33.75" customHeight="1" x14ac:dyDescent="0.25">
      <c r="A4" s="43" t="s">
        <v>62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B4" s="1"/>
    </row>
    <row r="5" spans="1:28" x14ac:dyDescent="0.25">
      <c r="A5" s="40" t="s">
        <v>63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AB5" s="1"/>
    </row>
    <row r="6" spans="1:28" x14ac:dyDescent="0.25">
      <c r="Y6" s="10" t="s">
        <v>30</v>
      </c>
    </row>
    <row r="7" spans="1:28" ht="22.7" customHeight="1" x14ac:dyDescent="0.25">
      <c r="A7" s="41" t="s">
        <v>4</v>
      </c>
      <c r="B7" s="41" t="s">
        <v>31</v>
      </c>
      <c r="C7" s="41" t="s">
        <v>6</v>
      </c>
      <c r="D7" s="41"/>
      <c r="E7" s="41"/>
      <c r="F7" s="41"/>
      <c r="G7" s="41"/>
      <c r="H7" s="41"/>
      <c r="I7" s="41"/>
      <c r="J7" s="41"/>
      <c r="K7" s="41" t="s">
        <v>7</v>
      </c>
      <c r="L7" s="41"/>
      <c r="M7" s="41"/>
      <c r="N7" s="41"/>
      <c r="O7" s="41"/>
      <c r="P7" s="41"/>
      <c r="Q7" s="41"/>
      <c r="R7" s="41"/>
      <c r="S7" s="41" t="s">
        <v>32</v>
      </c>
      <c r="T7" s="41"/>
      <c r="U7" s="41"/>
      <c r="V7" s="41"/>
      <c r="W7" s="41"/>
      <c r="X7" s="41"/>
      <c r="Y7" s="41"/>
      <c r="Z7" s="41"/>
    </row>
    <row r="8" spans="1:28" ht="21.75" customHeight="1" x14ac:dyDescent="0.25">
      <c r="A8" s="41"/>
      <c r="B8" s="41"/>
      <c r="C8" s="41" t="s">
        <v>9</v>
      </c>
      <c r="D8" s="41" t="s">
        <v>33</v>
      </c>
      <c r="E8" s="41" t="s">
        <v>11</v>
      </c>
      <c r="F8" s="41"/>
      <c r="G8" s="41"/>
      <c r="H8" s="41"/>
      <c r="I8" s="41"/>
      <c r="J8" s="41"/>
      <c r="K8" s="41" t="s">
        <v>9</v>
      </c>
      <c r="L8" s="41" t="s">
        <v>33</v>
      </c>
      <c r="M8" s="41" t="s">
        <v>11</v>
      </c>
      <c r="N8" s="41"/>
      <c r="O8" s="41"/>
      <c r="P8" s="41"/>
      <c r="Q8" s="41"/>
      <c r="R8" s="41"/>
      <c r="S8" s="41" t="s">
        <v>9</v>
      </c>
      <c r="T8" s="41" t="s">
        <v>33</v>
      </c>
      <c r="U8" s="41" t="s">
        <v>11</v>
      </c>
      <c r="V8" s="41"/>
      <c r="W8" s="41"/>
      <c r="X8" s="41"/>
      <c r="Y8" s="41"/>
      <c r="Z8" s="41"/>
      <c r="AA8" s="33"/>
    </row>
    <row r="9" spans="1:28" ht="24" customHeight="1" x14ac:dyDescent="0.25">
      <c r="A9" s="41"/>
      <c r="B9" s="41"/>
      <c r="C9" s="41"/>
      <c r="D9" s="41"/>
      <c r="E9" s="41" t="s">
        <v>9</v>
      </c>
      <c r="F9" s="41" t="s">
        <v>34</v>
      </c>
      <c r="G9" s="41"/>
      <c r="H9" s="41" t="s">
        <v>35</v>
      </c>
      <c r="I9" s="41" t="s">
        <v>36</v>
      </c>
      <c r="J9" s="41" t="s">
        <v>37</v>
      </c>
      <c r="K9" s="41"/>
      <c r="L9" s="41"/>
      <c r="M9" s="41" t="s">
        <v>9</v>
      </c>
      <c r="N9" s="41" t="s">
        <v>34</v>
      </c>
      <c r="O9" s="41"/>
      <c r="P9" s="41" t="s">
        <v>35</v>
      </c>
      <c r="Q9" s="41" t="s">
        <v>36</v>
      </c>
      <c r="R9" s="41" t="s">
        <v>37</v>
      </c>
      <c r="S9" s="41"/>
      <c r="T9" s="41"/>
      <c r="U9" s="41" t="s">
        <v>9</v>
      </c>
      <c r="V9" s="41" t="s">
        <v>34</v>
      </c>
      <c r="W9" s="41"/>
      <c r="X9" s="41" t="s">
        <v>35</v>
      </c>
      <c r="Y9" s="41" t="s">
        <v>36</v>
      </c>
      <c r="Z9" s="41" t="s">
        <v>37</v>
      </c>
    </row>
    <row r="10" spans="1:28" ht="69" customHeight="1" x14ac:dyDescent="0.25">
      <c r="A10" s="41"/>
      <c r="B10" s="41"/>
      <c r="C10" s="41"/>
      <c r="D10" s="41"/>
      <c r="E10" s="41"/>
      <c r="F10" s="34" t="s">
        <v>38</v>
      </c>
      <c r="G10" s="34" t="s">
        <v>39</v>
      </c>
      <c r="H10" s="41"/>
      <c r="I10" s="41"/>
      <c r="J10" s="41"/>
      <c r="K10" s="41"/>
      <c r="L10" s="41"/>
      <c r="M10" s="41"/>
      <c r="N10" s="34" t="s">
        <v>38</v>
      </c>
      <c r="O10" s="34" t="s">
        <v>39</v>
      </c>
      <c r="P10" s="41"/>
      <c r="Q10" s="41"/>
      <c r="R10" s="41"/>
      <c r="S10" s="41"/>
      <c r="T10" s="41"/>
      <c r="U10" s="41"/>
      <c r="V10" s="34" t="s">
        <v>38</v>
      </c>
      <c r="W10" s="34" t="s">
        <v>39</v>
      </c>
      <c r="X10" s="41"/>
      <c r="Y10" s="41"/>
      <c r="Z10" s="41"/>
    </row>
    <row r="11" spans="1:28" s="12" customFormat="1" ht="18" customHeight="1" x14ac:dyDescent="0.25">
      <c r="A11" s="11" t="s">
        <v>15</v>
      </c>
      <c r="B11" s="11" t="s">
        <v>16</v>
      </c>
      <c r="C11" s="11">
        <v>1</v>
      </c>
      <c r="D11" s="11">
        <v>2</v>
      </c>
      <c r="E11" s="11" t="s">
        <v>40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 t="s">
        <v>41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 t="s">
        <v>42</v>
      </c>
      <c r="T11" s="11" t="s">
        <v>43</v>
      </c>
      <c r="U11" s="11" t="s">
        <v>44</v>
      </c>
      <c r="V11" s="11" t="s">
        <v>45</v>
      </c>
      <c r="W11" s="11" t="s">
        <v>46</v>
      </c>
      <c r="X11" s="11" t="s">
        <v>47</v>
      </c>
      <c r="Y11" s="11" t="s">
        <v>48</v>
      </c>
      <c r="Z11" s="11" t="s">
        <v>49</v>
      </c>
    </row>
    <row r="12" spans="1:28" s="16" customFormat="1" ht="30.2" customHeight="1" x14ac:dyDescent="0.25">
      <c r="A12" s="13"/>
      <c r="B12" s="13" t="s">
        <v>23</v>
      </c>
      <c r="C12" s="14">
        <f>SUM(D12,E12)</f>
        <v>3565622363279</v>
      </c>
      <c r="D12" s="14">
        <f>SUM(D13:D21)</f>
        <v>3058524000000</v>
      </c>
      <c r="E12" s="14">
        <f t="shared" ref="E12:R12" si="0">SUM(E13:E21)</f>
        <v>507098363279</v>
      </c>
      <c r="F12" s="14">
        <f t="shared" si="0"/>
        <v>0</v>
      </c>
      <c r="G12" s="14">
        <f>SUM(G13:G21)</f>
        <v>507098363279</v>
      </c>
      <c r="H12" s="14">
        <f t="shared" si="0"/>
        <v>223670036503</v>
      </c>
      <c r="I12" s="14">
        <f t="shared" si="0"/>
        <v>283428326776</v>
      </c>
      <c r="J12" s="14">
        <f t="shared" si="0"/>
        <v>0</v>
      </c>
      <c r="K12" s="14">
        <f>SUM(L12,M12)</f>
        <v>3565622363279</v>
      </c>
      <c r="L12" s="14">
        <f>SUM(L13:L21)</f>
        <v>3058524000000</v>
      </c>
      <c r="M12" s="14">
        <f t="shared" ref="M12:Q12" si="1">SUM(M13:M21)</f>
        <v>507098363279</v>
      </c>
      <c r="N12" s="14">
        <f t="shared" si="1"/>
        <v>0</v>
      </c>
      <c r="O12" s="14">
        <f t="shared" si="1"/>
        <v>507098363279</v>
      </c>
      <c r="P12" s="14">
        <f t="shared" si="1"/>
        <v>223670036503</v>
      </c>
      <c r="Q12" s="14">
        <f t="shared" si="1"/>
        <v>283428326776</v>
      </c>
      <c r="R12" s="14">
        <f t="shared" si="0"/>
        <v>0</v>
      </c>
      <c r="S12" s="15">
        <f>K12/C12*100</f>
        <v>100</v>
      </c>
      <c r="T12" s="15">
        <f>L12/D12*100</f>
        <v>100</v>
      </c>
      <c r="U12" s="15">
        <f>M12/E12*100</f>
        <v>100</v>
      </c>
      <c r="V12" s="15"/>
      <c r="W12" s="15">
        <f>O12/G12*100</f>
        <v>100</v>
      </c>
      <c r="X12" s="15">
        <f>P12/H12*100</f>
        <v>100</v>
      </c>
      <c r="Y12" s="15">
        <f>Q12/I12*100</f>
        <v>100</v>
      </c>
      <c r="Z12" s="14"/>
    </row>
    <row r="13" spans="1:28" ht="24.95" customHeight="1" x14ac:dyDescent="0.25">
      <c r="A13" s="17">
        <v>1</v>
      </c>
      <c r="B13" s="18" t="s">
        <v>50</v>
      </c>
      <c r="C13" s="19">
        <f t="shared" ref="C13:C21" si="2">SUM(D13,E13)</f>
        <v>234834606837</v>
      </c>
      <c r="D13" s="19">
        <v>168707000000</v>
      </c>
      <c r="E13" s="19">
        <f>SUM(F13:G13)</f>
        <v>66127606837</v>
      </c>
      <c r="F13" s="19"/>
      <c r="G13" s="19">
        <f>SUM(H13:I13)</f>
        <v>66127606837</v>
      </c>
      <c r="H13" s="19">
        <v>21226036503</v>
      </c>
      <c r="I13" s="19">
        <v>44901570334</v>
      </c>
      <c r="J13" s="19"/>
      <c r="K13" s="19">
        <f t="shared" ref="K13:K21" si="3">SUM(L13,M13)</f>
        <v>234834606837</v>
      </c>
      <c r="L13" s="19">
        <v>168707000000</v>
      </c>
      <c r="M13" s="19">
        <f>SUM(N13:O13)</f>
        <v>66127606837</v>
      </c>
      <c r="N13" s="19"/>
      <c r="O13" s="19">
        <f>SUM(P13:Q13)</f>
        <v>66127606837</v>
      </c>
      <c r="P13" s="19">
        <v>21226036503</v>
      </c>
      <c r="Q13" s="19">
        <v>44901570334</v>
      </c>
      <c r="R13" s="19"/>
      <c r="S13" s="20">
        <f t="shared" ref="S13:U21" si="4">K13/C13*100</f>
        <v>100</v>
      </c>
      <c r="T13" s="20">
        <f t="shared" si="4"/>
        <v>100</v>
      </c>
      <c r="U13" s="20">
        <f t="shared" si="4"/>
        <v>100</v>
      </c>
      <c r="V13" s="20"/>
      <c r="W13" s="20">
        <f t="shared" ref="W13:Y21" si="5">O13/G13*100</f>
        <v>100</v>
      </c>
      <c r="X13" s="20">
        <f t="shared" si="5"/>
        <v>100</v>
      </c>
      <c r="Y13" s="20">
        <f t="shared" si="5"/>
        <v>100</v>
      </c>
      <c r="Z13" s="19"/>
    </row>
    <row r="14" spans="1:28" ht="24.95" customHeight="1" x14ac:dyDescent="0.25">
      <c r="A14" s="17">
        <v>2</v>
      </c>
      <c r="B14" s="18" t="s">
        <v>51</v>
      </c>
      <c r="C14" s="19">
        <f t="shared" si="2"/>
        <v>307196134323</v>
      </c>
      <c r="D14" s="19">
        <v>244860000000</v>
      </c>
      <c r="E14" s="19">
        <f t="shared" ref="E14:E21" si="6">SUM(F14:G14)</f>
        <v>62336134323</v>
      </c>
      <c r="F14" s="19"/>
      <c r="G14" s="19">
        <f t="shared" ref="G14:G21" si="7">SUM(H14:I14)</f>
        <v>62336134323</v>
      </c>
      <c r="H14" s="19">
        <v>30836000000</v>
      </c>
      <c r="I14" s="19">
        <v>31500134323</v>
      </c>
      <c r="J14" s="19"/>
      <c r="K14" s="19">
        <f t="shared" si="3"/>
        <v>307196134323</v>
      </c>
      <c r="L14" s="19">
        <v>244860000000</v>
      </c>
      <c r="M14" s="19">
        <f t="shared" ref="M14:M21" si="8">SUM(N14:O14)</f>
        <v>62336134323</v>
      </c>
      <c r="N14" s="19"/>
      <c r="O14" s="19">
        <f t="shared" ref="O14:O21" si="9">SUM(P14:Q14)</f>
        <v>62336134323</v>
      </c>
      <c r="P14" s="19">
        <v>30836000000</v>
      </c>
      <c r="Q14" s="19">
        <v>31500134323</v>
      </c>
      <c r="R14" s="19"/>
      <c r="S14" s="20">
        <f t="shared" si="4"/>
        <v>100</v>
      </c>
      <c r="T14" s="20">
        <f t="shared" si="4"/>
        <v>100</v>
      </c>
      <c r="U14" s="20">
        <f t="shared" si="4"/>
        <v>100</v>
      </c>
      <c r="V14" s="20"/>
      <c r="W14" s="20">
        <f t="shared" si="5"/>
        <v>100</v>
      </c>
      <c r="X14" s="20">
        <f t="shared" si="5"/>
        <v>100</v>
      </c>
      <c r="Y14" s="20">
        <f t="shared" si="5"/>
        <v>100</v>
      </c>
      <c r="Z14" s="19"/>
    </row>
    <row r="15" spans="1:28" ht="24.95" customHeight="1" x14ac:dyDescent="0.25">
      <c r="A15" s="17">
        <v>3</v>
      </c>
      <c r="B15" s="18" t="s">
        <v>52</v>
      </c>
      <c r="C15" s="19">
        <f t="shared" si="2"/>
        <v>126919652694</v>
      </c>
      <c r="D15" s="19">
        <v>67212000000</v>
      </c>
      <c r="E15" s="19">
        <f>SUM(F15:G15)</f>
        <v>59707652694</v>
      </c>
      <c r="F15" s="19"/>
      <c r="G15" s="19">
        <f t="shared" si="7"/>
        <v>59707652694</v>
      </c>
      <c r="H15" s="19">
        <v>23697000000</v>
      </c>
      <c r="I15" s="19">
        <v>36010652694</v>
      </c>
      <c r="J15" s="19"/>
      <c r="K15" s="19">
        <f t="shared" si="3"/>
        <v>126919652694</v>
      </c>
      <c r="L15" s="19">
        <v>67212000000</v>
      </c>
      <c r="M15" s="19">
        <f t="shared" si="8"/>
        <v>59707652694</v>
      </c>
      <c r="N15" s="19"/>
      <c r="O15" s="19">
        <f t="shared" si="9"/>
        <v>59707652694</v>
      </c>
      <c r="P15" s="19">
        <v>23697000000</v>
      </c>
      <c r="Q15" s="19">
        <v>36010652694</v>
      </c>
      <c r="R15" s="19"/>
      <c r="S15" s="20">
        <f t="shared" si="4"/>
        <v>100</v>
      </c>
      <c r="T15" s="20">
        <f t="shared" si="4"/>
        <v>100</v>
      </c>
      <c r="U15" s="20">
        <f t="shared" si="4"/>
        <v>100</v>
      </c>
      <c r="V15" s="20"/>
      <c r="W15" s="20">
        <f t="shared" si="5"/>
        <v>100</v>
      </c>
      <c r="X15" s="20">
        <f t="shared" si="5"/>
        <v>100</v>
      </c>
      <c r="Y15" s="20">
        <f t="shared" si="5"/>
        <v>100</v>
      </c>
      <c r="Z15" s="19"/>
    </row>
    <row r="16" spans="1:28" ht="24.95" customHeight="1" x14ac:dyDescent="0.25">
      <c r="A16" s="17">
        <v>4</v>
      </c>
      <c r="B16" s="18" t="s">
        <v>53</v>
      </c>
      <c r="C16" s="19">
        <f t="shared" si="2"/>
        <v>469117869647</v>
      </c>
      <c r="D16" s="19">
        <v>430680000000</v>
      </c>
      <c r="E16" s="19">
        <f t="shared" si="6"/>
        <v>38437869647</v>
      </c>
      <c r="F16" s="19"/>
      <c r="G16" s="19">
        <f t="shared" si="7"/>
        <v>38437869647</v>
      </c>
      <c r="H16" s="19">
        <v>13738000000</v>
      </c>
      <c r="I16" s="19">
        <v>24699869647</v>
      </c>
      <c r="J16" s="19"/>
      <c r="K16" s="19">
        <f t="shared" si="3"/>
        <v>469117869647</v>
      </c>
      <c r="L16" s="19">
        <v>430680000000</v>
      </c>
      <c r="M16" s="19">
        <f t="shared" si="8"/>
        <v>38437869647</v>
      </c>
      <c r="N16" s="19"/>
      <c r="O16" s="19">
        <f t="shared" si="9"/>
        <v>38437869647</v>
      </c>
      <c r="P16" s="19">
        <v>13738000000</v>
      </c>
      <c r="Q16" s="19">
        <v>24699869647</v>
      </c>
      <c r="R16" s="19"/>
      <c r="S16" s="20">
        <f t="shared" si="4"/>
        <v>100</v>
      </c>
      <c r="T16" s="20">
        <f t="shared" si="4"/>
        <v>100</v>
      </c>
      <c r="U16" s="20">
        <f t="shared" si="4"/>
        <v>100</v>
      </c>
      <c r="V16" s="20"/>
      <c r="W16" s="20">
        <f t="shared" si="5"/>
        <v>100</v>
      </c>
      <c r="X16" s="20">
        <f t="shared" si="5"/>
        <v>100</v>
      </c>
      <c r="Y16" s="20">
        <f t="shared" si="5"/>
        <v>100</v>
      </c>
      <c r="Z16" s="19"/>
    </row>
    <row r="17" spans="1:26" ht="24.95" customHeight="1" x14ac:dyDescent="0.25">
      <c r="A17" s="17">
        <v>5</v>
      </c>
      <c r="B17" s="18" t="s">
        <v>54</v>
      </c>
      <c r="C17" s="19">
        <f t="shared" si="2"/>
        <v>448721599569</v>
      </c>
      <c r="D17" s="19">
        <v>392614000000</v>
      </c>
      <c r="E17" s="19">
        <f t="shared" si="6"/>
        <v>56107599569</v>
      </c>
      <c r="F17" s="19"/>
      <c r="G17" s="19">
        <f t="shared" si="7"/>
        <v>56107599569</v>
      </c>
      <c r="H17" s="19">
        <v>14045000000</v>
      </c>
      <c r="I17" s="19">
        <v>42062599569</v>
      </c>
      <c r="J17" s="19"/>
      <c r="K17" s="19">
        <f t="shared" si="3"/>
        <v>448721599569</v>
      </c>
      <c r="L17" s="19">
        <v>392614000000</v>
      </c>
      <c r="M17" s="19">
        <f t="shared" si="8"/>
        <v>56107599569</v>
      </c>
      <c r="N17" s="19"/>
      <c r="O17" s="19">
        <f t="shared" si="9"/>
        <v>56107599569</v>
      </c>
      <c r="P17" s="19">
        <v>14045000000</v>
      </c>
      <c r="Q17" s="19">
        <v>42062599569</v>
      </c>
      <c r="R17" s="19"/>
      <c r="S17" s="20">
        <f t="shared" si="4"/>
        <v>100</v>
      </c>
      <c r="T17" s="20">
        <f t="shared" si="4"/>
        <v>100</v>
      </c>
      <c r="U17" s="20">
        <f t="shared" si="4"/>
        <v>100</v>
      </c>
      <c r="V17" s="20"/>
      <c r="W17" s="20">
        <f t="shared" si="5"/>
        <v>100</v>
      </c>
      <c r="X17" s="20">
        <f t="shared" si="5"/>
        <v>100</v>
      </c>
      <c r="Y17" s="20">
        <f t="shared" si="5"/>
        <v>100</v>
      </c>
      <c r="Z17" s="19"/>
    </row>
    <row r="18" spans="1:26" ht="24.95" customHeight="1" x14ac:dyDescent="0.25">
      <c r="A18" s="17">
        <v>6</v>
      </c>
      <c r="B18" s="18" t="s">
        <v>55</v>
      </c>
      <c r="C18" s="19">
        <f t="shared" si="2"/>
        <v>432163711996</v>
      </c>
      <c r="D18" s="19">
        <v>386582000000</v>
      </c>
      <c r="E18" s="19">
        <f t="shared" si="6"/>
        <v>45581711996</v>
      </c>
      <c r="F18" s="19"/>
      <c r="G18" s="19">
        <f t="shared" si="7"/>
        <v>45581711996</v>
      </c>
      <c r="H18" s="19">
        <v>17448000000</v>
      </c>
      <c r="I18" s="19">
        <v>28133711996</v>
      </c>
      <c r="J18" s="19"/>
      <c r="K18" s="19">
        <f t="shared" si="3"/>
        <v>432163711996</v>
      </c>
      <c r="L18" s="19">
        <v>386582000000</v>
      </c>
      <c r="M18" s="19">
        <f t="shared" si="8"/>
        <v>45581711996</v>
      </c>
      <c r="N18" s="19"/>
      <c r="O18" s="19">
        <f t="shared" si="9"/>
        <v>45581711996</v>
      </c>
      <c r="P18" s="19">
        <v>17448000000</v>
      </c>
      <c r="Q18" s="19">
        <v>28133711996</v>
      </c>
      <c r="R18" s="19"/>
      <c r="S18" s="20">
        <f t="shared" si="4"/>
        <v>100</v>
      </c>
      <c r="T18" s="20">
        <f t="shared" si="4"/>
        <v>100</v>
      </c>
      <c r="U18" s="20">
        <f t="shared" si="4"/>
        <v>100</v>
      </c>
      <c r="V18" s="20"/>
      <c r="W18" s="20">
        <f t="shared" si="5"/>
        <v>100</v>
      </c>
      <c r="X18" s="20">
        <f t="shared" si="5"/>
        <v>100</v>
      </c>
      <c r="Y18" s="20">
        <f t="shared" si="5"/>
        <v>100</v>
      </c>
      <c r="Z18" s="19"/>
    </row>
    <row r="19" spans="1:26" ht="24.95" customHeight="1" x14ac:dyDescent="0.25">
      <c r="A19" s="17">
        <v>7</v>
      </c>
      <c r="B19" s="18" t="s">
        <v>56</v>
      </c>
      <c r="C19" s="19">
        <f t="shared" si="2"/>
        <v>506363523387</v>
      </c>
      <c r="D19" s="19">
        <v>458226000000</v>
      </c>
      <c r="E19" s="19">
        <f t="shared" si="6"/>
        <v>48137523387</v>
      </c>
      <c r="F19" s="19"/>
      <c r="G19" s="19">
        <f t="shared" si="7"/>
        <v>48137523387</v>
      </c>
      <c r="H19" s="19">
        <v>27035000000</v>
      </c>
      <c r="I19" s="19">
        <v>21102523387</v>
      </c>
      <c r="J19" s="19"/>
      <c r="K19" s="19">
        <f t="shared" si="3"/>
        <v>506363523387</v>
      </c>
      <c r="L19" s="19">
        <v>458226000000</v>
      </c>
      <c r="M19" s="19">
        <f t="shared" si="8"/>
        <v>48137523387</v>
      </c>
      <c r="N19" s="19"/>
      <c r="O19" s="19">
        <f t="shared" si="9"/>
        <v>48137523387</v>
      </c>
      <c r="P19" s="19">
        <v>27035000000</v>
      </c>
      <c r="Q19" s="19">
        <v>21102523387</v>
      </c>
      <c r="R19" s="19"/>
      <c r="S19" s="20">
        <f t="shared" si="4"/>
        <v>100</v>
      </c>
      <c r="T19" s="20">
        <f t="shared" si="4"/>
        <v>100</v>
      </c>
      <c r="U19" s="20">
        <f t="shared" si="4"/>
        <v>100</v>
      </c>
      <c r="V19" s="20"/>
      <c r="W19" s="20">
        <f t="shared" si="5"/>
        <v>100</v>
      </c>
      <c r="X19" s="20">
        <f t="shared" si="5"/>
        <v>100</v>
      </c>
      <c r="Y19" s="20">
        <f t="shared" si="5"/>
        <v>100</v>
      </c>
      <c r="Z19" s="19"/>
    </row>
    <row r="20" spans="1:26" ht="24.95" customHeight="1" x14ac:dyDescent="0.25">
      <c r="A20" s="17">
        <v>8</v>
      </c>
      <c r="B20" s="18" t="s">
        <v>58</v>
      </c>
      <c r="C20" s="19">
        <f t="shared" si="2"/>
        <v>559701403449</v>
      </c>
      <c r="D20" s="19">
        <v>475828000000</v>
      </c>
      <c r="E20" s="19">
        <f t="shared" si="6"/>
        <v>83873403449</v>
      </c>
      <c r="F20" s="19"/>
      <c r="G20" s="19">
        <f t="shared" si="7"/>
        <v>83873403449</v>
      </c>
      <c r="H20" s="19">
        <v>55007000000</v>
      </c>
      <c r="I20" s="19">
        <v>28866403449</v>
      </c>
      <c r="J20" s="19"/>
      <c r="K20" s="19">
        <f t="shared" si="3"/>
        <v>559701403449</v>
      </c>
      <c r="L20" s="19">
        <v>475828000000</v>
      </c>
      <c r="M20" s="19">
        <f t="shared" si="8"/>
        <v>83873403449</v>
      </c>
      <c r="N20" s="19"/>
      <c r="O20" s="19">
        <f t="shared" si="9"/>
        <v>83873403449</v>
      </c>
      <c r="P20" s="19">
        <v>55007000000</v>
      </c>
      <c r="Q20" s="19">
        <v>28866403449</v>
      </c>
      <c r="R20" s="19"/>
      <c r="S20" s="20">
        <f t="shared" si="4"/>
        <v>100</v>
      </c>
      <c r="T20" s="20">
        <f t="shared" si="4"/>
        <v>100</v>
      </c>
      <c r="U20" s="20">
        <f t="shared" si="4"/>
        <v>100</v>
      </c>
      <c r="V20" s="20"/>
      <c r="W20" s="20">
        <f t="shared" si="5"/>
        <v>100</v>
      </c>
      <c r="X20" s="20">
        <f t="shared" si="5"/>
        <v>100</v>
      </c>
      <c r="Y20" s="20">
        <f t="shared" si="5"/>
        <v>100</v>
      </c>
      <c r="Z20" s="19"/>
    </row>
    <row r="21" spans="1:26" ht="24.95" customHeight="1" x14ac:dyDescent="0.25">
      <c r="A21" s="17">
        <v>9</v>
      </c>
      <c r="B21" s="18" t="s">
        <v>57</v>
      </c>
      <c r="C21" s="19">
        <f t="shared" si="2"/>
        <v>480603861377</v>
      </c>
      <c r="D21" s="19">
        <v>433815000000</v>
      </c>
      <c r="E21" s="19">
        <f t="shared" si="6"/>
        <v>46788861377</v>
      </c>
      <c r="F21" s="19"/>
      <c r="G21" s="19">
        <f t="shared" si="7"/>
        <v>46788861377</v>
      </c>
      <c r="H21" s="19">
        <v>20638000000</v>
      </c>
      <c r="I21" s="19">
        <v>26150861377</v>
      </c>
      <c r="J21" s="19"/>
      <c r="K21" s="19">
        <f t="shared" si="3"/>
        <v>480603861377</v>
      </c>
      <c r="L21" s="19">
        <v>433815000000</v>
      </c>
      <c r="M21" s="19">
        <f t="shared" si="8"/>
        <v>46788861377</v>
      </c>
      <c r="N21" s="19"/>
      <c r="O21" s="19">
        <f t="shared" si="9"/>
        <v>46788861377</v>
      </c>
      <c r="P21" s="19">
        <v>20638000000</v>
      </c>
      <c r="Q21" s="19">
        <v>26150861377</v>
      </c>
      <c r="R21" s="19"/>
      <c r="S21" s="20">
        <f t="shared" si="4"/>
        <v>100</v>
      </c>
      <c r="T21" s="20">
        <f t="shared" si="4"/>
        <v>100</v>
      </c>
      <c r="U21" s="20">
        <f t="shared" si="4"/>
        <v>100</v>
      </c>
      <c r="V21" s="20"/>
      <c r="W21" s="20">
        <f t="shared" si="5"/>
        <v>100</v>
      </c>
      <c r="X21" s="20">
        <f t="shared" si="5"/>
        <v>100</v>
      </c>
      <c r="Y21" s="20">
        <f t="shared" si="5"/>
        <v>100</v>
      </c>
      <c r="Z21" s="19"/>
    </row>
    <row r="22" spans="1:26" x14ac:dyDescent="0.25">
      <c r="A22" s="21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4"/>
      <c r="U22" s="24"/>
      <c r="V22" s="24"/>
      <c r="W22" s="24"/>
      <c r="X22" s="24"/>
      <c r="Y22" s="24"/>
      <c r="Z22" s="23"/>
    </row>
    <row r="23" spans="1:26" x14ac:dyDescent="0.25">
      <c r="A23" s="25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8"/>
      <c r="U23" s="28"/>
      <c r="V23" s="28"/>
      <c r="W23" s="28"/>
      <c r="X23" s="28"/>
      <c r="Y23" s="28"/>
      <c r="Z23" s="27"/>
    </row>
    <row r="24" spans="1:26" x14ac:dyDescent="0.25">
      <c r="A24" s="44" t="s">
        <v>59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9" spans="1:26" x14ac:dyDescent="0.25">
      <c r="H29" s="30"/>
    </row>
  </sheetData>
  <mergeCells count="33">
    <mergeCell ref="P9:P10"/>
    <mergeCell ref="Z9:Z10"/>
    <mergeCell ref="Y9:Y10"/>
    <mergeCell ref="A24:Z24"/>
    <mergeCell ref="E9:E10"/>
    <mergeCell ref="F9:G9"/>
    <mergeCell ref="H9:H10"/>
    <mergeCell ref="I9:I10"/>
    <mergeCell ref="J9:J10"/>
    <mergeCell ref="M9:M10"/>
    <mergeCell ref="K8:K10"/>
    <mergeCell ref="L8:L10"/>
    <mergeCell ref="M8:R8"/>
    <mergeCell ref="S8:S10"/>
    <mergeCell ref="T8:T10"/>
    <mergeCell ref="U8:Z8"/>
    <mergeCell ref="N9:O9"/>
    <mergeCell ref="A5:Y5"/>
    <mergeCell ref="R9:R10"/>
    <mergeCell ref="A3:Y3"/>
    <mergeCell ref="A4:Z4"/>
    <mergeCell ref="A7:A10"/>
    <mergeCell ref="B7:B10"/>
    <mergeCell ref="C7:J7"/>
    <mergeCell ref="K7:R7"/>
    <mergeCell ref="C8:C10"/>
    <mergeCell ref="D8:D10"/>
    <mergeCell ref="E8:J8"/>
    <mergeCell ref="U9:U10"/>
    <mergeCell ref="V9:W9"/>
    <mergeCell ref="X9:X10"/>
    <mergeCell ref="Q9:Q10"/>
    <mergeCell ref="S7:Z7"/>
  </mergeCells>
  <printOptions horizontalCentered="1"/>
  <pageMargins left="0.5" right="0.5" top="0.5" bottom="0.5" header="0.3" footer="0.3"/>
  <pageSetup paperSize="9" scale="40" fitToHeight="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78D083-9EA0-4987-86C9-E1E6213895BD}"/>
</file>

<file path=customXml/itemProps2.xml><?xml version="1.0" encoding="utf-8"?>
<ds:datastoreItem xmlns:ds="http://schemas.openxmlformats.org/officeDocument/2006/customXml" ds:itemID="{90B1A02F-841E-49D8-B6ED-F4CF513B2881}"/>
</file>

<file path=customXml/itemProps3.xml><?xml version="1.0" encoding="utf-8"?>
<ds:datastoreItem xmlns:ds="http://schemas.openxmlformats.org/officeDocument/2006/customXml" ds:itemID="{A945C5AA-BDF8-4E63-B05F-B786AB4308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Mau</vt:lpstr>
      <vt:lpstr>13 11 18</vt:lpstr>
      <vt:lpstr>Sheet3</vt:lpstr>
      <vt:lpstr>'13 11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2019-12-16T01:18:13Z</cp:lastPrinted>
  <dcterms:created xsi:type="dcterms:W3CDTF">2017-06-08T07:33:29Z</dcterms:created>
  <dcterms:modified xsi:type="dcterms:W3CDTF">2020-01-06T08:29:47Z</dcterms:modified>
</cp:coreProperties>
</file>