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3640" windowHeight="9525"/>
  </bookViews>
  <sheets>
    <sheet name="Bieu68" sheetId="1" r:id="rId1"/>
  </sheets>
  <calcPr calcId="144525"/>
</workbook>
</file>

<file path=xl/calcChain.xml><?xml version="1.0" encoding="utf-8"?>
<calcChain xmlns="http://schemas.openxmlformats.org/spreadsheetml/2006/main">
  <c r="AJ51" i="1" l="1"/>
  <c r="AI51" i="1"/>
  <c r="AG51" i="1"/>
  <c r="AF51" i="1"/>
  <c r="AE51" i="1"/>
  <c r="V51" i="1"/>
  <c r="AH51" i="1" s="1"/>
  <c r="S51" i="1"/>
  <c r="R51" i="1"/>
  <c r="AD51" i="1" s="1"/>
  <c r="Q51" i="1"/>
  <c r="AC51" i="1" s="1"/>
  <c r="P51" i="1"/>
  <c r="J51" i="1"/>
  <c r="G51" i="1"/>
  <c r="F51" i="1"/>
  <c r="E51" i="1"/>
  <c r="D51" i="1" s="1"/>
  <c r="AJ50" i="1"/>
  <c r="AI50" i="1"/>
  <c r="AG50" i="1"/>
  <c r="AF50" i="1"/>
  <c r="AD50" i="1"/>
  <c r="V50" i="1"/>
  <c r="S50" i="1"/>
  <c r="AE50" i="1" s="1"/>
  <c r="R50" i="1"/>
  <c r="Q50" i="1"/>
  <c r="AC50" i="1" s="1"/>
  <c r="P50" i="1"/>
  <c r="AB50" i="1" s="1"/>
  <c r="J50" i="1"/>
  <c r="AH50" i="1" s="1"/>
  <c r="G50" i="1"/>
  <c r="F50" i="1"/>
  <c r="E50" i="1"/>
  <c r="D50" i="1"/>
  <c r="AJ49" i="1"/>
  <c r="AI49" i="1"/>
  <c r="AG49" i="1"/>
  <c r="AF49" i="1"/>
  <c r="AC49" i="1"/>
  <c r="V49" i="1"/>
  <c r="S49" i="1"/>
  <c r="AE49" i="1" s="1"/>
  <c r="R49" i="1"/>
  <c r="AD49" i="1" s="1"/>
  <c r="Q49" i="1"/>
  <c r="J49" i="1"/>
  <c r="AH49" i="1" s="1"/>
  <c r="G49" i="1"/>
  <c r="F49" i="1"/>
  <c r="E49" i="1"/>
  <c r="D49" i="1"/>
  <c r="AJ48" i="1"/>
  <c r="AI48" i="1"/>
  <c r="AG48" i="1"/>
  <c r="AF48" i="1"/>
  <c r="V48" i="1"/>
  <c r="AH48" i="1" s="1"/>
  <c r="S48" i="1"/>
  <c r="AE48" i="1" s="1"/>
  <c r="R48" i="1"/>
  <c r="AD48" i="1" s="1"/>
  <c r="Q48" i="1"/>
  <c r="AC48" i="1" s="1"/>
  <c r="J48" i="1"/>
  <c r="G48" i="1"/>
  <c r="F48" i="1"/>
  <c r="E48" i="1"/>
  <c r="D48" i="1" s="1"/>
  <c r="AJ47" i="1"/>
  <c r="AI47" i="1"/>
  <c r="AG47" i="1"/>
  <c r="AF47" i="1"/>
  <c r="AE47" i="1"/>
  <c r="V47" i="1"/>
  <c r="AH47" i="1" s="1"/>
  <c r="S47" i="1"/>
  <c r="R47" i="1"/>
  <c r="AD47" i="1" s="1"/>
  <c r="Q47" i="1"/>
  <c r="AC47" i="1" s="1"/>
  <c r="P47" i="1"/>
  <c r="J47" i="1"/>
  <c r="G47" i="1"/>
  <c r="F47" i="1"/>
  <c r="E47" i="1"/>
  <c r="D47" i="1" s="1"/>
  <c r="AJ46" i="1"/>
  <c r="AI46" i="1"/>
  <c r="AH46" i="1"/>
  <c r="AG46" i="1"/>
  <c r="AC46" i="1"/>
  <c r="V46" i="1"/>
  <c r="S46" i="1"/>
  <c r="AE46" i="1" s="1"/>
  <c r="R46" i="1"/>
  <c r="AD46" i="1" s="1"/>
  <c r="Q46" i="1"/>
  <c r="J46" i="1"/>
  <c r="G46" i="1"/>
  <c r="G42" i="1" s="1"/>
  <c r="F46" i="1"/>
  <c r="E46" i="1"/>
  <c r="D46" i="1"/>
  <c r="AJ45" i="1"/>
  <c r="AI45" i="1"/>
  <c r="AG45" i="1"/>
  <c r="AF45" i="1"/>
  <c r="V45" i="1"/>
  <c r="AH45" i="1" s="1"/>
  <c r="S45" i="1"/>
  <c r="AE45" i="1" s="1"/>
  <c r="R45" i="1"/>
  <c r="AD45" i="1" s="1"/>
  <c r="Q45" i="1"/>
  <c r="AC45" i="1" s="1"/>
  <c r="J45" i="1"/>
  <c r="G45" i="1"/>
  <c r="F45" i="1"/>
  <c r="D45" i="1" s="1"/>
  <c r="E45" i="1"/>
  <c r="AJ44" i="1"/>
  <c r="AI44" i="1"/>
  <c r="AG44" i="1"/>
  <c r="AF44" i="1"/>
  <c r="AE44" i="1"/>
  <c r="V44" i="1"/>
  <c r="AH44" i="1" s="1"/>
  <c r="S44" i="1"/>
  <c r="R44" i="1"/>
  <c r="AD44" i="1" s="1"/>
  <c r="Q44" i="1"/>
  <c r="AC44" i="1" s="1"/>
  <c r="P44" i="1"/>
  <c r="J44" i="1"/>
  <c r="G44" i="1"/>
  <c r="F44" i="1"/>
  <c r="E44" i="1"/>
  <c r="D44" i="1" s="1"/>
  <c r="AJ43" i="1"/>
  <c r="AI43" i="1"/>
  <c r="V43" i="1"/>
  <c r="AH43" i="1" s="1"/>
  <c r="S43" i="1"/>
  <c r="R43" i="1"/>
  <c r="AD43" i="1" s="1"/>
  <c r="Q43" i="1"/>
  <c r="Q42" i="1" s="1"/>
  <c r="P43" i="1"/>
  <c r="J43" i="1"/>
  <c r="G43" i="1"/>
  <c r="F43" i="1"/>
  <c r="E43" i="1"/>
  <c r="D43" i="1" s="1"/>
  <c r="AA42" i="1"/>
  <c r="Z42" i="1"/>
  <c r="Y42" i="1"/>
  <c r="X42" i="1"/>
  <c r="AJ42" i="1" s="1"/>
  <c r="W42" i="1"/>
  <c r="AI42" i="1" s="1"/>
  <c r="V42" i="1"/>
  <c r="AH42" i="1" s="1"/>
  <c r="U42" i="1"/>
  <c r="AG42" i="1" s="1"/>
  <c r="T42" i="1"/>
  <c r="AF42" i="1" s="1"/>
  <c r="R42" i="1"/>
  <c r="AD42" i="1" s="1"/>
  <c r="O42" i="1"/>
  <c r="N42" i="1"/>
  <c r="M42" i="1"/>
  <c r="L42" i="1"/>
  <c r="K42" i="1"/>
  <c r="J42" i="1"/>
  <c r="I42" i="1"/>
  <c r="H42" i="1"/>
  <c r="F42" i="1"/>
  <c r="AJ41" i="1"/>
  <c r="AH41" i="1"/>
  <c r="V41" i="1"/>
  <c r="R41" i="1"/>
  <c r="AD41" i="1" s="1"/>
  <c r="Q41" i="1"/>
  <c r="P41" i="1" s="1"/>
  <c r="AB41" i="1" s="1"/>
  <c r="J41" i="1"/>
  <c r="G41" i="1"/>
  <c r="F41" i="1"/>
  <c r="E41" i="1"/>
  <c r="D41" i="1"/>
  <c r="AJ40" i="1"/>
  <c r="V40" i="1"/>
  <c r="AH40" i="1" s="1"/>
  <c r="R40" i="1"/>
  <c r="AD40" i="1" s="1"/>
  <c r="Q40" i="1"/>
  <c r="P40" i="1"/>
  <c r="AB40" i="1" s="1"/>
  <c r="J40" i="1"/>
  <c r="G40" i="1"/>
  <c r="F40" i="1"/>
  <c r="E40" i="1"/>
  <c r="D40" i="1"/>
  <c r="AJ39" i="1"/>
  <c r="Y39" i="1"/>
  <c r="V39" i="1"/>
  <c r="AH39" i="1" s="1"/>
  <c r="S39" i="1"/>
  <c r="R39" i="1"/>
  <c r="AD39" i="1" s="1"/>
  <c r="Q39" i="1"/>
  <c r="P39" i="1" s="1"/>
  <c r="AB39" i="1" s="1"/>
  <c r="M39" i="1"/>
  <c r="J39" i="1"/>
  <c r="G39" i="1"/>
  <c r="F39" i="1"/>
  <c r="E39" i="1"/>
  <c r="D39" i="1"/>
  <c r="AJ38" i="1"/>
  <c r="Y38" i="1"/>
  <c r="V38" i="1"/>
  <c r="AH38" i="1" s="1"/>
  <c r="S38" i="1"/>
  <c r="R38" i="1"/>
  <c r="AD38" i="1" s="1"/>
  <c r="Q38" i="1"/>
  <c r="P38" i="1" s="1"/>
  <c r="AB38" i="1" s="1"/>
  <c r="M38" i="1"/>
  <c r="J38" i="1"/>
  <c r="G38" i="1"/>
  <c r="F38" i="1"/>
  <c r="E38" i="1"/>
  <c r="D38" i="1"/>
  <c r="AJ37" i="1"/>
  <c r="Y37" i="1"/>
  <c r="V37" i="1"/>
  <c r="AH37" i="1" s="1"/>
  <c r="S37" i="1"/>
  <c r="R37" i="1"/>
  <c r="AD37" i="1" s="1"/>
  <c r="Q37" i="1"/>
  <c r="P37" i="1" s="1"/>
  <c r="AB37" i="1" s="1"/>
  <c r="M37" i="1"/>
  <c r="J37" i="1"/>
  <c r="G37" i="1"/>
  <c r="F37" i="1"/>
  <c r="E37" i="1"/>
  <c r="D37" i="1"/>
  <c r="AJ36" i="1"/>
  <c r="Y36" i="1"/>
  <c r="V36" i="1"/>
  <c r="AH36" i="1" s="1"/>
  <c r="S36" i="1"/>
  <c r="R36" i="1"/>
  <c r="AD36" i="1" s="1"/>
  <c r="Q36" i="1"/>
  <c r="P36" i="1" s="1"/>
  <c r="AB36" i="1" s="1"/>
  <c r="M36" i="1"/>
  <c r="J36" i="1"/>
  <c r="G36" i="1"/>
  <c r="F36" i="1"/>
  <c r="E36" i="1"/>
  <c r="D36" i="1"/>
  <c r="AJ35" i="1"/>
  <c r="Y35" i="1"/>
  <c r="V35" i="1"/>
  <c r="AH35" i="1" s="1"/>
  <c r="S35" i="1"/>
  <c r="R35" i="1"/>
  <c r="AD35" i="1" s="1"/>
  <c r="Q35" i="1"/>
  <c r="P35" i="1" s="1"/>
  <c r="AB35" i="1" s="1"/>
  <c r="M35" i="1"/>
  <c r="J35" i="1"/>
  <c r="G35" i="1"/>
  <c r="F35" i="1"/>
  <c r="E35" i="1"/>
  <c r="D35" i="1"/>
  <c r="AJ34" i="1"/>
  <c r="Y34" i="1"/>
  <c r="V34" i="1"/>
  <c r="AH34" i="1" s="1"/>
  <c r="S34" i="1"/>
  <c r="R34" i="1"/>
  <c r="AD34" i="1" s="1"/>
  <c r="Q34" i="1"/>
  <c r="P34" i="1" s="1"/>
  <c r="AB34" i="1" s="1"/>
  <c r="M34" i="1"/>
  <c r="J34" i="1"/>
  <c r="G34" i="1"/>
  <c r="F34" i="1"/>
  <c r="E34" i="1"/>
  <c r="D34" i="1"/>
  <c r="AJ33" i="1"/>
  <c r="Y33" i="1"/>
  <c r="V33" i="1"/>
  <c r="AH33" i="1" s="1"/>
  <c r="S33" i="1"/>
  <c r="R33" i="1"/>
  <c r="AD33" i="1" s="1"/>
  <c r="Q33" i="1"/>
  <c r="P33" i="1" s="1"/>
  <c r="AB33" i="1" s="1"/>
  <c r="M33" i="1"/>
  <c r="J33" i="1"/>
  <c r="G33" i="1"/>
  <c r="F33" i="1"/>
  <c r="E33" i="1"/>
  <c r="D33" i="1"/>
  <c r="AJ32" i="1"/>
  <c r="Y32" i="1"/>
  <c r="V32" i="1"/>
  <c r="AH32" i="1" s="1"/>
  <c r="S32" i="1"/>
  <c r="R32" i="1"/>
  <c r="AD32" i="1" s="1"/>
  <c r="Q32" i="1"/>
  <c r="P32" i="1" s="1"/>
  <c r="AB32" i="1" s="1"/>
  <c r="M32" i="1"/>
  <c r="J32" i="1"/>
  <c r="G32" i="1"/>
  <c r="F32" i="1"/>
  <c r="E32" i="1"/>
  <c r="D32" i="1"/>
  <c r="AJ31" i="1"/>
  <c r="Y31" i="1"/>
  <c r="V31" i="1"/>
  <c r="AH31" i="1" s="1"/>
  <c r="S31" i="1"/>
  <c r="R31" i="1"/>
  <c r="AD31" i="1" s="1"/>
  <c r="Q31" i="1"/>
  <c r="P31" i="1" s="1"/>
  <c r="AB31" i="1" s="1"/>
  <c r="M31" i="1"/>
  <c r="J31" i="1"/>
  <c r="G31" i="1"/>
  <c r="F31" i="1"/>
  <c r="E31" i="1"/>
  <c r="D31" i="1"/>
  <c r="AJ30" i="1"/>
  <c r="Y30" i="1"/>
  <c r="V30" i="1"/>
  <c r="AH30" i="1" s="1"/>
  <c r="S30" i="1"/>
  <c r="R30" i="1"/>
  <c r="AD30" i="1" s="1"/>
  <c r="Q30" i="1"/>
  <c r="P30" i="1" s="1"/>
  <c r="AB30" i="1" s="1"/>
  <c r="M30" i="1"/>
  <c r="J30" i="1"/>
  <c r="G30" i="1"/>
  <c r="F30" i="1"/>
  <c r="E30" i="1"/>
  <c r="D30" i="1"/>
  <c r="AJ29" i="1"/>
  <c r="AG29" i="1"/>
  <c r="AE29" i="1"/>
  <c r="Y29" i="1"/>
  <c r="V29" i="1"/>
  <c r="AH29" i="1" s="1"/>
  <c r="S29" i="1"/>
  <c r="R29" i="1"/>
  <c r="Q29" i="1"/>
  <c r="P29" i="1"/>
  <c r="AB29" i="1" s="1"/>
  <c r="M29" i="1"/>
  <c r="J29" i="1"/>
  <c r="G29" i="1"/>
  <c r="F29" i="1"/>
  <c r="AD29" i="1" s="1"/>
  <c r="E29" i="1"/>
  <c r="D29" i="1" s="1"/>
  <c r="AJ28" i="1"/>
  <c r="Y28" i="1"/>
  <c r="V28" i="1"/>
  <c r="AH28" i="1" s="1"/>
  <c r="S28" i="1"/>
  <c r="R28" i="1"/>
  <c r="Q28" i="1"/>
  <c r="P28" i="1"/>
  <c r="AB28" i="1" s="1"/>
  <c r="M28" i="1"/>
  <c r="J28" i="1"/>
  <c r="G28" i="1"/>
  <c r="F28" i="1"/>
  <c r="AD28" i="1" s="1"/>
  <c r="E28" i="1"/>
  <c r="D28" i="1" s="1"/>
  <c r="AJ27" i="1"/>
  <c r="Y27" i="1"/>
  <c r="V27" i="1"/>
  <c r="AH27" i="1" s="1"/>
  <c r="S27" i="1"/>
  <c r="R27" i="1"/>
  <c r="Q27" i="1"/>
  <c r="P27" i="1"/>
  <c r="AB27" i="1" s="1"/>
  <c r="M27" i="1"/>
  <c r="J27" i="1"/>
  <c r="G27" i="1"/>
  <c r="F27" i="1"/>
  <c r="AD27" i="1" s="1"/>
  <c r="E27" i="1"/>
  <c r="D27" i="1" s="1"/>
  <c r="AJ26" i="1"/>
  <c r="AH26" i="1"/>
  <c r="Y26" i="1"/>
  <c r="V26" i="1"/>
  <c r="S26" i="1"/>
  <c r="R26" i="1"/>
  <c r="Q26" i="1"/>
  <c r="P26" i="1"/>
  <c r="M26" i="1"/>
  <c r="J26" i="1"/>
  <c r="G26" i="1"/>
  <c r="F26" i="1"/>
  <c r="AD26" i="1" s="1"/>
  <c r="E26" i="1"/>
  <c r="D26" i="1" s="1"/>
  <c r="AJ25" i="1"/>
  <c r="AH25" i="1"/>
  <c r="Y25" i="1"/>
  <c r="V25" i="1"/>
  <c r="S25" i="1"/>
  <c r="R25" i="1"/>
  <c r="Q25" i="1"/>
  <c r="P25" i="1"/>
  <c r="M25" i="1"/>
  <c r="J25" i="1"/>
  <c r="G25" i="1"/>
  <c r="F25" i="1"/>
  <c r="AD25" i="1" s="1"/>
  <c r="E25" i="1"/>
  <c r="D25" i="1" s="1"/>
  <c r="AJ24" i="1"/>
  <c r="Y24" i="1"/>
  <c r="V24" i="1"/>
  <c r="AH24" i="1" s="1"/>
  <c r="S24" i="1"/>
  <c r="R24" i="1"/>
  <c r="Q24" i="1"/>
  <c r="P24" i="1"/>
  <c r="M24" i="1"/>
  <c r="J24" i="1"/>
  <c r="G24" i="1"/>
  <c r="F24" i="1"/>
  <c r="AD24" i="1" s="1"/>
  <c r="E24" i="1"/>
  <c r="D24" i="1" s="1"/>
  <c r="AJ23" i="1"/>
  <c r="Y23" i="1"/>
  <c r="V23" i="1"/>
  <c r="AH23" i="1" s="1"/>
  <c r="S23" i="1"/>
  <c r="R23" i="1"/>
  <c r="Q23" i="1"/>
  <c r="P23" i="1"/>
  <c r="M23" i="1"/>
  <c r="J23" i="1"/>
  <c r="G23" i="1"/>
  <c r="F23" i="1"/>
  <c r="AD23" i="1" s="1"/>
  <c r="E23" i="1"/>
  <c r="AJ22" i="1"/>
  <c r="AH22" i="1"/>
  <c r="Y22" i="1"/>
  <c r="V22" i="1"/>
  <c r="S22" i="1"/>
  <c r="R22" i="1"/>
  <c r="Q22" i="1"/>
  <c r="P22" i="1"/>
  <c r="M22" i="1"/>
  <c r="J22" i="1"/>
  <c r="G22" i="1"/>
  <c r="F22" i="1"/>
  <c r="AD22" i="1" s="1"/>
  <c r="E22" i="1"/>
  <c r="D22" i="1" s="1"/>
  <c r="AJ21" i="1"/>
  <c r="AH21" i="1"/>
  <c r="AG21" i="1"/>
  <c r="Y21" i="1"/>
  <c r="V21" i="1"/>
  <c r="S21" i="1"/>
  <c r="AE21" i="1" s="1"/>
  <c r="R21" i="1"/>
  <c r="Q21" i="1"/>
  <c r="P21" i="1" s="1"/>
  <c r="AB21" i="1" s="1"/>
  <c r="M21" i="1"/>
  <c r="J21" i="1"/>
  <c r="J16" i="1" s="1"/>
  <c r="J15" i="1" s="1"/>
  <c r="G21" i="1"/>
  <c r="F21" i="1"/>
  <c r="E21" i="1"/>
  <c r="D21" i="1"/>
  <c r="AJ20" i="1"/>
  <c r="AG20" i="1"/>
  <c r="AE20" i="1"/>
  <c r="Y20" i="1"/>
  <c r="V20" i="1"/>
  <c r="AH20" i="1" s="1"/>
  <c r="S20" i="1"/>
  <c r="R20" i="1"/>
  <c r="Q20" i="1"/>
  <c r="P20" i="1"/>
  <c r="M20" i="1"/>
  <c r="J20" i="1"/>
  <c r="G20" i="1"/>
  <c r="F20" i="1"/>
  <c r="AD20" i="1" s="1"/>
  <c r="E20" i="1"/>
  <c r="D20" i="1" s="1"/>
  <c r="AJ19" i="1"/>
  <c r="Y19" i="1"/>
  <c r="V19" i="1"/>
  <c r="AH19" i="1" s="1"/>
  <c r="S19" i="1"/>
  <c r="R19" i="1"/>
  <c r="Q19" i="1"/>
  <c r="P19" i="1"/>
  <c r="M19" i="1"/>
  <c r="J19" i="1"/>
  <c r="G19" i="1"/>
  <c r="F19" i="1"/>
  <c r="AD19" i="1" s="1"/>
  <c r="E19" i="1"/>
  <c r="D19" i="1" s="1"/>
  <c r="AG18" i="1"/>
  <c r="AE18" i="1"/>
  <c r="Y18" i="1"/>
  <c r="V18" i="1"/>
  <c r="S18" i="1"/>
  <c r="R18" i="1"/>
  <c r="Q18" i="1"/>
  <c r="P18" i="1"/>
  <c r="M18" i="1"/>
  <c r="J18" i="1"/>
  <c r="G18" i="1"/>
  <c r="F18" i="1"/>
  <c r="AD18" i="1" s="1"/>
  <c r="E18" i="1"/>
  <c r="AG17" i="1"/>
  <c r="AE17" i="1"/>
  <c r="Y17" i="1"/>
  <c r="V17" i="1"/>
  <c r="S17" i="1"/>
  <c r="R17" i="1"/>
  <c r="Q17" i="1"/>
  <c r="P17" i="1"/>
  <c r="M17" i="1"/>
  <c r="J17" i="1"/>
  <c r="G17" i="1"/>
  <c r="F17" i="1"/>
  <c r="E17" i="1"/>
  <c r="D17" i="1" s="1"/>
  <c r="AA16" i="1"/>
  <c r="Z16" i="1"/>
  <c r="Y16" i="1"/>
  <c r="X16" i="1"/>
  <c r="AJ16" i="1" s="1"/>
  <c r="W16" i="1"/>
  <c r="U16" i="1"/>
  <c r="AG16" i="1" s="1"/>
  <c r="T16" i="1"/>
  <c r="T15" i="1" s="1"/>
  <c r="AF15" i="1" s="1"/>
  <c r="S16" i="1"/>
  <c r="AE16" i="1" s="1"/>
  <c r="Q16" i="1"/>
  <c r="O16" i="1"/>
  <c r="N16" i="1"/>
  <c r="M16" i="1"/>
  <c r="L16" i="1"/>
  <c r="K16" i="1"/>
  <c r="I16" i="1"/>
  <c r="H16" i="1"/>
  <c r="G16" i="1"/>
  <c r="E16" i="1"/>
  <c r="AA15" i="1"/>
  <c r="AM15" i="1" s="1"/>
  <c r="Z15" i="1"/>
  <c r="AL15" i="1" s="1"/>
  <c r="Y15" i="1"/>
  <c r="W15" i="1"/>
  <c r="AI15" i="1" s="1"/>
  <c r="U15" i="1"/>
  <c r="O15" i="1"/>
  <c r="N15" i="1"/>
  <c r="M15" i="1"/>
  <c r="L15" i="1"/>
  <c r="K15" i="1"/>
  <c r="I15" i="1"/>
  <c r="H15" i="1"/>
  <c r="G15" i="1"/>
  <c r="AB23" i="1" l="1"/>
  <c r="AK15" i="1"/>
  <c r="AD21" i="1"/>
  <c r="R16" i="1"/>
  <c r="AG15" i="1"/>
  <c r="AD17" i="1"/>
  <c r="F16" i="1"/>
  <c r="F15" i="1" s="1"/>
  <c r="AB17" i="1"/>
  <c r="V16" i="1"/>
  <c r="D18" i="1"/>
  <c r="D16" i="1" s="1"/>
  <c r="AB22" i="1"/>
  <c r="D23" i="1"/>
  <c r="AB26" i="1"/>
  <c r="D42" i="1"/>
  <c r="AB43" i="1"/>
  <c r="AC42" i="1"/>
  <c r="Q15" i="1"/>
  <c r="AC15" i="1" s="1"/>
  <c r="X15" i="1"/>
  <c r="AJ15" i="1" s="1"/>
  <c r="AB19" i="1"/>
  <c r="AB24" i="1"/>
  <c r="AB51" i="1"/>
  <c r="P16" i="1"/>
  <c r="AB20" i="1"/>
  <c r="AB25" i="1"/>
  <c r="AB44" i="1"/>
  <c r="AB47" i="1"/>
  <c r="AC43" i="1"/>
  <c r="P46" i="1"/>
  <c r="AB46" i="1" s="1"/>
  <c r="P49" i="1"/>
  <c r="AB49" i="1" s="1"/>
  <c r="E42" i="1"/>
  <c r="E15" i="1" s="1"/>
  <c r="P45" i="1"/>
  <c r="AB45" i="1" s="1"/>
  <c r="P48" i="1"/>
  <c r="AB48" i="1" s="1"/>
  <c r="S42" i="1"/>
  <c r="P42" i="1" l="1"/>
  <c r="AB42" i="1" s="1"/>
  <c r="AB18" i="1"/>
  <c r="AD16" i="1"/>
  <c r="R15" i="1"/>
  <c r="AD15" i="1" s="1"/>
  <c r="AE42" i="1"/>
  <c r="S15" i="1"/>
  <c r="AE15" i="1" s="1"/>
  <c r="AB16" i="1"/>
  <c r="D15" i="1"/>
  <c r="V15" i="1"/>
  <c r="AH15" i="1" s="1"/>
  <c r="AH16" i="1"/>
  <c r="P15" i="1" l="1"/>
  <c r="AB15" i="1" s="1"/>
</calcChain>
</file>

<file path=xl/sharedStrings.xml><?xml version="1.0" encoding="utf-8"?>
<sst xmlns="http://schemas.openxmlformats.org/spreadsheetml/2006/main" count="127" uniqueCount="75">
  <si>
    <t>UBND TỈNH PHÚ YÊN</t>
  </si>
  <si>
    <t>Biểu số 68/CK-NSNN</t>
  </si>
  <si>
    <t>QUYẾT TOÁN CHI CHƯƠNG TRÌNH MỤC TIÊU QUỐC GIA NGÂN SÁCH CẤP TỈNH VÀ NGÂN SÁCH CẤP HUYỆN</t>
  </si>
  <si>
    <t>NĂM 2018</t>
  </si>
  <si>
    <t>Đơn vị: Triệu đồng.</t>
  </si>
  <si>
    <t>Số TT</t>
  </si>
  <si>
    <t>Nội dung</t>
  </si>
  <si>
    <t>Mã Kho bạc - mã chương</t>
  </si>
  <si>
    <t xml:space="preserve">Dự toán </t>
  </si>
  <si>
    <t>Quyết toán</t>
  </si>
  <si>
    <t>So sánh (%)</t>
  </si>
  <si>
    <t>Tổng số</t>
  </si>
  <si>
    <t>Trong đó</t>
  </si>
  <si>
    <t>Chi chương trình MTQG Giảm nghèo</t>
  </si>
  <si>
    <t>Chi chương trình MTQG Nông thôn mới</t>
  </si>
  <si>
    <t>Chi chương trình MTQG về việc làm</t>
  </si>
  <si>
    <t>Chi đầu tư phát triển</t>
  </si>
  <si>
    <t>Chi thường xuyên</t>
  </si>
  <si>
    <t>Số</t>
  </si>
  <si>
    <t>Kinh phí sự nghiệp</t>
  </si>
  <si>
    <t xml:space="preserve"> thứ tự</t>
  </si>
  <si>
    <t>A</t>
  </si>
  <si>
    <t xml:space="preserve">B </t>
  </si>
  <si>
    <t>Tổng cộng</t>
  </si>
  <si>
    <t>I</t>
  </si>
  <si>
    <t>Cấp tỉnh</t>
  </si>
  <si>
    <t>Ban Dân tộc</t>
  </si>
  <si>
    <t>Sở Kế hoạch và Đầu tư</t>
  </si>
  <si>
    <t>Văn phòng UBND tỉnh</t>
  </si>
  <si>
    <t>A483</t>
  </si>
  <si>
    <t>Sở Nông nghiệp và PTNT</t>
  </si>
  <si>
    <t>A424</t>
  </si>
  <si>
    <t>Sở Lao động TB và Xã hội</t>
  </si>
  <si>
    <t>A413</t>
  </si>
  <si>
    <t>Sở Giáo dục và đào tạo</t>
  </si>
  <si>
    <t>A427</t>
  </si>
  <si>
    <t>Sở Nội vụ</t>
  </si>
  <si>
    <t>A412</t>
  </si>
  <si>
    <t>Sở Tư pháp</t>
  </si>
  <si>
    <t>A511</t>
  </si>
  <si>
    <t>Sở Công Thương</t>
  </si>
  <si>
    <t>A513</t>
  </si>
  <si>
    <t>Sở Xây dựng</t>
  </si>
  <si>
    <t>A512</t>
  </si>
  <si>
    <t>Sở Giao thông vận tải</t>
  </si>
  <si>
    <t>A533</t>
  </si>
  <si>
    <t>Sở Y tế</t>
  </si>
  <si>
    <t>A514</t>
  </si>
  <si>
    <t>Sở Thông tin và Truyền thông</t>
  </si>
  <si>
    <t>A448</t>
  </si>
  <si>
    <t>Sở Văn hoá thể thao và Du lịch</t>
  </si>
  <si>
    <t>Sở Tài nguyên và Môi trường</t>
  </si>
  <si>
    <t>A435</t>
  </si>
  <si>
    <t>Cục Thống kê</t>
  </si>
  <si>
    <t>A422</t>
  </si>
  <si>
    <t>UB Mặt trận tổ quốc VN tỉnh</t>
  </si>
  <si>
    <t>Tỉnh đoàn</t>
  </si>
  <si>
    <t>Hội Nông dân</t>
  </si>
  <si>
    <t>Hội Liên hiệp phụ nữ tỉnh</t>
  </si>
  <si>
    <t>Ban Đại diện Hội người cao tuổi</t>
  </si>
  <si>
    <t>Hội Cựu chiến binh tỉnh</t>
  </si>
  <si>
    <t>Liên minh Hợp tác xã</t>
  </si>
  <si>
    <t>Công an tỉnh</t>
  </si>
  <si>
    <t>Bộ Chỉ huy Quân sự tỉnh</t>
  </si>
  <si>
    <t>II</t>
  </si>
  <si>
    <t>Cấp huyện</t>
  </si>
  <si>
    <t>UBND thành phố Tuy Hoà</t>
  </si>
  <si>
    <t>UBND huyện Phú Hoà</t>
  </si>
  <si>
    <t>UBND huyện Đông Hoà</t>
  </si>
  <si>
    <t>UBND huyện Tây Hoà</t>
  </si>
  <si>
    <t>UBND huyện Tuy An</t>
  </si>
  <si>
    <t>UBND thị xã Sông Cầu</t>
  </si>
  <si>
    <t>UBND huyện Đồng Xuân</t>
  </si>
  <si>
    <t>UBND huyện Sơn Hoà</t>
  </si>
  <si>
    <t>UBND huyện Sông Hinh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</si>
</sst>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5" x14ac:knownFonts="1">
    <font>
      <sz val="12"/>
      <color theme="1"/>
      <name val="Times New Roman"/>
      <family val="2"/>
    </font>
    <font>
      <sz val="12"/>
      <name val="Times New Roman"/>
      <family val="1"/>
    </font>
    <font>
      <b/>
      <sz val="14"/>
      <name val="Times New Roman"/>
      <family val="1"/>
    </font>
    <font>
      <i/>
      <sz val="12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indexed="8"/>
      <name val="Times New Roman"/>
      <family val="2"/>
    </font>
    <font>
      <b/>
      <sz val="16"/>
      <color theme="1"/>
      <name val="Times New Roman"/>
      <family val="1"/>
    </font>
    <font>
      <b/>
      <sz val="16"/>
      <name val="Times New Roman"/>
      <family val="1"/>
    </font>
    <font>
      <i/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3" fontId="5" fillId="0" borderId="0" xfId="0" applyNumberFormat="1" applyFont="1" applyFill="1" applyAlignment="1">
      <alignment horizontal="center" wrapText="1"/>
    </xf>
    <xf numFmtId="3" fontId="6" fillId="0" borderId="0" xfId="0" applyNumberFormat="1" applyFont="1" applyFill="1"/>
    <xf numFmtId="9" fontId="6" fillId="0" borderId="0" xfId="1" applyFont="1" applyFill="1"/>
    <xf numFmtId="9" fontId="5" fillId="0" borderId="0" xfId="1" applyFont="1" applyFill="1" applyAlignment="1">
      <alignment horizontal="center" wrapText="1"/>
    </xf>
    <xf numFmtId="3" fontId="8" fillId="0" borderId="0" xfId="0" applyNumberFormat="1" applyFont="1" applyFill="1" applyAlignment="1">
      <alignment horizontal="center" vertical="center" wrapText="1"/>
    </xf>
    <xf numFmtId="3" fontId="8" fillId="0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3" fontId="8" fillId="0" borderId="0" xfId="0" applyNumberFormat="1" applyFont="1" applyFill="1" applyAlignment="1">
      <alignment horizontal="center"/>
    </xf>
    <xf numFmtId="3" fontId="8" fillId="0" borderId="0" xfId="0" applyNumberFormat="1" applyFont="1" applyFill="1" applyAlignment="1">
      <alignment horizontal="center" wrapText="1"/>
    </xf>
    <xf numFmtId="9" fontId="10" fillId="0" borderId="1" xfId="1" applyFont="1" applyFill="1" applyBorder="1" applyAlignment="1">
      <alignment horizontal="center"/>
    </xf>
    <xf numFmtId="3" fontId="11" fillId="0" borderId="2" xfId="0" applyNumberFormat="1" applyFont="1" applyFill="1" applyBorder="1" applyAlignment="1">
      <alignment horizontal="center" vertical="center" wrapText="1"/>
    </xf>
    <xf numFmtId="3" fontId="11" fillId="0" borderId="3" xfId="0" applyNumberFormat="1" applyFont="1" applyFill="1" applyBorder="1" applyAlignment="1">
      <alignment horizontal="center" vertical="center" wrapText="1"/>
    </xf>
    <xf numFmtId="3" fontId="11" fillId="0" borderId="4" xfId="0" applyNumberFormat="1" applyFont="1" applyFill="1" applyBorder="1" applyAlignment="1">
      <alignment horizontal="center" vertical="center" wrapText="1"/>
    </xf>
    <xf numFmtId="3" fontId="11" fillId="0" borderId="5" xfId="0" applyNumberFormat="1" applyFont="1" applyFill="1" applyBorder="1" applyAlignment="1">
      <alignment horizontal="center" vertical="center" wrapText="1"/>
    </xf>
    <xf numFmtId="3" fontId="11" fillId="0" borderId="5" xfId="0" applyNumberFormat="1" applyFont="1" applyFill="1" applyBorder="1" applyAlignment="1">
      <alignment horizontal="center" vertical="center" wrapText="1"/>
    </xf>
    <xf numFmtId="3" fontId="11" fillId="0" borderId="6" xfId="0" applyNumberFormat="1" applyFont="1" applyFill="1" applyBorder="1" applyAlignment="1">
      <alignment horizontal="center" vertical="center" wrapText="1"/>
    </xf>
    <xf numFmtId="3" fontId="11" fillId="0" borderId="6" xfId="0" applyNumberFormat="1" applyFont="1" applyFill="1" applyBorder="1" applyAlignment="1">
      <alignment horizontal="center" vertical="center" wrapText="1"/>
    </xf>
    <xf numFmtId="9" fontId="11" fillId="0" borderId="2" xfId="1" applyFont="1" applyFill="1" applyBorder="1" applyAlignment="1">
      <alignment horizontal="center" vertical="center" wrapText="1"/>
    </xf>
    <xf numFmtId="9" fontId="5" fillId="0" borderId="5" xfId="1" applyFont="1" applyFill="1" applyBorder="1" applyAlignment="1">
      <alignment vertical="center" wrapText="1"/>
    </xf>
    <xf numFmtId="9" fontId="5" fillId="0" borderId="6" xfId="1" applyFont="1" applyFill="1" applyBorder="1" applyAlignment="1">
      <alignment vertical="center" wrapText="1"/>
    </xf>
    <xf numFmtId="3" fontId="11" fillId="0" borderId="7" xfId="0" applyNumberFormat="1" applyFont="1" applyFill="1" applyBorder="1" applyAlignment="1">
      <alignment horizontal="center" vertical="center" wrapText="1"/>
    </xf>
    <xf numFmtId="9" fontId="11" fillId="0" borderId="4" xfId="1" applyFont="1" applyFill="1" applyBorder="1" applyAlignment="1">
      <alignment horizontal="center" vertical="center" wrapText="1"/>
    </xf>
    <xf numFmtId="9" fontId="11" fillId="0" borderId="6" xfId="1" applyFont="1" applyFill="1" applyBorder="1" applyAlignment="1">
      <alignment horizontal="center" vertical="center" wrapText="1"/>
    </xf>
    <xf numFmtId="9" fontId="5" fillId="0" borderId="2" xfId="1" applyFont="1" applyFill="1" applyBorder="1" applyAlignment="1">
      <alignment horizontal="center" vertical="center" wrapText="1"/>
    </xf>
    <xf numFmtId="9" fontId="11" fillId="0" borderId="5" xfId="1" applyFont="1" applyFill="1" applyBorder="1" applyAlignment="1">
      <alignment horizontal="center" vertical="center" wrapText="1"/>
    </xf>
    <xf numFmtId="3" fontId="11" fillId="0" borderId="8" xfId="0" applyNumberFormat="1" applyFont="1" applyFill="1" applyBorder="1" applyAlignment="1">
      <alignment horizontal="center" vertical="center" wrapText="1"/>
    </xf>
    <xf numFmtId="3" fontId="12" fillId="0" borderId="2" xfId="0" applyNumberFormat="1" applyFont="1" applyFill="1" applyBorder="1" applyAlignment="1">
      <alignment horizontal="center" vertical="center" wrapText="1"/>
    </xf>
    <xf numFmtId="3" fontId="5" fillId="0" borderId="2" xfId="0" applyNumberFormat="1" applyFont="1" applyFill="1" applyBorder="1" applyAlignment="1">
      <alignment horizontal="center" vertical="center" wrapText="1"/>
    </xf>
    <xf numFmtId="3" fontId="13" fillId="0" borderId="9" xfId="0" applyNumberFormat="1" applyFont="1" applyFill="1" applyBorder="1" applyAlignment="1">
      <alignment vertical="center"/>
    </xf>
    <xf numFmtId="3" fontId="13" fillId="0" borderId="9" xfId="0" applyNumberFormat="1" applyFont="1" applyFill="1" applyBorder="1" applyAlignment="1">
      <alignment horizontal="center" vertical="center"/>
    </xf>
    <xf numFmtId="3" fontId="13" fillId="0" borderId="9" xfId="0" applyNumberFormat="1" applyFont="1" applyFill="1" applyBorder="1" applyAlignment="1">
      <alignment horizontal="right" vertical="center"/>
    </xf>
    <xf numFmtId="4" fontId="13" fillId="0" borderId="3" xfId="1" applyNumberFormat="1" applyFont="1" applyFill="1" applyBorder="1" applyAlignment="1">
      <alignment vertical="center"/>
    </xf>
    <xf numFmtId="4" fontId="5" fillId="0" borderId="9" xfId="1" applyNumberFormat="1" applyFont="1" applyFill="1" applyBorder="1" applyAlignment="1">
      <alignment vertical="center"/>
    </xf>
    <xf numFmtId="3" fontId="5" fillId="0" borderId="0" xfId="0" applyNumberFormat="1" applyFont="1" applyFill="1" applyAlignment="1">
      <alignment vertical="center"/>
    </xf>
    <xf numFmtId="3" fontId="13" fillId="0" borderId="10" xfId="0" applyNumberFormat="1" applyFont="1" applyFill="1" applyBorder="1" applyAlignment="1">
      <alignment vertical="center"/>
    </xf>
    <xf numFmtId="4" fontId="13" fillId="0" borderId="10" xfId="1" applyNumberFormat="1" applyFont="1" applyFill="1" applyBorder="1" applyAlignment="1">
      <alignment vertical="center"/>
    </xf>
    <xf numFmtId="9" fontId="5" fillId="0" borderId="10" xfId="1" applyFont="1" applyFill="1" applyBorder="1" applyAlignment="1">
      <alignment vertical="center"/>
    </xf>
    <xf numFmtId="3" fontId="14" fillId="0" borderId="10" xfId="0" applyNumberFormat="1" applyFont="1" applyFill="1" applyBorder="1" applyAlignment="1">
      <alignment vertical="center"/>
    </xf>
    <xf numFmtId="0" fontId="14" fillId="0" borderId="10" xfId="0" applyFont="1" applyFill="1" applyBorder="1" applyAlignment="1">
      <alignment vertical="center" wrapText="1"/>
    </xf>
    <xf numFmtId="3" fontId="14" fillId="0" borderId="10" xfId="2" applyNumberFormat="1" applyFont="1" applyFill="1" applyBorder="1" applyAlignment="1">
      <alignment vertical="center"/>
    </xf>
    <xf numFmtId="4" fontId="14" fillId="0" borderId="10" xfId="1" applyNumberFormat="1" applyFont="1" applyFill="1" applyBorder="1" applyAlignment="1">
      <alignment vertical="center"/>
    </xf>
    <xf numFmtId="9" fontId="6" fillId="0" borderId="10" xfId="1" applyFont="1" applyFill="1" applyBorder="1" applyAlignment="1">
      <alignment vertical="center"/>
    </xf>
    <xf numFmtId="3" fontId="6" fillId="0" borderId="0" xfId="0" applyNumberFormat="1" applyFont="1" applyFill="1" applyAlignment="1">
      <alignment vertical="center"/>
    </xf>
    <xf numFmtId="3" fontId="13" fillId="0" borderId="10" xfId="0" applyNumberFormat="1" applyFont="1" applyFill="1" applyBorder="1" applyAlignment="1">
      <alignment horizontal="left" vertical="center" wrapText="1"/>
    </xf>
    <xf numFmtId="4" fontId="13" fillId="2" borderId="10" xfId="1" applyNumberFormat="1" applyFont="1" applyFill="1" applyBorder="1" applyAlignment="1">
      <alignment vertical="center"/>
    </xf>
    <xf numFmtId="4" fontId="14" fillId="2" borderId="10" xfId="1" applyNumberFormat="1" applyFont="1" applyFill="1" applyBorder="1" applyAlignment="1">
      <alignment vertical="center"/>
    </xf>
    <xf numFmtId="3" fontId="14" fillId="0" borderId="11" xfId="0" applyNumberFormat="1" applyFont="1" applyFill="1" applyBorder="1" applyAlignment="1">
      <alignment vertical="center"/>
    </xf>
    <xf numFmtId="3" fontId="14" fillId="0" borderId="11" xfId="2" applyNumberFormat="1" applyFont="1" applyFill="1" applyBorder="1" applyAlignment="1">
      <alignment vertical="center"/>
    </xf>
    <xf numFmtId="4" fontId="14" fillId="2" borderId="11" xfId="1" applyNumberFormat="1" applyFont="1" applyFill="1" applyBorder="1" applyAlignment="1">
      <alignment vertical="center"/>
    </xf>
    <xf numFmtId="4" fontId="14" fillId="0" borderId="11" xfId="1" applyNumberFormat="1" applyFont="1" applyFill="1" applyBorder="1" applyAlignment="1">
      <alignment vertical="center"/>
    </xf>
    <xf numFmtId="9" fontId="6" fillId="0" borderId="12" xfId="1" applyFont="1" applyFill="1" applyBorder="1" applyAlignment="1">
      <alignment vertical="center"/>
    </xf>
    <xf numFmtId="3" fontId="6" fillId="0" borderId="12" xfId="0" applyNumberFormat="1" applyFont="1" applyFill="1" applyBorder="1"/>
    <xf numFmtId="9" fontId="6" fillId="0" borderId="12" xfId="1" applyFont="1" applyFill="1" applyBorder="1"/>
  </cellXfs>
  <cellStyles count="3">
    <cellStyle name="Comma 2" xfId="2"/>
    <cellStyle name="Normal" xfId="0" builtinId="0"/>
    <cellStyle name="Percent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2"/>
  <sheetViews>
    <sheetView showZeros="0" tabSelected="1" topLeftCell="A41" workbookViewId="0">
      <selection activeCell="G56" sqref="G56"/>
    </sheetView>
  </sheetViews>
  <sheetFormatPr defaultColWidth="9" defaultRowHeight="15" x14ac:dyDescent="0.25"/>
  <cols>
    <col min="1" max="1" width="3.25" style="7" customWidth="1"/>
    <col min="2" max="2" width="27" style="7" customWidth="1"/>
    <col min="3" max="3" width="8.5" style="7" hidden="1" customWidth="1"/>
    <col min="4" max="4" width="7.375" style="7" customWidth="1"/>
    <col min="5" max="5" width="7.625" style="7" customWidth="1"/>
    <col min="6" max="6" width="7.25" style="7" customWidth="1"/>
    <col min="7" max="7" width="7.75" style="7" customWidth="1"/>
    <col min="8" max="8" width="7.375" style="7" customWidth="1"/>
    <col min="9" max="9" width="6.5" style="7" customWidth="1"/>
    <col min="10" max="11" width="7.25" style="7" customWidth="1"/>
    <col min="12" max="12" width="6.75" style="7" customWidth="1"/>
    <col min="13" max="15" width="8.5" style="7" hidden="1" customWidth="1"/>
    <col min="16" max="17" width="7.25" style="7" customWidth="1"/>
    <col min="18" max="18" width="6.25" style="7" customWidth="1"/>
    <col min="19" max="19" width="7.625" style="7" customWidth="1"/>
    <col min="20" max="20" width="7.25" style="7" customWidth="1"/>
    <col min="21" max="21" width="6.75" style="7" customWidth="1"/>
    <col min="22" max="22" width="8.25" style="7" customWidth="1"/>
    <col min="23" max="23" width="7.375" style="7" customWidth="1"/>
    <col min="24" max="24" width="6.5" style="7" customWidth="1"/>
    <col min="25" max="27" width="8.5" style="7" hidden="1" customWidth="1"/>
    <col min="28" max="28" width="6.625" style="8" customWidth="1"/>
    <col min="29" max="29" width="7" style="8" customWidth="1"/>
    <col min="30" max="30" width="6.25" style="8" customWidth="1"/>
    <col min="31" max="31" width="6.375" style="8" customWidth="1"/>
    <col min="32" max="32" width="7.75" style="8" customWidth="1"/>
    <col min="33" max="33" width="6.75" style="8" customWidth="1"/>
    <col min="34" max="34" width="6.25" style="8" customWidth="1"/>
    <col min="35" max="35" width="7.25" style="8" customWidth="1"/>
    <col min="36" max="36" width="6.875" style="8" customWidth="1"/>
    <col min="37" max="39" width="8.5" style="8" hidden="1" customWidth="1"/>
    <col min="40" max="256" width="9" style="7"/>
    <col min="257" max="257" width="4.125" style="7" customWidth="1"/>
    <col min="258" max="258" width="26.375" style="7" bestFit="1" customWidth="1"/>
    <col min="259" max="259" width="0" style="7" hidden="1" customWidth="1"/>
    <col min="260" max="260" width="8.5" style="7" customWidth="1"/>
    <col min="261" max="261" width="9.125" style="7" customWidth="1"/>
    <col min="262" max="263" width="8.5" style="7" customWidth="1"/>
    <col min="264" max="265" width="7.75" style="7" customWidth="1"/>
    <col min="266" max="268" width="8.5" style="7" customWidth="1"/>
    <col min="269" max="271" width="0" style="7" hidden="1" customWidth="1"/>
    <col min="272" max="272" width="8.5" style="7" customWidth="1"/>
    <col min="273" max="273" width="9.25" style="7" customWidth="1"/>
    <col min="274" max="275" width="8.5" style="7" customWidth="1"/>
    <col min="276" max="276" width="9" style="7" customWidth="1"/>
    <col min="277" max="280" width="8.5" style="7" customWidth="1"/>
    <col min="281" max="283" width="0" style="7" hidden="1" customWidth="1"/>
    <col min="284" max="292" width="8.5" style="7" customWidth="1"/>
    <col min="293" max="295" width="0" style="7" hidden="1" customWidth="1"/>
    <col min="296" max="512" width="9" style="7"/>
    <col min="513" max="513" width="4.125" style="7" customWidth="1"/>
    <col min="514" max="514" width="26.375" style="7" bestFit="1" customWidth="1"/>
    <col min="515" max="515" width="0" style="7" hidden="1" customWidth="1"/>
    <col min="516" max="516" width="8.5" style="7" customWidth="1"/>
    <col min="517" max="517" width="9.125" style="7" customWidth="1"/>
    <col min="518" max="519" width="8.5" style="7" customWidth="1"/>
    <col min="520" max="521" width="7.75" style="7" customWidth="1"/>
    <col min="522" max="524" width="8.5" style="7" customWidth="1"/>
    <col min="525" max="527" width="0" style="7" hidden="1" customWidth="1"/>
    <col min="528" max="528" width="8.5" style="7" customWidth="1"/>
    <col min="529" max="529" width="9.25" style="7" customWidth="1"/>
    <col min="530" max="531" width="8.5" style="7" customWidth="1"/>
    <col min="532" max="532" width="9" style="7" customWidth="1"/>
    <col min="533" max="536" width="8.5" style="7" customWidth="1"/>
    <col min="537" max="539" width="0" style="7" hidden="1" customWidth="1"/>
    <col min="540" max="548" width="8.5" style="7" customWidth="1"/>
    <col min="549" max="551" width="0" style="7" hidden="1" customWidth="1"/>
    <col min="552" max="768" width="9" style="7"/>
    <col min="769" max="769" width="4.125" style="7" customWidth="1"/>
    <col min="770" max="770" width="26.375" style="7" bestFit="1" customWidth="1"/>
    <col min="771" max="771" width="0" style="7" hidden="1" customWidth="1"/>
    <col min="772" max="772" width="8.5" style="7" customWidth="1"/>
    <col min="773" max="773" width="9.125" style="7" customWidth="1"/>
    <col min="774" max="775" width="8.5" style="7" customWidth="1"/>
    <col min="776" max="777" width="7.75" style="7" customWidth="1"/>
    <col min="778" max="780" width="8.5" style="7" customWidth="1"/>
    <col min="781" max="783" width="0" style="7" hidden="1" customWidth="1"/>
    <col min="784" max="784" width="8.5" style="7" customWidth="1"/>
    <col min="785" max="785" width="9.25" style="7" customWidth="1"/>
    <col min="786" max="787" width="8.5" style="7" customWidth="1"/>
    <col min="788" max="788" width="9" style="7" customWidth="1"/>
    <col min="789" max="792" width="8.5" style="7" customWidth="1"/>
    <col min="793" max="795" width="0" style="7" hidden="1" customWidth="1"/>
    <col min="796" max="804" width="8.5" style="7" customWidth="1"/>
    <col min="805" max="807" width="0" style="7" hidden="1" customWidth="1"/>
    <col min="808" max="1024" width="9" style="7"/>
    <col min="1025" max="1025" width="4.125" style="7" customWidth="1"/>
    <col min="1026" max="1026" width="26.375" style="7" bestFit="1" customWidth="1"/>
    <col min="1027" max="1027" width="0" style="7" hidden="1" customWidth="1"/>
    <col min="1028" max="1028" width="8.5" style="7" customWidth="1"/>
    <col min="1029" max="1029" width="9.125" style="7" customWidth="1"/>
    <col min="1030" max="1031" width="8.5" style="7" customWidth="1"/>
    <col min="1032" max="1033" width="7.75" style="7" customWidth="1"/>
    <col min="1034" max="1036" width="8.5" style="7" customWidth="1"/>
    <col min="1037" max="1039" width="0" style="7" hidden="1" customWidth="1"/>
    <col min="1040" max="1040" width="8.5" style="7" customWidth="1"/>
    <col min="1041" max="1041" width="9.25" style="7" customWidth="1"/>
    <col min="1042" max="1043" width="8.5" style="7" customWidth="1"/>
    <col min="1044" max="1044" width="9" style="7" customWidth="1"/>
    <col min="1045" max="1048" width="8.5" style="7" customWidth="1"/>
    <col min="1049" max="1051" width="0" style="7" hidden="1" customWidth="1"/>
    <col min="1052" max="1060" width="8.5" style="7" customWidth="1"/>
    <col min="1061" max="1063" width="0" style="7" hidden="1" customWidth="1"/>
    <col min="1064" max="1280" width="9" style="7"/>
    <col min="1281" max="1281" width="4.125" style="7" customWidth="1"/>
    <col min="1282" max="1282" width="26.375" style="7" bestFit="1" customWidth="1"/>
    <col min="1283" max="1283" width="0" style="7" hidden="1" customWidth="1"/>
    <col min="1284" max="1284" width="8.5" style="7" customWidth="1"/>
    <col min="1285" max="1285" width="9.125" style="7" customWidth="1"/>
    <col min="1286" max="1287" width="8.5" style="7" customWidth="1"/>
    <col min="1288" max="1289" width="7.75" style="7" customWidth="1"/>
    <col min="1290" max="1292" width="8.5" style="7" customWidth="1"/>
    <col min="1293" max="1295" width="0" style="7" hidden="1" customWidth="1"/>
    <col min="1296" max="1296" width="8.5" style="7" customWidth="1"/>
    <col min="1297" max="1297" width="9.25" style="7" customWidth="1"/>
    <col min="1298" max="1299" width="8.5" style="7" customWidth="1"/>
    <col min="1300" max="1300" width="9" style="7" customWidth="1"/>
    <col min="1301" max="1304" width="8.5" style="7" customWidth="1"/>
    <col min="1305" max="1307" width="0" style="7" hidden="1" customWidth="1"/>
    <col min="1308" max="1316" width="8.5" style="7" customWidth="1"/>
    <col min="1317" max="1319" width="0" style="7" hidden="1" customWidth="1"/>
    <col min="1320" max="1536" width="9" style="7"/>
    <col min="1537" max="1537" width="4.125" style="7" customWidth="1"/>
    <col min="1538" max="1538" width="26.375" style="7" bestFit="1" customWidth="1"/>
    <col min="1539" max="1539" width="0" style="7" hidden="1" customWidth="1"/>
    <col min="1540" max="1540" width="8.5" style="7" customWidth="1"/>
    <col min="1541" max="1541" width="9.125" style="7" customWidth="1"/>
    <col min="1542" max="1543" width="8.5" style="7" customWidth="1"/>
    <col min="1544" max="1545" width="7.75" style="7" customWidth="1"/>
    <col min="1546" max="1548" width="8.5" style="7" customWidth="1"/>
    <col min="1549" max="1551" width="0" style="7" hidden="1" customWidth="1"/>
    <col min="1552" max="1552" width="8.5" style="7" customWidth="1"/>
    <col min="1553" max="1553" width="9.25" style="7" customWidth="1"/>
    <col min="1554" max="1555" width="8.5" style="7" customWidth="1"/>
    <col min="1556" max="1556" width="9" style="7" customWidth="1"/>
    <col min="1557" max="1560" width="8.5" style="7" customWidth="1"/>
    <col min="1561" max="1563" width="0" style="7" hidden="1" customWidth="1"/>
    <col min="1564" max="1572" width="8.5" style="7" customWidth="1"/>
    <col min="1573" max="1575" width="0" style="7" hidden="1" customWidth="1"/>
    <col min="1576" max="1792" width="9" style="7"/>
    <col min="1793" max="1793" width="4.125" style="7" customWidth="1"/>
    <col min="1794" max="1794" width="26.375" style="7" bestFit="1" customWidth="1"/>
    <col min="1795" max="1795" width="0" style="7" hidden="1" customWidth="1"/>
    <col min="1796" max="1796" width="8.5" style="7" customWidth="1"/>
    <col min="1797" max="1797" width="9.125" style="7" customWidth="1"/>
    <col min="1798" max="1799" width="8.5" style="7" customWidth="1"/>
    <col min="1800" max="1801" width="7.75" style="7" customWidth="1"/>
    <col min="1802" max="1804" width="8.5" style="7" customWidth="1"/>
    <col min="1805" max="1807" width="0" style="7" hidden="1" customWidth="1"/>
    <col min="1808" max="1808" width="8.5" style="7" customWidth="1"/>
    <col min="1809" max="1809" width="9.25" style="7" customWidth="1"/>
    <col min="1810" max="1811" width="8.5" style="7" customWidth="1"/>
    <col min="1812" max="1812" width="9" style="7" customWidth="1"/>
    <col min="1813" max="1816" width="8.5" style="7" customWidth="1"/>
    <col min="1817" max="1819" width="0" style="7" hidden="1" customWidth="1"/>
    <col min="1820" max="1828" width="8.5" style="7" customWidth="1"/>
    <col min="1829" max="1831" width="0" style="7" hidden="1" customWidth="1"/>
    <col min="1832" max="2048" width="9" style="7"/>
    <col min="2049" max="2049" width="4.125" style="7" customWidth="1"/>
    <col min="2050" max="2050" width="26.375" style="7" bestFit="1" customWidth="1"/>
    <col min="2051" max="2051" width="0" style="7" hidden="1" customWidth="1"/>
    <col min="2052" max="2052" width="8.5" style="7" customWidth="1"/>
    <col min="2053" max="2053" width="9.125" style="7" customWidth="1"/>
    <col min="2054" max="2055" width="8.5" style="7" customWidth="1"/>
    <col min="2056" max="2057" width="7.75" style="7" customWidth="1"/>
    <col min="2058" max="2060" width="8.5" style="7" customWidth="1"/>
    <col min="2061" max="2063" width="0" style="7" hidden="1" customWidth="1"/>
    <col min="2064" max="2064" width="8.5" style="7" customWidth="1"/>
    <col min="2065" max="2065" width="9.25" style="7" customWidth="1"/>
    <col min="2066" max="2067" width="8.5" style="7" customWidth="1"/>
    <col min="2068" max="2068" width="9" style="7" customWidth="1"/>
    <col min="2069" max="2072" width="8.5" style="7" customWidth="1"/>
    <col min="2073" max="2075" width="0" style="7" hidden="1" customWidth="1"/>
    <col min="2076" max="2084" width="8.5" style="7" customWidth="1"/>
    <col min="2085" max="2087" width="0" style="7" hidden="1" customWidth="1"/>
    <col min="2088" max="2304" width="9" style="7"/>
    <col min="2305" max="2305" width="4.125" style="7" customWidth="1"/>
    <col min="2306" max="2306" width="26.375" style="7" bestFit="1" customWidth="1"/>
    <col min="2307" max="2307" width="0" style="7" hidden="1" customWidth="1"/>
    <col min="2308" max="2308" width="8.5" style="7" customWidth="1"/>
    <col min="2309" max="2309" width="9.125" style="7" customWidth="1"/>
    <col min="2310" max="2311" width="8.5" style="7" customWidth="1"/>
    <col min="2312" max="2313" width="7.75" style="7" customWidth="1"/>
    <col min="2314" max="2316" width="8.5" style="7" customWidth="1"/>
    <col min="2317" max="2319" width="0" style="7" hidden="1" customWidth="1"/>
    <col min="2320" max="2320" width="8.5" style="7" customWidth="1"/>
    <col min="2321" max="2321" width="9.25" style="7" customWidth="1"/>
    <col min="2322" max="2323" width="8.5" style="7" customWidth="1"/>
    <col min="2324" max="2324" width="9" style="7" customWidth="1"/>
    <col min="2325" max="2328" width="8.5" style="7" customWidth="1"/>
    <col min="2329" max="2331" width="0" style="7" hidden="1" customWidth="1"/>
    <col min="2332" max="2340" width="8.5" style="7" customWidth="1"/>
    <col min="2341" max="2343" width="0" style="7" hidden="1" customWidth="1"/>
    <col min="2344" max="2560" width="9" style="7"/>
    <col min="2561" max="2561" width="4.125" style="7" customWidth="1"/>
    <col min="2562" max="2562" width="26.375" style="7" bestFit="1" customWidth="1"/>
    <col min="2563" max="2563" width="0" style="7" hidden="1" customWidth="1"/>
    <col min="2564" max="2564" width="8.5" style="7" customWidth="1"/>
    <col min="2565" max="2565" width="9.125" style="7" customWidth="1"/>
    <col min="2566" max="2567" width="8.5" style="7" customWidth="1"/>
    <col min="2568" max="2569" width="7.75" style="7" customWidth="1"/>
    <col min="2570" max="2572" width="8.5" style="7" customWidth="1"/>
    <col min="2573" max="2575" width="0" style="7" hidden="1" customWidth="1"/>
    <col min="2576" max="2576" width="8.5" style="7" customWidth="1"/>
    <col min="2577" max="2577" width="9.25" style="7" customWidth="1"/>
    <col min="2578" max="2579" width="8.5" style="7" customWidth="1"/>
    <col min="2580" max="2580" width="9" style="7" customWidth="1"/>
    <col min="2581" max="2584" width="8.5" style="7" customWidth="1"/>
    <col min="2585" max="2587" width="0" style="7" hidden="1" customWidth="1"/>
    <col min="2588" max="2596" width="8.5" style="7" customWidth="1"/>
    <col min="2597" max="2599" width="0" style="7" hidden="1" customWidth="1"/>
    <col min="2600" max="2816" width="9" style="7"/>
    <col min="2817" max="2817" width="4.125" style="7" customWidth="1"/>
    <col min="2818" max="2818" width="26.375" style="7" bestFit="1" customWidth="1"/>
    <col min="2819" max="2819" width="0" style="7" hidden="1" customWidth="1"/>
    <col min="2820" max="2820" width="8.5" style="7" customWidth="1"/>
    <col min="2821" max="2821" width="9.125" style="7" customWidth="1"/>
    <col min="2822" max="2823" width="8.5" style="7" customWidth="1"/>
    <col min="2824" max="2825" width="7.75" style="7" customWidth="1"/>
    <col min="2826" max="2828" width="8.5" style="7" customWidth="1"/>
    <col min="2829" max="2831" width="0" style="7" hidden="1" customWidth="1"/>
    <col min="2832" max="2832" width="8.5" style="7" customWidth="1"/>
    <col min="2833" max="2833" width="9.25" style="7" customWidth="1"/>
    <col min="2834" max="2835" width="8.5" style="7" customWidth="1"/>
    <col min="2836" max="2836" width="9" style="7" customWidth="1"/>
    <col min="2837" max="2840" width="8.5" style="7" customWidth="1"/>
    <col min="2841" max="2843" width="0" style="7" hidden="1" customWidth="1"/>
    <col min="2844" max="2852" width="8.5" style="7" customWidth="1"/>
    <col min="2853" max="2855" width="0" style="7" hidden="1" customWidth="1"/>
    <col min="2856" max="3072" width="9" style="7"/>
    <col min="3073" max="3073" width="4.125" style="7" customWidth="1"/>
    <col min="3074" max="3074" width="26.375" style="7" bestFit="1" customWidth="1"/>
    <col min="3075" max="3075" width="0" style="7" hidden="1" customWidth="1"/>
    <col min="3076" max="3076" width="8.5" style="7" customWidth="1"/>
    <col min="3077" max="3077" width="9.125" style="7" customWidth="1"/>
    <col min="3078" max="3079" width="8.5" style="7" customWidth="1"/>
    <col min="3080" max="3081" width="7.75" style="7" customWidth="1"/>
    <col min="3082" max="3084" width="8.5" style="7" customWidth="1"/>
    <col min="3085" max="3087" width="0" style="7" hidden="1" customWidth="1"/>
    <col min="3088" max="3088" width="8.5" style="7" customWidth="1"/>
    <col min="3089" max="3089" width="9.25" style="7" customWidth="1"/>
    <col min="3090" max="3091" width="8.5" style="7" customWidth="1"/>
    <col min="3092" max="3092" width="9" style="7" customWidth="1"/>
    <col min="3093" max="3096" width="8.5" style="7" customWidth="1"/>
    <col min="3097" max="3099" width="0" style="7" hidden="1" customWidth="1"/>
    <col min="3100" max="3108" width="8.5" style="7" customWidth="1"/>
    <col min="3109" max="3111" width="0" style="7" hidden="1" customWidth="1"/>
    <col min="3112" max="3328" width="9" style="7"/>
    <col min="3329" max="3329" width="4.125" style="7" customWidth="1"/>
    <col min="3330" max="3330" width="26.375" style="7" bestFit="1" customWidth="1"/>
    <col min="3331" max="3331" width="0" style="7" hidden="1" customWidth="1"/>
    <col min="3332" max="3332" width="8.5" style="7" customWidth="1"/>
    <col min="3333" max="3333" width="9.125" style="7" customWidth="1"/>
    <col min="3334" max="3335" width="8.5" style="7" customWidth="1"/>
    <col min="3336" max="3337" width="7.75" style="7" customWidth="1"/>
    <col min="3338" max="3340" width="8.5" style="7" customWidth="1"/>
    <col min="3341" max="3343" width="0" style="7" hidden="1" customWidth="1"/>
    <col min="3344" max="3344" width="8.5" style="7" customWidth="1"/>
    <col min="3345" max="3345" width="9.25" style="7" customWidth="1"/>
    <col min="3346" max="3347" width="8.5" style="7" customWidth="1"/>
    <col min="3348" max="3348" width="9" style="7" customWidth="1"/>
    <col min="3349" max="3352" width="8.5" style="7" customWidth="1"/>
    <col min="3353" max="3355" width="0" style="7" hidden="1" customWidth="1"/>
    <col min="3356" max="3364" width="8.5" style="7" customWidth="1"/>
    <col min="3365" max="3367" width="0" style="7" hidden="1" customWidth="1"/>
    <col min="3368" max="3584" width="9" style="7"/>
    <col min="3585" max="3585" width="4.125" style="7" customWidth="1"/>
    <col min="3586" max="3586" width="26.375" style="7" bestFit="1" customWidth="1"/>
    <col min="3587" max="3587" width="0" style="7" hidden="1" customWidth="1"/>
    <col min="3588" max="3588" width="8.5" style="7" customWidth="1"/>
    <col min="3589" max="3589" width="9.125" style="7" customWidth="1"/>
    <col min="3590" max="3591" width="8.5" style="7" customWidth="1"/>
    <col min="3592" max="3593" width="7.75" style="7" customWidth="1"/>
    <col min="3594" max="3596" width="8.5" style="7" customWidth="1"/>
    <col min="3597" max="3599" width="0" style="7" hidden="1" customWidth="1"/>
    <col min="3600" max="3600" width="8.5" style="7" customWidth="1"/>
    <col min="3601" max="3601" width="9.25" style="7" customWidth="1"/>
    <col min="3602" max="3603" width="8.5" style="7" customWidth="1"/>
    <col min="3604" max="3604" width="9" style="7" customWidth="1"/>
    <col min="3605" max="3608" width="8.5" style="7" customWidth="1"/>
    <col min="3609" max="3611" width="0" style="7" hidden="1" customWidth="1"/>
    <col min="3612" max="3620" width="8.5" style="7" customWidth="1"/>
    <col min="3621" max="3623" width="0" style="7" hidden="1" customWidth="1"/>
    <col min="3624" max="3840" width="9" style="7"/>
    <col min="3841" max="3841" width="4.125" style="7" customWidth="1"/>
    <col min="3842" max="3842" width="26.375" style="7" bestFit="1" customWidth="1"/>
    <col min="3843" max="3843" width="0" style="7" hidden="1" customWidth="1"/>
    <col min="3844" max="3844" width="8.5" style="7" customWidth="1"/>
    <col min="3845" max="3845" width="9.125" style="7" customWidth="1"/>
    <col min="3846" max="3847" width="8.5" style="7" customWidth="1"/>
    <col min="3848" max="3849" width="7.75" style="7" customWidth="1"/>
    <col min="3850" max="3852" width="8.5" style="7" customWidth="1"/>
    <col min="3853" max="3855" width="0" style="7" hidden="1" customWidth="1"/>
    <col min="3856" max="3856" width="8.5" style="7" customWidth="1"/>
    <col min="3857" max="3857" width="9.25" style="7" customWidth="1"/>
    <col min="3858" max="3859" width="8.5" style="7" customWidth="1"/>
    <col min="3860" max="3860" width="9" style="7" customWidth="1"/>
    <col min="3861" max="3864" width="8.5" style="7" customWidth="1"/>
    <col min="3865" max="3867" width="0" style="7" hidden="1" customWidth="1"/>
    <col min="3868" max="3876" width="8.5" style="7" customWidth="1"/>
    <col min="3877" max="3879" width="0" style="7" hidden="1" customWidth="1"/>
    <col min="3880" max="4096" width="9" style="7"/>
    <col min="4097" max="4097" width="4.125" style="7" customWidth="1"/>
    <col min="4098" max="4098" width="26.375" style="7" bestFit="1" customWidth="1"/>
    <col min="4099" max="4099" width="0" style="7" hidden="1" customWidth="1"/>
    <col min="4100" max="4100" width="8.5" style="7" customWidth="1"/>
    <col min="4101" max="4101" width="9.125" style="7" customWidth="1"/>
    <col min="4102" max="4103" width="8.5" style="7" customWidth="1"/>
    <col min="4104" max="4105" width="7.75" style="7" customWidth="1"/>
    <col min="4106" max="4108" width="8.5" style="7" customWidth="1"/>
    <col min="4109" max="4111" width="0" style="7" hidden="1" customWidth="1"/>
    <col min="4112" max="4112" width="8.5" style="7" customWidth="1"/>
    <col min="4113" max="4113" width="9.25" style="7" customWidth="1"/>
    <col min="4114" max="4115" width="8.5" style="7" customWidth="1"/>
    <col min="4116" max="4116" width="9" style="7" customWidth="1"/>
    <col min="4117" max="4120" width="8.5" style="7" customWidth="1"/>
    <col min="4121" max="4123" width="0" style="7" hidden="1" customWidth="1"/>
    <col min="4124" max="4132" width="8.5" style="7" customWidth="1"/>
    <col min="4133" max="4135" width="0" style="7" hidden="1" customWidth="1"/>
    <col min="4136" max="4352" width="9" style="7"/>
    <col min="4353" max="4353" width="4.125" style="7" customWidth="1"/>
    <col min="4354" max="4354" width="26.375" style="7" bestFit="1" customWidth="1"/>
    <col min="4355" max="4355" width="0" style="7" hidden="1" customWidth="1"/>
    <col min="4356" max="4356" width="8.5" style="7" customWidth="1"/>
    <col min="4357" max="4357" width="9.125" style="7" customWidth="1"/>
    <col min="4358" max="4359" width="8.5" style="7" customWidth="1"/>
    <col min="4360" max="4361" width="7.75" style="7" customWidth="1"/>
    <col min="4362" max="4364" width="8.5" style="7" customWidth="1"/>
    <col min="4365" max="4367" width="0" style="7" hidden="1" customWidth="1"/>
    <col min="4368" max="4368" width="8.5" style="7" customWidth="1"/>
    <col min="4369" max="4369" width="9.25" style="7" customWidth="1"/>
    <col min="4370" max="4371" width="8.5" style="7" customWidth="1"/>
    <col min="4372" max="4372" width="9" style="7" customWidth="1"/>
    <col min="4373" max="4376" width="8.5" style="7" customWidth="1"/>
    <col min="4377" max="4379" width="0" style="7" hidden="1" customWidth="1"/>
    <col min="4380" max="4388" width="8.5" style="7" customWidth="1"/>
    <col min="4389" max="4391" width="0" style="7" hidden="1" customWidth="1"/>
    <col min="4392" max="4608" width="9" style="7"/>
    <col min="4609" max="4609" width="4.125" style="7" customWidth="1"/>
    <col min="4610" max="4610" width="26.375" style="7" bestFit="1" customWidth="1"/>
    <col min="4611" max="4611" width="0" style="7" hidden="1" customWidth="1"/>
    <col min="4612" max="4612" width="8.5" style="7" customWidth="1"/>
    <col min="4613" max="4613" width="9.125" style="7" customWidth="1"/>
    <col min="4614" max="4615" width="8.5" style="7" customWidth="1"/>
    <col min="4616" max="4617" width="7.75" style="7" customWidth="1"/>
    <col min="4618" max="4620" width="8.5" style="7" customWidth="1"/>
    <col min="4621" max="4623" width="0" style="7" hidden="1" customWidth="1"/>
    <col min="4624" max="4624" width="8.5" style="7" customWidth="1"/>
    <col min="4625" max="4625" width="9.25" style="7" customWidth="1"/>
    <col min="4626" max="4627" width="8.5" style="7" customWidth="1"/>
    <col min="4628" max="4628" width="9" style="7" customWidth="1"/>
    <col min="4629" max="4632" width="8.5" style="7" customWidth="1"/>
    <col min="4633" max="4635" width="0" style="7" hidden="1" customWidth="1"/>
    <col min="4636" max="4644" width="8.5" style="7" customWidth="1"/>
    <col min="4645" max="4647" width="0" style="7" hidden="1" customWidth="1"/>
    <col min="4648" max="4864" width="9" style="7"/>
    <col min="4865" max="4865" width="4.125" style="7" customWidth="1"/>
    <col min="4866" max="4866" width="26.375" style="7" bestFit="1" customWidth="1"/>
    <col min="4867" max="4867" width="0" style="7" hidden="1" customWidth="1"/>
    <col min="4868" max="4868" width="8.5" style="7" customWidth="1"/>
    <col min="4869" max="4869" width="9.125" style="7" customWidth="1"/>
    <col min="4870" max="4871" width="8.5" style="7" customWidth="1"/>
    <col min="4872" max="4873" width="7.75" style="7" customWidth="1"/>
    <col min="4874" max="4876" width="8.5" style="7" customWidth="1"/>
    <col min="4877" max="4879" width="0" style="7" hidden="1" customWidth="1"/>
    <col min="4880" max="4880" width="8.5" style="7" customWidth="1"/>
    <col min="4881" max="4881" width="9.25" style="7" customWidth="1"/>
    <col min="4882" max="4883" width="8.5" style="7" customWidth="1"/>
    <col min="4884" max="4884" width="9" style="7" customWidth="1"/>
    <col min="4885" max="4888" width="8.5" style="7" customWidth="1"/>
    <col min="4889" max="4891" width="0" style="7" hidden="1" customWidth="1"/>
    <col min="4892" max="4900" width="8.5" style="7" customWidth="1"/>
    <col min="4901" max="4903" width="0" style="7" hidden="1" customWidth="1"/>
    <col min="4904" max="5120" width="9" style="7"/>
    <col min="5121" max="5121" width="4.125" style="7" customWidth="1"/>
    <col min="5122" max="5122" width="26.375" style="7" bestFit="1" customWidth="1"/>
    <col min="5123" max="5123" width="0" style="7" hidden="1" customWidth="1"/>
    <col min="5124" max="5124" width="8.5" style="7" customWidth="1"/>
    <col min="5125" max="5125" width="9.125" style="7" customWidth="1"/>
    <col min="5126" max="5127" width="8.5" style="7" customWidth="1"/>
    <col min="5128" max="5129" width="7.75" style="7" customWidth="1"/>
    <col min="5130" max="5132" width="8.5" style="7" customWidth="1"/>
    <col min="5133" max="5135" width="0" style="7" hidden="1" customWidth="1"/>
    <col min="5136" max="5136" width="8.5" style="7" customWidth="1"/>
    <col min="5137" max="5137" width="9.25" style="7" customWidth="1"/>
    <col min="5138" max="5139" width="8.5" style="7" customWidth="1"/>
    <col min="5140" max="5140" width="9" style="7" customWidth="1"/>
    <col min="5141" max="5144" width="8.5" style="7" customWidth="1"/>
    <col min="5145" max="5147" width="0" style="7" hidden="1" customWidth="1"/>
    <col min="5148" max="5156" width="8.5" style="7" customWidth="1"/>
    <col min="5157" max="5159" width="0" style="7" hidden="1" customWidth="1"/>
    <col min="5160" max="5376" width="9" style="7"/>
    <col min="5377" max="5377" width="4.125" style="7" customWidth="1"/>
    <col min="5378" max="5378" width="26.375" style="7" bestFit="1" customWidth="1"/>
    <col min="5379" max="5379" width="0" style="7" hidden="1" customWidth="1"/>
    <col min="5380" max="5380" width="8.5" style="7" customWidth="1"/>
    <col min="5381" max="5381" width="9.125" style="7" customWidth="1"/>
    <col min="5382" max="5383" width="8.5" style="7" customWidth="1"/>
    <col min="5384" max="5385" width="7.75" style="7" customWidth="1"/>
    <col min="5386" max="5388" width="8.5" style="7" customWidth="1"/>
    <col min="5389" max="5391" width="0" style="7" hidden="1" customWidth="1"/>
    <col min="5392" max="5392" width="8.5" style="7" customWidth="1"/>
    <col min="5393" max="5393" width="9.25" style="7" customWidth="1"/>
    <col min="5394" max="5395" width="8.5" style="7" customWidth="1"/>
    <col min="5396" max="5396" width="9" style="7" customWidth="1"/>
    <col min="5397" max="5400" width="8.5" style="7" customWidth="1"/>
    <col min="5401" max="5403" width="0" style="7" hidden="1" customWidth="1"/>
    <col min="5404" max="5412" width="8.5" style="7" customWidth="1"/>
    <col min="5413" max="5415" width="0" style="7" hidden="1" customWidth="1"/>
    <col min="5416" max="5632" width="9" style="7"/>
    <col min="5633" max="5633" width="4.125" style="7" customWidth="1"/>
    <col min="5634" max="5634" width="26.375" style="7" bestFit="1" customWidth="1"/>
    <col min="5635" max="5635" width="0" style="7" hidden="1" customWidth="1"/>
    <col min="5636" max="5636" width="8.5" style="7" customWidth="1"/>
    <col min="5637" max="5637" width="9.125" style="7" customWidth="1"/>
    <col min="5638" max="5639" width="8.5" style="7" customWidth="1"/>
    <col min="5640" max="5641" width="7.75" style="7" customWidth="1"/>
    <col min="5642" max="5644" width="8.5" style="7" customWidth="1"/>
    <col min="5645" max="5647" width="0" style="7" hidden="1" customWidth="1"/>
    <col min="5648" max="5648" width="8.5" style="7" customWidth="1"/>
    <col min="5649" max="5649" width="9.25" style="7" customWidth="1"/>
    <col min="5650" max="5651" width="8.5" style="7" customWidth="1"/>
    <col min="5652" max="5652" width="9" style="7" customWidth="1"/>
    <col min="5653" max="5656" width="8.5" style="7" customWidth="1"/>
    <col min="5657" max="5659" width="0" style="7" hidden="1" customWidth="1"/>
    <col min="5660" max="5668" width="8.5" style="7" customWidth="1"/>
    <col min="5669" max="5671" width="0" style="7" hidden="1" customWidth="1"/>
    <col min="5672" max="5888" width="9" style="7"/>
    <col min="5889" max="5889" width="4.125" style="7" customWidth="1"/>
    <col min="5890" max="5890" width="26.375" style="7" bestFit="1" customWidth="1"/>
    <col min="5891" max="5891" width="0" style="7" hidden="1" customWidth="1"/>
    <col min="5892" max="5892" width="8.5" style="7" customWidth="1"/>
    <col min="5893" max="5893" width="9.125" style="7" customWidth="1"/>
    <col min="5894" max="5895" width="8.5" style="7" customWidth="1"/>
    <col min="5896" max="5897" width="7.75" style="7" customWidth="1"/>
    <col min="5898" max="5900" width="8.5" style="7" customWidth="1"/>
    <col min="5901" max="5903" width="0" style="7" hidden="1" customWidth="1"/>
    <col min="5904" max="5904" width="8.5" style="7" customWidth="1"/>
    <col min="5905" max="5905" width="9.25" style="7" customWidth="1"/>
    <col min="5906" max="5907" width="8.5" style="7" customWidth="1"/>
    <col min="5908" max="5908" width="9" style="7" customWidth="1"/>
    <col min="5909" max="5912" width="8.5" style="7" customWidth="1"/>
    <col min="5913" max="5915" width="0" style="7" hidden="1" customWidth="1"/>
    <col min="5916" max="5924" width="8.5" style="7" customWidth="1"/>
    <col min="5925" max="5927" width="0" style="7" hidden="1" customWidth="1"/>
    <col min="5928" max="6144" width="9" style="7"/>
    <col min="6145" max="6145" width="4.125" style="7" customWidth="1"/>
    <col min="6146" max="6146" width="26.375" style="7" bestFit="1" customWidth="1"/>
    <col min="6147" max="6147" width="0" style="7" hidden="1" customWidth="1"/>
    <col min="6148" max="6148" width="8.5" style="7" customWidth="1"/>
    <col min="6149" max="6149" width="9.125" style="7" customWidth="1"/>
    <col min="6150" max="6151" width="8.5" style="7" customWidth="1"/>
    <col min="6152" max="6153" width="7.75" style="7" customWidth="1"/>
    <col min="6154" max="6156" width="8.5" style="7" customWidth="1"/>
    <col min="6157" max="6159" width="0" style="7" hidden="1" customWidth="1"/>
    <col min="6160" max="6160" width="8.5" style="7" customWidth="1"/>
    <col min="6161" max="6161" width="9.25" style="7" customWidth="1"/>
    <col min="6162" max="6163" width="8.5" style="7" customWidth="1"/>
    <col min="6164" max="6164" width="9" style="7" customWidth="1"/>
    <col min="6165" max="6168" width="8.5" style="7" customWidth="1"/>
    <col min="6169" max="6171" width="0" style="7" hidden="1" customWidth="1"/>
    <col min="6172" max="6180" width="8.5" style="7" customWidth="1"/>
    <col min="6181" max="6183" width="0" style="7" hidden="1" customWidth="1"/>
    <col min="6184" max="6400" width="9" style="7"/>
    <col min="6401" max="6401" width="4.125" style="7" customWidth="1"/>
    <col min="6402" max="6402" width="26.375" style="7" bestFit="1" customWidth="1"/>
    <col min="6403" max="6403" width="0" style="7" hidden="1" customWidth="1"/>
    <col min="6404" max="6404" width="8.5" style="7" customWidth="1"/>
    <col min="6405" max="6405" width="9.125" style="7" customWidth="1"/>
    <col min="6406" max="6407" width="8.5" style="7" customWidth="1"/>
    <col min="6408" max="6409" width="7.75" style="7" customWidth="1"/>
    <col min="6410" max="6412" width="8.5" style="7" customWidth="1"/>
    <col min="6413" max="6415" width="0" style="7" hidden="1" customWidth="1"/>
    <col min="6416" max="6416" width="8.5" style="7" customWidth="1"/>
    <col min="6417" max="6417" width="9.25" style="7" customWidth="1"/>
    <col min="6418" max="6419" width="8.5" style="7" customWidth="1"/>
    <col min="6420" max="6420" width="9" style="7" customWidth="1"/>
    <col min="6421" max="6424" width="8.5" style="7" customWidth="1"/>
    <col min="6425" max="6427" width="0" style="7" hidden="1" customWidth="1"/>
    <col min="6428" max="6436" width="8.5" style="7" customWidth="1"/>
    <col min="6437" max="6439" width="0" style="7" hidden="1" customWidth="1"/>
    <col min="6440" max="6656" width="9" style="7"/>
    <col min="6657" max="6657" width="4.125" style="7" customWidth="1"/>
    <col min="6658" max="6658" width="26.375" style="7" bestFit="1" customWidth="1"/>
    <col min="6659" max="6659" width="0" style="7" hidden="1" customWidth="1"/>
    <col min="6660" max="6660" width="8.5" style="7" customWidth="1"/>
    <col min="6661" max="6661" width="9.125" style="7" customWidth="1"/>
    <col min="6662" max="6663" width="8.5" style="7" customWidth="1"/>
    <col min="6664" max="6665" width="7.75" style="7" customWidth="1"/>
    <col min="6666" max="6668" width="8.5" style="7" customWidth="1"/>
    <col min="6669" max="6671" width="0" style="7" hidden="1" customWidth="1"/>
    <col min="6672" max="6672" width="8.5" style="7" customWidth="1"/>
    <col min="6673" max="6673" width="9.25" style="7" customWidth="1"/>
    <col min="6674" max="6675" width="8.5" style="7" customWidth="1"/>
    <col min="6676" max="6676" width="9" style="7" customWidth="1"/>
    <col min="6677" max="6680" width="8.5" style="7" customWidth="1"/>
    <col min="6681" max="6683" width="0" style="7" hidden="1" customWidth="1"/>
    <col min="6684" max="6692" width="8.5" style="7" customWidth="1"/>
    <col min="6693" max="6695" width="0" style="7" hidden="1" customWidth="1"/>
    <col min="6696" max="6912" width="9" style="7"/>
    <col min="6913" max="6913" width="4.125" style="7" customWidth="1"/>
    <col min="6914" max="6914" width="26.375" style="7" bestFit="1" customWidth="1"/>
    <col min="6915" max="6915" width="0" style="7" hidden="1" customWidth="1"/>
    <col min="6916" max="6916" width="8.5" style="7" customWidth="1"/>
    <col min="6917" max="6917" width="9.125" style="7" customWidth="1"/>
    <col min="6918" max="6919" width="8.5" style="7" customWidth="1"/>
    <col min="6920" max="6921" width="7.75" style="7" customWidth="1"/>
    <col min="6922" max="6924" width="8.5" style="7" customWidth="1"/>
    <col min="6925" max="6927" width="0" style="7" hidden="1" customWidth="1"/>
    <col min="6928" max="6928" width="8.5" style="7" customWidth="1"/>
    <col min="6929" max="6929" width="9.25" style="7" customWidth="1"/>
    <col min="6930" max="6931" width="8.5" style="7" customWidth="1"/>
    <col min="6932" max="6932" width="9" style="7" customWidth="1"/>
    <col min="6933" max="6936" width="8.5" style="7" customWidth="1"/>
    <col min="6937" max="6939" width="0" style="7" hidden="1" customWidth="1"/>
    <col min="6940" max="6948" width="8.5" style="7" customWidth="1"/>
    <col min="6949" max="6951" width="0" style="7" hidden="1" customWidth="1"/>
    <col min="6952" max="7168" width="9" style="7"/>
    <col min="7169" max="7169" width="4.125" style="7" customWidth="1"/>
    <col min="7170" max="7170" width="26.375" style="7" bestFit="1" customWidth="1"/>
    <col min="7171" max="7171" width="0" style="7" hidden="1" customWidth="1"/>
    <col min="7172" max="7172" width="8.5" style="7" customWidth="1"/>
    <col min="7173" max="7173" width="9.125" style="7" customWidth="1"/>
    <col min="7174" max="7175" width="8.5" style="7" customWidth="1"/>
    <col min="7176" max="7177" width="7.75" style="7" customWidth="1"/>
    <col min="7178" max="7180" width="8.5" style="7" customWidth="1"/>
    <col min="7181" max="7183" width="0" style="7" hidden="1" customWidth="1"/>
    <col min="7184" max="7184" width="8.5" style="7" customWidth="1"/>
    <col min="7185" max="7185" width="9.25" style="7" customWidth="1"/>
    <col min="7186" max="7187" width="8.5" style="7" customWidth="1"/>
    <col min="7188" max="7188" width="9" style="7" customWidth="1"/>
    <col min="7189" max="7192" width="8.5" style="7" customWidth="1"/>
    <col min="7193" max="7195" width="0" style="7" hidden="1" customWidth="1"/>
    <col min="7196" max="7204" width="8.5" style="7" customWidth="1"/>
    <col min="7205" max="7207" width="0" style="7" hidden="1" customWidth="1"/>
    <col min="7208" max="7424" width="9" style="7"/>
    <col min="7425" max="7425" width="4.125" style="7" customWidth="1"/>
    <col min="7426" max="7426" width="26.375" style="7" bestFit="1" customWidth="1"/>
    <col min="7427" max="7427" width="0" style="7" hidden="1" customWidth="1"/>
    <col min="7428" max="7428" width="8.5" style="7" customWidth="1"/>
    <col min="7429" max="7429" width="9.125" style="7" customWidth="1"/>
    <col min="7430" max="7431" width="8.5" style="7" customWidth="1"/>
    <col min="7432" max="7433" width="7.75" style="7" customWidth="1"/>
    <col min="7434" max="7436" width="8.5" style="7" customWidth="1"/>
    <col min="7437" max="7439" width="0" style="7" hidden="1" customWidth="1"/>
    <col min="7440" max="7440" width="8.5" style="7" customWidth="1"/>
    <col min="7441" max="7441" width="9.25" style="7" customWidth="1"/>
    <col min="7442" max="7443" width="8.5" style="7" customWidth="1"/>
    <col min="7444" max="7444" width="9" style="7" customWidth="1"/>
    <col min="7445" max="7448" width="8.5" style="7" customWidth="1"/>
    <col min="7449" max="7451" width="0" style="7" hidden="1" customWidth="1"/>
    <col min="7452" max="7460" width="8.5" style="7" customWidth="1"/>
    <col min="7461" max="7463" width="0" style="7" hidden="1" customWidth="1"/>
    <col min="7464" max="7680" width="9" style="7"/>
    <col min="7681" max="7681" width="4.125" style="7" customWidth="1"/>
    <col min="7682" max="7682" width="26.375" style="7" bestFit="1" customWidth="1"/>
    <col min="7683" max="7683" width="0" style="7" hidden="1" customWidth="1"/>
    <col min="7684" max="7684" width="8.5" style="7" customWidth="1"/>
    <col min="7685" max="7685" width="9.125" style="7" customWidth="1"/>
    <col min="7686" max="7687" width="8.5" style="7" customWidth="1"/>
    <col min="7688" max="7689" width="7.75" style="7" customWidth="1"/>
    <col min="7690" max="7692" width="8.5" style="7" customWidth="1"/>
    <col min="7693" max="7695" width="0" style="7" hidden="1" customWidth="1"/>
    <col min="7696" max="7696" width="8.5" style="7" customWidth="1"/>
    <col min="7697" max="7697" width="9.25" style="7" customWidth="1"/>
    <col min="7698" max="7699" width="8.5" style="7" customWidth="1"/>
    <col min="7700" max="7700" width="9" style="7" customWidth="1"/>
    <col min="7701" max="7704" width="8.5" style="7" customWidth="1"/>
    <col min="7705" max="7707" width="0" style="7" hidden="1" customWidth="1"/>
    <col min="7708" max="7716" width="8.5" style="7" customWidth="1"/>
    <col min="7717" max="7719" width="0" style="7" hidden="1" customWidth="1"/>
    <col min="7720" max="7936" width="9" style="7"/>
    <col min="7937" max="7937" width="4.125" style="7" customWidth="1"/>
    <col min="7938" max="7938" width="26.375" style="7" bestFit="1" customWidth="1"/>
    <col min="7939" max="7939" width="0" style="7" hidden="1" customWidth="1"/>
    <col min="7940" max="7940" width="8.5" style="7" customWidth="1"/>
    <col min="7941" max="7941" width="9.125" style="7" customWidth="1"/>
    <col min="7942" max="7943" width="8.5" style="7" customWidth="1"/>
    <col min="7944" max="7945" width="7.75" style="7" customWidth="1"/>
    <col min="7946" max="7948" width="8.5" style="7" customWidth="1"/>
    <col min="7949" max="7951" width="0" style="7" hidden="1" customWidth="1"/>
    <col min="7952" max="7952" width="8.5" style="7" customWidth="1"/>
    <col min="7953" max="7953" width="9.25" style="7" customWidth="1"/>
    <col min="7954" max="7955" width="8.5" style="7" customWidth="1"/>
    <col min="7956" max="7956" width="9" style="7" customWidth="1"/>
    <col min="7957" max="7960" width="8.5" style="7" customWidth="1"/>
    <col min="7961" max="7963" width="0" style="7" hidden="1" customWidth="1"/>
    <col min="7964" max="7972" width="8.5" style="7" customWidth="1"/>
    <col min="7973" max="7975" width="0" style="7" hidden="1" customWidth="1"/>
    <col min="7976" max="8192" width="9" style="7"/>
    <col min="8193" max="8193" width="4.125" style="7" customWidth="1"/>
    <col min="8194" max="8194" width="26.375" style="7" bestFit="1" customWidth="1"/>
    <col min="8195" max="8195" width="0" style="7" hidden="1" customWidth="1"/>
    <col min="8196" max="8196" width="8.5" style="7" customWidth="1"/>
    <col min="8197" max="8197" width="9.125" style="7" customWidth="1"/>
    <col min="8198" max="8199" width="8.5" style="7" customWidth="1"/>
    <col min="8200" max="8201" width="7.75" style="7" customWidth="1"/>
    <col min="8202" max="8204" width="8.5" style="7" customWidth="1"/>
    <col min="8205" max="8207" width="0" style="7" hidden="1" customWidth="1"/>
    <col min="8208" max="8208" width="8.5" style="7" customWidth="1"/>
    <col min="8209" max="8209" width="9.25" style="7" customWidth="1"/>
    <col min="8210" max="8211" width="8.5" style="7" customWidth="1"/>
    <col min="8212" max="8212" width="9" style="7" customWidth="1"/>
    <col min="8213" max="8216" width="8.5" style="7" customWidth="1"/>
    <col min="8217" max="8219" width="0" style="7" hidden="1" customWidth="1"/>
    <col min="8220" max="8228" width="8.5" style="7" customWidth="1"/>
    <col min="8229" max="8231" width="0" style="7" hidden="1" customWidth="1"/>
    <col min="8232" max="8448" width="9" style="7"/>
    <col min="8449" max="8449" width="4.125" style="7" customWidth="1"/>
    <col min="8450" max="8450" width="26.375" style="7" bestFit="1" customWidth="1"/>
    <col min="8451" max="8451" width="0" style="7" hidden="1" customWidth="1"/>
    <col min="8452" max="8452" width="8.5" style="7" customWidth="1"/>
    <col min="8453" max="8453" width="9.125" style="7" customWidth="1"/>
    <col min="8454" max="8455" width="8.5" style="7" customWidth="1"/>
    <col min="8456" max="8457" width="7.75" style="7" customWidth="1"/>
    <col min="8458" max="8460" width="8.5" style="7" customWidth="1"/>
    <col min="8461" max="8463" width="0" style="7" hidden="1" customWidth="1"/>
    <col min="8464" max="8464" width="8.5" style="7" customWidth="1"/>
    <col min="8465" max="8465" width="9.25" style="7" customWidth="1"/>
    <col min="8466" max="8467" width="8.5" style="7" customWidth="1"/>
    <col min="8468" max="8468" width="9" style="7" customWidth="1"/>
    <col min="8469" max="8472" width="8.5" style="7" customWidth="1"/>
    <col min="8473" max="8475" width="0" style="7" hidden="1" customWidth="1"/>
    <col min="8476" max="8484" width="8.5" style="7" customWidth="1"/>
    <col min="8485" max="8487" width="0" style="7" hidden="1" customWidth="1"/>
    <col min="8488" max="8704" width="9" style="7"/>
    <col min="8705" max="8705" width="4.125" style="7" customWidth="1"/>
    <col min="8706" max="8706" width="26.375" style="7" bestFit="1" customWidth="1"/>
    <col min="8707" max="8707" width="0" style="7" hidden="1" customWidth="1"/>
    <col min="8708" max="8708" width="8.5" style="7" customWidth="1"/>
    <col min="8709" max="8709" width="9.125" style="7" customWidth="1"/>
    <col min="8710" max="8711" width="8.5" style="7" customWidth="1"/>
    <col min="8712" max="8713" width="7.75" style="7" customWidth="1"/>
    <col min="8714" max="8716" width="8.5" style="7" customWidth="1"/>
    <col min="8717" max="8719" width="0" style="7" hidden="1" customWidth="1"/>
    <col min="8720" max="8720" width="8.5" style="7" customWidth="1"/>
    <col min="8721" max="8721" width="9.25" style="7" customWidth="1"/>
    <col min="8722" max="8723" width="8.5" style="7" customWidth="1"/>
    <col min="8724" max="8724" width="9" style="7" customWidth="1"/>
    <col min="8725" max="8728" width="8.5" style="7" customWidth="1"/>
    <col min="8729" max="8731" width="0" style="7" hidden="1" customWidth="1"/>
    <col min="8732" max="8740" width="8.5" style="7" customWidth="1"/>
    <col min="8741" max="8743" width="0" style="7" hidden="1" customWidth="1"/>
    <col min="8744" max="8960" width="9" style="7"/>
    <col min="8961" max="8961" width="4.125" style="7" customWidth="1"/>
    <col min="8962" max="8962" width="26.375" style="7" bestFit="1" customWidth="1"/>
    <col min="8963" max="8963" width="0" style="7" hidden="1" customWidth="1"/>
    <col min="8964" max="8964" width="8.5" style="7" customWidth="1"/>
    <col min="8965" max="8965" width="9.125" style="7" customWidth="1"/>
    <col min="8966" max="8967" width="8.5" style="7" customWidth="1"/>
    <col min="8968" max="8969" width="7.75" style="7" customWidth="1"/>
    <col min="8970" max="8972" width="8.5" style="7" customWidth="1"/>
    <col min="8973" max="8975" width="0" style="7" hidden="1" customWidth="1"/>
    <col min="8976" max="8976" width="8.5" style="7" customWidth="1"/>
    <col min="8977" max="8977" width="9.25" style="7" customWidth="1"/>
    <col min="8978" max="8979" width="8.5" style="7" customWidth="1"/>
    <col min="8980" max="8980" width="9" style="7" customWidth="1"/>
    <col min="8981" max="8984" width="8.5" style="7" customWidth="1"/>
    <col min="8985" max="8987" width="0" style="7" hidden="1" customWidth="1"/>
    <col min="8988" max="8996" width="8.5" style="7" customWidth="1"/>
    <col min="8997" max="8999" width="0" style="7" hidden="1" customWidth="1"/>
    <col min="9000" max="9216" width="9" style="7"/>
    <col min="9217" max="9217" width="4.125" style="7" customWidth="1"/>
    <col min="9218" max="9218" width="26.375" style="7" bestFit="1" customWidth="1"/>
    <col min="9219" max="9219" width="0" style="7" hidden="1" customWidth="1"/>
    <col min="9220" max="9220" width="8.5" style="7" customWidth="1"/>
    <col min="9221" max="9221" width="9.125" style="7" customWidth="1"/>
    <col min="9222" max="9223" width="8.5" style="7" customWidth="1"/>
    <col min="9224" max="9225" width="7.75" style="7" customWidth="1"/>
    <col min="9226" max="9228" width="8.5" style="7" customWidth="1"/>
    <col min="9229" max="9231" width="0" style="7" hidden="1" customWidth="1"/>
    <col min="9232" max="9232" width="8.5" style="7" customWidth="1"/>
    <col min="9233" max="9233" width="9.25" style="7" customWidth="1"/>
    <col min="9234" max="9235" width="8.5" style="7" customWidth="1"/>
    <col min="9236" max="9236" width="9" style="7" customWidth="1"/>
    <col min="9237" max="9240" width="8.5" style="7" customWidth="1"/>
    <col min="9241" max="9243" width="0" style="7" hidden="1" customWidth="1"/>
    <col min="9244" max="9252" width="8.5" style="7" customWidth="1"/>
    <col min="9253" max="9255" width="0" style="7" hidden="1" customWidth="1"/>
    <col min="9256" max="9472" width="9" style="7"/>
    <col min="9473" max="9473" width="4.125" style="7" customWidth="1"/>
    <col min="9474" max="9474" width="26.375" style="7" bestFit="1" customWidth="1"/>
    <col min="9475" max="9475" width="0" style="7" hidden="1" customWidth="1"/>
    <col min="9476" max="9476" width="8.5" style="7" customWidth="1"/>
    <col min="9477" max="9477" width="9.125" style="7" customWidth="1"/>
    <col min="9478" max="9479" width="8.5" style="7" customWidth="1"/>
    <col min="9480" max="9481" width="7.75" style="7" customWidth="1"/>
    <col min="9482" max="9484" width="8.5" style="7" customWidth="1"/>
    <col min="9485" max="9487" width="0" style="7" hidden="1" customWidth="1"/>
    <col min="9488" max="9488" width="8.5" style="7" customWidth="1"/>
    <col min="9489" max="9489" width="9.25" style="7" customWidth="1"/>
    <col min="9490" max="9491" width="8.5" style="7" customWidth="1"/>
    <col min="9492" max="9492" width="9" style="7" customWidth="1"/>
    <col min="9493" max="9496" width="8.5" style="7" customWidth="1"/>
    <col min="9497" max="9499" width="0" style="7" hidden="1" customWidth="1"/>
    <col min="9500" max="9508" width="8.5" style="7" customWidth="1"/>
    <col min="9509" max="9511" width="0" style="7" hidden="1" customWidth="1"/>
    <col min="9512" max="9728" width="9" style="7"/>
    <col min="9729" max="9729" width="4.125" style="7" customWidth="1"/>
    <col min="9730" max="9730" width="26.375" style="7" bestFit="1" customWidth="1"/>
    <col min="9731" max="9731" width="0" style="7" hidden="1" customWidth="1"/>
    <col min="9732" max="9732" width="8.5" style="7" customWidth="1"/>
    <col min="9733" max="9733" width="9.125" style="7" customWidth="1"/>
    <col min="9734" max="9735" width="8.5" style="7" customWidth="1"/>
    <col min="9736" max="9737" width="7.75" style="7" customWidth="1"/>
    <col min="9738" max="9740" width="8.5" style="7" customWidth="1"/>
    <col min="9741" max="9743" width="0" style="7" hidden="1" customWidth="1"/>
    <col min="9744" max="9744" width="8.5" style="7" customWidth="1"/>
    <col min="9745" max="9745" width="9.25" style="7" customWidth="1"/>
    <col min="9746" max="9747" width="8.5" style="7" customWidth="1"/>
    <col min="9748" max="9748" width="9" style="7" customWidth="1"/>
    <col min="9749" max="9752" width="8.5" style="7" customWidth="1"/>
    <col min="9753" max="9755" width="0" style="7" hidden="1" customWidth="1"/>
    <col min="9756" max="9764" width="8.5" style="7" customWidth="1"/>
    <col min="9765" max="9767" width="0" style="7" hidden="1" customWidth="1"/>
    <col min="9768" max="9984" width="9" style="7"/>
    <col min="9985" max="9985" width="4.125" style="7" customWidth="1"/>
    <col min="9986" max="9986" width="26.375" style="7" bestFit="1" customWidth="1"/>
    <col min="9987" max="9987" width="0" style="7" hidden="1" customWidth="1"/>
    <col min="9988" max="9988" width="8.5" style="7" customWidth="1"/>
    <col min="9989" max="9989" width="9.125" style="7" customWidth="1"/>
    <col min="9990" max="9991" width="8.5" style="7" customWidth="1"/>
    <col min="9992" max="9993" width="7.75" style="7" customWidth="1"/>
    <col min="9994" max="9996" width="8.5" style="7" customWidth="1"/>
    <col min="9997" max="9999" width="0" style="7" hidden="1" customWidth="1"/>
    <col min="10000" max="10000" width="8.5" style="7" customWidth="1"/>
    <col min="10001" max="10001" width="9.25" style="7" customWidth="1"/>
    <col min="10002" max="10003" width="8.5" style="7" customWidth="1"/>
    <col min="10004" max="10004" width="9" style="7" customWidth="1"/>
    <col min="10005" max="10008" width="8.5" style="7" customWidth="1"/>
    <col min="10009" max="10011" width="0" style="7" hidden="1" customWidth="1"/>
    <col min="10012" max="10020" width="8.5" style="7" customWidth="1"/>
    <col min="10021" max="10023" width="0" style="7" hidden="1" customWidth="1"/>
    <col min="10024" max="10240" width="9" style="7"/>
    <col min="10241" max="10241" width="4.125" style="7" customWidth="1"/>
    <col min="10242" max="10242" width="26.375" style="7" bestFit="1" customWidth="1"/>
    <col min="10243" max="10243" width="0" style="7" hidden="1" customWidth="1"/>
    <col min="10244" max="10244" width="8.5" style="7" customWidth="1"/>
    <col min="10245" max="10245" width="9.125" style="7" customWidth="1"/>
    <col min="10246" max="10247" width="8.5" style="7" customWidth="1"/>
    <col min="10248" max="10249" width="7.75" style="7" customWidth="1"/>
    <col min="10250" max="10252" width="8.5" style="7" customWidth="1"/>
    <col min="10253" max="10255" width="0" style="7" hidden="1" customWidth="1"/>
    <col min="10256" max="10256" width="8.5" style="7" customWidth="1"/>
    <col min="10257" max="10257" width="9.25" style="7" customWidth="1"/>
    <col min="10258" max="10259" width="8.5" style="7" customWidth="1"/>
    <col min="10260" max="10260" width="9" style="7" customWidth="1"/>
    <col min="10261" max="10264" width="8.5" style="7" customWidth="1"/>
    <col min="10265" max="10267" width="0" style="7" hidden="1" customWidth="1"/>
    <col min="10268" max="10276" width="8.5" style="7" customWidth="1"/>
    <col min="10277" max="10279" width="0" style="7" hidden="1" customWidth="1"/>
    <col min="10280" max="10496" width="9" style="7"/>
    <col min="10497" max="10497" width="4.125" style="7" customWidth="1"/>
    <col min="10498" max="10498" width="26.375" style="7" bestFit="1" customWidth="1"/>
    <col min="10499" max="10499" width="0" style="7" hidden="1" customWidth="1"/>
    <col min="10500" max="10500" width="8.5" style="7" customWidth="1"/>
    <col min="10501" max="10501" width="9.125" style="7" customWidth="1"/>
    <col min="10502" max="10503" width="8.5" style="7" customWidth="1"/>
    <col min="10504" max="10505" width="7.75" style="7" customWidth="1"/>
    <col min="10506" max="10508" width="8.5" style="7" customWidth="1"/>
    <col min="10509" max="10511" width="0" style="7" hidden="1" customWidth="1"/>
    <col min="10512" max="10512" width="8.5" style="7" customWidth="1"/>
    <col min="10513" max="10513" width="9.25" style="7" customWidth="1"/>
    <col min="10514" max="10515" width="8.5" style="7" customWidth="1"/>
    <col min="10516" max="10516" width="9" style="7" customWidth="1"/>
    <col min="10517" max="10520" width="8.5" style="7" customWidth="1"/>
    <col min="10521" max="10523" width="0" style="7" hidden="1" customWidth="1"/>
    <col min="10524" max="10532" width="8.5" style="7" customWidth="1"/>
    <col min="10533" max="10535" width="0" style="7" hidden="1" customWidth="1"/>
    <col min="10536" max="10752" width="9" style="7"/>
    <col min="10753" max="10753" width="4.125" style="7" customWidth="1"/>
    <col min="10754" max="10754" width="26.375" style="7" bestFit="1" customWidth="1"/>
    <col min="10755" max="10755" width="0" style="7" hidden="1" customWidth="1"/>
    <col min="10756" max="10756" width="8.5" style="7" customWidth="1"/>
    <col min="10757" max="10757" width="9.125" style="7" customWidth="1"/>
    <col min="10758" max="10759" width="8.5" style="7" customWidth="1"/>
    <col min="10760" max="10761" width="7.75" style="7" customWidth="1"/>
    <col min="10762" max="10764" width="8.5" style="7" customWidth="1"/>
    <col min="10765" max="10767" width="0" style="7" hidden="1" customWidth="1"/>
    <col min="10768" max="10768" width="8.5" style="7" customWidth="1"/>
    <col min="10769" max="10769" width="9.25" style="7" customWidth="1"/>
    <col min="10770" max="10771" width="8.5" style="7" customWidth="1"/>
    <col min="10772" max="10772" width="9" style="7" customWidth="1"/>
    <col min="10773" max="10776" width="8.5" style="7" customWidth="1"/>
    <col min="10777" max="10779" width="0" style="7" hidden="1" customWidth="1"/>
    <col min="10780" max="10788" width="8.5" style="7" customWidth="1"/>
    <col min="10789" max="10791" width="0" style="7" hidden="1" customWidth="1"/>
    <col min="10792" max="11008" width="9" style="7"/>
    <col min="11009" max="11009" width="4.125" style="7" customWidth="1"/>
    <col min="11010" max="11010" width="26.375" style="7" bestFit="1" customWidth="1"/>
    <col min="11011" max="11011" width="0" style="7" hidden="1" customWidth="1"/>
    <col min="11012" max="11012" width="8.5" style="7" customWidth="1"/>
    <col min="11013" max="11013" width="9.125" style="7" customWidth="1"/>
    <col min="11014" max="11015" width="8.5" style="7" customWidth="1"/>
    <col min="11016" max="11017" width="7.75" style="7" customWidth="1"/>
    <col min="11018" max="11020" width="8.5" style="7" customWidth="1"/>
    <col min="11021" max="11023" width="0" style="7" hidden="1" customWidth="1"/>
    <col min="11024" max="11024" width="8.5" style="7" customWidth="1"/>
    <col min="11025" max="11025" width="9.25" style="7" customWidth="1"/>
    <col min="11026" max="11027" width="8.5" style="7" customWidth="1"/>
    <col min="11028" max="11028" width="9" style="7" customWidth="1"/>
    <col min="11029" max="11032" width="8.5" style="7" customWidth="1"/>
    <col min="11033" max="11035" width="0" style="7" hidden="1" customWidth="1"/>
    <col min="11036" max="11044" width="8.5" style="7" customWidth="1"/>
    <col min="11045" max="11047" width="0" style="7" hidden="1" customWidth="1"/>
    <col min="11048" max="11264" width="9" style="7"/>
    <col min="11265" max="11265" width="4.125" style="7" customWidth="1"/>
    <col min="11266" max="11266" width="26.375" style="7" bestFit="1" customWidth="1"/>
    <col min="11267" max="11267" width="0" style="7" hidden="1" customWidth="1"/>
    <col min="11268" max="11268" width="8.5" style="7" customWidth="1"/>
    <col min="11269" max="11269" width="9.125" style="7" customWidth="1"/>
    <col min="11270" max="11271" width="8.5" style="7" customWidth="1"/>
    <col min="11272" max="11273" width="7.75" style="7" customWidth="1"/>
    <col min="11274" max="11276" width="8.5" style="7" customWidth="1"/>
    <col min="11277" max="11279" width="0" style="7" hidden="1" customWidth="1"/>
    <col min="11280" max="11280" width="8.5" style="7" customWidth="1"/>
    <col min="11281" max="11281" width="9.25" style="7" customWidth="1"/>
    <col min="11282" max="11283" width="8.5" style="7" customWidth="1"/>
    <col min="11284" max="11284" width="9" style="7" customWidth="1"/>
    <col min="11285" max="11288" width="8.5" style="7" customWidth="1"/>
    <col min="11289" max="11291" width="0" style="7" hidden="1" customWidth="1"/>
    <col min="11292" max="11300" width="8.5" style="7" customWidth="1"/>
    <col min="11301" max="11303" width="0" style="7" hidden="1" customWidth="1"/>
    <col min="11304" max="11520" width="9" style="7"/>
    <col min="11521" max="11521" width="4.125" style="7" customWidth="1"/>
    <col min="11522" max="11522" width="26.375" style="7" bestFit="1" customWidth="1"/>
    <col min="11523" max="11523" width="0" style="7" hidden="1" customWidth="1"/>
    <col min="11524" max="11524" width="8.5" style="7" customWidth="1"/>
    <col min="11525" max="11525" width="9.125" style="7" customWidth="1"/>
    <col min="11526" max="11527" width="8.5" style="7" customWidth="1"/>
    <col min="11528" max="11529" width="7.75" style="7" customWidth="1"/>
    <col min="11530" max="11532" width="8.5" style="7" customWidth="1"/>
    <col min="11533" max="11535" width="0" style="7" hidden="1" customWidth="1"/>
    <col min="11536" max="11536" width="8.5" style="7" customWidth="1"/>
    <col min="11537" max="11537" width="9.25" style="7" customWidth="1"/>
    <col min="11538" max="11539" width="8.5" style="7" customWidth="1"/>
    <col min="11540" max="11540" width="9" style="7" customWidth="1"/>
    <col min="11541" max="11544" width="8.5" style="7" customWidth="1"/>
    <col min="11545" max="11547" width="0" style="7" hidden="1" customWidth="1"/>
    <col min="11548" max="11556" width="8.5" style="7" customWidth="1"/>
    <col min="11557" max="11559" width="0" style="7" hidden="1" customWidth="1"/>
    <col min="11560" max="11776" width="9" style="7"/>
    <col min="11777" max="11777" width="4.125" style="7" customWidth="1"/>
    <col min="11778" max="11778" width="26.375" style="7" bestFit="1" customWidth="1"/>
    <col min="11779" max="11779" width="0" style="7" hidden="1" customWidth="1"/>
    <col min="11780" max="11780" width="8.5" style="7" customWidth="1"/>
    <col min="11781" max="11781" width="9.125" style="7" customWidth="1"/>
    <col min="11782" max="11783" width="8.5" style="7" customWidth="1"/>
    <col min="11784" max="11785" width="7.75" style="7" customWidth="1"/>
    <col min="11786" max="11788" width="8.5" style="7" customWidth="1"/>
    <col min="11789" max="11791" width="0" style="7" hidden="1" customWidth="1"/>
    <col min="11792" max="11792" width="8.5" style="7" customWidth="1"/>
    <col min="11793" max="11793" width="9.25" style="7" customWidth="1"/>
    <col min="11794" max="11795" width="8.5" style="7" customWidth="1"/>
    <col min="11796" max="11796" width="9" style="7" customWidth="1"/>
    <col min="11797" max="11800" width="8.5" style="7" customWidth="1"/>
    <col min="11801" max="11803" width="0" style="7" hidden="1" customWidth="1"/>
    <col min="11804" max="11812" width="8.5" style="7" customWidth="1"/>
    <col min="11813" max="11815" width="0" style="7" hidden="1" customWidth="1"/>
    <col min="11816" max="12032" width="9" style="7"/>
    <col min="12033" max="12033" width="4.125" style="7" customWidth="1"/>
    <col min="12034" max="12034" width="26.375" style="7" bestFit="1" customWidth="1"/>
    <col min="12035" max="12035" width="0" style="7" hidden="1" customWidth="1"/>
    <col min="12036" max="12036" width="8.5" style="7" customWidth="1"/>
    <col min="12037" max="12037" width="9.125" style="7" customWidth="1"/>
    <col min="12038" max="12039" width="8.5" style="7" customWidth="1"/>
    <col min="12040" max="12041" width="7.75" style="7" customWidth="1"/>
    <col min="12042" max="12044" width="8.5" style="7" customWidth="1"/>
    <col min="12045" max="12047" width="0" style="7" hidden="1" customWidth="1"/>
    <col min="12048" max="12048" width="8.5" style="7" customWidth="1"/>
    <col min="12049" max="12049" width="9.25" style="7" customWidth="1"/>
    <col min="12050" max="12051" width="8.5" style="7" customWidth="1"/>
    <col min="12052" max="12052" width="9" style="7" customWidth="1"/>
    <col min="12053" max="12056" width="8.5" style="7" customWidth="1"/>
    <col min="12057" max="12059" width="0" style="7" hidden="1" customWidth="1"/>
    <col min="12060" max="12068" width="8.5" style="7" customWidth="1"/>
    <col min="12069" max="12071" width="0" style="7" hidden="1" customWidth="1"/>
    <col min="12072" max="12288" width="9" style="7"/>
    <col min="12289" max="12289" width="4.125" style="7" customWidth="1"/>
    <col min="12290" max="12290" width="26.375" style="7" bestFit="1" customWidth="1"/>
    <col min="12291" max="12291" width="0" style="7" hidden="1" customWidth="1"/>
    <col min="12292" max="12292" width="8.5" style="7" customWidth="1"/>
    <col min="12293" max="12293" width="9.125" style="7" customWidth="1"/>
    <col min="12294" max="12295" width="8.5" style="7" customWidth="1"/>
    <col min="12296" max="12297" width="7.75" style="7" customWidth="1"/>
    <col min="12298" max="12300" width="8.5" style="7" customWidth="1"/>
    <col min="12301" max="12303" width="0" style="7" hidden="1" customWidth="1"/>
    <col min="12304" max="12304" width="8.5" style="7" customWidth="1"/>
    <col min="12305" max="12305" width="9.25" style="7" customWidth="1"/>
    <col min="12306" max="12307" width="8.5" style="7" customWidth="1"/>
    <col min="12308" max="12308" width="9" style="7" customWidth="1"/>
    <col min="12309" max="12312" width="8.5" style="7" customWidth="1"/>
    <col min="12313" max="12315" width="0" style="7" hidden="1" customWidth="1"/>
    <col min="12316" max="12324" width="8.5" style="7" customWidth="1"/>
    <col min="12325" max="12327" width="0" style="7" hidden="1" customWidth="1"/>
    <col min="12328" max="12544" width="9" style="7"/>
    <col min="12545" max="12545" width="4.125" style="7" customWidth="1"/>
    <col min="12546" max="12546" width="26.375" style="7" bestFit="1" customWidth="1"/>
    <col min="12547" max="12547" width="0" style="7" hidden="1" customWidth="1"/>
    <col min="12548" max="12548" width="8.5" style="7" customWidth="1"/>
    <col min="12549" max="12549" width="9.125" style="7" customWidth="1"/>
    <col min="12550" max="12551" width="8.5" style="7" customWidth="1"/>
    <col min="12552" max="12553" width="7.75" style="7" customWidth="1"/>
    <col min="12554" max="12556" width="8.5" style="7" customWidth="1"/>
    <col min="12557" max="12559" width="0" style="7" hidden="1" customWidth="1"/>
    <col min="12560" max="12560" width="8.5" style="7" customWidth="1"/>
    <col min="12561" max="12561" width="9.25" style="7" customWidth="1"/>
    <col min="12562" max="12563" width="8.5" style="7" customWidth="1"/>
    <col min="12564" max="12564" width="9" style="7" customWidth="1"/>
    <col min="12565" max="12568" width="8.5" style="7" customWidth="1"/>
    <col min="12569" max="12571" width="0" style="7" hidden="1" customWidth="1"/>
    <col min="12572" max="12580" width="8.5" style="7" customWidth="1"/>
    <col min="12581" max="12583" width="0" style="7" hidden="1" customWidth="1"/>
    <col min="12584" max="12800" width="9" style="7"/>
    <col min="12801" max="12801" width="4.125" style="7" customWidth="1"/>
    <col min="12802" max="12802" width="26.375" style="7" bestFit="1" customWidth="1"/>
    <col min="12803" max="12803" width="0" style="7" hidden="1" customWidth="1"/>
    <col min="12804" max="12804" width="8.5" style="7" customWidth="1"/>
    <col min="12805" max="12805" width="9.125" style="7" customWidth="1"/>
    <col min="12806" max="12807" width="8.5" style="7" customWidth="1"/>
    <col min="12808" max="12809" width="7.75" style="7" customWidth="1"/>
    <col min="12810" max="12812" width="8.5" style="7" customWidth="1"/>
    <col min="12813" max="12815" width="0" style="7" hidden="1" customWidth="1"/>
    <col min="12816" max="12816" width="8.5" style="7" customWidth="1"/>
    <col min="12817" max="12817" width="9.25" style="7" customWidth="1"/>
    <col min="12818" max="12819" width="8.5" style="7" customWidth="1"/>
    <col min="12820" max="12820" width="9" style="7" customWidth="1"/>
    <col min="12821" max="12824" width="8.5" style="7" customWidth="1"/>
    <col min="12825" max="12827" width="0" style="7" hidden="1" customWidth="1"/>
    <col min="12828" max="12836" width="8.5" style="7" customWidth="1"/>
    <col min="12837" max="12839" width="0" style="7" hidden="1" customWidth="1"/>
    <col min="12840" max="13056" width="9" style="7"/>
    <col min="13057" max="13057" width="4.125" style="7" customWidth="1"/>
    <col min="13058" max="13058" width="26.375" style="7" bestFit="1" customWidth="1"/>
    <col min="13059" max="13059" width="0" style="7" hidden="1" customWidth="1"/>
    <col min="13060" max="13060" width="8.5" style="7" customWidth="1"/>
    <col min="13061" max="13061" width="9.125" style="7" customWidth="1"/>
    <col min="13062" max="13063" width="8.5" style="7" customWidth="1"/>
    <col min="13064" max="13065" width="7.75" style="7" customWidth="1"/>
    <col min="13066" max="13068" width="8.5" style="7" customWidth="1"/>
    <col min="13069" max="13071" width="0" style="7" hidden="1" customWidth="1"/>
    <col min="13072" max="13072" width="8.5" style="7" customWidth="1"/>
    <col min="13073" max="13073" width="9.25" style="7" customWidth="1"/>
    <col min="13074" max="13075" width="8.5" style="7" customWidth="1"/>
    <col min="13076" max="13076" width="9" style="7" customWidth="1"/>
    <col min="13077" max="13080" width="8.5" style="7" customWidth="1"/>
    <col min="13081" max="13083" width="0" style="7" hidden="1" customWidth="1"/>
    <col min="13084" max="13092" width="8.5" style="7" customWidth="1"/>
    <col min="13093" max="13095" width="0" style="7" hidden="1" customWidth="1"/>
    <col min="13096" max="13312" width="9" style="7"/>
    <col min="13313" max="13313" width="4.125" style="7" customWidth="1"/>
    <col min="13314" max="13314" width="26.375" style="7" bestFit="1" customWidth="1"/>
    <col min="13315" max="13315" width="0" style="7" hidden="1" customWidth="1"/>
    <col min="13316" max="13316" width="8.5" style="7" customWidth="1"/>
    <col min="13317" max="13317" width="9.125" style="7" customWidth="1"/>
    <col min="13318" max="13319" width="8.5" style="7" customWidth="1"/>
    <col min="13320" max="13321" width="7.75" style="7" customWidth="1"/>
    <col min="13322" max="13324" width="8.5" style="7" customWidth="1"/>
    <col min="13325" max="13327" width="0" style="7" hidden="1" customWidth="1"/>
    <col min="13328" max="13328" width="8.5" style="7" customWidth="1"/>
    <col min="13329" max="13329" width="9.25" style="7" customWidth="1"/>
    <col min="13330" max="13331" width="8.5" style="7" customWidth="1"/>
    <col min="13332" max="13332" width="9" style="7" customWidth="1"/>
    <col min="13333" max="13336" width="8.5" style="7" customWidth="1"/>
    <col min="13337" max="13339" width="0" style="7" hidden="1" customWidth="1"/>
    <col min="13340" max="13348" width="8.5" style="7" customWidth="1"/>
    <col min="13349" max="13351" width="0" style="7" hidden="1" customWidth="1"/>
    <col min="13352" max="13568" width="9" style="7"/>
    <col min="13569" max="13569" width="4.125" style="7" customWidth="1"/>
    <col min="13570" max="13570" width="26.375" style="7" bestFit="1" customWidth="1"/>
    <col min="13571" max="13571" width="0" style="7" hidden="1" customWidth="1"/>
    <col min="13572" max="13572" width="8.5" style="7" customWidth="1"/>
    <col min="13573" max="13573" width="9.125" style="7" customWidth="1"/>
    <col min="13574" max="13575" width="8.5" style="7" customWidth="1"/>
    <col min="13576" max="13577" width="7.75" style="7" customWidth="1"/>
    <col min="13578" max="13580" width="8.5" style="7" customWidth="1"/>
    <col min="13581" max="13583" width="0" style="7" hidden="1" customWidth="1"/>
    <col min="13584" max="13584" width="8.5" style="7" customWidth="1"/>
    <col min="13585" max="13585" width="9.25" style="7" customWidth="1"/>
    <col min="13586" max="13587" width="8.5" style="7" customWidth="1"/>
    <col min="13588" max="13588" width="9" style="7" customWidth="1"/>
    <col min="13589" max="13592" width="8.5" style="7" customWidth="1"/>
    <col min="13593" max="13595" width="0" style="7" hidden="1" customWidth="1"/>
    <col min="13596" max="13604" width="8.5" style="7" customWidth="1"/>
    <col min="13605" max="13607" width="0" style="7" hidden="1" customWidth="1"/>
    <col min="13608" max="13824" width="9" style="7"/>
    <col min="13825" max="13825" width="4.125" style="7" customWidth="1"/>
    <col min="13826" max="13826" width="26.375" style="7" bestFit="1" customWidth="1"/>
    <col min="13827" max="13827" width="0" style="7" hidden="1" customWidth="1"/>
    <col min="13828" max="13828" width="8.5" style="7" customWidth="1"/>
    <col min="13829" max="13829" width="9.125" style="7" customWidth="1"/>
    <col min="13830" max="13831" width="8.5" style="7" customWidth="1"/>
    <col min="13832" max="13833" width="7.75" style="7" customWidth="1"/>
    <col min="13834" max="13836" width="8.5" style="7" customWidth="1"/>
    <col min="13837" max="13839" width="0" style="7" hidden="1" customWidth="1"/>
    <col min="13840" max="13840" width="8.5" style="7" customWidth="1"/>
    <col min="13841" max="13841" width="9.25" style="7" customWidth="1"/>
    <col min="13842" max="13843" width="8.5" style="7" customWidth="1"/>
    <col min="13844" max="13844" width="9" style="7" customWidth="1"/>
    <col min="13845" max="13848" width="8.5" style="7" customWidth="1"/>
    <col min="13849" max="13851" width="0" style="7" hidden="1" customWidth="1"/>
    <col min="13852" max="13860" width="8.5" style="7" customWidth="1"/>
    <col min="13861" max="13863" width="0" style="7" hidden="1" customWidth="1"/>
    <col min="13864" max="14080" width="9" style="7"/>
    <col min="14081" max="14081" width="4.125" style="7" customWidth="1"/>
    <col min="14082" max="14082" width="26.375" style="7" bestFit="1" customWidth="1"/>
    <col min="14083" max="14083" width="0" style="7" hidden="1" customWidth="1"/>
    <col min="14084" max="14084" width="8.5" style="7" customWidth="1"/>
    <col min="14085" max="14085" width="9.125" style="7" customWidth="1"/>
    <col min="14086" max="14087" width="8.5" style="7" customWidth="1"/>
    <col min="14088" max="14089" width="7.75" style="7" customWidth="1"/>
    <col min="14090" max="14092" width="8.5" style="7" customWidth="1"/>
    <col min="14093" max="14095" width="0" style="7" hidden="1" customWidth="1"/>
    <col min="14096" max="14096" width="8.5" style="7" customWidth="1"/>
    <col min="14097" max="14097" width="9.25" style="7" customWidth="1"/>
    <col min="14098" max="14099" width="8.5" style="7" customWidth="1"/>
    <col min="14100" max="14100" width="9" style="7" customWidth="1"/>
    <col min="14101" max="14104" width="8.5" style="7" customWidth="1"/>
    <col min="14105" max="14107" width="0" style="7" hidden="1" customWidth="1"/>
    <col min="14108" max="14116" width="8.5" style="7" customWidth="1"/>
    <col min="14117" max="14119" width="0" style="7" hidden="1" customWidth="1"/>
    <col min="14120" max="14336" width="9" style="7"/>
    <col min="14337" max="14337" width="4.125" style="7" customWidth="1"/>
    <col min="14338" max="14338" width="26.375" style="7" bestFit="1" customWidth="1"/>
    <col min="14339" max="14339" width="0" style="7" hidden="1" customWidth="1"/>
    <col min="14340" max="14340" width="8.5" style="7" customWidth="1"/>
    <col min="14341" max="14341" width="9.125" style="7" customWidth="1"/>
    <col min="14342" max="14343" width="8.5" style="7" customWidth="1"/>
    <col min="14344" max="14345" width="7.75" style="7" customWidth="1"/>
    <col min="14346" max="14348" width="8.5" style="7" customWidth="1"/>
    <col min="14349" max="14351" width="0" style="7" hidden="1" customWidth="1"/>
    <col min="14352" max="14352" width="8.5" style="7" customWidth="1"/>
    <col min="14353" max="14353" width="9.25" style="7" customWidth="1"/>
    <col min="14354" max="14355" width="8.5" style="7" customWidth="1"/>
    <col min="14356" max="14356" width="9" style="7" customWidth="1"/>
    <col min="14357" max="14360" width="8.5" style="7" customWidth="1"/>
    <col min="14361" max="14363" width="0" style="7" hidden="1" customWidth="1"/>
    <col min="14364" max="14372" width="8.5" style="7" customWidth="1"/>
    <col min="14373" max="14375" width="0" style="7" hidden="1" customWidth="1"/>
    <col min="14376" max="14592" width="9" style="7"/>
    <col min="14593" max="14593" width="4.125" style="7" customWidth="1"/>
    <col min="14594" max="14594" width="26.375" style="7" bestFit="1" customWidth="1"/>
    <col min="14595" max="14595" width="0" style="7" hidden="1" customWidth="1"/>
    <col min="14596" max="14596" width="8.5" style="7" customWidth="1"/>
    <col min="14597" max="14597" width="9.125" style="7" customWidth="1"/>
    <col min="14598" max="14599" width="8.5" style="7" customWidth="1"/>
    <col min="14600" max="14601" width="7.75" style="7" customWidth="1"/>
    <col min="14602" max="14604" width="8.5" style="7" customWidth="1"/>
    <col min="14605" max="14607" width="0" style="7" hidden="1" customWidth="1"/>
    <col min="14608" max="14608" width="8.5" style="7" customWidth="1"/>
    <col min="14609" max="14609" width="9.25" style="7" customWidth="1"/>
    <col min="14610" max="14611" width="8.5" style="7" customWidth="1"/>
    <col min="14612" max="14612" width="9" style="7" customWidth="1"/>
    <col min="14613" max="14616" width="8.5" style="7" customWidth="1"/>
    <col min="14617" max="14619" width="0" style="7" hidden="1" customWidth="1"/>
    <col min="14620" max="14628" width="8.5" style="7" customWidth="1"/>
    <col min="14629" max="14631" width="0" style="7" hidden="1" customWidth="1"/>
    <col min="14632" max="14848" width="9" style="7"/>
    <col min="14849" max="14849" width="4.125" style="7" customWidth="1"/>
    <col min="14850" max="14850" width="26.375" style="7" bestFit="1" customWidth="1"/>
    <col min="14851" max="14851" width="0" style="7" hidden="1" customWidth="1"/>
    <col min="14852" max="14852" width="8.5" style="7" customWidth="1"/>
    <col min="14853" max="14853" width="9.125" style="7" customWidth="1"/>
    <col min="14854" max="14855" width="8.5" style="7" customWidth="1"/>
    <col min="14856" max="14857" width="7.75" style="7" customWidth="1"/>
    <col min="14858" max="14860" width="8.5" style="7" customWidth="1"/>
    <col min="14861" max="14863" width="0" style="7" hidden="1" customWidth="1"/>
    <col min="14864" max="14864" width="8.5" style="7" customWidth="1"/>
    <col min="14865" max="14865" width="9.25" style="7" customWidth="1"/>
    <col min="14866" max="14867" width="8.5" style="7" customWidth="1"/>
    <col min="14868" max="14868" width="9" style="7" customWidth="1"/>
    <col min="14869" max="14872" width="8.5" style="7" customWidth="1"/>
    <col min="14873" max="14875" width="0" style="7" hidden="1" customWidth="1"/>
    <col min="14876" max="14884" width="8.5" style="7" customWidth="1"/>
    <col min="14885" max="14887" width="0" style="7" hidden="1" customWidth="1"/>
    <col min="14888" max="15104" width="9" style="7"/>
    <col min="15105" max="15105" width="4.125" style="7" customWidth="1"/>
    <col min="15106" max="15106" width="26.375" style="7" bestFit="1" customWidth="1"/>
    <col min="15107" max="15107" width="0" style="7" hidden="1" customWidth="1"/>
    <col min="15108" max="15108" width="8.5" style="7" customWidth="1"/>
    <col min="15109" max="15109" width="9.125" style="7" customWidth="1"/>
    <col min="15110" max="15111" width="8.5" style="7" customWidth="1"/>
    <col min="15112" max="15113" width="7.75" style="7" customWidth="1"/>
    <col min="15114" max="15116" width="8.5" style="7" customWidth="1"/>
    <col min="15117" max="15119" width="0" style="7" hidden="1" customWidth="1"/>
    <col min="15120" max="15120" width="8.5" style="7" customWidth="1"/>
    <col min="15121" max="15121" width="9.25" style="7" customWidth="1"/>
    <col min="15122" max="15123" width="8.5" style="7" customWidth="1"/>
    <col min="15124" max="15124" width="9" style="7" customWidth="1"/>
    <col min="15125" max="15128" width="8.5" style="7" customWidth="1"/>
    <col min="15129" max="15131" width="0" style="7" hidden="1" customWidth="1"/>
    <col min="15132" max="15140" width="8.5" style="7" customWidth="1"/>
    <col min="15141" max="15143" width="0" style="7" hidden="1" customWidth="1"/>
    <col min="15144" max="15360" width="9" style="7"/>
    <col min="15361" max="15361" width="4.125" style="7" customWidth="1"/>
    <col min="15362" max="15362" width="26.375" style="7" bestFit="1" customWidth="1"/>
    <col min="15363" max="15363" width="0" style="7" hidden="1" customWidth="1"/>
    <col min="15364" max="15364" width="8.5" style="7" customWidth="1"/>
    <col min="15365" max="15365" width="9.125" style="7" customWidth="1"/>
    <col min="15366" max="15367" width="8.5" style="7" customWidth="1"/>
    <col min="15368" max="15369" width="7.75" style="7" customWidth="1"/>
    <col min="15370" max="15372" width="8.5" style="7" customWidth="1"/>
    <col min="15373" max="15375" width="0" style="7" hidden="1" customWidth="1"/>
    <col min="15376" max="15376" width="8.5" style="7" customWidth="1"/>
    <col min="15377" max="15377" width="9.25" style="7" customWidth="1"/>
    <col min="15378" max="15379" width="8.5" style="7" customWidth="1"/>
    <col min="15380" max="15380" width="9" style="7" customWidth="1"/>
    <col min="15381" max="15384" width="8.5" style="7" customWidth="1"/>
    <col min="15385" max="15387" width="0" style="7" hidden="1" customWidth="1"/>
    <col min="15388" max="15396" width="8.5" style="7" customWidth="1"/>
    <col min="15397" max="15399" width="0" style="7" hidden="1" customWidth="1"/>
    <col min="15400" max="15616" width="9" style="7"/>
    <col min="15617" max="15617" width="4.125" style="7" customWidth="1"/>
    <col min="15618" max="15618" width="26.375" style="7" bestFit="1" customWidth="1"/>
    <col min="15619" max="15619" width="0" style="7" hidden="1" customWidth="1"/>
    <col min="15620" max="15620" width="8.5" style="7" customWidth="1"/>
    <col min="15621" max="15621" width="9.125" style="7" customWidth="1"/>
    <col min="15622" max="15623" width="8.5" style="7" customWidth="1"/>
    <col min="15624" max="15625" width="7.75" style="7" customWidth="1"/>
    <col min="15626" max="15628" width="8.5" style="7" customWidth="1"/>
    <col min="15629" max="15631" width="0" style="7" hidden="1" customWidth="1"/>
    <col min="15632" max="15632" width="8.5" style="7" customWidth="1"/>
    <col min="15633" max="15633" width="9.25" style="7" customWidth="1"/>
    <col min="15634" max="15635" width="8.5" style="7" customWidth="1"/>
    <col min="15636" max="15636" width="9" style="7" customWidth="1"/>
    <col min="15637" max="15640" width="8.5" style="7" customWidth="1"/>
    <col min="15641" max="15643" width="0" style="7" hidden="1" customWidth="1"/>
    <col min="15644" max="15652" width="8.5" style="7" customWidth="1"/>
    <col min="15653" max="15655" width="0" style="7" hidden="1" customWidth="1"/>
    <col min="15656" max="15872" width="9" style="7"/>
    <col min="15873" max="15873" width="4.125" style="7" customWidth="1"/>
    <col min="15874" max="15874" width="26.375" style="7" bestFit="1" customWidth="1"/>
    <col min="15875" max="15875" width="0" style="7" hidden="1" customWidth="1"/>
    <col min="15876" max="15876" width="8.5" style="7" customWidth="1"/>
    <col min="15877" max="15877" width="9.125" style="7" customWidth="1"/>
    <col min="15878" max="15879" width="8.5" style="7" customWidth="1"/>
    <col min="15880" max="15881" width="7.75" style="7" customWidth="1"/>
    <col min="15882" max="15884" width="8.5" style="7" customWidth="1"/>
    <col min="15885" max="15887" width="0" style="7" hidden="1" customWidth="1"/>
    <col min="15888" max="15888" width="8.5" style="7" customWidth="1"/>
    <col min="15889" max="15889" width="9.25" style="7" customWidth="1"/>
    <col min="15890" max="15891" width="8.5" style="7" customWidth="1"/>
    <col min="15892" max="15892" width="9" style="7" customWidth="1"/>
    <col min="15893" max="15896" width="8.5" style="7" customWidth="1"/>
    <col min="15897" max="15899" width="0" style="7" hidden="1" customWidth="1"/>
    <col min="15900" max="15908" width="8.5" style="7" customWidth="1"/>
    <col min="15909" max="15911" width="0" style="7" hidden="1" customWidth="1"/>
    <col min="15912" max="16128" width="9" style="7"/>
    <col min="16129" max="16129" width="4.125" style="7" customWidth="1"/>
    <col min="16130" max="16130" width="26.375" style="7" bestFit="1" customWidth="1"/>
    <col min="16131" max="16131" width="0" style="7" hidden="1" customWidth="1"/>
    <col min="16132" max="16132" width="8.5" style="7" customWidth="1"/>
    <col min="16133" max="16133" width="9.125" style="7" customWidth="1"/>
    <col min="16134" max="16135" width="8.5" style="7" customWidth="1"/>
    <col min="16136" max="16137" width="7.75" style="7" customWidth="1"/>
    <col min="16138" max="16140" width="8.5" style="7" customWidth="1"/>
    <col min="16141" max="16143" width="0" style="7" hidden="1" customWidth="1"/>
    <col min="16144" max="16144" width="8.5" style="7" customWidth="1"/>
    <col min="16145" max="16145" width="9.25" style="7" customWidth="1"/>
    <col min="16146" max="16147" width="8.5" style="7" customWidth="1"/>
    <col min="16148" max="16148" width="9" style="7" customWidth="1"/>
    <col min="16149" max="16152" width="8.5" style="7" customWidth="1"/>
    <col min="16153" max="16155" width="0" style="7" hidden="1" customWidth="1"/>
    <col min="16156" max="16164" width="8.5" style="7" customWidth="1"/>
    <col min="16165" max="16167" width="0" style="7" hidden="1" customWidth="1"/>
    <col min="16168" max="16384" width="9" style="7"/>
  </cols>
  <sheetData>
    <row r="1" spans="1:39" s="2" customFormat="1" ht="15.75" hidden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9" s="2" customFormat="1" ht="18.75" x14ac:dyDescent="0.25">
      <c r="A2" s="3" t="s">
        <v>0</v>
      </c>
      <c r="C2" s="4"/>
      <c r="D2" s="4"/>
      <c r="E2" s="4"/>
      <c r="F2" s="4"/>
      <c r="AD2" s="5" t="s">
        <v>1</v>
      </c>
      <c r="AE2" s="5"/>
      <c r="AF2" s="5"/>
      <c r="AG2" s="5"/>
      <c r="AH2" s="5"/>
      <c r="AI2" s="5"/>
      <c r="AJ2" s="5"/>
    </row>
    <row r="3" spans="1:39" ht="15" customHeight="1" x14ac:dyDescent="0.25">
      <c r="A3" s="6"/>
      <c r="B3" s="6"/>
      <c r="AF3" s="9"/>
      <c r="AG3" s="9"/>
      <c r="AH3" s="9"/>
      <c r="AI3" s="9"/>
      <c r="AJ3" s="9"/>
      <c r="AK3" s="9"/>
      <c r="AL3" s="9"/>
      <c r="AM3" s="9"/>
    </row>
    <row r="4" spans="1:39" ht="24" customHeight="1" x14ac:dyDescent="0.25">
      <c r="A4" s="10" t="s">
        <v>2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spans="1:39" ht="20.25" x14ac:dyDescent="0.3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3"/>
      <c r="AL5" s="13"/>
      <c r="AM5" s="13"/>
    </row>
    <row r="6" spans="1:39" ht="15.6" customHeight="1" x14ac:dyDescent="0.3">
      <c r="A6" s="14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</row>
    <row r="7" spans="1:39" ht="15.75" x14ac:dyDescent="0.25">
      <c r="AH7" s="15" t="s">
        <v>4</v>
      </c>
      <c r="AI7" s="15"/>
      <c r="AJ7" s="15"/>
      <c r="AK7" s="15"/>
      <c r="AL7" s="15"/>
      <c r="AM7" s="15"/>
    </row>
    <row r="8" spans="1:39" x14ac:dyDescent="0.25">
      <c r="A8" s="16" t="s">
        <v>5</v>
      </c>
      <c r="B8" s="16" t="s">
        <v>6</v>
      </c>
      <c r="C8" s="17" t="s">
        <v>7</v>
      </c>
      <c r="D8" s="18" t="s">
        <v>8</v>
      </c>
      <c r="E8" s="19"/>
      <c r="F8" s="19"/>
      <c r="G8" s="19"/>
      <c r="H8" s="19"/>
      <c r="I8" s="19"/>
      <c r="J8" s="19"/>
      <c r="K8" s="19"/>
      <c r="L8" s="19"/>
      <c r="M8" s="20"/>
      <c r="N8" s="20"/>
      <c r="O8" s="21"/>
      <c r="P8" s="18" t="s">
        <v>9</v>
      </c>
      <c r="Q8" s="19"/>
      <c r="R8" s="19"/>
      <c r="S8" s="19"/>
      <c r="T8" s="19"/>
      <c r="U8" s="19"/>
      <c r="V8" s="19"/>
      <c r="W8" s="19"/>
      <c r="X8" s="19"/>
      <c r="Y8" s="19"/>
      <c r="Z8" s="19"/>
      <c r="AA8" s="22"/>
      <c r="AB8" s="23" t="s">
        <v>10</v>
      </c>
      <c r="AC8" s="23"/>
      <c r="AD8" s="23"/>
      <c r="AE8" s="23"/>
      <c r="AF8" s="23"/>
      <c r="AG8" s="23"/>
      <c r="AH8" s="23"/>
      <c r="AI8" s="23"/>
      <c r="AJ8" s="23"/>
      <c r="AK8" s="24"/>
      <c r="AL8" s="24"/>
      <c r="AM8" s="25"/>
    </row>
    <row r="9" spans="1:39" x14ac:dyDescent="0.25">
      <c r="A9" s="16"/>
      <c r="B9" s="16"/>
      <c r="C9" s="26"/>
      <c r="D9" s="16" t="s">
        <v>11</v>
      </c>
      <c r="E9" s="18" t="s">
        <v>12</v>
      </c>
      <c r="F9" s="22"/>
      <c r="G9" s="16" t="s">
        <v>13</v>
      </c>
      <c r="H9" s="16"/>
      <c r="I9" s="16"/>
      <c r="J9" s="18" t="s">
        <v>14</v>
      </c>
      <c r="K9" s="19"/>
      <c r="L9" s="19"/>
      <c r="M9" s="18" t="s">
        <v>15</v>
      </c>
      <c r="N9" s="19"/>
      <c r="O9" s="22"/>
      <c r="P9" s="16" t="s">
        <v>11</v>
      </c>
      <c r="Q9" s="18" t="s">
        <v>12</v>
      </c>
      <c r="R9" s="22"/>
      <c r="S9" s="16" t="s">
        <v>13</v>
      </c>
      <c r="T9" s="16"/>
      <c r="U9" s="16"/>
      <c r="V9" s="16" t="s">
        <v>14</v>
      </c>
      <c r="W9" s="16"/>
      <c r="X9" s="16"/>
      <c r="Y9" s="16" t="s">
        <v>15</v>
      </c>
      <c r="Z9" s="16"/>
      <c r="AA9" s="16"/>
      <c r="AB9" s="23" t="s">
        <v>11</v>
      </c>
      <c r="AC9" s="27" t="s">
        <v>12</v>
      </c>
      <c r="AD9" s="28"/>
      <c r="AE9" s="23" t="s">
        <v>13</v>
      </c>
      <c r="AF9" s="23"/>
      <c r="AG9" s="23"/>
      <c r="AH9" s="23" t="s">
        <v>14</v>
      </c>
      <c r="AI9" s="23"/>
      <c r="AJ9" s="23"/>
      <c r="AK9" s="29" t="s">
        <v>15</v>
      </c>
      <c r="AL9" s="29"/>
      <c r="AM9" s="29"/>
    </row>
    <row r="10" spans="1:39" x14ac:dyDescent="0.25">
      <c r="A10" s="16"/>
      <c r="B10" s="16"/>
      <c r="C10" s="26"/>
      <c r="D10" s="16"/>
      <c r="E10" s="16" t="s">
        <v>16</v>
      </c>
      <c r="F10" s="16" t="s">
        <v>17</v>
      </c>
      <c r="G10" s="16" t="s">
        <v>11</v>
      </c>
      <c r="H10" s="18" t="s">
        <v>12</v>
      </c>
      <c r="I10" s="19"/>
      <c r="J10" s="16" t="s">
        <v>11</v>
      </c>
      <c r="K10" s="18" t="s">
        <v>12</v>
      </c>
      <c r="L10" s="19"/>
      <c r="M10" s="17" t="s">
        <v>11</v>
      </c>
      <c r="N10" s="18" t="s">
        <v>12</v>
      </c>
      <c r="O10" s="22"/>
      <c r="P10" s="16"/>
      <c r="Q10" s="16" t="s">
        <v>16</v>
      </c>
      <c r="R10" s="16" t="s">
        <v>17</v>
      </c>
      <c r="S10" s="16" t="s">
        <v>11</v>
      </c>
      <c r="T10" s="18" t="s">
        <v>12</v>
      </c>
      <c r="U10" s="19"/>
      <c r="V10" s="16" t="s">
        <v>11</v>
      </c>
      <c r="W10" s="18" t="s">
        <v>12</v>
      </c>
      <c r="X10" s="19"/>
      <c r="Y10" s="16" t="s">
        <v>11</v>
      </c>
      <c r="Z10" s="18" t="s">
        <v>12</v>
      </c>
      <c r="AA10" s="19"/>
      <c r="AB10" s="23"/>
      <c r="AC10" s="23" t="s">
        <v>16</v>
      </c>
      <c r="AD10" s="23" t="s">
        <v>17</v>
      </c>
      <c r="AE10" s="23" t="s">
        <v>11</v>
      </c>
      <c r="AF10" s="27" t="s">
        <v>12</v>
      </c>
      <c r="AG10" s="30"/>
      <c r="AH10" s="23" t="s">
        <v>11</v>
      </c>
      <c r="AI10" s="23" t="s">
        <v>12</v>
      </c>
      <c r="AJ10" s="23"/>
      <c r="AK10" s="29" t="s">
        <v>11</v>
      </c>
      <c r="AL10" s="29" t="s">
        <v>12</v>
      </c>
      <c r="AM10" s="29"/>
    </row>
    <row r="11" spans="1:39" x14ac:dyDescent="0.25">
      <c r="A11" s="16" t="s">
        <v>18</v>
      </c>
      <c r="B11" s="16" t="s">
        <v>18</v>
      </c>
      <c r="C11" s="26"/>
      <c r="D11" s="16"/>
      <c r="E11" s="16"/>
      <c r="F11" s="16"/>
      <c r="G11" s="16"/>
      <c r="H11" s="17" t="s">
        <v>16</v>
      </c>
      <c r="I11" s="16" t="s">
        <v>19</v>
      </c>
      <c r="J11" s="16"/>
      <c r="K11" s="16" t="s">
        <v>16</v>
      </c>
      <c r="L11" s="16" t="s">
        <v>19</v>
      </c>
      <c r="M11" s="26"/>
      <c r="N11" s="17" t="s">
        <v>16</v>
      </c>
      <c r="O11" s="17" t="s">
        <v>19</v>
      </c>
      <c r="P11" s="16"/>
      <c r="Q11" s="16"/>
      <c r="R11" s="16"/>
      <c r="S11" s="16"/>
      <c r="T11" s="16" t="s">
        <v>16</v>
      </c>
      <c r="U11" s="16" t="s">
        <v>19</v>
      </c>
      <c r="V11" s="16"/>
      <c r="W11" s="16" t="s">
        <v>16</v>
      </c>
      <c r="X11" s="16" t="s">
        <v>19</v>
      </c>
      <c r="Y11" s="16"/>
      <c r="Z11" s="16" t="s">
        <v>16</v>
      </c>
      <c r="AA11" s="16" t="s">
        <v>19</v>
      </c>
      <c r="AB11" s="23"/>
      <c r="AC11" s="23"/>
      <c r="AD11" s="23"/>
      <c r="AE11" s="23"/>
      <c r="AF11" s="23" t="s">
        <v>16</v>
      </c>
      <c r="AG11" s="23" t="s">
        <v>19</v>
      </c>
      <c r="AH11" s="23"/>
      <c r="AI11" s="23" t="s">
        <v>16</v>
      </c>
      <c r="AJ11" s="23" t="s">
        <v>19</v>
      </c>
      <c r="AK11" s="29"/>
      <c r="AL11" s="29" t="s">
        <v>16</v>
      </c>
      <c r="AM11" s="29" t="s">
        <v>19</v>
      </c>
    </row>
    <row r="12" spans="1:39" x14ac:dyDescent="0.25">
      <c r="A12" s="16" t="s">
        <v>20</v>
      </c>
      <c r="B12" s="16" t="s">
        <v>20</v>
      </c>
      <c r="C12" s="26"/>
      <c r="D12" s="16"/>
      <c r="E12" s="16"/>
      <c r="F12" s="16"/>
      <c r="G12" s="16"/>
      <c r="H12" s="26"/>
      <c r="I12" s="16"/>
      <c r="J12" s="16"/>
      <c r="K12" s="16"/>
      <c r="L12" s="16"/>
      <c r="M12" s="26"/>
      <c r="N12" s="26"/>
      <c r="O12" s="2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23"/>
      <c r="AC12" s="23"/>
      <c r="AD12" s="23"/>
      <c r="AE12" s="23"/>
      <c r="AF12" s="23"/>
      <c r="AG12" s="23"/>
      <c r="AH12" s="23"/>
      <c r="AI12" s="23"/>
      <c r="AJ12" s="23"/>
      <c r="AK12" s="29"/>
      <c r="AL12" s="29"/>
      <c r="AM12" s="29"/>
    </row>
    <row r="13" spans="1:39" x14ac:dyDescent="0.25">
      <c r="A13" s="16"/>
      <c r="B13" s="16"/>
      <c r="C13" s="31"/>
      <c r="D13" s="16"/>
      <c r="E13" s="16"/>
      <c r="F13" s="16"/>
      <c r="G13" s="16"/>
      <c r="H13" s="31"/>
      <c r="I13" s="16"/>
      <c r="J13" s="16"/>
      <c r="K13" s="16"/>
      <c r="L13" s="16"/>
      <c r="M13" s="31"/>
      <c r="N13" s="31"/>
      <c r="O13" s="31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23"/>
      <c r="AC13" s="23"/>
      <c r="AD13" s="23"/>
      <c r="AE13" s="23"/>
      <c r="AF13" s="23"/>
      <c r="AG13" s="23"/>
      <c r="AH13" s="23"/>
      <c r="AI13" s="23"/>
      <c r="AJ13" s="23"/>
      <c r="AK13" s="29"/>
      <c r="AL13" s="29"/>
      <c r="AM13" s="29"/>
    </row>
    <row r="14" spans="1:39" x14ac:dyDescent="0.25">
      <c r="A14" s="32" t="s">
        <v>21</v>
      </c>
      <c r="B14" s="32" t="s">
        <v>22</v>
      </c>
      <c r="C14" s="32"/>
      <c r="D14" s="32">
        <v>1</v>
      </c>
      <c r="E14" s="32">
        <v>2</v>
      </c>
      <c r="F14" s="32">
        <v>3</v>
      </c>
      <c r="G14" s="32">
        <v>4</v>
      </c>
      <c r="H14" s="32">
        <v>5</v>
      </c>
      <c r="I14" s="32">
        <v>6</v>
      </c>
      <c r="J14" s="32">
        <v>7</v>
      </c>
      <c r="K14" s="32">
        <v>8</v>
      </c>
      <c r="L14" s="32">
        <v>9</v>
      </c>
      <c r="M14" s="32">
        <v>10</v>
      </c>
      <c r="N14" s="32">
        <v>11</v>
      </c>
      <c r="O14" s="32">
        <v>12</v>
      </c>
      <c r="P14" s="32">
        <v>10</v>
      </c>
      <c r="Q14" s="32">
        <v>11</v>
      </c>
      <c r="R14" s="32">
        <v>12</v>
      </c>
      <c r="S14" s="32">
        <v>13</v>
      </c>
      <c r="T14" s="32">
        <v>14</v>
      </c>
      <c r="U14" s="32">
        <v>15</v>
      </c>
      <c r="V14" s="32">
        <v>16</v>
      </c>
      <c r="W14" s="32">
        <v>17</v>
      </c>
      <c r="X14" s="32">
        <v>18</v>
      </c>
      <c r="Y14" s="32">
        <v>22</v>
      </c>
      <c r="Z14" s="32">
        <v>23</v>
      </c>
      <c r="AA14" s="32">
        <v>24</v>
      </c>
      <c r="AB14" s="32">
        <v>19</v>
      </c>
      <c r="AC14" s="32">
        <v>20</v>
      </c>
      <c r="AD14" s="32">
        <v>21</v>
      </c>
      <c r="AE14" s="32">
        <v>22</v>
      </c>
      <c r="AF14" s="32">
        <v>23</v>
      </c>
      <c r="AG14" s="32">
        <v>24</v>
      </c>
      <c r="AH14" s="32">
        <v>25</v>
      </c>
      <c r="AI14" s="32">
        <v>26</v>
      </c>
      <c r="AJ14" s="32">
        <v>27</v>
      </c>
      <c r="AK14" s="33">
        <v>34</v>
      </c>
      <c r="AL14" s="33">
        <v>35</v>
      </c>
      <c r="AM14" s="33">
        <v>36</v>
      </c>
    </row>
    <row r="15" spans="1:39" s="39" customFormat="1" ht="15.75" x14ac:dyDescent="0.25">
      <c r="A15" s="34"/>
      <c r="B15" s="35" t="s">
        <v>23</v>
      </c>
      <c r="C15" s="34"/>
      <c r="D15" s="36">
        <f t="shared" ref="D15:AA15" si="0">D16+D42</f>
        <v>227937</v>
      </c>
      <c r="E15" s="36">
        <f t="shared" si="0"/>
        <v>168578</v>
      </c>
      <c r="F15" s="36">
        <f t="shared" si="0"/>
        <v>59359</v>
      </c>
      <c r="G15" s="36">
        <f t="shared" si="0"/>
        <v>120537</v>
      </c>
      <c r="H15" s="36">
        <f t="shared" si="0"/>
        <v>91578</v>
      </c>
      <c r="I15" s="36">
        <f t="shared" si="0"/>
        <v>28959</v>
      </c>
      <c r="J15" s="36">
        <f t="shared" si="0"/>
        <v>107400</v>
      </c>
      <c r="K15" s="36">
        <f t="shared" si="0"/>
        <v>77000</v>
      </c>
      <c r="L15" s="36">
        <f t="shared" si="0"/>
        <v>30400</v>
      </c>
      <c r="M15" s="36">
        <f t="shared" si="0"/>
        <v>0</v>
      </c>
      <c r="N15" s="36">
        <f t="shared" si="0"/>
        <v>0</v>
      </c>
      <c r="O15" s="36">
        <f t="shared" si="0"/>
        <v>0</v>
      </c>
      <c r="P15" s="36">
        <f t="shared" si="0"/>
        <v>252750.67900900001</v>
      </c>
      <c r="Q15" s="36">
        <f t="shared" si="0"/>
        <v>197575.00565500002</v>
      </c>
      <c r="R15" s="36">
        <f t="shared" si="0"/>
        <v>55175.673353999999</v>
      </c>
      <c r="S15" s="36">
        <f t="shared" si="0"/>
        <v>131578.40964200001</v>
      </c>
      <c r="T15" s="36">
        <f t="shared" si="0"/>
        <v>103857.863791</v>
      </c>
      <c r="U15" s="36">
        <f t="shared" si="0"/>
        <v>27720.545850999999</v>
      </c>
      <c r="V15" s="36">
        <f t="shared" si="0"/>
        <v>121172.26936699999</v>
      </c>
      <c r="W15" s="36">
        <f t="shared" si="0"/>
        <v>93717.141864000005</v>
      </c>
      <c r="X15" s="36">
        <f t="shared" si="0"/>
        <v>27455.127503</v>
      </c>
      <c r="Y15" s="36">
        <f t="shared" si="0"/>
        <v>0</v>
      </c>
      <c r="Z15" s="36">
        <f t="shared" si="0"/>
        <v>0</v>
      </c>
      <c r="AA15" s="36">
        <f t="shared" si="0"/>
        <v>0</v>
      </c>
      <c r="AB15" s="37">
        <f>P15/D15*100</f>
        <v>110.88620057691381</v>
      </c>
      <c r="AC15" s="37">
        <f t="shared" ref="AC15:AM30" si="1">Q15/E15*100</f>
        <v>117.20094297891779</v>
      </c>
      <c r="AD15" s="37">
        <f t="shared" si="1"/>
        <v>92.952498111491096</v>
      </c>
      <c r="AE15" s="37">
        <f t="shared" si="1"/>
        <v>109.16018288326408</v>
      </c>
      <c r="AF15" s="37">
        <f t="shared" si="1"/>
        <v>113.40918538404421</v>
      </c>
      <c r="AG15" s="37">
        <f t="shared" si="1"/>
        <v>95.723422255602742</v>
      </c>
      <c r="AH15" s="37">
        <f t="shared" si="1"/>
        <v>112.82334205493481</v>
      </c>
      <c r="AI15" s="37">
        <f t="shared" si="1"/>
        <v>121.71057384935065</v>
      </c>
      <c r="AJ15" s="37">
        <f t="shared" si="1"/>
        <v>90.312919417763155</v>
      </c>
      <c r="AK15" s="38" t="e">
        <f t="shared" si="1"/>
        <v>#DIV/0!</v>
      </c>
      <c r="AL15" s="38" t="e">
        <f t="shared" si="1"/>
        <v>#DIV/0!</v>
      </c>
      <c r="AM15" s="38" t="e">
        <f t="shared" si="1"/>
        <v>#DIV/0!</v>
      </c>
    </row>
    <row r="16" spans="1:39" s="39" customFormat="1" ht="15.75" x14ac:dyDescent="0.25">
      <c r="A16" s="40" t="s">
        <v>24</v>
      </c>
      <c r="B16" s="40" t="s">
        <v>25</v>
      </c>
      <c r="C16" s="40"/>
      <c r="D16" s="40">
        <f>SUM(D17:D41)</f>
        <v>8022</v>
      </c>
      <c r="E16" s="40">
        <f t="shared" ref="E16:AA16" si="2">SUM(E17:E41)</f>
        <v>0</v>
      </c>
      <c r="F16" s="40">
        <f t="shared" si="2"/>
        <v>8022</v>
      </c>
      <c r="G16" s="40">
        <f t="shared" si="2"/>
        <v>3582</v>
      </c>
      <c r="H16" s="40">
        <f t="shared" si="2"/>
        <v>0</v>
      </c>
      <c r="I16" s="40">
        <f t="shared" si="2"/>
        <v>3582</v>
      </c>
      <c r="J16" s="40">
        <f t="shared" si="2"/>
        <v>4440</v>
      </c>
      <c r="K16" s="40">
        <f t="shared" si="2"/>
        <v>0</v>
      </c>
      <c r="L16" s="40">
        <f t="shared" si="2"/>
        <v>4440</v>
      </c>
      <c r="M16" s="40">
        <f t="shared" si="2"/>
        <v>0</v>
      </c>
      <c r="N16" s="40">
        <f t="shared" si="2"/>
        <v>0</v>
      </c>
      <c r="O16" s="40">
        <f t="shared" si="2"/>
        <v>0</v>
      </c>
      <c r="P16" s="40">
        <f t="shared" si="2"/>
        <v>5832.4304809999994</v>
      </c>
      <c r="Q16" s="40">
        <f t="shared" si="2"/>
        <v>0</v>
      </c>
      <c r="R16" s="40">
        <f t="shared" si="2"/>
        <v>5832.4304809999994</v>
      </c>
      <c r="S16" s="40">
        <f t="shared" si="2"/>
        <v>1832.9168</v>
      </c>
      <c r="T16" s="40">
        <f t="shared" si="2"/>
        <v>0</v>
      </c>
      <c r="U16" s="40">
        <f t="shared" si="2"/>
        <v>1832.9168</v>
      </c>
      <c r="V16" s="40">
        <f t="shared" si="2"/>
        <v>3999.5136809999995</v>
      </c>
      <c r="W16" s="40">
        <f t="shared" si="2"/>
        <v>0</v>
      </c>
      <c r="X16" s="40">
        <f t="shared" si="2"/>
        <v>3999.5136809999995</v>
      </c>
      <c r="Y16" s="40">
        <f t="shared" si="2"/>
        <v>0</v>
      </c>
      <c r="Z16" s="40">
        <f t="shared" si="2"/>
        <v>0</v>
      </c>
      <c r="AA16" s="40">
        <f t="shared" si="2"/>
        <v>0</v>
      </c>
      <c r="AB16" s="41">
        <f t="shared" ref="AB16:AC51" si="3">P16/D16*100</f>
        <v>72.705441049613555</v>
      </c>
      <c r="AC16" s="41"/>
      <c r="AD16" s="41">
        <f t="shared" si="1"/>
        <v>72.705441049613555</v>
      </c>
      <c r="AE16" s="41">
        <f t="shared" si="1"/>
        <v>51.170206588498047</v>
      </c>
      <c r="AF16" s="41"/>
      <c r="AG16" s="41">
        <f t="shared" si="1"/>
        <v>51.170206588498047</v>
      </c>
      <c r="AH16" s="41">
        <f t="shared" si="1"/>
        <v>90.079136959459447</v>
      </c>
      <c r="AI16" s="41"/>
      <c r="AJ16" s="41">
        <f t="shared" si="1"/>
        <v>90.079136959459447</v>
      </c>
      <c r="AK16" s="42"/>
      <c r="AL16" s="42"/>
      <c r="AM16" s="42"/>
    </row>
    <row r="17" spans="1:39" s="48" customFormat="1" ht="15.75" x14ac:dyDescent="0.25">
      <c r="A17" s="43">
        <v>1</v>
      </c>
      <c r="B17" s="44" t="s">
        <v>26</v>
      </c>
      <c r="C17" s="43"/>
      <c r="D17" s="45">
        <f>SUM(E17:F17)</f>
        <v>630</v>
      </c>
      <c r="E17" s="45">
        <f>H17+K17+N17</f>
        <v>0</v>
      </c>
      <c r="F17" s="45">
        <f>I17+L17+O17</f>
        <v>630</v>
      </c>
      <c r="G17" s="43">
        <f>SUM(H17:I17)</f>
        <v>630</v>
      </c>
      <c r="H17" s="43"/>
      <c r="I17" s="43">
        <v>630</v>
      </c>
      <c r="J17" s="43">
        <f t="shared" ref="J17:J41" si="4">SUM(K17:L17)</f>
        <v>0</v>
      </c>
      <c r="K17" s="43"/>
      <c r="L17" s="43"/>
      <c r="M17" s="43">
        <f>SUM(N17:O17)</f>
        <v>0</v>
      </c>
      <c r="N17" s="43"/>
      <c r="O17" s="43"/>
      <c r="P17" s="45">
        <f>SUM(Q17:R17)</f>
        <v>572.08299999999997</v>
      </c>
      <c r="Q17" s="45">
        <f>T17+W17+Z17</f>
        <v>0</v>
      </c>
      <c r="R17" s="45">
        <f>U17+X17+AA17</f>
        <v>572.08299999999997</v>
      </c>
      <c r="S17" s="43">
        <f t="shared" ref="S17:S39" si="5">SUM(T17:U17)</f>
        <v>572.08299999999997</v>
      </c>
      <c r="T17" s="43"/>
      <c r="U17" s="43">
        <v>572.08299999999997</v>
      </c>
      <c r="V17" s="43">
        <f>SUM(W17:X17)</f>
        <v>0</v>
      </c>
      <c r="W17" s="43"/>
      <c r="X17" s="43"/>
      <c r="Y17" s="43">
        <f>SUM(Z17:AA17)</f>
        <v>0</v>
      </c>
      <c r="Z17" s="43"/>
      <c r="AA17" s="43"/>
      <c r="AB17" s="46">
        <f t="shared" si="3"/>
        <v>90.806825396825403</v>
      </c>
      <c r="AC17" s="46"/>
      <c r="AD17" s="46">
        <f t="shared" si="1"/>
        <v>90.806825396825403</v>
      </c>
      <c r="AE17" s="46">
        <f t="shared" si="1"/>
        <v>90.806825396825403</v>
      </c>
      <c r="AF17" s="46"/>
      <c r="AG17" s="46">
        <f t="shared" si="1"/>
        <v>90.806825396825403</v>
      </c>
      <c r="AH17" s="46"/>
      <c r="AI17" s="46"/>
      <c r="AJ17" s="46"/>
      <c r="AK17" s="47"/>
      <c r="AL17" s="47"/>
      <c r="AM17" s="47"/>
    </row>
    <row r="18" spans="1:39" s="48" customFormat="1" ht="15.75" x14ac:dyDescent="0.25">
      <c r="A18" s="43">
        <v>2</v>
      </c>
      <c r="B18" s="44" t="s">
        <v>27</v>
      </c>
      <c r="C18" s="43"/>
      <c r="D18" s="45">
        <f>SUM(E18:F18)</f>
        <v>10</v>
      </c>
      <c r="E18" s="45">
        <f>H18+K18+N18</f>
        <v>0</v>
      </c>
      <c r="F18" s="45">
        <f>I18+L18+O18</f>
        <v>10</v>
      </c>
      <c r="G18" s="43">
        <f>SUM(H18:I18)</f>
        <v>10</v>
      </c>
      <c r="H18" s="43"/>
      <c r="I18" s="43">
        <v>10</v>
      </c>
      <c r="J18" s="43">
        <f t="shared" si="4"/>
        <v>0</v>
      </c>
      <c r="K18" s="43"/>
      <c r="L18" s="43"/>
      <c r="M18" s="43">
        <f>SUM(N18:O18)</f>
        <v>0</v>
      </c>
      <c r="N18" s="43"/>
      <c r="O18" s="43"/>
      <c r="P18" s="45">
        <f>SUM(Q18:R18)</f>
        <v>0</v>
      </c>
      <c r="Q18" s="45">
        <f>T18+W18+Z18</f>
        <v>0</v>
      </c>
      <c r="R18" s="45">
        <f>U18+X18+AA18</f>
        <v>0</v>
      </c>
      <c r="S18" s="43">
        <f t="shared" si="5"/>
        <v>0</v>
      </c>
      <c r="T18" s="43"/>
      <c r="U18" s="43"/>
      <c r="V18" s="43">
        <f>SUM(W18:X18)</f>
        <v>0</v>
      </c>
      <c r="W18" s="43"/>
      <c r="X18" s="43"/>
      <c r="Y18" s="43">
        <f>SUM(Z18:AA18)</f>
        <v>0</v>
      </c>
      <c r="Z18" s="43"/>
      <c r="AA18" s="43"/>
      <c r="AB18" s="46">
        <f t="shared" si="3"/>
        <v>0</v>
      </c>
      <c r="AC18" s="46"/>
      <c r="AD18" s="46">
        <f t="shared" si="1"/>
        <v>0</v>
      </c>
      <c r="AE18" s="46">
        <f t="shared" si="1"/>
        <v>0</v>
      </c>
      <c r="AF18" s="46"/>
      <c r="AG18" s="46">
        <f t="shared" si="1"/>
        <v>0</v>
      </c>
      <c r="AH18" s="46"/>
      <c r="AI18" s="46"/>
      <c r="AJ18" s="46"/>
      <c r="AK18" s="47"/>
      <c r="AL18" s="47"/>
      <c r="AM18" s="47"/>
    </row>
    <row r="19" spans="1:39" s="48" customFormat="1" ht="15.75" x14ac:dyDescent="0.25">
      <c r="A19" s="43">
        <v>3</v>
      </c>
      <c r="B19" s="44" t="s">
        <v>28</v>
      </c>
      <c r="C19" s="43" t="s">
        <v>29</v>
      </c>
      <c r="D19" s="45">
        <f>SUM(E19:F19)</f>
        <v>50</v>
      </c>
      <c r="E19" s="45">
        <f t="shared" ref="E19:F34" si="6">H19+K19+N19</f>
        <v>0</v>
      </c>
      <c r="F19" s="45">
        <f t="shared" si="6"/>
        <v>50</v>
      </c>
      <c r="G19" s="43">
        <f>SUM(H19:I19)</f>
        <v>0</v>
      </c>
      <c r="H19" s="43"/>
      <c r="I19" s="43"/>
      <c r="J19" s="43">
        <f t="shared" si="4"/>
        <v>50</v>
      </c>
      <c r="K19" s="43"/>
      <c r="L19" s="43">
        <v>50</v>
      </c>
      <c r="M19" s="43">
        <f>SUM(N19:O19)</f>
        <v>0</v>
      </c>
      <c r="N19" s="43"/>
      <c r="O19" s="43"/>
      <c r="P19" s="45">
        <f>SUM(Q19:R19)</f>
        <v>50</v>
      </c>
      <c r="Q19" s="45">
        <f t="shared" ref="Q19:R34" si="7">T19+W19+Z19</f>
        <v>0</v>
      </c>
      <c r="R19" s="45">
        <f t="shared" si="7"/>
        <v>50</v>
      </c>
      <c r="S19" s="43">
        <f t="shared" si="5"/>
        <v>0</v>
      </c>
      <c r="T19" s="43"/>
      <c r="U19" s="43"/>
      <c r="V19" s="43">
        <f>SUM(W19:X19)</f>
        <v>50</v>
      </c>
      <c r="W19" s="43"/>
      <c r="X19" s="43">
        <v>50</v>
      </c>
      <c r="Y19" s="43">
        <f>SUM(Z19:AA19)</f>
        <v>0</v>
      </c>
      <c r="Z19" s="43"/>
      <c r="AA19" s="43"/>
      <c r="AB19" s="46">
        <f t="shared" si="3"/>
        <v>100</v>
      </c>
      <c r="AC19" s="46"/>
      <c r="AD19" s="46">
        <f t="shared" si="1"/>
        <v>100</v>
      </c>
      <c r="AE19" s="46"/>
      <c r="AF19" s="46"/>
      <c r="AG19" s="46"/>
      <c r="AH19" s="46">
        <f t="shared" si="1"/>
        <v>100</v>
      </c>
      <c r="AI19" s="46"/>
      <c r="AJ19" s="46">
        <f t="shared" si="1"/>
        <v>100</v>
      </c>
      <c r="AK19" s="47"/>
      <c r="AL19" s="47"/>
      <c r="AM19" s="47"/>
    </row>
    <row r="20" spans="1:39" s="48" customFormat="1" ht="15.75" x14ac:dyDescent="0.25">
      <c r="A20" s="43">
        <v>4</v>
      </c>
      <c r="B20" s="44" t="s">
        <v>30</v>
      </c>
      <c r="C20" s="43" t="s">
        <v>31</v>
      </c>
      <c r="D20" s="45">
        <f t="shared" ref="D20:D41" si="8">SUM(E20:F20)</f>
        <v>2110</v>
      </c>
      <c r="E20" s="45">
        <f t="shared" si="6"/>
        <v>0</v>
      </c>
      <c r="F20" s="45">
        <f t="shared" si="6"/>
        <v>2110</v>
      </c>
      <c r="G20" s="43">
        <f t="shared" ref="G20:G41" si="9">SUM(H20:I20)</f>
        <v>30</v>
      </c>
      <c r="H20" s="43"/>
      <c r="I20" s="43">
        <v>30</v>
      </c>
      <c r="J20" s="43">
        <f t="shared" si="4"/>
        <v>2080</v>
      </c>
      <c r="K20" s="43"/>
      <c r="L20" s="43">
        <v>2080</v>
      </c>
      <c r="M20" s="43">
        <f t="shared" ref="M20:M39" si="10">SUM(N20:O20)</f>
        <v>0</v>
      </c>
      <c r="N20" s="43"/>
      <c r="O20" s="43"/>
      <c r="P20" s="45">
        <f t="shared" ref="P20:P41" si="11">SUM(Q20:R20)</f>
        <v>1923.301029</v>
      </c>
      <c r="Q20" s="45">
        <f t="shared" si="7"/>
        <v>0</v>
      </c>
      <c r="R20" s="45">
        <f t="shared" si="7"/>
        <v>1923.301029</v>
      </c>
      <c r="S20" s="43">
        <f t="shared" si="5"/>
        <v>30</v>
      </c>
      <c r="T20" s="43"/>
      <c r="U20" s="43">
        <v>30</v>
      </c>
      <c r="V20" s="43">
        <f t="shared" ref="V20:V41" si="12">SUM(W20:X20)</f>
        <v>1893.301029</v>
      </c>
      <c r="W20" s="43"/>
      <c r="X20" s="43">
        <v>1893.301029</v>
      </c>
      <c r="Y20" s="43">
        <f t="shared" ref="Y20:Y39" si="13">SUM(Z20:AA20)</f>
        <v>0</v>
      </c>
      <c r="Z20" s="43"/>
      <c r="AA20" s="43"/>
      <c r="AB20" s="46">
        <f t="shared" si="3"/>
        <v>91.151707535545029</v>
      </c>
      <c r="AC20" s="46"/>
      <c r="AD20" s="46">
        <f t="shared" si="1"/>
        <v>91.151707535545029</v>
      </c>
      <c r="AE20" s="46">
        <f t="shared" si="1"/>
        <v>100</v>
      </c>
      <c r="AF20" s="46"/>
      <c r="AG20" s="46">
        <f t="shared" si="1"/>
        <v>100</v>
      </c>
      <c r="AH20" s="46">
        <f t="shared" si="1"/>
        <v>91.024087932692311</v>
      </c>
      <c r="AI20" s="46"/>
      <c r="AJ20" s="46">
        <f t="shared" si="1"/>
        <v>91.024087932692311</v>
      </c>
      <c r="AK20" s="47"/>
      <c r="AL20" s="47"/>
      <c r="AM20" s="47"/>
    </row>
    <row r="21" spans="1:39" s="48" customFormat="1" ht="15.75" x14ac:dyDescent="0.25">
      <c r="A21" s="43">
        <v>5</v>
      </c>
      <c r="B21" s="44" t="s">
        <v>32</v>
      </c>
      <c r="C21" s="43" t="s">
        <v>33</v>
      </c>
      <c r="D21" s="45">
        <f t="shared" si="8"/>
        <v>2742</v>
      </c>
      <c r="E21" s="45">
        <f t="shared" si="6"/>
        <v>0</v>
      </c>
      <c r="F21" s="45">
        <f t="shared" si="6"/>
        <v>2742</v>
      </c>
      <c r="G21" s="43">
        <f t="shared" si="9"/>
        <v>2512</v>
      </c>
      <c r="H21" s="43"/>
      <c r="I21" s="43">
        <v>2512</v>
      </c>
      <c r="J21" s="43">
        <f t="shared" si="4"/>
        <v>230</v>
      </c>
      <c r="K21" s="43"/>
      <c r="L21" s="43">
        <v>230</v>
      </c>
      <c r="M21" s="43">
        <f t="shared" si="10"/>
        <v>0</v>
      </c>
      <c r="N21" s="43"/>
      <c r="O21" s="43"/>
      <c r="P21" s="45">
        <f t="shared" si="11"/>
        <v>1058.8458000000001</v>
      </c>
      <c r="Q21" s="45">
        <f t="shared" si="7"/>
        <v>0</v>
      </c>
      <c r="R21" s="45">
        <f t="shared" si="7"/>
        <v>1058.8458000000001</v>
      </c>
      <c r="S21" s="43">
        <f t="shared" si="5"/>
        <v>859.98379999999997</v>
      </c>
      <c r="T21" s="43"/>
      <c r="U21" s="43">
        <v>859.98379999999997</v>
      </c>
      <c r="V21" s="43">
        <f t="shared" si="12"/>
        <v>198.86199999999999</v>
      </c>
      <c r="W21" s="43"/>
      <c r="X21" s="43">
        <v>198.86199999999999</v>
      </c>
      <c r="Y21" s="43">
        <f t="shared" si="13"/>
        <v>0</v>
      </c>
      <c r="Z21" s="43"/>
      <c r="AA21" s="43"/>
      <c r="AB21" s="46">
        <f t="shared" si="3"/>
        <v>38.615820568927795</v>
      </c>
      <c r="AC21" s="46"/>
      <c r="AD21" s="46">
        <f t="shared" si="1"/>
        <v>38.615820568927795</v>
      </c>
      <c r="AE21" s="46">
        <f t="shared" si="1"/>
        <v>34.235023885350316</v>
      </c>
      <c r="AF21" s="46"/>
      <c r="AG21" s="46">
        <f t="shared" si="1"/>
        <v>34.235023885350316</v>
      </c>
      <c r="AH21" s="46">
        <f t="shared" si="1"/>
        <v>86.461739130434779</v>
      </c>
      <c r="AI21" s="46"/>
      <c r="AJ21" s="46">
        <f t="shared" si="1"/>
        <v>86.461739130434779</v>
      </c>
      <c r="AK21" s="47"/>
      <c r="AL21" s="47"/>
      <c r="AM21" s="47"/>
    </row>
    <row r="22" spans="1:39" s="48" customFormat="1" ht="15.75" x14ac:dyDescent="0.25">
      <c r="A22" s="43">
        <v>6</v>
      </c>
      <c r="B22" s="44" t="s">
        <v>34</v>
      </c>
      <c r="C22" s="43" t="s">
        <v>35</v>
      </c>
      <c r="D22" s="45">
        <f t="shared" si="8"/>
        <v>210</v>
      </c>
      <c r="E22" s="45">
        <f t="shared" si="6"/>
        <v>0</v>
      </c>
      <c r="F22" s="45">
        <f t="shared" si="6"/>
        <v>210</v>
      </c>
      <c r="G22" s="43">
        <f t="shared" si="9"/>
        <v>0</v>
      </c>
      <c r="H22" s="43"/>
      <c r="I22" s="43"/>
      <c r="J22" s="43">
        <f t="shared" si="4"/>
        <v>210</v>
      </c>
      <c r="K22" s="43"/>
      <c r="L22" s="43">
        <v>210</v>
      </c>
      <c r="M22" s="43">
        <f t="shared" si="10"/>
        <v>0</v>
      </c>
      <c r="N22" s="43"/>
      <c r="O22" s="43"/>
      <c r="P22" s="45">
        <f t="shared" si="11"/>
        <v>186.428</v>
      </c>
      <c r="Q22" s="45">
        <f t="shared" si="7"/>
        <v>0</v>
      </c>
      <c r="R22" s="45">
        <f t="shared" si="7"/>
        <v>186.428</v>
      </c>
      <c r="S22" s="43">
        <f t="shared" si="5"/>
        <v>0</v>
      </c>
      <c r="T22" s="43"/>
      <c r="U22" s="43"/>
      <c r="V22" s="43">
        <f t="shared" si="12"/>
        <v>186.428</v>
      </c>
      <c r="W22" s="43"/>
      <c r="X22" s="43">
        <v>186.428</v>
      </c>
      <c r="Y22" s="43">
        <f t="shared" si="13"/>
        <v>0</v>
      </c>
      <c r="Z22" s="43"/>
      <c r="AA22" s="43"/>
      <c r="AB22" s="46">
        <f t="shared" si="3"/>
        <v>88.775238095238095</v>
      </c>
      <c r="AC22" s="46"/>
      <c r="AD22" s="46">
        <f t="shared" si="1"/>
        <v>88.775238095238095</v>
      </c>
      <c r="AE22" s="46"/>
      <c r="AF22" s="46"/>
      <c r="AG22" s="46"/>
      <c r="AH22" s="46">
        <f t="shared" si="1"/>
        <v>88.775238095238095</v>
      </c>
      <c r="AI22" s="46"/>
      <c r="AJ22" s="46">
        <f t="shared" si="1"/>
        <v>88.775238095238095</v>
      </c>
      <c r="AK22" s="47"/>
      <c r="AL22" s="47"/>
      <c r="AM22" s="47"/>
    </row>
    <row r="23" spans="1:39" s="48" customFormat="1" ht="15.75" x14ac:dyDescent="0.25">
      <c r="A23" s="43">
        <v>7</v>
      </c>
      <c r="B23" s="44" t="s">
        <v>36</v>
      </c>
      <c r="C23" s="43" t="s">
        <v>37</v>
      </c>
      <c r="D23" s="45">
        <f t="shared" si="8"/>
        <v>510</v>
      </c>
      <c r="E23" s="45">
        <f t="shared" si="6"/>
        <v>0</v>
      </c>
      <c r="F23" s="45">
        <f t="shared" si="6"/>
        <v>510</v>
      </c>
      <c r="G23" s="43">
        <f t="shared" si="9"/>
        <v>0</v>
      </c>
      <c r="H23" s="43"/>
      <c r="I23" s="43"/>
      <c r="J23" s="43">
        <f t="shared" si="4"/>
        <v>510</v>
      </c>
      <c r="K23" s="43"/>
      <c r="L23" s="43">
        <v>510</v>
      </c>
      <c r="M23" s="43">
        <f t="shared" si="10"/>
        <v>0</v>
      </c>
      <c r="N23" s="43"/>
      <c r="O23" s="43"/>
      <c r="P23" s="45">
        <f t="shared" si="11"/>
        <v>429.62606</v>
      </c>
      <c r="Q23" s="45">
        <f t="shared" si="7"/>
        <v>0</v>
      </c>
      <c r="R23" s="45">
        <f t="shared" si="7"/>
        <v>429.62606</v>
      </c>
      <c r="S23" s="43">
        <f t="shared" si="5"/>
        <v>0</v>
      </c>
      <c r="T23" s="43"/>
      <c r="U23" s="43"/>
      <c r="V23" s="43">
        <f t="shared" si="12"/>
        <v>429.62606</v>
      </c>
      <c r="W23" s="43"/>
      <c r="X23" s="43">
        <v>429.62606</v>
      </c>
      <c r="Y23" s="43">
        <f t="shared" si="13"/>
        <v>0</v>
      </c>
      <c r="Z23" s="43"/>
      <c r="AA23" s="43"/>
      <c r="AB23" s="46">
        <f t="shared" si="3"/>
        <v>84.240403921568628</v>
      </c>
      <c r="AC23" s="46"/>
      <c r="AD23" s="46">
        <f t="shared" si="1"/>
        <v>84.240403921568628</v>
      </c>
      <c r="AE23" s="46"/>
      <c r="AF23" s="46"/>
      <c r="AG23" s="46"/>
      <c r="AH23" s="46">
        <f t="shared" si="1"/>
        <v>84.240403921568628</v>
      </c>
      <c r="AI23" s="46"/>
      <c r="AJ23" s="46">
        <f t="shared" si="1"/>
        <v>84.240403921568628</v>
      </c>
      <c r="AK23" s="47"/>
      <c r="AL23" s="47"/>
      <c r="AM23" s="47"/>
    </row>
    <row r="24" spans="1:39" s="48" customFormat="1" ht="15.75" x14ac:dyDescent="0.25">
      <c r="A24" s="43">
        <v>8</v>
      </c>
      <c r="B24" s="44" t="s">
        <v>38</v>
      </c>
      <c r="C24" s="43" t="s">
        <v>39</v>
      </c>
      <c r="D24" s="45">
        <f t="shared" si="8"/>
        <v>10</v>
      </c>
      <c r="E24" s="45">
        <f t="shared" si="6"/>
        <v>0</v>
      </c>
      <c r="F24" s="45">
        <f t="shared" si="6"/>
        <v>10</v>
      </c>
      <c r="G24" s="43">
        <f t="shared" si="9"/>
        <v>0</v>
      </c>
      <c r="H24" s="43"/>
      <c r="I24" s="43"/>
      <c r="J24" s="43">
        <f t="shared" si="4"/>
        <v>10</v>
      </c>
      <c r="K24" s="43"/>
      <c r="L24" s="43">
        <v>10</v>
      </c>
      <c r="M24" s="43">
        <f t="shared" si="10"/>
        <v>0</v>
      </c>
      <c r="N24" s="43"/>
      <c r="O24" s="43"/>
      <c r="P24" s="45">
        <f t="shared" si="11"/>
        <v>10</v>
      </c>
      <c r="Q24" s="45">
        <f t="shared" si="7"/>
        <v>0</v>
      </c>
      <c r="R24" s="45">
        <f t="shared" si="7"/>
        <v>10</v>
      </c>
      <c r="S24" s="43">
        <f t="shared" si="5"/>
        <v>0</v>
      </c>
      <c r="T24" s="43"/>
      <c r="U24" s="43"/>
      <c r="V24" s="43">
        <f t="shared" si="12"/>
        <v>10</v>
      </c>
      <c r="W24" s="43"/>
      <c r="X24" s="43">
        <v>10</v>
      </c>
      <c r="Y24" s="43">
        <f t="shared" si="13"/>
        <v>0</v>
      </c>
      <c r="Z24" s="43"/>
      <c r="AA24" s="43"/>
      <c r="AB24" s="46">
        <f t="shared" si="3"/>
        <v>100</v>
      </c>
      <c r="AC24" s="46"/>
      <c r="AD24" s="46">
        <f t="shared" si="1"/>
        <v>100</v>
      </c>
      <c r="AE24" s="46"/>
      <c r="AF24" s="46"/>
      <c r="AG24" s="46"/>
      <c r="AH24" s="46">
        <f t="shared" si="1"/>
        <v>100</v>
      </c>
      <c r="AI24" s="46"/>
      <c r="AJ24" s="46">
        <f t="shared" si="1"/>
        <v>100</v>
      </c>
      <c r="AK24" s="47"/>
      <c r="AL24" s="47"/>
      <c r="AM24" s="47"/>
    </row>
    <row r="25" spans="1:39" s="48" customFormat="1" ht="15.75" x14ac:dyDescent="0.25">
      <c r="A25" s="43">
        <v>9</v>
      </c>
      <c r="B25" s="44" t="s">
        <v>40</v>
      </c>
      <c r="C25" s="43" t="s">
        <v>41</v>
      </c>
      <c r="D25" s="45">
        <f t="shared" si="8"/>
        <v>10</v>
      </c>
      <c r="E25" s="45">
        <f t="shared" si="6"/>
        <v>0</v>
      </c>
      <c r="F25" s="45">
        <f t="shared" si="6"/>
        <v>10</v>
      </c>
      <c r="G25" s="43">
        <f t="shared" si="9"/>
        <v>0</v>
      </c>
      <c r="H25" s="43"/>
      <c r="I25" s="43"/>
      <c r="J25" s="43">
        <f t="shared" si="4"/>
        <v>10</v>
      </c>
      <c r="K25" s="43"/>
      <c r="L25" s="43">
        <v>10</v>
      </c>
      <c r="M25" s="43">
        <f t="shared" si="10"/>
        <v>0</v>
      </c>
      <c r="N25" s="43"/>
      <c r="O25" s="43"/>
      <c r="P25" s="45">
        <f t="shared" si="11"/>
        <v>7.29</v>
      </c>
      <c r="Q25" s="45">
        <f t="shared" si="7"/>
        <v>0</v>
      </c>
      <c r="R25" s="45">
        <f t="shared" si="7"/>
        <v>7.29</v>
      </c>
      <c r="S25" s="43">
        <f t="shared" si="5"/>
        <v>0</v>
      </c>
      <c r="T25" s="43"/>
      <c r="U25" s="43"/>
      <c r="V25" s="43">
        <f t="shared" si="12"/>
        <v>7.29</v>
      </c>
      <c r="W25" s="43"/>
      <c r="X25" s="43">
        <v>7.29</v>
      </c>
      <c r="Y25" s="43">
        <f t="shared" si="13"/>
        <v>0</v>
      </c>
      <c r="Z25" s="43"/>
      <c r="AA25" s="43"/>
      <c r="AB25" s="46">
        <f t="shared" si="3"/>
        <v>72.899999999999991</v>
      </c>
      <c r="AC25" s="46"/>
      <c r="AD25" s="46">
        <f t="shared" si="1"/>
        <v>72.899999999999991</v>
      </c>
      <c r="AE25" s="46"/>
      <c r="AF25" s="46"/>
      <c r="AG25" s="46"/>
      <c r="AH25" s="46">
        <f t="shared" si="1"/>
        <v>72.899999999999991</v>
      </c>
      <c r="AI25" s="46"/>
      <c r="AJ25" s="46">
        <f t="shared" si="1"/>
        <v>72.899999999999991</v>
      </c>
      <c r="AK25" s="47"/>
      <c r="AL25" s="47"/>
      <c r="AM25" s="47"/>
    </row>
    <row r="26" spans="1:39" s="48" customFormat="1" ht="15.75" x14ac:dyDescent="0.25">
      <c r="A26" s="43">
        <v>10</v>
      </c>
      <c r="B26" s="44" t="s">
        <v>42</v>
      </c>
      <c r="C26" s="43" t="s">
        <v>43</v>
      </c>
      <c r="D26" s="45">
        <f t="shared" si="8"/>
        <v>10</v>
      </c>
      <c r="E26" s="45">
        <f t="shared" si="6"/>
        <v>0</v>
      </c>
      <c r="F26" s="45">
        <f t="shared" si="6"/>
        <v>10</v>
      </c>
      <c r="G26" s="43">
        <f t="shared" si="9"/>
        <v>0</v>
      </c>
      <c r="H26" s="43"/>
      <c r="I26" s="43"/>
      <c r="J26" s="43">
        <f t="shared" si="4"/>
        <v>10</v>
      </c>
      <c r="K26" s="43"/>
      <c r="L26" s="43">
        <v>10</v>
      </c>
      <c r="M26" s="43">
        <f t="shared" si="10"/>
        <v>0</v>
      </c>
      <c r="N26" s="43"/>
      <c r="O26" s="43"/>
      <c r="P26" s="45">
        <f t="shared" si="11"/>
        <v>8.3889999999999993</v>
      </c>
      <c r="Q26" s="45">
        <f t="shared" si="7"/>
        <v>0</v>
      </c>
      <c r="R26" s="45">
        <f t="shared" si="7"/>
        <v>8.3889999999999993</v>
      </c>
      <c r="S26" s="43">
        <f t="shared" si="5"/>
        <v>0</v>
      </c>
      <c r="T26" s="43"/>
      <c r="U26" s="43"/>
      <c r="V26" s="43">
        <f t="shared" si="12"/>
        <v>8.3889999999999993</v>
      </c>
      <c r="W26" s="43"/>
      <c r="X26" s="43">
        <v>8.3889999999999993</v>
      </c>
      <c r="Y26" s="43">
        <f t="shared" si="13"/>
        <v>0</v>
      </c>
      <c r="Z26" s="43"/>
      <c r="AA26" s="43"/>
      <c r="AB26" s="46">
        <f t="shared" si="3"/>
        <v>83.89</v>
      </c>
      <c r="AC26" s="46"/>
      <c r="AD26" s="46">
        <f t="shared" si="1"/>
        <v>83.89</v>
      </c>
      <c r="AE26" s="46"/>
      <c r="AF26" s="46"/>
      <c r="AG26" s="46"/>
      <c r="AH26" s="46">
        <f t="shared" si="1"/>
        <v>83.89</v>
      </c>
      <c r="AI26" s="46"/>
      <c r="AJ26" s="46">
        <f t="shared" si="1"/>
        <v>83.89</v>
      </c>
      <c r="AK26" s="47"/>
      <c r="AL26" s="47"/>
      <c r="AM26" s="47"/>
    </row>
    <row r="27" spans="1:39" s="48" customFormat="1" ht="15.75" x14ac:dyDescent="0.25">
      <c r="A27" s="43">
        <v>11</v>
      </c>
      <c r="B27" s="44" t="s">
        <v>44</v>
      </c>
      <c r="C27" s="43" t="s">
        <v>45</v>
      </c>
      <c r="D27" s="45">
        <f t="shared" si="8"/>
        <v>10</v>
      </c>
      <c r="E27" s="45">
        <f t="shared" si="6"/>
        <v>0</v>
      </c>
      <c r="F27" s="45">
        <f t="shared" si="6"/>
        <v>10</v>
      </c>
      <c r="G27" s="43">
        <f t="shared" si="9"/>
        <v>0</v>
      </c>
      <c r="H27" s="43"/>
      <c r="I27" s="43"/>
      <c r="J27" s="43">
        <f t="shared" si="4"/>
        <v>10</v>
      </c>
      <c r="K27" s="43"/>
      <c r="L27" s="43">
        <v>10</v>
      </c>
      <c r="M27" s="43">
        <f t="shared" si="10"/>
        <v>0</v>
      </c>
      <c r="N27" s="43"/>
      <c r="O27" s="43"/>
      <c r="P27" s="45">
        <f t="shared" si="11"/>
        <v>10</v>
      </c>
      <c r="Q27" s="45">
        <f t="shared" si="7"/>
        <v>0</v>
      </c>
      <c r="R27" s="45">
        <f t="shared" si="7"/>
        <v>10</v>
      </c>
      <c r="S27" s="43">
        <f t="shared" si="5"/>
        <v>0</v>
      </c>
      <c r="T27" s="43"/>
      <c r="U27" s="43"/>
      <c r="V27" s="43">
        <f t="shared" si="12"/>
        <v>10</v>
      </c>
      <c r="W27" s="43"/>
      <c r="X27" s="43">
        <v>10</v>
      </c>
      <c r="Y27" s="43">
        <f t="shared" si="13"/>
        <v>0</v>
      </c>
      <c r="Z27" s="43"/>
      <c r="AA27" s="43"/>
      <c r="AB27" s="46">
        <f t="shared" si="3"/>
        <v>100</v>
      </c>
      <c r="AC27" s="46"/>
      <c r="AD27" s="46">
        <f t="shared" si="1"/>
        <v>100</v>
      </c>
      <c r="AE27" s="46"/>
      <c r="AF27" s="46"/>
      <c r="AG27" s="46"/>
      <c r="AH27" s="46">
        <f t="shared" si="1"/>
        <v>100</v>
      </c>
      <c r="AI27" s="46"/>
      <c r="AJ27" s="46">
        <f t="shared" si="1"/>
        <v>100</v>
      </c>
      <c r="AK27" s="47"/>
      <c r="AL27" s="47"/>
      <c r="AM27" s="47"/>
    </row>
    <row r="28" spans="1:39" s="48" customFormat="1" ht="15.75" x14ac:dyDescent="0.25">
      <c r="A28" s="43">
        <v>12</v>
      </c>
      <c r="B28" s="44" t="s">
        <v>46</v>
      </c>
      <c r="C28" s="43" t="s">
        <v>47</v>
      </c>
      <c r="D28" s="45">
        <f t="shared" si="8"/>
        <v>10</v>
      </c>
      <c r="E28" s="45">
        <f t="shared" si="6"/>
        <v>0</v>
      </c>
      <c r="F28" s="45">
        <f t="shared" si="6"/>
        <v>10</v>
      </c>
      <c r="G28" s="43">
        <f t="shared" si="9"/>
        <v>0</v>
      </c>
      <c r="H28" s="43"/>
      <c r="I28" s="43"/>
      <c r="J28" s="43">
        <f t="shared" si="4"/>
        <v>10</v>
      </c>
      <c r="K28" s="43"/>
      <c r="L28" s="43">
        <v>10</v>
      </c>
      <c r="M28" s="43">
        <f t="shared" si="10"/>
        <v>0</v>
      </c>
      <c r="N28" s="43"/>
      <c r="O28" s="43"/>
      <c r="P28" s="45">
        <f t="shared" si="11"/>
        <v>10</v>
      </c>
      <c r="Q28" s="45">
        <f t="shared" si="7"/>
        <v>0</v>
      </c>
      <c r="R28" s="45">
        <f t="shared" si="7"/>
        <v>10</v>
      </c>
      <c r="S28" s="43">
        <f t="shared" si="5"/>
        <v>0</v>
      </c>
      <c r="T28" s="43"/>
      <c r="U28" s="43"/>
      <c r="V28" s="43">
        <f t="shared" si="12"/>
        <v>10</v>
      </c>
      <c r="W28" s="43"/>
      <c r="X28" s="43">
        <v>10</v>
      </c>
      <c r="Y28" s="43">
        <f t="shared" si="13"/>
        <v>0</v>
      </c>
      <c r="Z28" s="43"/>
      <c r="AA28" s="43"/>
      <c r="AB28" s="46">
        <f t="shared" si="3"/>
        <v>100</v>
      </c>
      <c r="AC28" s="46"/>
      <c r="AD28" s="46">
        <f t="shared" si="1"/>
        <v>100</v>
      </c>
      <c r="AE28" s="46"/>
      <c r="AF28" s="46"/>
      <c r="AG28" s="46"/>
      <c r="AH28" s="46">
        <f t="shared" si="1"/>
        <v>100</v>
      </c>
      <c r="AI28" s="46"/>
      <c r="AJ28" s="46">
        <f t="shared" si="1"/>
        <v>100</v>
      </c>
      <c r="AK28" s="47"/>
      <c r="AL28" s="47"/>
      <c r="AM28" s="47"/>
    </row>
    <row r="29" spans="1:39" s="48" customFormat="1" ht="15.75" x14ac:dyDescent="0.25">
      <c r="A29" s="43">
        <v>13</v>
      </c>
      <c r="B29" s="44" t="s">
        <v>48</v>
      </c>
      <c r="C29" s="43" t="s">
        <v>49</v>
      </c>
      <c r="D29" s="45">
        <f t="shared" si="8"/>
        <v>410</v>
      </c>
      <c r="E29" s="45">
        <f t="shared" si="6"/>
        <v>0</v>
      </c>
      <c r="F29" s="45">
        <f t="shared" si="6"/>
        <v>410</v>
      </c>
      <c r="G29" s="43">
        <f t="shared" si="9"/>
        <v>400</v>
      </c>
      <c r="H29" s="43"/>
      <c r="I29" s="43">
        <v>400</v>
      </c>
      <c r="J29" s="43">
        <f t="shared" si="4"/>
        <v>10</v>
      </c>
      <c r="K29" s="43"/>
      <c r="L29" s="43">
        <v>10</v>
      </c>
      <c r="M29" s="43">
        <f t="shared" si="10"/>
        <v>0</v>
      </c>
      <c r="N29" s="43"/>
      <c r="O29" s="43"/>
      <c r="P29" s="45">
        <f t="shared" si="11"/>
        <v>377.86700000000002</v>
      </c>
      <c r="Q29" s="45">
        <f t="shared" si="7"/>
        <v>0</v>
      </c>
      <c r="R29" s="45">
        <f t="shared" si="7"/>
        <v>377.86700000000002</v>
      </c>
      <c r="S29" s="43">
        <f t="shared" si="5"/>
        <v>370.85</v>
      </c>
      <c r="T29" s="43"/>
      <c r="U29" s="43">
        <v>370.85</v>
      </c>
      <c r="V29" s="43">
        <f t="shared" si="12"/>
        <v>7.0170000000000003</v>
      </c>
      <c r="W29" s="43"/>
      <c r="X29" s="43">
        <v>7.0170000000000003</v>
      </c>
      <c r="Y29" s="43">
        <f t="shared" si="13"/>
        <v>0</v>
      </c>
      <c r="Z29" s="43"/>
      <c r="AA29" s="43"/>
      <c r="AB29" s="46">
        <f t="shared" si="3"/>
        <v>92.162682926829277</v>
      </c>
      <c r="AC29" s="46"/>
      <c r="AD29" s="46">
        <f t="shared" si="1"/>
        <v>92.162682926829277</v>
      </c>
      <c r="AE29" s="46">
        <f t="shared" si="1"/>
        <v>92.712500000000006</v>
      </c>
      <c r="AF29" s="46"/>
      <c r="AG29" s="46">
        <f t="shared" si="1"/>
        <v>92.712500000000006</v>
      </c>
      <c r="AH29" s="46">
        <f t="shared" si="1"/>
        <v>70.17</v>
      </c>
      <c r="AI29" s="46"/>
      <c r="AJ29" s="46">
        <f t="shared" si="1"/>
        <v>70.17</v>
      </c>
      <c r="AK29" s="47"/>
      <c r="AL29" s="47"/>
      <c r="AM29" s="47"/>
    </row>
    <row r="30" spans="1:39" s="48" customFormat="1" ht="15.75" x14ac:dyDescent="0.25">
      <c r="A30" s="43">
        <v>14</v>
      </c>
      <c r="B30" s="44" t="s">
        <v>50</v>
      </c>
      <c r="C30" s="43" t="s">
        <v>31</v>
      </c>
      <c r="D30" s="45">
        <f t="shared" si="8"/>
        <v>10</v>
      </c>
      <c r="E30" s="45">
        <f t="shared" si="6"/>
        <v>0</v>
      </c>
      <c r="F30" s="45">
        <f t="shared" si="6"/>
        <v>10</v>
      </c>
      <c r="G30" s="43">
        <f t="shared" si="9"/>
        <v>0</v>
      </c>
      <c r="H30" s="43"/>
      <c r="I30" s="43"/>
      <c r="J30" s="43">
        <f t="shared" si="4"/>
        <v>10</v>
      </c>
      <c r="K30" s="43"/>
      <c r="L30" s="43">
        <v>10</v>
      </c>
      <c r="M30" s="43">
        <f t="shared" si="10"/>
        <v>0</v>
      </c>
      <c r="N30" s="43"/>
      <c r="O30" s="43"/>
      <c r="P30" s="45">
        <f t="shared" si="11"/>
        <v>10</v>
      </c>
      <c r="Q30" s="45">
        <f t="shared" si="7"/>
        <v>0</v>
      </c>
      <c r="R30" s="45">
        <f t="shared" si="7"/>
        <v>10</v>
      </c>
      <c r="S30" s="43">
        <f t="shared" si="5"/>
        <v>0</v>
      </c>
      <c r="T30" s="43"/>
      <c r="U30" s="43"/>
      <c r="V30" s="43">
        <f t="shared" si="12"/>
        <v>10</v>
      </c>
      <c r="W30" s="43"/>
      <c r="X30" s="43">
        <v>10</v>
      </c>
      <c r="Y30" s="43">
        <f t="shared" si="13"/>
        <v>0</v>
      </c>
      <c r="Z30" s="43"/>
      <c r="AA30" s="43"/>
      <c r="AB30" s="46">
        <f t="shared" si="3"/>
        <v>100</v>
      </c>
      <c r="AC30" s="46"/>
      <c r="AD30" s="46">
        <f t="shared" si="1"/>
        <v>100</v>
      </c>
      <c r="AE30" s="46"/>
      <c r="AF30" s="46"/>
      <c r="AG30" s="46"/>
      <c r="AH30" s="46">
        <f t="shared" si="1"/>
        <v>100</v>
      </c>
      <c r="AI30" s="46"/>
      <c r="AJ30" s="46">
        <f t="shared" si="1"/>
        <v>100</v>
      </c>
      <c r="AK30" s="47"/>
      <c r="AL30" s="47"/>
      <c r="AM30" s="47"/>
    </row>
    <row r="31" spans="1:39" s="48" customFormat="1" ht="15.75" x14ac:dyDescent="0.25">
      <c r="A31" s="43">
        <v>15</v>
      </c>
      <c r="B31" s="44" t="s">
        <v>51</v>
      </c>
      <c r="C31" s="43" t="s">
        <v>52</v>
      </c>
      <c r="D31" s="45">
        <f t="shared" si="8"/>
        <v>10</v>
      </c>
      <c r="E31" s="45">
        <f t="shared" si="6"/>
        <v>0</v>
      </c>
      <c r="F31" s="45">
        <f t="shared" si="6"/>
        <v>10</v>
      </c>
      <c r="G31" s="43">
        <f t="shared" si="9"/>
        <v>0</v>
      </c>
      <c r="H31" s="43"/>
      <c r="I31" s="43"/>
      <c r="J31" s="43">
        <f t="shared" si="4"/>
        <v>10</v>
      </c>
      <c r="K31" s="43"/>
      <c r="L31" s="43">
        <v>10</v>
      </c>
      <c r="M31" s="43">
        <f t="shared" si="10"/>
        <v>0</v>
      </c>
      <c r="N31" s="43"/>
      <c r="O31" s="43"/>
      <c r="P31" s="45">
        <f t="shared" si="11"/>
        <v>10</v>
      </c>
      <c r="Q31" s="45">
        <f t="shared" si="7"/>
        <v>0</v>
      </c>
      <c r="R31" s="45">
        <f t="shared" si="7"/>
        <v>10</v>
      </c>
      <c r="S31" s="43">
        <f t="shared" si="5"/>
        <v>0</v>
      </c>
      <c r="T31" s="43"/>
      <c r="U31" s="43"/>
      <c r="V31" s="43">
        <f t="shared" si="12"/>
        <v>10</v>
      </c>
      <c r="W31" s="43"/>
      <c r="X31" s="43">
        <v>10</v>
      </c>
      <c r="Y31" s="43">
        <f t="shared" si="13"/>
        <v>0</v>
      </c>
      <c r="Z31" s="43"/>
      <c r="AA31" s="43"/>
      <c r="AB31" s="46">
        <f t="shared" si="3"/>
        <v>100</v>
      </c>
      <c r="AC31" s="46"/>
      <c r="AD31" s="46">
        <f t="shared" ref="AD31:AG51" si="14">R31/F31*100</f>
        <v>100</v>
      </c>
      <c r="AE31" s="46"/>
      <c r="AF31" s="46"/>
      <c r="AG31" s="46"/>
      <c r="AH31" s="46">
        <f t="shared" ref="AH31:AI51" si="15">V31/J31*100</f>
        <v>100</v>
      </c>
      <c r="AI31" s="46"/>
      <c r="AJ31" s="46">
        <f t="shared" ref="AJ31:AJ51" si="16">X31/L31*100</f>
        <v>100</v>
      </c>
      <c r="AK31" s="47"/>
      <c r="AL31" s="47"/>
      <c r="AM31" s="47"/>
    </row>
    <row r="32" spans="1:39" s="48" customFormat="1" ht="15.75" x14ac:dyDescent="0.25">
      <c r="A32" s="43">
        <v>16</v>
      </c>
      <c r="B32" s="44" t="s">
        <v>53</v>
      </c>
      <c r="C32" s="43" t="s">
        <v>54</v>
      </c>
      <c r="D32" s="45">
        <f t="shared" si="8"/>
        <v>10</v>
      </c>
      <c r="E32" s="45">
        <f t="shared" si="6"/>
        <v>0</v>
      </c>
      <c r="F32" s="45">
        <f t="shared" si="6"/>
        <v>10</v>
      </c>
      <c r="G32" s="43">
        <f t="shared" si="9"/>
        <v>0</v>
      </c>
      <c r="H32" s="43"/>
      <c r="I32" s="43"/>
      <c r="J32" s="43">
        <f t="shared" si="4"/>
        <v>10</v>
      </c>
      <c r="K32" s="43"/>
      <c r="L32" s="43">
        <v>10</v>
      </c>
      <c r="M32" s="43">
        <f t="shared" si="10"/>
        <v>0</v>
      </c>
      <c r="N32" s="43"/>
      <c r="O32" s="43"/>
      <c r="P32" s="45">
        <f t="shared" si="11"/>
        <v>10</v>
      </c>
      <c r="Q32" s="45">
        <f t="shared" si="7"/>
        <v>0</v>
      </c>
      <c r="R32" s="45">
        <f t="shared" si="7"/>
        <v>10</v>
      </c>
      <c r="S32" s="43">
        <f t="shared" si="5"/>
        <v>0</v>
      </c>
      <c r="T32" s="43"/>
      <c r="U32" s="43"/>
      <c r="V32" s="43">
        <f t="shared" si="12"/>
        <v>10</v>
      </c>
      <c r="W32" s="43"/>
      <c r="X32" s="43">
        <v>10</v>
      </c>
      <c r="Y32" s="43">
        <f t="shared" si="13"/>
        <v>0</v>
      </c>
      <c r="Z32" s="43"/>
      <c r="AA32" s="43"/>
      <c r="AB32" s="46">
        <f t="shared" si="3"/>
        <v>100</v>
      </c>
      <c r="AC32" s="46"/>
      <c r="AD32" s="46">
        <f t="shared" si="14"/>
        <v>100</v>
      </c>
      <c r="AE32" s="46"/>
      <c r="AF32" s="46"/>
      <c r="AG32" s="46"/>
      <c r="AH32" s="46">
        <f t="shared" si="15"/>
        <v>100</v>
      </c>
      <c r="AI32" s="46"/>
      <c r="AJ32" s="46">
        <f t="shared" si="16"/>
        <v>100</v>
      </c>
      <c r="AK32" s="47"/>
      <c r="AL32" s="47"/>
      <c r="AM32" s="47"/>
    </row>
    <row r="33" spans="1:39" s="48" customFormat="1" ht="15.75" x14ac:dyDescent="0.25">
      <c r="A33" s="43">
        <v>17</v>
      </c>
      <c r="B33" s="44" t="s">
        <v>55</v>
      </c>
      <c r="C33" s="43"/>
      <c r="D33" s="45">
        <f t="shared" si="8"/>
        <v>150</v>
      </c>
      <c r="E33" s="45">
        <f t="shared" si="6"/>
        <v>0</v>
      </c>
      <c r="F33" s="45">
        <f t="shared" si="6"/>
        <v>150</v>
      </c>
      <c r="G33" s="43">
        <f t="shared" si="9"/>
        <v>0</v>
      </c>
      <c r="H33" s="43"/>
      <c r="I33" s="43"/>
      <c r="J33" s="43">
        <f t="shared" si="4"/>
        <v>150</v>
      </c>
      <c r="K33" s="43"/>
      <c r="L33" s="43">
        <v>150</v>
      </c>
      <c r="M33" s="43">
        <f t="shared" si="10"/>
        <v>0</v>
      </c>
      <c r="N33" s="43"/>
      <c r="O33" s="43"/>
      <c r="P33" s="45">
        <f t="shared" si="11"/>
        <v>150</v>
      </c>
      <c r="Q33" s="45">
        <f t="shared" si="7"/>
        <v>0</v>
      </c>
      <c r="R33" s="45">
        <f t="shared" si="7"/>
        <v>150</v>
      </c>
      <c r="S33" s="43">
        <f t="shared" si="5"/>
        <v>0</v>
      </c>
      <c r="T33" s="43"/>
      <c r="U33" s="43"/>
      <c r="V33" s="43">
        <f t="shared" si="12"/>
        <v>150</v>
      </c>
      <c r="W33" s="43"/>
      <c r="X33" s="43">
        <v>150</v>
      </c>
      <c r="Y33" s="43">
        <f t="shared" si="13"/>
        <v>0</v>
      </c>
      <c r="Z33" s="43"/>
      <c r="AA33" s="43"/>
      <c r="AB33" s="46">
        <f t="shared" si="3"/>
        <v>100</v>
      </c>
      <c r="AC33" s="46"/>
      <c r="AD33" s="46">
        <f t="shared" si="14"/>
        <v>100</v>
      </c>
      <c r="AE33" s="46"/>
      <c r="AF33" s="46"/>
      <c r="AG33" s="46"/>
      <c r="AH33" s="46">
        <f t="shared" si="15"/>
        <v>100</v>
      </c>
      <c r="AI33" s="46"/>
      <c r="AJ33" s="46">
        <f t="shared" si="16"/>
        <v>100</v>
      </c>
      <c r="AK33" s="47"/>
      <c r="AL33" s="47"/>
      <c r="AM33" s="47"/>
    </row>
    <row r="34" spans="1:39" s="48" customFormat="1" ht="15.75" x14ac:dyDescent="0.25">
      <c r="A34" s="43">
        <v>18</v>
      </c>
      <c r="B34" s="44" t="s">
        <v>56</v>
      </c>
      <c r="C34" s="43"/>
      <c r="D34" s="45">
        <f t="shared" si="8"/>
        <v>200</v>
      </c>
      <c r="E34" s="45">
        <f t="shared" si="6"/>
        <v>0</v>
      </c>
      <c r="F34" s="45">
        <f t="shared" si="6"/>
        <v>200</v>
      </c>
      <c r="G34" s="43">
        <f t="shared" si="9"/>
        <v>0</v>
      </c>
      <c r="H34" s="43"/>
      <c r="I34" s="43"/>
      <c r="J34" s="43">
        <f t="shared" si="4"/>
        <v>200</v>
      </c>
      <c r="K34" s="43"/>
      <c r="L34" s="43">
        <v>200</v>
      </c>
      <c r="M34" s="43">
        <f t="shared" si="10"/>
        <v>0</v>
      </c>
      <c r="N34" s="43"/>
      <c r="O34" s="43"/>
      <c r="P34" s="45">
        <f t="shared" si="11"/>
        <v>199</v>
      </c>
      <c r="Q34" s="45">
        <f t="shared" si="7"/>
        <v>0</v>
      </c>
      <c r="R34" s="45">
        <f t="shared" si="7"/>
        <v>199</v>
      </c>
      <c r="S34" s="43">
        <f t="shared" si="5"/>
        <v>0</v>
      </c>
      <c r="T34" s="43"/>
      <c r="U34" s="43"/>
      <c r="V34" s="43">
        <f t="shared" si="12"/>
        <v>199</v>
      </c>
      <c r="W34" s="43"/>
      <c r="X34" s="43">
        <v>199</v>
      </c>
      <c r="Y34" s="43">
        <f t="shared" si="13"/>
        <v>0</v>
      </c>
      <c r="Z34" s="43"/>
      <c r="AA34" s="43"/>
      <c r="AB34" s="46">
        <f t="shared" si="3"/>
        <v>99.5</v>
      </c>
      <c r="AC34" s="46"/>
      <c r="AD34" s="46">
        <f t="shared" si="14"/>
        <v>99.5</v>
      </c>
      <c r="AE34" s="46"/>
      <c r="AF34" s="46"/>
      <c r="AG34" s="46"/>
      <c r="AH34" s="46">
        <f t="shared" si="15"/>
        <v>99.5</v>
      </c>
      <c r="AI34" s="46"/>
      <c r="AJ34" s="46">
        <f t="shared" si="16"/>
        <v>99.5</v>
      </c>
      <c r="AK34" s="47"/>
      <c r="AL34" s="47"/>
      <c r="AM34" s="47"/>
    </row>
    <row r="35" spans="1:39" s="48" customFormat="1" ht="15.75" x14ac:dyDescent="0.25">
      <c r="A35" s="43">
        <v>19</v>
      </c>
      <c r="B35" s="44" t="s">
        <v>57</v>
      </c>
      <c r="C35" s="43"/>
      <c r="D35" s="45">
        <f t="shared" si="8"/>
        <v>300</v>
      </c>
      <c r="E35" s="45">
        <f t="shared" ref="E35:F41" si="17">H35+K35+N35</f>
        <v>0</v>
      </c>
      <c r="F35" s="45">
        <f t="shared" si="17"/>
        <v>300</v>
      </c>
      <c r="G35" s="43">
        <f t="shared" si="9"/>
        <v>0</v>
      </c>
      <c r="H35" s="43"/>
      <c r="I35" s="43"/>
      <c r="J35" s="43">
        <f t="shared" si="4"/>
        <v>300</v>
      </c>
      <c r="K35" s="43"/>
      <c r="L35" s="43">
        <v>300</v>
      </c>
      <c r="M35" s="43">
        <f t="shared" si="10"/>
        <v>0</v>
      </c>
      <c r="N35" s="43"/>
      <c r="O35" s="43"/>
      <c r="P35" s="45">
        <f t="shared" si="11"/>
        <v>285.9572</v>
      </c>
      <c r="Q35" s="45">
        <f t="shared" ref="Q35:R41" si="18">T35+W35+Z35</f>
        <v>0</v>
      </c>
      <c r="R35" s="45">
        <f t="shared" si="18"/>
        <v>285.9572</v>
      </c>
      <c r="S35" s="43">
        <f t="shared" si="5"/>
        <v>0</v>
      </c>
      <c r="T35" s="43"/>
      <c r="U35" s="43"/>
      <c r="V35" s="43">
        <f t="shared" si="12"/>
        <v>285.9572</v>
      </c>
      <c r="W35" s="43"/>
      <c r="X35" s="43">
        <v>285.9572</v>
      </c>
      <c r="Y35" s="43">
        <f t="shared" si="13"/>
        <v>0</v>
      </c>
      <c r="Z35" s="43"/>
      <c r="AA35" s="43"/>
      <c r="AB35" s="46">
        <f t="shared" si="3"/>
        <v>95.319066666666657</v>
      </c>
      <c r="AC35" s="46"/>
      <c r="AD35" s="46">
        <f t="shared" si="14"/>
        <v>95.319066666666657</v>
      </c>
      <c r="AE35" s="46"/>
      <c r="AF35" s="46"/>
      <c r="AG35" s="46"/>
      <c r="AH35" s="46">
        <f t="shared" si="15"/>
        <v>95.319066666666657</v>
      </c>
      <c r="AI35" s="46"/>
      <c r="AJ35" s="46">
        <f t="shared" si="16"/>
        <v>95.319066666666657</v>
      </c>
      <c r="AK35" s="47"/>
      <c r="AL35" s="47"/>
      <c r="AM35" s="47"/>
    </row>
    <row r="36" spans="1:39" s="48" customFormat="1" ht="15.75" x14ac:dyDescent="0.25">
      <c r="A36" s="43">
        <v>20</v>
      </c>
      <c r="B36" s="44" t="s">
        <v>58</v>
      </c>
      <c r="C36" s="43"/>
      <c r="D36" s="45">
        <f t="shared" si="8"/>
        <v>100</v>
      </c>
      <c r="E36" s="45">
        <f t="shared" si="17"/>
        <v>0</v>
      </c>
      <c r="F36" s="45">
        <f t="shared" si="17"/>
        <v>100</v>
      </c>
      <c r="G36" s="43">
        <f t="shared" si="9"/>
        <v>0</v>
      </c>
      <c r="H36" s="43"/>
      <c r="I36" s="43"/>
      <c r="J36" s="43">
        <f t="shared" si="4"/>
        <v>100</v>
      </c>
      <c r="K36" s="43"/>
      <c r="L36" s="43">
        <v>100</v>
      </c>
      <c r="M36" s="43">
        <f t="shared" si="10"/>
        <v>0</v>
      </c>
      <c r="N36" s="43"/>
      <c r="O36" s="43"/>
      <c r="P36" s="45">
        <f t="shared" si="11"/>
        <v>100</v>
      </c>
      <c r="Q36" s="45">
        <f t="shared" si="18"/>
        <v>0</v>
      </c>
      <c r="R36" s="45">
        <f t="shared" si="18"/>
        <v>100</v>
      </c>
      <c r="S36" s="43">
        <f t="shared" si="5"/>
        <v>0</v>
      </c>
      <c r="T36" s="43"/>
      <c r="U36" s="43"/>
      <c r="V36" s="43">
        <f t="shared" si="12"/>
        <v>100</v>
      </c>
      <c r="W36" s="43"/>
      <c r="X36" s="43">
        <v>100</v>
      </c>
      <c r="Y36" s="43">
        <f t="shared" si="13"/>
        <v>0</v>
      </c>
      <c r="Z36" s="43"/>
      <c r="AA36" s="43"/>
      <c r="AB36" s="46">
        <f t="shared" si="3"/>
        <v>100</v>
      </c>
      <c r="AC36" s="46"/>
      <c r="AD36" s="46">
        <f t="shared" si="14"/>
        <v>100</v>
      </c>
      <c r="AE36" s="46"/>
      <c r="AF36" s="46"/>
      <c r="AG36" s="46"/>
      <c r="AH36" s="46">
        <f t="shared" si="15"/>
        <v>100</v>
      </c>
      <c r="AI36" s="46"/>
      <c r="AJ36" s="46">
        <f t="shared" si="16"/>
        <v>100</v>
      </c>
      <c r="AK36" s="47"/>
      <c r="AL36" s="47"/>
      <c r="AM36" s="47"/>
    </row>
    <row r="37" spans="1:39" s="48" customFormat="1" ht="18.600000000000001" customHeight="1" x14ac:dyDescent="0.25">
      <c r="A37" s="43">
        <v>21</v>
      </c>
      <c r="B37" s="44" t="s">
        <v>59</v>
      </c>
      <c r="C37" s="43"/>
      <c r="D37" s="45">
        <f t="shared" si="8"/>
        <v>20</v>
      </c>
      <c r="E37" s="45">
        <f t="shared" si="17"/>
        <v>0</v>
      </c>
      <c r="F37" s="45">
        <f t="shared" si="17"/>
        <v>20</v>
      </c>
      <c r="G37" s="43">
        <f t="shared" si="9"/>
        <v>0</v>
      </c>
      <c r="H37" s="43"/>
      <c r="I37" s="43"/>
      <c r="J37" s="43">
        <f t="shared" si="4"/>
        <v>20</v>
      </c>
      <c r="K37" s="43"/>
      <c r="L37" s="43">
        <v>20</v>
      </c>
      <c r="M37" s="43">
        <f t="shared" si="10"/>
        <v>0</v>
      </c>
      <c r="N37" s="43"/>
      <c r="O37" s="43"/>
      <c r="P37" s="45">
        <f t="shared" si="11"/>
        <v>20</v>
      </c>
      <c r="Q37" s="45">
        <f t="shared" si="18"/>
        <v>0</v>
      </c>
      <c r="R37" s="45">
        <f t="shared" si="18"/>
        <v>20</v>
      </c>
      <c r="S37" s="43">
        <f t="shared" si="5"/>
        <v>0</v>
      </c>
      <c r="T37" s="43"/>
      <c r="U37" s="43"/>
      <c r="V37" s="43">
        <f t="shared" si="12"/>
        <v>20</v>
      </c>
      <c r="W37" s="43"/>
      <c r="X37" s="43">
        <v>20</v>
      </c>
      <c r="Y37" s="43">
        <f t="shared" si="13"/>
        <v>0</v>
      </c>
      <c r="Z37" s="43"/>
      <c r="AA37" s="43"/>
      <c r="AB37" s="46">
        <f t="shared" si="3"/>
        <v>100</v>
      </c>
      <c r="AC37" s="46"/>
      <c r="AD37" s="46">
        <f t="shared" si="14"/>
        <v>100</v>
      </c>
      <c r="AE37" s="46"/>
      <c r="AF37" s="46"/>
      <c r="AG37" s="46"/>
      <c r="AH37" s="46">
        <f t="shared" si="15"/>
        <v>100</v>
      </c>
      <c r="AI37" s="46"/>
      <c r="AJ37" s="46">
        <f t="shared" si="16"/>
        <v>100</v>
      </c>
      <c r="AK37" s="47"/>
      <c r="AL37" s="47"/>
      <c r="AM37" s="47"/>
    </row>
    <row r="38" spans="1:39" s="48" customFormat="1" ht="15.75" x14ac:dyDescent="0.25">
      <c r="A38" s="43">
        <v>22</v>
      </c>
      <c r="B38" s="44" t="s">
        <v>60</v>
      </c>
      <c r="C38" s="43"/>
      <c r="D38" s="45">
        <f t="shared" si="8"/>
        <v>30</v>
      </c>
      <c r="E38" s="45">
        <f t="shared" si="17"/>
        <v>0</v>
      </c>
      <c r="F38" s="45">
        <f t="shared" si="17"/>
        <v>30</v>
      </c>
      <c r="G38" s="43">
        <f t="shared" si="9"/>
        <v>0</v>
      </c>
      <c r="H38" s="43"/>
      <c r="I38" s="43"/>
      <c r="J38" s="43">
        <f t="shared" si="4"/>
        <v>30</v>
      </c>
      <c r="K38" s="43"/>
      <c r="L38" s="43">
        <v>30</v>
      </c>
      <c r="M38" s="43">
        <f t="shared" si="10"/>
        <v>0</v>
      </c>
      <c r="N38" s="43"/>
      <c r="O38" s="43"/>
      <c r="P38" s="45">
        <f t="shared" si="11"/>
        <v>30</v>
      </c>
      <c r="Q38" s="45">
        <f t="shared" si="18"/>
        <v>0</v>
      </c>
      <c r="R38" s="45">
        <f t="shared" si="18"/>
        <v>30</v>
      </c>
      <c r="S38" s="43">
        <f t="shared" si="5"/>
        <v>0</v>
      </c>
      <c r="T38" s="43"/>
      <c r="U38" s="43"/>
      <c r="V38" s="43">
        <f t="shared" si="12"/>
        <v>30</v>
      </c>
      <c r="W38" s="43"/>
      <c r="X38" s="43">
        <v>30</v>
      </c>
      <c r="Y38" s="43">
        <f t="shared" si="13"/>
        <v>0</v>
      </c>
      <c r="Z38" s="43"/>
      <c r="AA38" s="43"/>
      <c r="AB38" s="46">
        <f t="shared" si="3"/>
        <v>100</v>
      </c>
      <c r="AC38" s="46"/>
      <c r="AD38" s="46">
        <f t="shared" si="14"/>
        <v>100</v>
      </c>
      <c r="AE38" s="46"/>
      <c r="AF38" s="46"/>
      <c r="AG38" s="46"/>
      <c r="AH38" s="46">
        <f t="shared" si="15"/>
        <v>100</v>
      </c>
      <c r="AI38" s="46"/>
      <c r="AJ38" s="46">
        <f t="shared" si="16"/>
        <v>100</v>
      </c>
      <c r="AK38" s="47"/>
      <c r="AL38" s="47"/>
      <c r="AM38" s="47"/>
    </row>
    <row r="39" spans="1:39" s="48" customFormat="1" ht="15.75" x14ac:dyDescent="0.25">
      <c r="A39" s="43">
        <v>23</v>
      </c>
      <c r="B39" s="44" t="s">
        <v>61</v>
      </c>
      <c r="C39" s="43"/>
      <c r="D39" s="45">
        <f t="shared" si="8"/>
        <v>450</v>
      </c>
      <c r="E39" s="45">
        <f t="shared" si="17"/>
        <v>0</v>
      </c>
      <c r="F39" s="45">
        <f t="shared" si="17"/>
        <v>450</v>
      </c>
      <c r="G39" s="43">
        <f t="shared" si="9"/>
        <v>0</v>
      </c>
      <c r="H39" s="43"/>
      <c r="I39" s="43"/>
      <c r="J39" s="43">
        <f t="shared" si="4"/>
        <v>450</v>
      </c>
      <c r="K39" s="43"/>
      <c r="L39" s="43">
        <v>450</v>
      </c>
      <c r="M39" s="43">
        <f t="shared" si="10"/>
        <v>0</v>
      </c>
      <c r="N39" s="43"/>
      <c r="O39" s="43"/>
      <c r="P39" s="45">
        <f t="shared" si="11"/>
        <v>353.64339200000001</v>
      </c>
      <c r="Q39" s="45">
        <f t="shared" si="18"/>
        <v>0</v>
      </c>
      <c r="R39" s="45">
        <f t="shared" si="18"/>
        <v>353.64339200000001</v>
      </c>
      <c r="S39" s="43">
        <f t="shared" si="5"/>
        <v>0</v>
      </c>
      <c r="T39" s="43"/>
      <c r="U39" s="43"/>
      <c r="V39" s="43">
        <f t="shared" si="12"/>
        <v>353.64339200000001</v>
      </c>
      <c r="W39" s="43"/>
      <c r="X39" s="43">
        <v>353.64339200000001</v>
      </c>
      <c r="Y39" s="43">
        <f t="shared" si="13"/>
        <v>0</v>
      </c>
      <c r="Z39" s="43"/>
      <c r="AA39" s="43"/>
      <c r="AB39" s="46">
        <f t="shared" si="3"/>
        <v>78.587420444444447</v>
      </c>
      <c r="AC39" s="46"/>
      <c r="AD39" s="46">
        <f t="shared" si="14"/>
        <v>78.587420444444447</v>
      </c>
      <c r="AE39" s="46"/>
      <c r="AF39" s="46"/>
      <c r="AG39" s="46"/>
      <c r="AH39" s="46">
        <f t="shared" si="15"/>
        <v>78.587420444444447</v>
      </c>
      <c r="AI39" s="46"/>
      <c r="AJ39" s="46">
        <f t="shared" si="16"/>
        <v>78.587420444444447</v>
      </c>
      <c r="AK39" s="47"/>
      <c r="AL39" s="47"/>
      <c r="AM39" s="47"/>
    </row>
    <row r="40" spans="1:39" s="48" customFormat="1" ht="15.75" x14ac:dyDescent="0.25">
      <c r="A40" s="43">
        <v>24</v>
      </c>
      <c r="B40" s="44" t="s">
        <v>62</v>
      </c>
      <c r="C40" s="43"/>
      <c r="D40" s="45">
        <f t="shared" si="8"/>
        <v>10</v>
      </c>
      <c r="E40" s="45">
        <f t="shared" si="17"/>
        <v>0</v>
      </c>
      <c r="F40" s="45">
        <f t="shared" si="17"/>
        <v>10</v>
      </c>
      <c r="G40" s="43">
        <f t="shared" si="9"/>
        <v>0</v>
      </c>
      <c r="H40" s="43"/>
      <c r="I40" s="43"/>
      <c r="J40" s="43">
        <f t="shared" si="4"/>
        <v>10</v>
      </c>
      <c r="K40" s="43"/>
      <c r="L40" s="43">
        <v>10</v>
      </c>
      <c r="M40" s="43"/>
      <c r="N40" s="43"/>
      <c r="O40" s="43"/>
      <c r="P40" s="45">
        <f t="shared" si="11"/>
        <v>10</v>
      </c>
      <c r="Q40" s="45">
        <f t="shared" si="18"/>
        <v>0</v>
      </c>
      <c r="R40" s="45">
        <f t="shared" si="18"/>
        <v>10</v>
      </c>
      <c r="S40" s="43"/>
      <c r="T40" s="43"/>
      <c r="U40" s="43"/>
      <c r="V40" s="43">
        <f t="shared" si="12"/>
        <v>10</v>
      </c>
      <c r="W40" s="43"/>
      <c r="X40" s="43">
        <v>10</v>
      </c>
      <c r="Y40" s="43"/>
      <c r="Z40" s="43"/>
      <c r="AA40" s="43"/>
      <c r="AB40" s="46">
        <f t="shared" si="3"/>
        <v>100</v>
      </c>
      <c r="AC40" s="46"/>
      <c r="AD40" s="46">
        <f t="shared" si="14"/>
        <v>100</v>
      </c>
      <c r="AE40" s="46"/>
      <c r="AF40" s="46"/>
      <c r="AG40" s="46"/>
      <c r="AH40" s="46">
        <f t="shared" si="15"/>
        <v>100</v>
      </c>
      <c r="AI40" s="46"/>
      <c r="AJ40" s="46">
        <f t="shared" si="16"/>
        <v>100</v>
      </c>
      <c r="AK40" s="47"/>
      <c r="AL40" s="47"/>
      <c r="AM40" s="47"/>
    </row>
    <row r="41" spans="1:39" s="48" customFormat="1" ht="15.75" x14ac:dyDescent="0.25">
      <c r="A41" s="43">
        <v>25</v>
      </c>
      <c r="B41" s="44" t="s">
        <v>63</v>
      </c>
      <c r="C41" s="43"/>
      <c r="D41" s="45">
        <f t="shared" si="8"/>
        <v>10</v>
      </c>
      <c r="E41" s="45">
        <f t="shared" si="17"/>
        <v>0</v>
      </c>
      <c r="F41" s="45">
        <f t="shared" si="17"/>
        <v>10</v>
      </c>
      <c r="G41" s="43">
        <f t="shared" si="9"/>
        <v>0</v>
      </c>
      <c r="H41" s="43"/>
      <c r="I41" s="43"/>
      <c r="J41" s="43">
        <f t="shared" si="4"/>
        <v>10</v>
      </c>
      <c r="K41" s="43"/>
      <c r="L41" s="43">
        <v>10</v>
      </c>
      <c r="M41" s="43"/>
      <c r="N41" s="43"/>
      <c r="O41" s="43"/>
      <c r="P41" s="45">
        <f t="shared" si="11"/>
        <v>10</v>
      </c>
      <c r="Q41" s="45">
        <f t="shared" si="18"/>
        <v>0</v>
      </c>
      <c r="R41" s="45">
        <f t="shared" si="18"/>
        <v>10</v>
      </c>
      <c r="S41" s="43"/>
      <c r="T41" s="43"/>
      <c r="U41" s="43"/>
      <c r="V41" s="43">
        <f t="shared" si="12"/>
        <v>10</v>
      </c>
      <c r="W41" s="43"/>
      <c r="X41" s="43">
        <v>10</v>
      </c>
      <c r="Y41" s="43"/>
      <c r="Z41" s="43"/>
      <c r="AA41" s="43"/>
      <c r="AB41" s="46">
        <f t="shared" si="3"/>
        <v>100</v>
      </c>
      <c r="AC41" s="46"/>
      <c r="AD41" s="46">
        <f t="shared" si="14"/>
        <v>100</v>
      </c>
      <c r="AE41" s="46"/>
      <c r="AF41" s="46"/>
      <c r="AG41" s="46"/>
      <c r="AH41" s="46">
        <f t="shared" si="15"/>
        <v>100</v>
      </c>
      <c r="AI41" s="46"/>
      <c r="AJ41" s="46">
        <f t="shared" si="16"/>
        <v>100</v>
      </c>
      <c r="AK41" s="47"/>
      <c r="AL41" s="47"/>
      <c r="AM41" s="47"/>
    </row>
    <row r="42" spans="1:39" s="39" customFormat="1" ht="15.75" x14ac:dyDescent="0.25">
      <c r="A42" s="40" t="s">
        <v>64</v>
      </c>
      <c r="B42" s="49" t="s">
        <v>65</v>
      </c>
      <c r="C42" s="40"/>
      <c r="D42" s="40">
        <f>SUM(D43:D51)</f>
        <v>219915</v>
      </c>
      <c r="E42" s="40">
        <f t="shared" ref="E42:AA42" si="19">SUM(E43:E51)</f>
        <v>168578</v>
      </c>
      <c r="F42" s="40">
        <f t="shared" si="19"/>
        <v>51337</v>
      </c>
      <c r="G42" s="40">
        <f t="shared" si="19"/>
        <v>116955</v>
      </c>
      <c r="H42" s="40">
        <f t="shared" si="19"/>
        <v>91578</v>
      </c>
      <c r="I42" s="40">
        <f t="shared" si="19"/>
        <v>25377</v>
      </c>
      <c r="J42" s="40">
        <f t="shared" si="19"/>
        <v>102960</v>
      </c>
      <c r="K42" s="40">
        <f t="shared" si="19"/>
        <v>77000</v>
      </c>
      <c r="L42" s="40">
        <f t="shared" si="19"/>
        <v>25960</v>
      </c>
      <c r="M42" s="40">
        <f t="shared" si="19"/>
        <v>0</v>
      </c>
      <c r="N42" s="40">
        <f t="shared" si="19"/>
        <v>0</v>
      </c>
      <c r="O42" s="40">
        <f t="shared" si="19"/>
        <v>0</v>
      </c>
      <c r="P42" s="40">
        <f t="shared" si="19"/>
        <v>246918.24852800003</v>
      </c>
      <c r="Q42" s="40">
        <f>SUM(Q43:Q51)</f>
        <v>197575.00565500002</v>
      </c>
      <c r="R42" s="40">
        <f t="shared" si="19"/>
        <v>49343.242872999996</v>
      </c>
      <c r="S42" s="40">
        <f t="shared" si="19"/>
        <v>129745.49284200001</v>
      </c>
      <c r="T42" s="40">
        <f t="shared" si="19"/>
        <v>103857.863791</v>
      </c>
      <c r="U42" s="40">
        <f t="shared" si="19"/>
        <v>25887.629051</v>
      </c>
      <c r="V42" s="40">
        <f t="shared" si="19"/>
        <v>117172.75568599999</v>
      </c>
      <c r="W42" s="40">
        <f t="shared" si="19"/>
        <v>93717.141864000005</v>
      </c>
      <c r="X42" s="40">
        <f t="shared" si="19"/>
        <v>23455.613821999999</v>
      </c>
      <c r="Y42" s="40">
        <f>SUM(Y43:Y51)</f>
        <v>0</v>
      </c>
      <c r="Z42" s="40">
        <f t="shared" si="19"/>
        <v>0</v>
      </c>
      <c r="AA42" s="40">
        <f t="shared" si="19"/>
        <v>0</v>
      </c>
      <c r="AB42" s="50">
        <f t="shared" si="3"/>
        <v>112.27894801536959</v>
      </c>
      <c r="AC42" s="41">
        <f t="shared" si="3"/>
        <v>117.20094297891779</v>
      </c>
      <c r="AD42" s="41">
        <f t="shared" si="14"/>
        <v>96.116334949451655</v>
      </c>
      <c r="AE42" s="50">
        <f t="shared" si="14"/>
        <v>110.93625141464668</v>
      </c>
      <c r="AF42" s="41">
        <f t="shared" si="14"/>
        <v>113.40918538404421</v>
      </c>
      <c r="AG42" s="41">
        <f t="shared" si="14"/>
        <v>102.01217264058005</v>
      </c>
      <c r="AH42" s="50">
        <f t="shared" si="15"/>
        <v>113.80415276418026</v>
      </c>
      <c r="AI42" s="41">
        <f t="shared" si="15"/>
        <v>121.71057384935065</v>
      </c>
      <c r="AJ42" s="41">
        <f t="shared" si="16"/>
        <v>90.352903782742672</v>
      </c>
      <c r="AK42" s="42"/>
      <c r="AL42" s="42"/>
      <c r="AM42" s="42"/>
    </row>
    <row r="43" spans="1:39" s="48" customFormat="1" ht="15.75" x14ac:dyDescent="0.25">
      <c r="A43" s="43">
        <v>1</v>
      </c>
      <c r="B43" s="43" t="s">
        <v>66</v>
      </c>
      <c r="C43" s="43">
        <v>2161</v>
      </c>
      <c r="D43" s="45">
        <f t="shared" ref="D43:D51" si="20">SUM(E43:F43)</f>
        <v>2949</v>
      </c>
      <c r="E43" s="45">
        <f t="shared" ref="E43:F51" si="21">H43+K43+N43</f>
        <v>1769</v>
      </c>
      <c r="F43" s="45">
        <f t="shared" si="21"/>
        <v>1180</v>
      </c>
      <c r="G43" s="43">
        <f t="shared" ref="G43:G51" si="22">SUM(H43:I43)</f>
        <v>0</v>
      </c>
      <c r="H43" s="43">
        <v>0</v>
      </c>
      <c r="I43" s="43">
        <v>0</v>
      </c>
      <c r="J43" s="43">
        <f t="shared" ref="J43:J48" si="23">SUM(K43:L43)</f>
        <v>2949</v>
      </c>
      <c r="K43" s="45">
        <v>1769</v>
      </c>
      <c r="L43" s="45">
        <v>1180</v>
      </c>
      <c r="M43" s="45"/>
      <c r="N43" s="45"/>
      <c r="O43" s="45"/>
      <c r="P43" s="45">
        <f t="shared" ref="P43:P51" si="24">SUM(Q43:R43)</f>
        <v>3180.9911499999998</v>
      </c>
      <c r="Q43" s="45">
        <f t="shared" ref="Q43:R51" si="25">T43+W43+Z43</f>
        <v>2252.5</v>
      </c>
      <c r="R43" s="45">
        <f t="shared" si="25"/>
        <v>928.49114999999995</v>
      </c>
      <c r="S43" s="43">
        <f t="shared" ref="S43:S48" si="26">SUM(T43:U43)</f>
        <v>0</v>
      </c>
      <c r="T43" s="43">
        <v>0</v>
      </c>
      <c r="U43" s="43">
        <v>0</v>
      </c>
      <c r="V43" s="43">
        <f t="shared" ref="V43:V51" si="27">SUM(W43:X43)</f>
        <v>3180.9911499999998</v>
      </c>
      <c r="W43" s="45">
        <v>2252.5</v>
      </c>
      <c r="X43" s="45">
        <v>928.49114999999995</v>
      </c>
      <c r="Y43" s="45"/>
      <c r="Z43" s="45"/>
      <c r="AA43" s="45"/>
      <c r="AB43" s="51">
        <f t="shared" si="3"/>
        <v>107.86677348253644</v>
      </c>
      <c r="AC43" s="46">
        <f t="shared" si="3"/>
        <v>127.33182589033352</v>
      </c>
      <c r="AD43" s="46">
        <f t="shared" si="14"/>
        <v>78.685690677966107</v>
      </c>
      <c r="AE43" s="51"/>
      <c r="AF43" s="46"/>
      <c r="AG43" s="46"/>
      <c r="AH43" s="51">
        <f t="shared" si="15"/>
        <v>107.86677348253644</v>
      </c>
      <c r="AI43" s="46">
        <f t="shared" si="15"/>
        <v>127.33182589033352</v>
      </c>
      <c r="AJ43" s="46">
        <f t="shared" si="16"/>
        <v>78.685690677966107</v>
      </c>
      <c r="AK43" s="47"/>
      <c r="AL43" s="47"/>
      <c r="AM43" s="47"/>
    </row>
    <row r="44" spans="1:39" s="48" customFormat="1" ht="15.75" x14ac:dyDescent="0.25">
      <c r="A44" s="43">
        <v>2</v>
      </c>
      <c r="B44" s="43" t="s">
        <v>67</v>
      </c>
      <c r="C44" s="43">
        <v>2167</v>
      </c>
      <c r="D44" s="45">
        <f t="shared" si="20"/>
        <v>7165</v>
      </c>
      <c r="E44" s="45">
        <f t="shared" si="21"/>
        <v>4419</v>
      </c>
      <c r="F44" s="45">
        <f t="shared" si="21"/>
        <v>2746</v>
      </c>
      <c r="G44" s="43">
        <f t="shared" si="22"/>
        <v>1134</v>
      </c>
      <c r="H44" s="43">
        <v>748</v>
      </c>
      <c r="I44" s="43">
        <v>386</v>
      </c>
      <c r="J44" s="43">
        <f t="shared" si="23"/>
        <v>6031</v>
      </c>
      <c r="K44" s="45">
        <v>3671</v>
      </c>
      <c r="L44" s="45">
        <v>2360</v>
      </c>
      <c r="M44" s="45"/>
      <c r="N44" s="45"/>
      <c r="O44" s="45"/>
      <c r="P44" s="45">
        <f t="shared" si="24"/>
        <v>7195.3329180000001</v>
      </c>
      <c r="Q44" s="45">
        <f t="shared" si="25"/>
        <v>4731.8389999999999</v>
      </c>
      <c r="R44" s="45">
        <f t="shared" si="25"/>
        <v>2463.4939180000001</v>
      </c>
      <c r="S44" s="43">
        <f t="shared" si="26"/>
        <v>1134</v>
      </c>
      <c r="T44" s="43">
        <v>748</v>
      </c>
      <c r="U44" s="43">
        <v>386</v>
      </c>
      <c r="V44" s="43">
        <f t="shared" si="27"/>
        <v>6061.3329180000001</v>
      </c>
      <c r="W44" s="45">
        <v>3983.8389999999999</v>
      </c>
      <c r="X44" s="45">
        <v>2077.4939180000001</v>
      </c>
      <c r="Y44" s="45"/>
      <c r="Z44" s="45"/>
      <c r="AA44" s="45"/>
      <c r="AB44" s="51">
        <f t="shared" si="3"/>
        <v>100.42334847173761</v>
      </c>
      <c r="AC44" s="46">
        <f t="shared" si="3"/>
        <v>107.07940710568002</v>
      </c>
      <c r="AD44" s="46">
        <f t="shared" si="14"/>
        <v>89.712087327021123</v>
      </c>
      <c r="AE44" s="51">
        <f t="shared" si="14"/>
        <v>100</v>
      </c>
      <c r="AF44" s="46">
        <f t="shared" si="14"/>
        <v>100</v>
      </c>
      <c r="AG44" s="46">
        <f t="shared" si="14"/>
        <v>100</v>
      </c>
      <c r="AH44" s="51">
        <f t="shared" si="15"/>
        <v>100.50295005803349</v>
      </c>
      <c r="AI44" s="46">
        <f t="shared" si="15"/>
        <v>108.52190138926723</v>
      </c>
      <c r="AJ44" s="46">
        <f t="shared" si="16"/>
        <v>88.029403305084756</v>
      </c>
      <c r="AK44" s="47"/>
      <c r="AL44" s="47"/>
      <c r="AM44" s="47"/>
    </row>
    <row r="45" spans="1:39" s="48" customFormat="1" ht="15.75" x14ac:dyDescent="0.25">
      <c r="A45" s="43">
        <v>3</v>
      </c>
      <c r="B45" s="43" t="s">
        <v>68</v>
      </c>
      <c r="C45" s="43">
        <v>2168</v>
      </c>
      <c r="D45" s="45">
        <f t="shared" si="20"/>
        <v>9188</v>
      </c>
      <c r="E45" s="45">
        <f t="shared" si="21"/>
        <v>6263</v>
      </c>
      <c r="F45" s="45">
        <f t="shared" si="21"/>
        <v>2925</v>
      </c>
      <c r="G45" s="43">
        <f t="shared" si="22"/>
        <v>1565</v>
      </c>
      <c r="H45" s="43">
        <v>1000</v>
      </c>
      <c r="I45" s="43">
        <v>565</v>
      </c>
      <c r="J45" s="43">
        <f t="shared" si="23"/>
        <v>7623</v>
      </c>
      <c r="K45" s="45">
        <v>5263</v>
      </c>
      <c r="L45" s="45">
        <v>2360</v>
      </c>
      <c r="M45" s="45"/>
      <c r="N45" s="45"/>
      <c r="O45" s="45"/>
      <c r="P45" s="45">
        <f t="shared" si="24"/>
        <v>9898.198636000001</v>
      </c>
      <c r="Q45" s="45">
        <f t="shared" si="25"/>
        <v>7256.049</v>
      </c>
      <c r="R45" s="45">
        <f t="shared" si="25"/>
        <v>2642.1496360000001</v>
      </c>
      <c r="S45" s="43">
        <f t="shared" si="26"/>
        <v>2529.0990000000002</v>
      </c>
      <c r="T45" s="43">
        <v>1997.999</v>
      </c>
      <c r="U45" s="43">
        <v>531.1</v>
      </c>
      <c r="V45" s="43">
        <f t="shared" si="27"/>
        <v>7369.0996360000008</v>
      </c>
      <c r="W45" s="45">
        <v>5258.05</v>
      </c>
      <c r="X45" s="45">
        <v>2111.0496360000002</v>
      </c>
      <c r="Y45" s="45"/>
      <c r="Z45" s="45"/>
      <c r="AA45" s="45"/>
      <c r="AB45" s="51">
        <f t="shared" si="3"/>
        <v>107.72963252067915</v>
      </c>
      <c r="AC45" s="46">
        <f t="shared" si="3"/>
        <v>115.85580392783011</v>
      </c>
      <c r="AD45" s="46">
        <f t="shared" si="14"/>
        <v>90.329902085470096</v>
      </c>
      <c r="AE45" s="51">
        <f t="shared" si="14"/>
        <v>161.60376996805113</v>
      </c>
      <c r="AF45" s="46">
        <f t="shared" si="14"/>
        <v>199.79990000000001</v>
      </c>
      <c r="AG45" s="46">
        <f t="shared" si="14"/>
        <v>94</v>
      </c>
      <c r="AH45" s="51">
        <f t="shared" si="15"/>
        <v>96.669285530631001</v>
      </c>
      <c r="AI45" s="46">
        <f t="shared" si="15"/>
        <v>99.90594717841536</v>
      </c>
      <c r="AJ45" s="46">
        <f t="shared" si="16"/>
        <v>89.451255762711867</v>
      </c>
      <c r="AK45" s="47"/>
      <c r="AL45" s="47"/>
      <c r="AM45" s="47"/>
    </row>
    <row r="46" spans="1:39" s="48" customFormat="1" ht="15.75" x14ac:dyDescent="0.25">
      <c r="A46" s="43">
        <v>4</v>
      </c>
      <c r="B46" s="43" t="s">
        <v>69</v>
      </c>
      <c r="C46" s="43">
        <v>2169</v>
      </c>
      <c r="D46" s="45">
        <f t="shared" si="20"/>
        <v>7689</v>
      </c>
      <c r="E46" s="45">
        <f t="shared" si="21"/>
        <v>4555</v>
      </c>
      <c r="F46" s="45">
        <f t="shared" si="21"/>
        <v>3134</v>
      </c>
      <c r="G46" s="43">
        <f t="shared" si="22"/>
        <v>184</v>
      </c>
      <c r="H46" s="43">
        <v>0</v>
      </c>
      <c r="I46" s="43">
        <v>184</v>
      </c>
      <c r="J46" s="43">
        <f t="shared" si="23"/>
        <v>7505</v>
      </c>
      <c r="K46" s="45">
        <v>4555</v>
      </c>
      <c r="L46" s="45">
        <v>2950</v>
      </c>
      <c r="M46" s="45"/>
      <c r="N46" s="45"/>
      <c r="O46" s="45"/>
      <c r="P46" s="45">
        <f t="shared" si="24"/>
        <v>7475.8959949999999</v>
      </c>
      <c r="Q46" s="45">
        <f t="shared" si="25"/>
        <v>4555</v>
      </c>
      <c r="R46" s="45">
        <f t="shared" si="25"/>
        <v>2920.8959949999999</v>
      </c>
      <c r="S46" s="43">
        <f t="shared" si="26"/>
        <v>184</v>
      </c>
      <c r="T46" s="43">
        <v>0</v>
      </c>
      <c r="U46" s="43">
        <v>184</v>
      </c>
      <c r="V46" s="43">
        <f t="shared" si="27"/>
        <v>7291.8959949999999</v>
      </c>
      <c r="W46" s="45">
        <v>4555</v>
      </c>
      <c r="X46" s="45">
        <v>2736.8959949999999</v>
      </c>
      <c r="Y46" s="45"/>
      <c r="Z46" s="45"/>
      <c r="AA46" s="45"/>
      <c r="AB46" s="51">
        <f t="shared" si="3"/>
        <v>97.228456171153596</v>
      </c>
      <c r="AC46" s="46">
        <f t="shared" si="3"/>
        <v>100</v>
      </c>
      <c r="AD46" s="46">
        <f t="shared" si="14"/>
        <v>93.200255105296733</v>
      </c>
      <c r="AE46" s="51">
        <f t="shared" si="14"/>
        <v>100</v>
      </c>
      <c r="AF46" s="46"/>
      <c r="AG46" s="46">
        <f t="shared" si="14"/>
        <v>100</v>
      </c>
      <c r="AH46" s="51">
        <f t="shared" si="15"/>
        <v>97.16050626249168</v>
      </c>
      <c r="AI46" s="46">
        <f t="shared" si="15"/>
        <v>100</v>
      </c>
      <c r="AJ46" s="46">
        <f t="shared" si="16"/>
        <v>92.776135423728817</v>
      </c>
      <c r="AK46" s="47"/>
      <c r="AL46" s="47"/>
      <c r="AM46" s="47"/>
    </row>
    <row r="47" spans="1:39" s="48" customFormat="1" ht="15.75" x14ac:dyDescent="0.25">
      <c r="A47" s="43">
        <v>5</v>
      </c>
      <c r="B47" s="43" t="s">
        <v>70</v>
      </c>
      <c r="C47" s="43">
        <v>2163</v>
      </c>
      <c r="D47" s="45">
        <f t="shared" si="20"/>
        <v>25768</v>
      </c>
      <c r="E47" s="45">
        <f t="shared" si="21"/>
        <v>18932</v>
      </c>
      <c r="F47" s="45">
        <f t="shared" si="21"/>
        <v>6836</v>
      </c>
      <c r="G47" s="43">
        <f t="shared" si="22"/>
        <v>7411</v>
      </c>
      <c r="H47" s="43">
        <v>5000</v>
      </c>
      <c r="I47" s="43">
        <v>2411</v>
      </c>
      <c r="J47" s="43">
        <f t="shared" si="23"/>
        <v>18357</v>
      </c>
      <c r="K47" s="45">
        <v>13932</v>
      </c>
      <c r="L47" s="45">
        <v>4425</v>
      </c>
      <c r="M47" s="45"/>
      <c r="N47" s="45"/>
      <c r="O47" s="45"/>
      <c r="P47" s="45">
        <f t="shared" si="24"/>
        <v>29327.009828000002</v>
      </c>
      <c r="Q47" s="45">
        <f t="shared" si="25"/>
        <v>22764.434267000001</v>
      </c>
      <c r="R47" s="45">
        <f t="shared" si="25"/>
        <v>6562.5755609999997</v>
      </c>
      <c r="S47" s="43">
        <f t="shared" si="26"/>
        <v>6804.4530740000009</v>
      </c>
      <c r="T47" s="43">
        <v>4397.8062280000004</v>
      </c>
      <c r="U47" s="43">
        <v>2406.6468460000001</v>
      </c>
      <c r="V47" s="43">
        <f t="shared" si="27"/>
        <v>22522.556753999997</v>
      </c>
      <c r="W47" s="45">
        <v>18366.628038999999</v>
      </c>
      <c r="X47" s="45">
        <v>4155.928715</v>
      </c>
      <c r="Y47" s="45"/>
      <c r="Z47" s="45"/>
      <c r="AA47" s="45"/>
      <c r="AB47" s="51">
        <f t="shared" si="3"/>
        <v>113.81174257994414</v>
      </c>
      <c r="AC47" s="46">
        <f t="shared" si="3"/>
        <v>120.2431558578069</v>
      </c>
      <c r="AD47" s="46">
        <f t="shared" si="14"/>
        <v>96.000227633118769</v>
      </c>
      <c r="AE47" s="51">
        <f t="shared" si="14"/>
        <v>91.815585939819201</v>
      </c>
      <c r="AF47" s="46">
        <f t="shared" si="14"/>
        <v>87.956124560000006</v>
      </c>
      <c r="AG47" s="46">
        <f t="shared" si="14"/>
        <v>99.819446121941098</v>
      </c>
      <c r="AH47" s="51">
        <f t="shared" si="15"/>
        <v>122.69192544533418</v>
      </c>
      <c r="AI47" s="46">
        <f t="shared" si="15"/>
        <v>131.83051994688486</v>
      </c>
      <c r="AJ47" s="46">
        <f t="shared" si="16"/>
        <v>93.919292994350272</v>
      </c>
      <c r="AK47" s="47"/>
      <c r="AL47" s="47"/>
      <c r="AM47" s="47"/>
    </row>
    <row r="48" spans="1:39" s="48" customFormat="1" ht="15.75" x14ac:dyDescent="0.25">
      <c r="A48" s="43">
        <v>6</v>
      </c>
      <c r="B48" s="43" t="s">
        <v>71</v>
      </c>
      <c r="C48" s="43">
        <v>2164</v>
      </c>
      <c r="D48" s="45">
        <f t="shared" si="20"/>
        <v>22654</v>
      </c>
      <c r="E48" s="45">
        <f t="shared" si="21"/>
        <v>17135</v>
      </c>
      <c r="F48" s="45">
        <f t="shared" si="21"/>
        <v>5519</v>
      </c>
      <c r="G48" s="43">
        <f t="shared" si="22"/>
        <v>8514</v>
      </c>
      <c r="H48" s="43">
        <v>5945</v>
      </c>
      <c r="I48" s="43">
        <v>2569</v>
      </c>
      <c r="J48" s="43">
        <f t="shared" si="23"/>
        <v>14140</v>
      </c>
      <c r="K48" s="45">
        <v>11190</v>
      </c>
      <c r="L48" s="45">
        <v>2950</v>
      </c>
      <c r="M48" s="45"/>
      <c r="N48" s="45"/>
      <c r="O48" s="45"/>
      <c r="P48" s="45">
        <f t="shared" si="24"/>
        <v>24811.814990000003</v>
      </c>
      <c r="Q48" s="45">
        <f t="shared" si="25"/>
        <v>19635.964867000002</v>
      </c>
      <c r="R48" s="45">
        <f t="shared" si="25"/>
        <v>5175.8501230000002</v>
      </c>
      <c r="S48" s="43">
        <f t="shared" si="26"/>
        <v>8787.5807960000002</v>
      </c>
      <c r="T48" s="43">
        <v>6114.4545909999997</v>
      </c>
      <c r="U48" s="43">
        <v>2673.126205</v>
      </c>
      <c r="V48" s="43">
        <f t="shared" si="27"/>
        <v>16024.234194000001</v>
      </c>
      <c r="W48" s="45">
        <v>13521.510276000001</v>
      </c>
      <c r="X48" s="45">
        <v>2502.7239180000001</v>
      </c>
      <c r="Y48" s="45"/>
      <c r="Z48" s="45"/>
      <c r="AA48" s="45"/>
      <c r="AB48" s="51">
        <f t="shared" si="3"/>
        <v>109.52509486183457</v>
      </c>
      <c r="AC48" s="46">
        <f t="shared" si="3"/>
        <v>114.59565139772397</v>
      </c>
      <c r="AD48" s="46">
        <f t="shared" si="14"/>
        <v>93.782390342453354</v>
      </c>
      <c r="AE48" s="51">
        <f t="shared" si="14"/>
        <v>103.2133050974865</v>
      </c>
      <c r="AF48" s="46">
        <f t="shared" si="14"/>
        <v>102.85037158957107</v>
      </c>
      <c r="AG48" s="46">
        <f t="shared" si="14"/>
        <v>104.05318042039704</v>
      </c>
      <c r="AH48" s="51">
        <f t="shared" si="15"/>
        <v>113.32556007072137</v>
      </c>
      <c r="AI48" s="46">
        <f t="shared" si="15"/>
        <v>120.83565930294907</v>
      </c>
      <c r="AJ48" s="46">
        <f t="shared" si="16"/>
        <v>84.83809891525425</v>
      </c>
      <c r="AK48" s="47"/>
      <c r="AL48" s="47"/>
      <c r="AM48" s="47"/>
    </row>
    <row r="49" spans="1:39" s="48" customFormat="1" ht="15.75" x14ac:dyDescent="0.25">
      <c r="A49" s="43">
        <v>7</v>
      </c>
      <c r="B49" s="43" t="s">
        <v>72</v>
      </c>
      <c r="C49" s="43">
        <v>2162</v>
      </c>
      <c r="D49" s="45">
        <f t="shared" si="20"/>
        <v>60474</v>
      </c>
      <c r="E49" s="45">
        <f t="shared" si="21"/>
        <v>48901</v>
      </c>
      <c r="F49" s="45">
        <f t="shared" si="21"/>
        <v>11573</v>
      </c>
      <c r="G49" s="43">
        <f t="shared" si="22"/>
        <v>46069</v>
      </c>
      <c r="H49" s="43">
        <v>37446</v>
      </c>
      <c r="I49" s="43">
        <v>8623</v>
      </c>
      <c r="J49" s="43">
        <f>SUM(K49:L49)</f>
        <v>14405</v>
      </c>
      <c r="K49" s="45">
        <v>11455</v>
      </c>
      <c r="L49" s="45">
        <v>2950</v>
      </c>
      <c r="M49" s="45"/>
      <c r="N49" s="45"/>
      <c r="O49" s="45"/>
      <c r="P49" s="45">
        <f t="shared" si="24"/>
        <v>70409.538744999998</v>
      </c>
      <c r="Q49" s="45">
        <f t="shared" si="25"/>
        <v>58983.013999999996</v>
      </c>
      <c r="R49" s="45">
        <f t="shared" si="25"/>
        <v>11426.524744999999</v>
      </c>
      <c r="S49" s="43">
        <f>SUM(T49:U49)</f>
        <v>51849.385999999999</v>
      </c>
      <c r="T49" s="43">
        <v>43259.074999999997</v>
      </c>
      <c r="U49" s="43">
        <v>8590.3109999999997</v>
      </c>
      <c r="V49" s="43">
        <f t="shared" si="27"/>
        <v>18560.152744999999</v>
      </c>
      <c r="W49" s="45">
        <v>15723.939</v>
      </c>
      <c r="X49" s="45">
        <v>2836.213745</v>
      </c>
      <c r="Y49" s="45"/>
      <c r="Z49" s="45"/>
      <c r="AA49" s="45"/>
      <c r="AB49" s="51">
        <f t="shared" si="3"/>
        <v>116.42943867612527</v>
      </c>
      <c r="AC49" s="46">
        <f t="shared" si="3"/>
        <v>120.61719392241466</v>
      </c>
      <c r="AD49" s="46">
        <f t="shared" si="14"/>
        <v>98.734336343212632</v>
      </c>
      <c r="AE49" s="51">
        <f t="shared" si="14"/>
        <v>112.54723566823677</v>
      </c>
      <c r="AF49" s="46">
        <f t="shared" si="14"/>
        <v>115.52388773166693</v>
      </c>
      <c r="AG49" s="46">
        <f t="shared" si="14"/>
        <v>99.62090919633539</v>
      </c>
      <c r="AH49" s="51">
        <f t="shared" si="15"/>
        <v>128.84521169732733</v>
      </c>
      <c r="AI49" s="46">
        <f t="shared" si="15"/>
        <v>137.26703622872108</v>
      </c>
      <c r="AJ49" s="46">
        <f t="shared" si="16"/>
        <v>96.142838813559322</v>
      </c>
      <c r="AK49" s="47"/>
      <c r="AL49" s="47"/>
      <c r="AM49" s="47"/>
    </row>
    <row r="50" spans="1:39" s="48" customFormat="1" ht="15.75" x14ac:dyDescent="0.25">
      <c r="A50" s="43">
        <v>8</v>
      </c>
      <c r="B50" s="43" t="s">
        <v>73</v>
      </c>
      <c r="C50" s="43">
        <v>2166</v>
      </c>
      <c r="D50" s="45">
        <f t="shared" si="20"/>
        <v>26387</v>
      </c>
      <c r="E50" s="45">
        <f t="shared" si="21"/>
        <v>20329</v>
      </c>
      <c r="F50" s="45">
        <f t="shared" si="21"/>
        <v>6058</v>
      </c>
      <c r="G50" s="43">
        <f t="shared" si="22"/>
        <v>8576</v>
      </c>
      <c r="H50" s="43">
        <v>6353</v>
      </c>
      <c r="I50" s="43">
        <v>2223</v>
      </c>
      <c r="J50" s="43">
        <f>SUM(K50:L50)</f>
        <v>17811</v>
      </c>
      <c r="K50" s="45">
        <v>13976</v>
      </c>
      <c r="L50" s="45">
        <v>3835</v>
      </c>
      <c r="M50" s="45"/>
      <c r="N50" s="45"/>
      <c r="O50" s="45"/>
      <c r="P50" s="45">
        <f t="shared" si="24"/>
        <v>37750.663289999997</v>
      </c>
      <c r="Q50" s="45">
        <f t="shared" si="25"/>
        <v>31709.585944999999</v>
      </c>
      <c r="R50" s="45">
        <f t="shared" si="25"/>
        <v>6041.0773449999997</v>
      </c>
      <c r="S50" s="43">
        <f>SUM(T50:U50)</f>
        <v>14378.391396000001</v>
      </c>
      <c r="T50" s="43">
        <v>11676.889396</v>
      </c>
      <c r="U50" s="43">
        <v>2701.502</v>
      </c>
      <c r="V50" s="43">
        <f t="shared" si="27"/>
        <v>23372.271894000001</v>
      </c>
      <c r="W50" s="45">
        <v>20032.696549</v>
      </c>
      <c r="X50" s="45">
        <v>3339.5753450000002</v>
      </c>
      <c r="Y50" s="45"/>
      <c r="Z50" s="45"/>
      <c r="AA50" s="45"/>
      <c r="AB50" s="51">
        <f t="shared" si="3"/>
        <v>143.06538556865124</v>
      </c>
      <c r="AC50" s="46">
        <f t="shared" si="3"/>
        <v>155.98202540705395</v>
      </c>
      <c r="AD50" s="46">
        <f t="shared" si="14"/>
        <v>99.72065607461208</v>
      </c>
      <c r="AE50" s="51">
        <f t="shared" si="14"/>
        <v>167.65848176305971</v>
      </c>
      <c r="AF50" s="46">
        <f t="shared" si="14"/>
        <v>183.8011867779002</v>
      </c>
      <c r="AG50" s="46">
        <f t="shared" si="14"/>
        <v>121.52505623031939</v>
      </c>
      <c r="AH50" s="51">
        <f t="shared" si="15"/>
        <v>131.22380491830893</v>
      </c>
      <c r="AI50" s="46">
        <f t="shared" si="15"/>
        <v>143.33640919433316</v>
      </c>
      <c r="AJ50" s="46">
        <f t="shared" si="16"/>
        <v>87.081495306388533</v>
      </c>
      <c r="AK50" s="47"/>
      <c r="AL50" s="47"/>
      <c r="AM50" s="47"/>
    </row>
    <row r="51" spans="1:39" s="48" customFormat="1" ht="15.75" x14ac:dyDescent="0.25">
      <c r="A51" s="52">
        <v>9</v>
      </c>
      <c r="B51" s="52" t="s">
        <v>74</v>
      </c>
      <c r="C51" s="52">
        <v>2165</v>
      </c>
      <c r="D51" s="53">
        <f t="shared" si="20"/>
        <v>57641</v>
      </c>
      <c r="E51" s="53">
        <f t="shared" si="21"/>
        <v>46275</v>
      </c>
      <c r="F51" s="53">
        <f t="shared" si="21"/>
        <v>11366</v>
      </c>
      <c r="G51" s="52">
        <f t="shared" si="22"/>
        <v>43502</v>
      </c>
      <c r="H51" s="52">
        <v>35086</v>
      </c>
      <c r="I51" s="52">
        <v>8416</v>
      </c>
      <c r="J51" s="52">
        <f>SUM(K51:L51)</f>
        <v>14139</v>
      </c>
      <c r="K51" s="53">
        <v>11189</v>
      </c>
      <c r="L51" s="53">
        <v>2950</v>
      </c>
      <c r="M51" s="53"/>
      <c r="N51" s="53"/>
      <c r="O51" s="53"/>
      <c r="P51" s="53">
        <f t="shared" si="24"/>
        <v>56868.802975999999</v>
      </c>
      <c r="Q51" s="53">
        <f t="shared" si="25"/>
        <v>45686.618576000001</v>
      </c>
      <c r="R51" s="53">
        <f t="shared" si="25"/>
        <v>11182.184399999998</v>
      </c>
      <c r="S51" s="52">
        <f>SUM(T51:U51)</f>
        <v>44078.582576000001</v>
      </c>
      <c r="T51" s="52">
        <v>35663.639576000001</v>
      </c>
      <c r="U51" s="52">
        <v>8414.9429999999993</v>
      </c>
      <c r="V51" s="52">
        <f t="shared" si="27"/>
        <v>12790.220399999998</v>
      </c>
      <c r="W51" s="53">
        <v>10022.978999999999</v>
      </c>
      <c r="X51" s="53">
        <v>2767.2413999999999</v>
      </c>
      <c r="Y51" s="53"/>
      <c r="Z51" s="53"/>
      <c r="AA51" s="53"/>
      <c r="AB51" s="54">
        <f t="shared" si="3"/>
        <v>98.660333748547032</v>
      </c>
      <c r="AC51" s="55">
        <f t="shared" si="3"/>
        <v>98.728511239330103</v>
      </c>
      <c r="AD51" s="55">
        <f t="shared" si="14"/>
        <v>98.382759106105908</v>
      </c>
      <c r="AE51" s="54">
        <f t="shared" si="14"/>
        <v>101.32541624752885</v>
      </c>
      <c r="AF51" s="55">
        <f t="shared" si="14"/>
        <v>101.64635346291968</v>
      </c>
      <c r="AG51" s="55">
        <f t="shared" si="14"/>
        <v>99.987440589353611</v>
      </c>
      <c r="AH51" s="54">
        <f t="shared" si="15"/>
        <v>90.460572883513677</v>
      </c>
      <c r="AI51" s="55">
        <f t="shared" si="15"/>
        <v>89.578863169184018</v>
      </c>
      <c r="AJ51" s="55">
        <f t="shared" si="16"/>
        <v>93.804793220338979</v>
      </c>
      <c r="AK51" s="56"/>
      <c r="AL51" s="56"/>
      <c r="AM51" s="56"/>
    </row>
    <row r="52" spans="1:39" x14ac:dyDescent="0.2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8"/>
      <c r="AC52" s="58"/>
      <c r="AD52" s="58"/>
      <c r="AE52" s="58"/>
      <c r="AF52" s="58"/>
      <c r="AG52" s="58"/>
      <c r="AH52" s="58"/>
      <c r="AI52" s="58"/>
      <c r="AJ52" s="58"/>
    </row>
  </sheetData>
  <mergeCells count="68">
    <mergeCell ref="AF11:AF13"/>
    <mergeCell ref="AG11:AG13"/>
    <mergeCell ref="AI11:AI13"/>
    <mergeCell ref="AJ11:AJ13"/>
    <mergeCell ref="AL11:AL13"/>
    <mergeCell ref="AM11:AM13"/>
    <mergeCell ref="AK10:AK13"/>
    <mergeCell ref="AL10:AM10"/>
    <mergeCell ref="H11:H13"/>
    <mergeCell ref="I11:I13"/>
    <mergeCell ref="K11:K13"/>
    <mergeCell ref="L11:L13"/>
    <mergeCell ref="N11:N13"/>
    <mergeCell ref="O11:O13"/>
    <mergeCell ref="T11:T13"/>
    <mergeCell ref="U11:U13"/>
    <mergeCell ref="V10:V13"/>
    <mergeCell ref="W10:X10"/>
    <mergeCell ref="Y10:Y13"/>
    <mergeCell ref="Z10:AA10"/>
    <mergeCell ref="AC10:AC13"/>
    <mergeCell ref="AD10:AD13"/>
    <mergeCell ref="W11:W13"/>
    <mergeCell ref="X11:X13"/>
    <mergeCell ref="Z11:Z13"/>
    <mergeCell ref="AA11:AA13"/>
    <mergeCell ref="M10:M13"/>
    <mergeCell ref="N10:O10"/>
    <mergeCell ref="Q10:Q13"/>
    <mergeCell ref="R10:R13"/>
    <mergeCell ref="S10:S13"/>
    <mergeCell ref="T10:U10"/>
    <mergeCell ref="E10:E13"/>
    <mergeCell ref="F10:F13"/>
    <mergeCell ref="G10:G13"/>
    <mergeCell ref="H10:I10"/>
    <mergeCell ref="J10:J13"/>
    <mergeCell ref="K10:L10"/>
    <mergeCell ref="Y9:AA9"/>
    <mergeCell ref="AB9:AB13"/>
    <mergeCell ref="AC9:AD9"/>
    <mergeCell ref="AE9:AG9"/>
    <mergeCell ref="AH9:AJ9"/>
    <mergeCell ref="AK9:AM9"/>
    <mergeCell ref="AE10:AE13"/>
    <mergeCell ref="AF10:AG10"/>
    <mergeCell ref="AH10:AH13"/>
    <mergeCell ref="AI10:AJ10"/>
    <mergeCell ref="AB8:AJ8"/>
    <mergeCell ref="D9:D13"/>
    <mergeCell ref="E9:F9"/>
    <mergeCell ref="G9:I9"/>
    <mergeCell ref="J9:L9"/>
    <mergeCell ref="M9:O9"/>
    <mergeCell ref="P9:P13"/>
    <mergeCell ref="Q9:R9"/>
    <mergeCell ref="S9:U9"/>
    <mergeCell ref="V9:X9"/>
    <mergeCell ref="A1:AJ1"/>
    <mergeCell ref="AD2:AJ2"/>
    <mergeCell ref="A4:AM4"/>
    <mergeCell ref="A5:AJ5"/>
    <mergeCell ref="AH7:AM7"/>
    <mergeCell ref="A8:A13"/>
    <mergeCell ref="B8:B13"/>
    <mergeCell ref="C8:C13"/>
    <mergeCell ref="D8:L8"/>
    <mergeCell ref="P8:AA8"/>
  </mergeCells>
  <printOptions horizontalCentered="1"/>
  <pageMargins left="0" right="0" top="0.74803149606299213" bottom="0.74803149606299213" header="0.31496062992125984" footer="0.31496062992125984"/>
  <pageSetup paperSize="9" scale="6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72CC34-CBCD-48D1-9CB3-7593B301C3E6}"/>
</file>

<file path=customXml/itemProps2.xml><?xml version="1.0" encoding="utf-8"?>
<ds:datastoreItem xmlns:ds="http://schemas.openxmlformats.org/officeDocument/2006/customXml" ds:itemID="{D1309DAD-DDD2-4795-8ABD-53F5C3793B29}"/>
</file>

<file path=customXml/itemProps3.xml><?xml version="1.0" encoding="utf-8"?>
<ds:datastoreItem xmlns:ds="http://schemas.openxmlformats.org/officeDocument/2006/customXml" ds:itemID="{D2BD1577-458F-457C-9378-B658A4EA32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Bieu68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Ngannnk</dc:creator>
  <cp:lastModifiedBy>Ngannnk</cp:lastModifiedBy>
  <dcterms:created xsi:type="dcterms:W3CDTF">2020-01-06T09:24:49Z</dcterms:created>
  <dcterms:modified xsi:type="dcterms:W3CDTF">2020-01-06T09:24:57Z</dcterms:modified>
</cp:coreProperties>
</file>