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comments1.xml" ContentType="application/vnd.openxmlformats-officedocument.spreadsheetml.comments+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15" windowWidth="20160" windowHeight="7455"/>
  </bookViews>
  <sheets>
    <sheet name="64" sheetId="1" r:id="rId1"/>
  </sheets>
  <externalReferences>
    <externalReference r:id="rId2"/>
    <externalReference r:id="rId3"/>
    <externalReference r:id="rId4"/>
  </externalReferences>
  <definedNames>
    <definedName name="\b1001">#REF!</definedName>
    <definedName name="\b1501">#REF!</definedName>
    <definedName name="\b1502">#REF!</definedName>
    <definedName name="\b2001">#REF!</definedName>
    <definedName name="\b2002">#REF!</definedName>
    <definedName name="\b2501">#REF!</definedName>
    <definedName name="\b2502">#REF!</definedName>
    <definedName name="\b3001">#REF!</definedName>
    <definedName name="\v100">#REF!</definedName>
    <definedName name="\v75">#REF!</definedName>
    <definedName name="_">#N/A</definedName>
    <definedName name="____a1" hidden="1">{"'Sheet1'!$L$16"}</definedName>
    <definedName name="____Goi8" hidden="1">{"'Sheet1'!$L$16"}</definedName>
    <definedName name="____huy1" hidden="1">{"'Sheet1'!$L$16"}</definedName>
    <definedName name="____PA3" hidden="1">{"'Sheet1'!$L$16"}</definedName>
    <definedName name="___a1" hidden="1">{"'Sheet1'!$L$16"}</definedName>
    <definedName name="___atn1">#REF!</definedName>
    <definedName name="___atn10">#REF!</definedName>
    <definedName name="___atn2">#REF!</definedName>
    <definedName name="___atn3">#REF!</definedName>
    <definedName name="___atn4">#REF!</definedName>
    <definedName name="___atn5">#REF!</definedName>
    <definedName name="___atn6">#REF!</definedName>
    <definedName name="___atn7">#REF!</definedName>
    <definedName name="___atn8">#REF!</definedName>
    <definedName name="___atn9">#REF!</definedName>
    <definedName name="___boi1">#REF!</definedName>
    <definedName name="___boi2">#REF!</definedName>
    <definedName name="___boi3">#REF!</definedName>
    <definedName name="___boi4">#REF!</definedName>
    <definedName name="___btc20">#REF!</definedName>
    <definedName name="___btc30">#REF!</definedName>
    <definedName name="___btc35">#REF!</definedName>
    <definedName name="___btm10">#REF!</definedName>
    <definedName name="___btm100">#REF!</definedName>
    <definedName name="___BTM150">#REF!</definedName>
    <definedName name="___BTM200">#REF!</definedName>
    <definedName name="___BTM250">#REF!</definedName>
    <definedName name="___btM300">#REF!</definedName>
    <definedName name="___BTM50">#REF!</definedName>
    <definedName name="___C1581a1">#REF!</definedName>
    <definedName name="___cao1">#REF!</definedName>
    <definedName name="___cao2">#REF!</definedName>
    <definedName name="___cao3">#REF!</definedName>
    <definedName name="___cao4">#REF!</definedName>
    <definedName name="___cao5">#REF!</definedName>
    <definedName name="___cao6">#REF!</definedName>
    <definedName name="___cau10">#REF!</definedName>
    <definedName name="___cau5">#REF!</definedName>
    <definedName name="___CON1">#REF!</definedName>
    <definedName name="___CON2">#REF!</definedName>
    <definedName name="___cpd1">#REF!</definedName>
    <definedName name="___cpd2">#REF!</definedName>
    <definedName name="___dai1">#REF!</definedName>
    <definedName name="___dai2">#REF!</definedName>
    <definedName name="___dai3">#REF!</definedName>
    <definedName name="___dai4">#REF!</definedName>
    <definedName name="___dai5">#REF!</definedName>
    <definedName name="___dai6">#REF!</definedName>
    <definedName name="___dam18">#REF!</definedName>
    <definedName name="___dan1">#REF!</definedName>
    <definedName name="___dan2">#REF!</definedName>
    <definedName name="___dao1">#REF!</definedName>
    <definedName name="___dbu1">#REF!</definedName>
    <definedName name="___dbu2">#REF!</definedName>
    <definedName name="___ddn400">#REF!</definedName>
    <definedName name="___ddn600">#REF!</definedName>
    <definedName name="___deo1">#REF!</definedName>
    <definedName name="___deo10">#REF!</definedName>
    <definedName name="___deo2">#REF!</definedName>
    <definedName name="___deo3">#REF!</definedName>
    <definedName name="___deo4">#REF!</definedName>
    <definedName name="___deo5">#REF!</definedName>
    <definedName name="___deo6">#REF!</definedName>
    <definedName name="___deo7">#REF!</definedName>
    <definedName name="___deo8">#REF!</definedName>
    <definedName name="___deo9">#REF!</definedName>
    <definedName name="___Goi8" hidden="1">{"'Sheet1'!$L$16"}</definedName>
    <definedName name="___gon4">#REF!</definedName>
    <definedName name="___han23">#REF!</definedName>
    <definedName name="___hom2">#REF!</definedName>
    <definedName name="___hsm2">1.1289</definedName>
    <definedName name="___huy1" hidden="1">{"'Sheet1'!$L$16"}</definedName>
    <definedName name="___KM188">#REF!</definedName>
    <definedName name="___km189">#REF!</definedName>
    <definedName name="___km190">#REF!</definedName>
    <definedName name="___km191">#REF!</definedName>
    <definedName name="___km192">#REF!</definedName>
    <definedName name="___km193">#REF!</definedName>
    <definedName name="___km194">#REF!</definedName>
    <definedName name="___km195">#REF!</definedName>
    <definedName name="___km196">#REF!</definedName>
    <definedName name="___km197">#REF!</definedName>
    <definedName name="___km198">#REF!</definedName>
    <definedName name="___Km36">#REF!</definedName>
    <definedName name="___Knc36">#REF!</definedName>
    <definedName name="___Knc57">#REF!</definedName>
    <definedName name="___Kvl36">#REF!</definedName>
    <definedName name="___lap1">#REF!</definedName>
    <definedName name="___lap2">#REF!</definedName>
    <definedName name="___lop16">#REF!</definedName>
    <definedName name="___lop25">#REF!</definedName>
    <definedName name="___lop9">#REF!</definedName>
    <definedName name="___lu85">#REF!</definedName>
    <definedName name="___MAC12">#REF!</definedName>
    <definedName name="___MAC46">#REF!</definedName>
    <definedName name="___nc151">#REF!</definedName>
    <definedName name="___NCL100">#REF!</definedName>
    <definedName name="___NCL200">#REF!</definedName>
    <definedName name="___NCL250">#REF!</definedName>
    <definedName name="___NET2">#REF!</definedName>
    <definedName name="___nin190">#REF!</definedName>
    <definedName name="___oto5">#REF!</definedName>
    <definedName name="___oto7">#REF!</definedName>
    <definedName name="___PA3" hidden="1">{"'Sheet1'!$L$16"}</definedName>
    <definedName name="___phi10">#REF!</definedName>
    <definedName name="___phi1000">#REF!</definedName>
    <definedName name="___phi12">#REF!</definedName>
    <definedName name="___phi14">#REF!</definedName>
    <definedName name="___phi1500">#REF!</definedName>
    <definedName name="___phi16">#REF!</definedName>
    <definedName name="___phi18">#REF!</definedName>
    <definedName name="___phi20">#REF!</definedName>
    <definedName name="___phi22">#REF!</definedName>
    <definedName name="___phi25">#REF!</definedName>
    <definedName name="___phi28">#REF!</definedName>
    <definedName name="___phi50">#REF!</definedName>
    <definedName name="___phi6">#REF!</definedName>
    <definedName name="___phi750">#REF!</definedName>
    <definedName name="___phi8">#REF!</definedName>
    <definedName name="___sat10">#REF!</definedName>
    <definedName name="___sat14">#REF!</definedName>
    <definedName name="___sat16">#REF!</definedName>
    <definedName name="___sat20">#REF!</definedName>
    <definedName name="___sat8">#REF!</definedName>
    <definedName name="___sc1">#REF!</definedName>
    <definedName name="___SC2">#REF!</definedName>
    <definedName name="___sc3">#REF!</definedName>
    <definedName name="___slg1">#REF!</definedName>
    <definedName name="___slg2">#REF!</definedName>
    <definedName name="___slg3">#REF!</definedName>
    <definedName name="___slg4">#REF!</definedName>
    <definedName name="___slg5">#REF!</definedName>
    <definedName name="___slg6">#REF!</definedName>
    <definedName name="___SN3">#REF!</definedName>
    <definedName name="___sua20">#REF!</definedName>
    <definedName name="___sua30">#REF!</definedName>
    <definedName name="___ta1">#REF!</definedName>
    <definedName name="___ta2">#REF!</definedName>
    <definedName name="___ta3">#REF!</definedName>
    <definedName name="___ta4">#REF!</definedName>
    <definedName name="___ta5">#REF!</definedName>
    <definedName name="___ta6">#REF!</definedName>
    <definedName name="___TB1">#REF!</definedName>
    <definedName name="___tb2">#REF!</definedName>
    <definedName name="___tb3">#REF!</definedName>
    <definedName name="___tb4">#REF!</definedName>
    <definedName name="___tc1">#REF!</definedName>
    <definedName name="___te1">#REF!</definedName>
    <definedName name="___te2">#REF!</definedName>
    <definedName name="___tg427">#REF!</definedName>
    <definedName name="___TH1">#REF!</definedName>
    <definedName name="___TH2">#REF!</definedName>
    <definedName name="___TH20">#REF!</definedName>
    <definedName name="___TH3">#REF!</definedName>
    <definedName name="___TL1">#REF!</definedName>
    <definedName name="___TL2">#REF!</definedName>
    <definedName name="___TL3">#REF!</definedName>
    <definedName name="___TLA120">#REF!</definedName>
    <definedName name="___TLA35">#REF!</definedName>
    <definedName name="___TLA50">#REF!</definedName>
    <definedName name="___TLA70">#REF!</definedName>
    <definedName name="___TLA95">#REF!</definedName>
    <definedName name="___tz593">#REF!</definedName>
    <definedName name="___UT2">#REF!</definedName>
    <definedName name="___vc1">#REF!</definedName>
    <definedName name="___vc2">#REF!</definedName>
    <definedName name="___vc3">#REF!</definedName>
    <definedName name="___VL100">#REF!</definedName>
    <definedName name="___VL200">#REF!</definedName>
    <definedName name="___VL250">#REF!</definedName>
    <definedName name="___xx3">#REF!</definedName>
    <definedName name="___xx4">#REF!</definedName>
    <definedName name="___xx5">#REF!</definedName>
    <definedName name="___xx6">#REF!</definedName>
    <definedName name="___xx7">#REF!</definedName>
    <definedName name="__a1" hidden="1">{"'Sheet1'!$L$16"}</definedName>
    <definedName name="__atn1">#REF!</definedName>
    <definedName name="__atn10">#REF!</definedName>
    <definedName name="__atn2">#REF!</definedName>
    <definedName name="__atn3">#REF!</definedName>
    <definedName name="__atn4">#REF!</definedName>
    <definedName name="__atn5">#REF!</definedName>
    <definedName name="__atn6">#REF!</definedName>
    <definedName name="__atn7">#REF!</definedName>
    <definedName name="__atn8">#REF!</definedName>
    <definedName name="__atn9">#REF!</definedName>
    <definedName name="__boi1">#REF!</definedName>
    <definedName name="__boi2">#REF!</definedName>
    <definedName name="__boi3">#REF!</definedName>
    <definedName name="__boi4">#REF!</definedName>
    <definedName name="__btc20">#REF!</definedName>
    <definedName name="__btc30">#REF!</definedName>
    <definedName name="__btc35">#REF!</definedName>
    <definedName name="__btm10">#REF!</definedName>
    <definedName name="__btm100">#REF!</definedName>
    <definedName name="__BTM150">#REF!</definedName>
    <definedName name="__BTM200">#REF!</definedName>
    <definedName name="__BTM250">#REF!</definedName>
    <definedName name="__btM300">#REF!</definedName>
    <definedName name="__BTM50">#REF!</definedName>
    <definedName name="__C1581a1">#REF!</definedName>
    <definedName name="__cao1">#REF!</definedName>
    <definedName name="__cao2">#REF!</definedName>
    <definedName name="__cao3">#REF!</definedName>
    <definedName name="__cao4">#REF!</definedName>
    <definedName name="__cao5">#REF!</definedName>
    <definedName name="__cao6">#REF!</definedName>
    <definedName name="__cau10">#REF!</definedName>
    <definedName name="__cau5">#REF!</definedName>
    <definedName name="__CON1">#REF!</definedName>
    <definedName name="__CON2">#REF!</definedName>
    <definedName name="__cpd1">#REF!</definedName>
    <definedName name="__cpd2">#REF!</definedName>
    <definedName name="__dai1">#REF!</definedName>
    <definedName name="__dai2">#REF!</definedName>
    <definedName name="__dai3">#REF!</definedName>
    <definedName name="__dai4">#REF!</definedName>
    <definedName name="__dai5">#REF!</definedName>
    <definedName name="__dai6">#REF!</definedName>
    <definedName name="__dam18">#REF!</definedName>
    <definedName name="__dan1">#REF!</definedName>
    <definedName name="__dan2">#REF!</definedName>
    <definedName name="__dao1">#REF!</definedName>
    <definedName name="__dbu1">#REF!</definedName>
    <definedName name="__dbu2">#REF!</definedName>
    <definedName name="__ddn400">#REF!</definedName>
    <definedName name="__ddn600">#REF!</definedName>
    <definedName name="__deo1">#REF!</definedName>
    <definedName name="__deo10">#REF!</definedName>
    <definedName name="__deo2">#REF!</definedName>
    <definedName name="__deo3">#REF!</definedName>
    <definedName name="__deo4">#REF!</definedName>
    <definedName name="__deo5">#REF!</definedName>
    <definedName name="__deo6">#REF!</definedName>
    <definedName name="__deo7">#REF!</definedName>
    <definedName name="__deo8">#REF!</definedName>
    <definedName name="__deo9">#REF!</definedName>
    <definedName name="__Goi8" hidden="1">{"'Sheet1'!$L$16"}</definedName>
    <definedName name="__gon4">#REF!</definedName>
    <definedName name="__han23">#REF!</definedName>
    <definedName name="__hom2">#REF!</definedName>
    <definedName name="__hsm2">1.1289</definedName>
    <definedName name="__huy1" hidden="1">{"'Sheet1'!$L$16"}</definedName>
    <definedName name="__KM188">#REF!</definedName>
    <definedName name="__km189">#REF!</definedName>
    <definedName name="__km190">#REF!</definedName>
    <definedName name="__km191">#REF!</definedName>
    <definedName name="__km192">#REF!</definedName>
    <definedName name="__km193">#REF!</definedName>
    <definedName name="__km194">#REF!</definedName>
    <definedName name="__km195">#REF!</definedName>
    <definedName name="__km196">#REF!</definedName>
    <definedName name="__km197">#REF!</definedName>
    <definedName name="__km198">#REF!</definedName>
    <definedName name="__Km36">#REF!</definedName>
    <definedName name="__Knc36">#REF!</definedName>
    <definedName name="__Knc57">#REF!</definedName>
    <definedName name="__Kvl36">#REF!</definedName>
    <definedName name="__lap1">#REF!</definedName>
    <definedName name="__lap2">#REF!</definedName>
    <definedName name="__lop16">#REF!</definedName>
    <definedName name="__lop25">#REF!</definedName>
    <definedName name="__lop9">#REF!</definedName>
    <definedName name="__lu85">#REF!</definedName>
    <definedName name="__MAC12">#REF!</definedName>
    <definedName name="__MAC46">#REF!</definedName>
    <definedName name="__nc151">#REF!</definedName>
    <definedName name="__NCL100">#REF!</definedName>
    <definedName name="__NCL200">#REF!</definedName>
    <definedName name="__NCL250">#REF!</definedName>
    <definedName name="__NET2">#REF!</definedName>
    <definedName name="__nin190">#REF!</definedName>
    <definedName name="__oto5">#REF!</definedName>
    <definedName name="__oto7">#REF!</definedName>
    <definedName name="__PA3" hidden="1">{"'Sheet1'!$L$16"}</definedName>
    <definedName name="__phi10">#REF!</definedName>
    <definedName name="__phi1000">#REF!</definedName>
    <definedName name="__phi12">#REF!</definedName>
    <definedName name="__phi14">#REF!</definedName>
    <definedName name="__phi1500">#REF!</definedName>
    <definedName name="__phi16">#REF!</definedName>
    <definedName name="__phi18">#REF!</definedName>
    <definedName name="__phi20">#REF!</definedName>
    <definedName name="__phi22">#REF!</definedName>
    <definedName name="__phi25">#REF!</definedName>
    <definedName name="__phi28">#REF!</definedName>
    <definedName name="__phi50">#REF!</definedName>
    <definedName name="__phi6">#REF!</definedName>
    <definedName name="__phi750">#REF!</definedName>
    <definedName name="__phi8">#REF!</definedName>
    <definedName name="__sat10">#REF!</definedName>
    <definedName name="__sat14">#REF!</definedName>
    <definedName name="__sat16">#REF!</definedName>
    <definedName name="__sat20">#REF!</definedName>
    <definedName name="__sat8">#REF!</definedName>
    <definedName name="__sc1">#REF!</definedName>
    <definedName name="__SC2">#REF!</definedName>
    <definedName name="__sc3">#REF!</definedName>
    <definedName name="__slg1">#REF!</definedName>
    <definedName name="__slg2">#REF!</definedName>
    <definedName name="__slg3">#REF!</definedName>
    <definedName name="__slg4">#REF!</definedName>
    <definedName name="__slg5">#REF!</definedName>
    <definedName name="__slg6">#REF!</definedName>
    <definedName name="__SN3">#REF!</definedName>
    <definedName name="__sua20">#REF!</definedName>
    <definedName name="__sua30">#REF!</definedName>
    <definedName name="__ta1">#REF!</definedName>
    <definedName name="__ta2">#REF!</definedName>
    <definedName name="__ta3">#REF!</definedName>
    <definedName name="__ta4">#REF!</definedName>
    <definedName name="__ta5">#REF!</definedName>
    <definedName name="__ta6">#REF!</definedName>
    <definedName name="__TB1">#REF!</definedName>
    <definedName name="__tb2">#REF!</definedName>
    <definedName name="__tb3">#REF!</definedName>
    <definedName name="__tb4">#REF!</definedName>
    <definedName name="__tc1">#REF!</definedName>
    <definedName name="__te1">#REF!</definedName>
    <definedName name="__te2">#REF!</definedName>
    <definedName name="__tg427">#REF!</definedName>
    <definedName name="__TH1">#REF!</definedName>
    <definedName name="__TH2">#REF!</definedName>
    <definedName name="__TH20">#REF!</definedName>
    <definedName name="__TH3">#REF!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UT2">#REF!</definedName>
    <definedName name="__vc1">#REF!</definedName>
    <definedName name="__vc2">#REF!</definedName>
    <definedName name="__vc3">#REF!</definedName>
    <definedName name="__VL100">#REF!</definedName>
    <definedName name="__VL200">#REF!</definedName>
    <definedName name="__VL250">#REF!</definedName>
    <definedName name="__xx3">#REF!</definedName>
    <definedName name="__xx4">#REF!</definedName>
    <definedName name="__xx5">#REF!</definedName>
    <definedName name="__xx6">#REF!</definedName>
    <definedName name="__xx7">#REF!</definedName>
    <definedName name="_06">#REF!</definedName>
    <definedName name="_07">#REF!</definedName>
    <definedName name="_1">#N/A</definedName>
    <definedName name="_1000A01">#N/A</definedName>
    <definedName name="_2">#N/A</definedName>
    <definedName name="_40x4">5100</definedName>
    <definedName name="_a1" hidden="1">{"'Sheet1'!$L$16"}</definedName>
    <definedName name="_a129"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tn1">#REF!</definedName>
    <definedName name="_atn10">#REF!</definedName>
    <definedName name="_atn2">#REF!</definedName>
    <definedName name="_atn3">#REF!</definedName>
    <definedName name="_atn4">#REF!</definedName>
    <definedName name="_atn5">#REF!</definedName>
    <definedName name="_atn6">#REF!</definedName>
    <definedName name="_atn7">#REF!</definedName>
    <definedName name="_atn8">#REF!</definedName>
    <definedName name="_atn9">#REF!</definedName>
    <definedName name="_boi1">#REF!</definedName>
    <definedName name="_boi2">#REF!</definedName>
    <definedName name="_boi3">#REF!</definedName>
    <definedName name="_boi4">#REF!</definedName>
    <definedName name="_btc20">#REF!</definedName>
    <definedName name="_btc30">#REF!</definedName>
    <definedName name="_btc35">#REF!</definedName>
    <definedName name="_btm10">#REF!</definedName>
    <definedName name="_btm100">#REF!</definedName>
    <definedName name="_BTM150">#REF!</definedName>
    <definedName name="_BTM200">#REF!</definedName>
    <definedName name="_BTM250">#REF!</definedName>
    <definedName name="_btM300">#REF!</definedName>
    <definedName name="_BTM50">#REF!</definedName>
    <definedName name="_Bvc1">#REF!</definedName>
    <definedName name="_C_Lphi_4ab">#REF!</definedName>
    <definedName name="_C1581a1">#REF!</definedName>
    <definedName name="_cao1">#REF!</definedName>
    <definedName name="_cao2">#REF!</definedName>
    <definedName name="_cao3">#REF!</definedName>
    <definedName name="_cao4">#REF!</definedName>
    <definedName name="_cao5">#REF!</definedName>
    <definedName name="_cao6">#REF!</definedName>
    <definedName name="_cau10">#REF!</definedName>
    <definedName name="_cau5">#REF!</definedName>
    <definedName name="_chk1">#REF!</definedName>
    <definedName name="_CON1">#REF!</definedName>
    <definedName name="_CON2">#REF!</definedName>
    <definedName name="_cpd1">#REF!</definedName>
    <definedName name="_cpd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ct456789">IF(#REF!="","",#REF!*#REF!)</definedName>
    <definedName name="_dai1">#REF!</definedName>
    <definedName name="_dai2">#REF!</definedName>
    <definedName name="_dai3">#REF!</definedName>
    <definedName name="_dai4">#REF!</definedName>
    <definedName name="_dai5">#REF!</definedName>
    <definedName name="_dai6">#REF!</definedName>
    <definedName name="_dam18">#REF!</definedName>
    <definedName name="_dan1">#REF!</definedName>
    <definedName name="_dan2">#REF!</definedName>
    <definedName name="_dao1">#REF!</definedName>
    <definedName name="_dbu1">#REF!</definedName>
    <definedName name="_dbu2">#REF!</definedName>
    <definedName name="_ddn400">#REF!</definedName>
    <definedName name="_ddn600">#REF!</definedName>
    <definedName name="_deo1">#REF!</definedName>
    <definedName name="_deo10">#REF!</definedName>
    <definedName name="_deo2">#REF!</definedName>
    <definedName name="_deo3">#REF!</definedName>
    <definedName name="_deo4">#REF!</definedName>
    <definedName name="_deo5">#REF!</definedName>
    <definedName name="_deo6">#REF!</definedName>
    <definedName name="_deo7">#REF!</definedName>
    <definedName name="_deo8">#REF!</definedName>
    <definedName name="_deo9">#REF!</definedName>
    <definedName name="_FIL2">#REF!</definedName>
    <definedName name="_Fill" hidden="1">#REF!</definedName>
    <definedName name="_gon4">#REF!</definedName>
    <definedName name="_h1" hidden="1">{"'Sheet1'!$L$16"}</definedName>
    <definedName name="_han23">#REF!</definedName>
    <definedName name="_hom2">#REF!</definedName>
    <definedName name="_hsm2">1.1289</definedName>
    <definedName name="_hu1" hidden="1">{"'Sheet1'!$L$16"}</definedName>
    <definedName name="_hu2" hidden="1">{"'Sheet1'!$L$16"}</definedName>
    <definedName name="_hu5" hidden="1">{"'Sheet1'!$L$16"}</definedName>
    <definedName name="_hu6" hidden="1">{"'Sheet1'!$L$16"}</definedName>
    <definedName name="_Key1" hidden="1">#REF!</definedName>
    <definedName name="_Key2" hidden="1">#REF!</definedName>
    <definedName name="_kl1">#REF!</definedName>
    <definedName name="_KM188">#REF!</definedName>
    <definedName name="_km189">#REF!</definedName>
    <definedName name="_km190">#REF!</definedName>
    <definedName name="_km191">#REF!</definedName>
    <definedName name="_km192">#REF!</definedName>
    <definedName name="_km193">#REF!</definedName>
    <definedName name="_km194">#REF!</definedName>
    <definedName name="_km195">#REF!</definedName>
    <definedName name="_km196">#REF!</definedName>
    <definedName name="_km197">#REF!</definedName>
    <definedName name="_km198">#REF!</definedName>
    <definedName name="_Km36">#REF!</definedName>
    <definedName name="_Knc36">#REF!</definedName>
    <definedName name="_Knc57">#REF!</definedName>
    <definedName name="_Kvl36">#REF!</definedName>
    <definedName name="_L1">#REF!</definedName>
    <definedName name="_L2">#REF!</definedName>
    <definedName name="_lap1">#REF!</definedName>
    <definedName name="_lap2">#REF!</definedName>
    <definedName name="_lop16">#REF!</definedName>
    <definedName name="_lop25">#REF!</definedName>
    <definedName name="_lop9">#REF!</definedName>
    <definedName name="_lu85">#REF!</definedName>
    <definedName name="_Lvc1">#REF!</definedName>
    <definedName name="_MAC12">#REF!</definedName>
    <definedName name="_MAC46">#REF!</definedName>
    <definedName name="_nc151">#REF!</definedName>
    <definedName name="_NCL100">#REF!</definedName>
    <definedName name="_NCL200">#REF!</definedName>
    <definedName name="_NCL250">#REF!</definedName>
    <definedName name="_NET2">#REF!</definedName>
    <definedName name="_nin190">#REF!</definedName>
    <definedName name="_NSO2" hidden="1">{"'Sheet1'!$L$16"}</definedName>
    <definedName name="_NSO3" hidden="1">{"'Sheet1'!$L$16"}</definedName>
    <definedName name="_Order1" hidden="1">255</definedName>
    <definedName name="_Order2" hidden="1">255</definedName>
    <definedName name="_oto5">#REF!</definedName>
    <definedName name="_oto7">#REF!</definedName>
    <definedName name="_Ph30">#REF!</definedName>
    <definedName name="_phi10">#REF!</definedName>
    <definedName name="_phi1000">#REF!</definedName>
    <definedName name="_phi12">#REF!</definedName>
    <definedName name="_phi14">#REF!</definedName>
    <definedName name="_phi1500">#REF!</definedName>
    <definedName name="_phi16">#REF!</definedName>
    <definedName name="_phi18">#REF!</definedName>
    <definedName name="_phi20">#REF!</definedName>
    <definedName name="_phi22">#REF!</definedName>
    <definedName name="_phi25">#REF!</definedName>
    <definedName name="_phi28">#REF!</definedName>
    <definedName name="_phi50">#REF!</definedName>
    <definedName name="_phi6">#REF!</definedName>
    <definedName name="_phi750">#REF!</definedName>
    <definedName name="_phi8">#REF!</definedName>
    <definedName name="_PXB80">#REF!</definedName>
    <definedName name="_R">#REF!</definedName>
    <definedName name="_Regression_Out" hidden="1">#REF!</definedName>
    <definedName name="_Regression_X" hidden="1">#REF!</definedName>
    <definedName name="_Regression_Y" hidden="1">#REF!</definedName>
    <definedName name="_RHH1">#REF!</definedName>
    <definedName name="_RHH10">#REF!</definedName>
    <definedName name="_RHP1">#REF!</definedName>
    <definedName name="_RHP10">#REF!</definedName>
    <definedName name="_RI1">#REF!</definedName>
    <definedName name="_RI10">#REF!</definedName>
    <definedName name="_RII1">#REF!</definedName>
    <definedName name="_RII10">#REF!</definedName>
    <definedName name="_RIP1">#REF!</definedName>
    <definedName name="_RIP10">#REF!</definedName>
    <definedName name="_rp95">#REF!</definedName>
    <definedName name="_sat10">#REF!</definedName>
    <definedName name="_sat14">#REF!</definedName>
    <definedName name="_sat16">#REF!</definedName>
    <definedName name="_sat20">#REF!</definedName>
    <definedName name="_sat8">#REF!</definedName>
    <definedName name="_sc1">#REF!</definedName>
    <definedName name="_SC2">#REF!</definedName>
    <definedName name="_sc3">#REF!</definedName>
    <definedName name="_slg1">#REF!</definedName>
    <definedName name="_slg2">#REF!</definedName>
    <definedName name="_slg3">#REF!</definedName>
    <definedName name="_slg4">#REF!</definedName>
    <definedName name="_slg5">#REF!</definedName>
    <definedName name="_slg6">#REF!</definedName>
    <definedName name="_SN3">#REF!</definedName>
    <definedName name="_Sort" hidden="1">#REF!</definedName>
    <definedName name="_sua20">#REF!</definedName>
    <definedName name="_sua30">#REF!</definedName>
    <definedName name="_t9">#REF!</definedName>
    <definedName name="_ta1">#REF!</definedName>
    <definedName name="_ta2">#REF!</definedName>
    <definedName name="_ta3">#REF!</definedName>
    <definedName name="_ta4">#REF!</definedName>
    <definedName name="_ta5">#REF!</definedName>
    <definedName name="_ta6">#REF!</definedName>
    <definedName name="_TB1">#REF!</definedName>
    <definedName name="_tb2">#REF!</definedName>
    <definedName name="_tb3">#REF!</definedName>
    <definedName name="_tb4">#REF!</definedName>
    <definedName name="_tc1">#REF!</definedName>
    <definedName name="_te1">#REF!</definedName>
    <definedName name="_te2">#REF!</definedName>
    <definedName name="_tg427">#REF!</definedName>
    <definedName name="_TH1">#REF!</definedName>
    <definedName name="_TH2">#REF!</definedName>
    <definedName name="_TH20">#REF!</definedName>
    <definedName name="_TH3">#REF!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a100">#REF!</definedName>
    <definedName name="_tra102">#REF!</definedName>
    <definedName name="_tra104">#REF!</definedName>
    <definedName name="_tra106">#REF!</definedName>
    <definedName name="_tra108">#REF!</definedName>
    <definedName name="_tra110">#REF!</definedName>
    <definedName name="_tra112">#REF!</definedName>
    <definedName name="_tra114">#REF!</definedName>
    <definedName name="_tra116">#REF!</definedName>
    <definedName name="_tra118">#REF!</definedName>
    <definedName name="_tra120">#REF!</definedName>
    <definedName name="_tra122">#REF!</definedName>
    <definedName name="_tra124">#REF!</definedName>
    <definedName name="_tra126">#REF!</definedName>
    <definedName name="_tra128">#REF!</definedName>
    <definedName name="_tra130">#REF!</definedName>
    <definedName name="_tra132">#REF!</definedName>
    <definedName name="_tra134">#REF!</definedName>
    <definedName name="_tra136">#REF!</definedName>
    <definedName name="_tra138">#REF!</definedName>
    <definedName name="_tra140">#REF!</definedName>
    <definedName name="_tra70">#REF!</definedName>
    <definedName name="_tra72">#REF!</definedName>
    <definedName name="_tra74">#REF!</definedName>
    <definedName name="_tra76">#REF!</definedName>
    <definedName name="_tra78">#REF!</definedName>
    <definedName name="_tra80">#REF!</definedName>
    <definedName name="_tra82">#REF!</definedName>
    <definedName name="_tra84">#REF!</definedName>
    <definedName name="_tra86">#REF!</definedName>
    <definedName name="_tra88">#REF!</definedName>
    <definedName name="_tra90">#REF!</definedName>
    <definedName name="_tra92">#REF!</definedName>
    <definedName name="_tra94">#REF!</definedName>
    <definedName name="_tra96">#REF!</definedName>
    <definedName name="_tra98">#REF!</definedName>
    <definedName name="_tz593">#REF!</definedName>
    <definedName name="_UT2">#REF!</definedName>
    <definedName name="_vc1">#REF!</definedName>
    <definedName name="_vc2">#REF!</definedName>
    <definedName name="_vc3">#REF!</definedName>
    <definedName name="_vl1">#REF!</definedName>
    <definedName name="_VL100">#REF!</definedName>
    <definedName name="_VL200">#REF!</definedName>
    <definedName name="_VL250">#REF!</definedName>
    <definedName name="_xb80">#REF!</definedName>
    <definedName name="_xx3">#REF!</definedName>
    <definedName name="_xx4">#REF!</definedName>
    <definedName name="_xx5">#REF!</definedName>
    <definedName name="_xx6">#REF!</definedName>
    <definedName name="_xx7">#REF!</definedName>
    <definedName name="A.">#REF!</definedName>
    <definedName name="a_">#REF!</definedName>
    <definedName name="a0.75">#REF!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6N2">#REF!</definedName>
    <definedName name="A6N3">#REF!</definedName>
    <definedName name="A70_">#REF!</definedName>
    <definedName name="A95_">#REF!</definedName>
    <definedName name="AA">#REF!</definedName>
    <definedName name="AB">#REF!</definedName>
    <definedName name="abc">#REF!</definedName>
    <definedName name="AC120_">#REF!</definedName>
    <definedName name="AC35_">#REF!</definedName>
    <definedName name="AC50_">#REF!</definedName>
    <definedName name="AC70_">#REF!</definedName>
    <definedName name="AC95_">#REF!</definedName>
    <definedName name="AccessDatabase" hidden="1">"C:\My Documents\LeBinh\Xls\VP Cong ty\FORM.mdb"</definedName>
    <definedName name="AD">#N/A</definedName>
    <definedName name="Address">#REF!</definedName>
    <definedName name="ADEQ">#REF!</definedName>
    <definedName name="ADP">#REF!</definedName>
    <definedName name="Ag_">#REF!</definedName>
    <definedName name="ag15F80">#REF!</definedName>
    <definedName name="ah">#REF!</definedName>
    <definedName name="AKHAC">#REF!</definedName>
    <definedName name="All_Item">#REF!</definedName>
    <definedName name="ALPIN">#N/A</definedName>
    <definedName name="ALPJYOU">#N/A</definedName>
    <definedName name="ALPTOI">#N/A</definedName>
    <definedName name="ALTINH">#REF!</definedName>
    <definedName name="am.">#REF!</definedName>
    <definedName name="Anguon">'[3]Dt 2001'!#REF!</definedName>
    <definedName name="ANN">#REF!</definedName>
    <definedName name="anpha">#REF!</definedName>
    <definedName name="ANQD">#REF!</definedName>
    <definedName name="ANQQH">'[3]Dt 2001'!#REF!</definedName>
    <definedName name="ANSNN">'[3]Dt 2001'!#REF!</definedName>
    <definedName name="ANSNNxnk">'[3]Dt 2001'!#REF!</definedName>
    <definedName name="APC">'[3]Dt 2001'!#REF!</definedName>
    <definedName name="Aptomat">#REF!</definedName>
    <definedName name="AQ">#REF!</definedName>
    <definedName name="As_">#REF!</definedName>
    <definedName name="ATGT" hidden="1">{"'Sheet1'!$L$16"}</definedName>
    <definedName name="ATW">#REF!</definedName>
    <definedName name="b_1">#REF!</definedName>
    <definedName name="b_2">#REF!</definedName>
    <definedName name="b_3">#REF!</definedName>
    <definedName name="b_4">#REF!</definedName>
    <definedName name="b_5">#REF!</definedName>
    <definedName name="b_6">#REF!</definedName>
    <definedName name="B_Isc">#REF!</definedName>
    <definedName name="b1.">#REF!</definedName>
    <definedName name="b1_">#REF!</definedName>
    <definedName name="b2.">#REF!</definedName>
    <definedName name="b2_">#REF!</definedName>
    <definedName name="b3.">#REF!</definedName>
    <definedName name="b3_">#REF!</definedName>
    <definedName name="b4.">#REF!</definedName>
    <definedName name="b4_">#REF!</definedName>
    <definedName name="b5.">#REF!</definedName>
    <definedName name="bac2.7">#REF!</definedName>
    <definedName name="BacKan">#REF!</definedName>
    <definedName name="ban">#REF!</definedName>
    <definedName name="BANG_CHI_TIET_THI_NGHIEM_CONG_TO">#REF!</definedName>
    <definedName name="BANG_CHI_TIET_THI_NGHIEM_DZ0.4KV">#REF!</definedName>
    <definedName name="Bang_cly">#REF!</definedName>
    <definedName name="Bang_CVC">#REF!</definedName>
    <definedName name="bang_gia">#REF!</definedName>
    <definedName name="BANG_TONG_HOP_CONG_TO">#REF!</definedName>
    <definedName name="BANG_TONG_HOP_DZ0.4KV">#REF!</definedName>
    <definedName name="BANG_TONG_HOP_DZ22KV">#REF!</definedName>
    <definedName name="BANG_TONG_HOP_KHO_BAI">#REF!</definedName>
    <definedName name="BANG_TONG_HOP_TBA">#REF!</definedName>
    <definedName name="Bang_travl">#REF!</definedName>
    <definedName name="bangchu">#REF!</definedName>
    <definedName name="BangGiaVL_Q">#REF!</definedName>
    <definedName name="Banggo">#REF!</definedName>
    <definedName name="BangMa">#REF!</definedName>
    <definedName name="bangtinh">#REF!</definedName>
    <definedName name="baotai">#REF!</definedName>
    <definedName name="Bar">#REF!</definedName>
    <definedName name="BarData">#REF!</definedName>
    <definedName name="Bay">#REF!</definedName>
    <definedName name="BB">#REF!</definedName>
    <definedName name="bbbbbbbbbbbbbb" hidden="1">{"'Sheet1'!$L$16"}</definedName>
    <definedName name="bbcn">#REF!</definedName>
    <definedName name="Bbm">#REF!</definedName>
    <definedName name="bbvuong">#REF!</definedName>
    <definedName name="bccn">#REF!</definedName>
    <definedName name="Bcg">#REF!</definedName>
    <definedName name="bcgt">#REF!</definedName>
    <definedName name="bckt">#REF!</definedName>
    <definedName name="Bdk">#REF!</definedName>
    <definedName name="BE">#REF!</definedName>
    <definedName name="bengam">#REF!</definedName>
    <definedName name="benuoc">#REF!</definedName>
    <definedName name="beta">#REF!</definedName>
    <definedName name="Bezugsfeld">#REF!</definedName>
    <definedName name="bienbao">#REF!</definedName>
    <definedName name="bk">#REF!</definedName>
    <definedName name="blang">#REF!</definedName>
    <definedName name="blkh">#REF!</definedName>
    <definedName name="blkh1">#REF!</definedName>
    <definedName name="blong">#REF!</definedName>
    <definedName name="Bng">#REF!</definedName>
    <definedName name="Bóa_can_3_m3KN_ph">#REF!</definedName>
    <definedName name="Bóa_khoan_TRC_15">#REF!</definedName>
    <definedName name="Bóa_khoan_VRM1500_800_H">#REF!</definedName>
    <definedName name="Bon">#REF!</definedName>
    <definedName name="Book2">#REF!</definedName>
    <definedName name="BOQ">#REF!</definedName>
    <definedName name="Bqd">#REF!</definedName>
    <definedName name="bson">#REF!</definedName>
    <definedName name="BT">#REF!</definedName>
    <definedName name="btchiuaxitm300">#REF!</definedName>
    <definedName name="BTchiuaxm200">#REF!</definedName>
    <definedName name="btcocM400">#REF!</definedName>
    <definedName name="btham">#REF!</definedName>
    <definedName name="BTlotm100">#REF!</definedName>
    <definedName name="btr">#REF!</definedName>
    <definedName name="Btt">#REF!</definedName>
    <definedName name="BU_CHENH_LECH_DZ0.4KV">#REF!</definedName>
    <definedName name="BU_CHENH_LECH_DZ22KV">#REF!</definedName>
    <definedName name="BU_CHENH_LECH_TBA">#REF!</definedName>
    <definedName name="Bulongma">8700</definedName>
    <definedName name="Bulongthepcoctiepdia">#REF!</definedName>
    <definedName name="Button_1">"FORM_Bao_cao_cong_no_List"</definedName>
    <definedName name="BVCISUMMARY">#REF!</definedName>
    <definedName name="BVTINH" hidden="1">{"'Sheet1'!$L$16"}</definedName>
    <definedName name="bx">#REF!</definedName>
    <definedName name="BŸo_cŸo_täng_hìp_giŸ_trÙ_t_i_s_n_câ__Ùnh">#REF!</definedName>
    <definedName name="c.">#REF!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1">#REF!</definedName>
    <definedName name="c_2">#REF!</definedName>
    <definedName name="c_n">#REF!</definedName>
    <definedName name="c1.">#REF!</definedName>
    <definedName name="c2.">#REF!</definedName>
    <definedName name="ca.1111">#REF!</definedName>
    <definedName name="ca.1111.th">#REF!</definedName>
    <definedName name="CACAU">298161</definedName>
    <definedName name="Cachdienchuoi">#REF!</definedName>
    <definedName name="Cachdiendung">#REF!</definedName>
    <definedName name="Cachdienhaap">#REF!</definedName>
    <definedName name="cácte">#REF!</definedName>
    <definedName name="Can_doi">#REF!</definedName>
    <definedName name="Candoi" hidden="1">{"'Sheet1'!$L$16"}</definedName>
    <definedName name="cao">#REF!</definedName>
    <definedName name="Cat">#REF!</definedName>
    <definedName name="Category_All">#REF!</definedName>
    <definedName name="CATIN">#N/A</definedName>
    <definedName name="CATJYOU">#N/A</definedName>
    <definedName name="catm">#REF!</definedName>
    <definedName name="catn">#REF!</definedName>
    <definedName name="CATREC">#N/A</definedName>
    <definedName name="CATSYU">#N/A</definedName>
    <definedName name="catuon">#REF!</definedName>
    <definedName name="catvang">#REF!</definedName>
    <definedName name="cau_nho">#REF!</definedName>
    <definedName name="Caudao">#REF!</definedName>
    <definedName name="cay">#REF!</definedName>
    <definedName name="CB">#REF!</definedName>
    <definedName name="cchong">#REF!</definedName>
    <definedName name="CÇn_cÈu_10_T">#REF!</definedName>
    <definedName name="CÇn_cÈu_16_T">#REF!</definedName>
    <definedName name="CÇn_cÈu_25_T">#REF!</definedName>
    <definedName name="CCS">#REF!</definedName>
    <definedName name="CDD">#REF!</definedName>
    <definedName name="CDDD1PHA">#REF!</definedName>
    <definedName name="CDDD3PHA">#REF!</definedName>
    <definedName name="cdn">#REF!</definedName>
    <definedName name="Cdnum">#REF!</definedName>
    <definedName name="cdps" hidden="1">{"'Sheet1'!$L$16"}</definedName>
    <definedName name="cdps1312" hidden="1">{"'Sheet1'!$L$16"}</definedName>
    <definedName name="CDPS141" hidden="1">{"'Sheet1'!$L$16"}</definedName>
    <definedName name="Céng">#REF!</definedName>
    <definedName name="CÈu_long_mon_10_T">#REF!</definedName>
    <definedName name="CÈu_long_mon_30_T">#REF!</definedName>
    <definedName name="cfc">#REF!</definedName>
    <definedName name="cfk">#REF!</definedName>
    <definedName name="CH">#REF!</definedName>
    <definedName name="chay1">#REF!</definedName>
    <definedName name="chay10">#REF!</definedName>
    <definedName name="chay2">#REF!</definedName>
    <definedName name="chay3">#REF!</definedName>
    <definedName name="chay4">#REF!</definedName>
    <definedName name="chay5">#REF!</definedName>
    <definedName name="chay6">#REF!</definedName>
    <definedName name="chay7">#REF!</definedName>
    <definedName name="chay8">#REF!</definedName>
    <definedName name="chay9">#REF!</definedName>
    <definedName name="Chênh">#REF!</definedName>
    <definedName name="chi_tiÕt_vËt_liÖu___nh_n_c_ng___m_y_thi_c_ng">#REF!</definedName>
    <definedName name="Chin">#REF!</definedName>
    <definedName name="chk">#REF!</definedName>
    <definedName name="chon">#REF!</definedName>
    <definedName name="chon1">#REF!</definedName>
    <definedName name="chon2">#REF!</definedName>
    <definedName name="chon3">#REF!</definedName>
    <definedName name="Chs_bq">#REF!</definedName>
    <definedName name="Chsau">#REF!</definedName>
    <definedName name="chung">66</definedName>
    <definedName name="Chupdaucapcongotnong">#REF!</definedName>
    <definedName name="City">#REF!</definedName>
    <definedName name="CK">#REF!</definedName>
    <definedName name="CLECH_0.4">#REF!</definedName>
    <definedName name="CLVC3">0.1</definedName>
    <definedName name="CLVC35">#REF!</definedName>
    <definedName name="CLVCTB">#REF!</definedName>
    <definedName name="clvl">#REF!</definedName>
    <definedName name="cn">#REF!</definedName>
    <definedName name="CNC">#REF!</definedName>
    <definedName name="CND">#REF!</definedName>
    <definedName name="cne">#REF!</definedName>
    <definedName name="CNG">#REF!</definedName>
    <definedName name="co.">#REF!</definedName>
    <definedName name="co..">#REF!</definedName>
    <definedName name="Cocbetong">#REF!</definedName>
    <definedName name="cocbtct">#REF!</definedName>
    <definedName name="cocot">#REF!</definedName>
    <definedName name="cocott">#REF!</definedName>
    <definedName name="Code" hidden="1">#REF!</definedName>
    <definedName name="Cöï_ly_vaän_chuyeãn">#REF!</definedName>
    <definedName name="CÖÏ_LY_VAÄN_CHUYEÅN">#REF!</definedName>
    <definedName name="COMMON">#REF!</definedName>
    <definedName name="comong">#REF!</definedName>
    <definedName name="Company">#REF!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g2.7">#REF!</definedName>
    <definedName name="cong3.0">#REF!</definedName>
    <definedName name="cong3.5">#REF!</definedName>
    <definedName name="cong3.7">#REF!</definedName>
    <definedName name="cong4.0">#REF!</definedName>
    <definedName name="cong4.3">#REF!</definedName>
    <definedName name="cong4.5">#REF!</definedName>
    <definedName name="cong4.7">#REF!</definedName>
    <definedName name="congbengam">#REF!</definedName>
    <definedName name="congbenuoc">#REF!</definedName>
    <definedName name="congcoc">#REF!</definedName>
    <definedName name="congcocot">#REF!</definedName>
    <definedName name="congcocott">#REF!</definedName>
    <definedName name="congcomong">#REF!</definedName>
    <definedName name="congcottron">#REF!</definedName>
    <definedName name="congcotvuong">#REF!</definedName>
    <definedName name="congdam">#REF!</definedName>
    <definedName name="congdan1">#REF!</definedName>
    <definedName name="congdan2">#REF!</definedName>
    <definedName name="congdandusan">#REF!</definedName>
    <definedName name="congGT" hidden="1">{"'Sheet1'!$L$16"}</definedName>
    <definedName name="conglanhto">#REF!</definedName>
    <definedName name="congmong">#REF!</definedName>
    <definedName name="congmongbang">#REF!</definedName>
    <definedName name="congmongdon">#REF!</definedName>
    <definedName name="congpanen">#REF!</definedName>
    <definedName name="congsan">#REF!</definedName>
    <definedName name="congthang">#REF!</definedName>
    <definedName name="CONST_EQ">#REF!</definedName>
    <definedName name="coppha">#REF!</definedName>
    <definedName name="COT">#REF!</definedName>
    <definedName name="cot7.5">#REF!</definedName>
    <definedName name="cot8.5">#REF!</definedName>
    <definedName name="CotBTtronVuong">#REF!</definedName>
    <definedName name="cotdo">#REF!</definedName>
    <definedName name="cotpha">#REF!</definedName>
    <definedName name="Cotsatma">9726</definedName>
    <definedName name="Cotthepma">9726</definedName>
    <definedName name="cottron">#REF!</definedName>
    <definedName name="cotvuong">#REF!</definedName>
    <definedName name="Country">#REF!</definedName>
    <definedName name="COVER">#REF!</definedName>
    <definedName name="cp">#REF!</definedName>
    <definedName name="cp.1">#REF!</definedName>
    <definedName name="cp.2">#REF!</definedName>
    <definedName name="cpc">#REF!</definedName>
    <definedName name="CPK">#REF!</definedName>
    <definedName name="cpmtc">#REF!</definedName>
    <definedName name="cpnc">#REF!</definedName>
    <definedName name="cps">#REF!</definedName>
    <definedName name="CPTB">#REF!</definedName>
    <definedName name="cptt">#REF!</definedName>
    <definedName name="CPVC100">#REF!</definedName>
    <definedName name="CPVC35">#REF!</definedName>
    <definedName name="cpvl">#REF!</definedName>
    <definedName name="CRD">#REF!</definedName>
    <definedName name="CRIT1">#REF!</definedName>
    <definedName name="CRIT10">#REF!</definedName>
    <definedName name="CRIT2">#REF!</definedName>
    <definedName name="CRIT3">#REF!</definedName>
    <definedName name="CRIT4">#REF!</definedName>
    <definedName name="CRIT5">#REF!</definedName>
    <definedName name="CRIT6">#REF!</definedName>
    <definedName name="CRIT7">#REF!</definedName>
    <definedName name="CRIT8">#REF!</definedName>
    <definedName name="CRIT9">#REF!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T_50">#REF!</definedName>
    <definedName name="CT_KSTK">#REF!</definedName>
    <definedName name="CT_MCX">#REF!</definedName>
    <definedName name="CTCT1" hidden="1">{"'Sheet1'!$L$16"}</definedName>
    <definedName name="ctiep">#REF!</definedName>
    <definedName name="CTIET">#REF!</definedName>
    <definedName name="ctmai">#REF!</definedName>
    <definedName name="ctong">#REF!</definedName>
    <definedName name="ctre">#REF!</definedName>
    <definedName name="cu">#REF!</definedName>
    <definedName name="CU_LY">#REF!</definedName>
    <definedName name="CU_LY_VAN_CHUYEN_GIA_QUYEN">#REF!</definedName>
    <definedName name="CU_LY_VAN_CHUYEN_THU_CONG">#REF!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#REF!</definedName>
    <definedName name="d_">#REF!</definedName>
    <definedName name="d_1">#REF!</definedName>
    <definedName name="d_2">#REF!</definedName>
    <definedName name="d_3">#REF!</definedName>
    <definedName name="d_4">#REF!</definedName>
    <definedName name="D_7101A_B">#REF!</definedName>
    <definedName name="D_L">#REF!</definedName>
    <definedName name="D_n">#REF!</definedName>
    <definedName name="d1.">#REF!</definedName>
    <definedName name="d1_">#REF!</definedName>
    <definedName name="d2.">#REF!</definedName>
    <definedName name="d2_">#REF!</definedName>
    <definedName name="d3.">#REF!</definedName>
    <definedName name="d3_">#REF!</definedName>
    <definedName name="d4_">#REF!</definedName>
    <definedName name="d5_">#REF!</definedName>
    <definedName name="da">#REF!</definedName>
    <definedName name="da05.1">#REF!</definedName>
    <definedName name="da1.2">#REF!</definedName>
    <definedName name="da2.4">#REF!</definedName>
    <definedName name="da4.6">#REF!</definedName>
    <definedName name="da4x7">#REF!</definedName>
    <definedName name="dadas">#REF!</definedName>
    <definedName name="dah">#REF!</definedName>
    <definedName name="dahoc">#REF!</definedName>
    <definedName name="dam">#REF!</definedName>
    <definedName name="dam_24">#REF!</definedName>
    <definedName name="DamNgang">#REF!</definedName>
    <definedName name="danducsan">#REF!</definedName>
    <definedName name="dao">#REF!</definedName>
    <definedName name="dap">#REF!</definedName>
    <definedName name="DAT">#REF!</definedName>
    <definedName name="data">#REF!</definedName>
    <definedName name="DATA_DATA2_List">#REF!</definedName>
    <definedName name="data1" hidden="1">#REF!</definedName>
    <definedName name="Data11">#REF!</definedName>
    <definedName name="data2" hidden="1">#REF!</definedName>
    <definedName name="data3" hidden="1">#REF!</definedName>
    <definedName name="Data41">#REF!</definedName>
    <definedName name="_xlnm.Database">#REF!</definedName>
    <definedName name="dathai">#REF!</definedName>
    <definedName name="Daucapcongotnong">#REF!</definedName>
    <definedName name="Daucaplapdattrongvangoainha">#REF!</definedName>
    <definedName name="DaucotdongcuaUc">#REF!</definedName>
    <definedName name="Daucotdongnhom">#REF!</definedName>
    <definedName name="daunoi">#REF!</definedName>
    <definedName name="Daunoinhomdong">#REF!</definedName>
    <definedName name="day">#REF!</definedName>
    <definedName name="dayccham">#REF!</definedName>
    <definedName name="DayCEV">#REF!</definedName>
    <definedName name="daydien">#REF!</definedName>
    <definedName name="dayno">#REF!</definedName>
    <definedName name="dban">#REF!</definedName>
    <definedName name="DBASE">#REF!</definedName>
    <definedName name="dbs">#REF!</definedName>
    <definedName name="dche">#REF!</definedName>
    <definedName name="DCL_22">12117600</definedName>
    <definedName name="DCL_35">25490000</definedName>
    <definedName name="dcp">#REF!</definedName>
    <definedName name="DDAY">#REF!</definedName>
    <definedName name="de">#REF!</definedName>
    <definedName name="DEMI1">#N/A</definedName>
    <definedName name="DEMI2">#N/A</definedName>
    <definedName name="den_bu">#REF!</definedName>
    <definedName name="denbu">#REF!</definedName>
    <definedName name="Det32x3">#REF!</definedName>
    <definedName name="Det35x3">#REF!</definedName>
    <definedName name="Det40x4">#REF!</definedName>
    <definedName name="Det50x5">#REF!</definedName>
    <definedName name="Det63x6">#REF!</definedName>
    <definedName name="Det75x6">#REF!</definedName>
    <definedName name="df">#REF!</definedName>
    <definedName name="dg_5cau">#REF!</definedName>
    <definedName name="DG_M_C_X">#REF!</definedName>
    <definedName name="dgbdII">#REF!</definedName>
    <definedName name="dgc">#REF!</definedName>
    <definedName name="DGCT_T.Quy_P.Thuy_Q">#REF!</definedName>
    <definedName name="DGCT_TRAUQUYPHUTHUY_HN">#REF!</definedName>
    <definedName name="DGCTI592">#REF!</definedName>
    <definedName name="dgd">#REF!</definedName>
    <definedName name="dgđg">'[3]Dt 2001'!#REF!</definedName>
    <definedName name="dghp">#REF!</definedName>
    <definedName name="DGIA2">#REF!</definedName>
    <definedName name="dgnc">#REF!</definedName>
    <definedName name="dgqndn">#REF!</definedName>
    <definedName name="DGTS" hidden="1">{"'Sheet1'!$L$16"}</definedName>
    <definedName name="DGTV">#REF!</definedName>
    <definedName name="dgvl">#REF!</definedName>
    <definedName name="dhb">#REF!</definedName>
    <definedName name="dhom">#REF!</definedName>
    <definedName name="di">#REF!</definedName>
    <definedName name="dien">#REF!</definedName>
    <definedName name="dientichck">#REF!</definedName>
    <definedName name="dinh">#REF!</definedName>
    <definedName name="dinh2">#REF!</definedName>
    <definedName name="Discount" hidden="1">#REF!</definedName>
    <definedName name="display_area_2" hidden="1">#REF!</definedName>
    <definedName name="djfdsjflds" hidden="1">{"'Sheet1'!$L$16"}</definedName>
    <definedName name="DKTINH" hidden="1">{"'Sheet1'!$L$16"}</definedName>
    <definedName name="DLC">#REF!</definedName>
    <definedName name="DLCC">#REF!</definedName>
    <definedName name="DM">#REF!</definedName>
    <definedName name="dm56bxd">#REF!</definedName>
    <definedName name="dmat">#REF!</definedName>
    <definedName name="dmh">#REF!</definedName>
    <definedName name="DMlapdatxa">#REF!</definedName>
    <definedName name="dmoi">#REF!</definedName>
    <definedName name="DN">#REF!</definedName>
    <definedName name="DNNN">#REF!</definedName>
    <definedName name="DÑt45x4">#REF!</definedName>
    <definedName name="doan1">#REF!</definedName>
    <definedName name="doan2">#REF!</definedName>
    <definedName name="doan3">#REF!</definedName>
    <definedName name="doan4">#REF!</definedName>
    <definedName name="doan5">#REF!</definedName>
    <definedName name="doan6">#REF!</definedName>
    <definedName name="Doc">#REF!</definedName>
    <definedName name="Document_array">{"ÿÿÿÿÿ"}</definedName>
    <definedName name="Documents_array">#REF!</definedName>
    <definedName name="Doku">#REF!</definedName>
    <definedName name="DON_GIA_3282">#REF!</definedName>
    <definedName name="DON_GIA_3283">#REF!</definedName>
    <definedName name="DON_GIA_3285">#REF!</definedName>
    <definedName name="DON_GIA_VAN_CHUYEN_36">#REF!</definedName>
    <definedName name="dongiavanchuyen">#REF!</definedName>
    <definedName name="Dongnai07">#REF!</definedName>
    <definedName name="dry..">#REF!</definedName>
    <definedName name="ds">#REF!</definedName>
    <definedName name="DS1p1vc">#REF!</definedName>
    <definedName name="ds1p2nc">#REF!</definedName>
    <definedName name="ds1p2vc">#REF!</definedName>
    <definedName name="ds1pnc">#REF!</definedName>
    <definedName name="ds1pvl">#REF!</definedName>
    <definedName name="ds3pctnc">#REF!</definedName>
    <definedName name="ds3pctvc">#REF!</definedName>
    <definedName name="ds3pctvl">#REF!</definedName>
    <definedName name="ds3pnc">#REF!</definedName>
    <definedName name="ds3pvl">#REF!</definedName>
    <definedName name="DSPK1p1nc">#REF!</definedName>
    <definedName name="DSPK1p1vl">#REF!</definedName>
    <definedName name="DSPK1pnc">#REF!</definedName>
    <definedName name="DSPK1pvl">#REF!</definedName>
    <definedName name="DSUMDATA">#REF!</definedName>
    <definedName name="dtich1">#REF!</definedName>
    <definedName name="dtich2">#REF!</definedName>
    <definedName name="dtich3">#REF!</definedName>
    <definedName name="dtich4">#REF!</definedName>
    <definedName name="dtich5">#REF!</definedName>
    <definedName name="dtich6">#REF!</definedName>
    <definedName name="DU_TOAN_CHI_TIET_CONG_TO">#REF!</definedName>
    <definedName name="DU_TOAN_CHI_TIET_DZ22KV">#REF!</definedName>
    <definedName name="DU_TOAN_CHI_TIET_KHO_BAI">#REF!</definedName>
    <definedName name="dui">#REF!</definedName>
    <definedName name="duoi">#REF!</definedName>
    <definedName name="DUT">#REF!</definedName>
    <definedName name="DutoanDongmo">#REF!</definedName>
    <definedName name="Ea">#REF!</definedName>
    <definedName name="EDR">#REF!</definedName>
    <definedName name="Email">#REF!</definedName>
    <definedName name="emb">#REF!</definedName>
    <definedName name="EmployeeName">#REF!</definedName>
    <definedName name="end">#REF!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_Ķ">#REF!</definedName>
    <definedName name="EQI">#REF!</definedName>
    <definedName name="EVNB">#REF!</definedName>
    <definedName name="ex">#REF!</definedName>
    <definedName name="EXC">#REF!</definedName>
    <definedName name="EXCH">#REF!</definedName>
    <definedName name="EXPORT">#REF!</definedName>
    <definedName name="f">#REF!</definedName>
    <definedName name="F5Temp">#REF!</definedName>
    <definedName name="f82E46">#REF!</definedName>
    <definedName name="fa">#REF!</definedName>
    <definedName name="fac">#REF!</definedName>
    <definedName name="FACTOR">#REF!</definedName>
    <definedName name="Fax">#REF!</definedName>
    <definedName name="Fay">#REF!</definedName>
    <definedName name="fb">#REF!</definedName>
    <definedName name="fc">#REF!</definedName>
    <definedName name="fc_">#REF!</definedName>
    <definedName name="FC5_total">#REF!</definedName>
    <definedName name="FC6_total">#REF!</definedName>
    <definedName name="FCode" hidden="1">#REF!</definedName>
    <definedName name="Fdaymong">#REF!</definedName>
    <definedName name="FDR">#REF!</definedName>
    <definedName name="ffgsg">#REF!</definedName>
    <definedName name="Fg">#REF!</definedName>
    <definedName name="Fh">#REF!</definedName>
    <definedName name="Fi">#REF!</definedName>
    <definedName name="FI_12">4820</definedName>
    <definedName name="FIL">#REF!</definedName>
    <definedName name="FILE">#REF!</definedName>
    <definedName name="FO">#N/A</definedName>
    <definedName name="FS">#REF!</definedName>
    <definedName name="fuji">#REF!</definedName>
    <definedName name="fy">#REF!</definedName>
    <definedName name="Fy_">#REF!</definedName>
    <definedName name="g_">#REF!</definedName>
    <definedName name="g_1">#REF!</definedName>
    <definedName name="G_2">#REF!</definedName>
    <definedName name="g_3">#REF!</definedName>
    <definedName name="G_ME">#REF!</definedName>
    <definedName name="gach">#REF!</definedName>
    <definedName name="GAHT">#REF!</definedName>
    <definedName name="GaicapbocCuXLPEPVCPVCloaiCEVV18den35kV">#REF!</definedName>
    <definedName name="gas">#REF!</definedName>
    <definedName name="GC_DN">#REF!</definedName>
    <definedName name="GC_HT">#REF!</definedName>
    <definedName name="GC_TD">#REF!</definedName>
    <definedName name="gchi">#REF!</definedName>
    <definedName name="gcs">#REF!</definedName>
    <definedName name="GDL">#REF!</definedName>
    <definedName name="geff">#REF!</definedName>
    <definedName name="geo">#REF!</definedName>
    <definedName name="gg">#REF!</definedName>
    <definedName name="gh" hidden="1">{"'Sheet1'!$L$16"}</definedName>
    <definedName name="ghip">#REF!</definedName>
    <definedName name="Ghipnoi">#REF!</definedName>
    <definedName name="Ghipnoi_N4">#REF!</definedName>
    <definedName name="gia">#REF!</definedName>
    <definedName name="Gia_CT">#REF!</definedName>
    <definedName name="GIA_CU_LY_VAN_CHUYEN">#REF!</definedName>
    <definedName name="gia_tien">#REF!</definedName>
    <definedName name="gia_tien_1">#REF!</definedName>
    <definedName name="gia_tien_2">#REF!</definedName>
    <definedName name="gia_tien_3">#REF!</definedName>
    <definedName name="gia_tien_BTN">#REF!</definedName>
    <definedName name="gia_tri_1BTN">#REF!</definedName>
    <definedName name="gia_tri_2BTN">#REF!</definedName>
    <definedName name="gia_tri_3BTN">#REF!</definedName>
    <definedName name="Gia_VT">#REF!</definedName>
    <definedName name="GiacapAvanxoanLVABCXLPE">#REF!</definedName>
    <definedName name="GiacapbocCuXLPEPVCDSTAPVCloaiCEVVST">#REF!</definedName>
    <definedName name="GiacapbocCuXLPEPVCDSTPVCloaiCEVVST12den24kV">#REF!</definedName>
    <definedName name="GiacapbocCuXLPEPVCDSTPVCloaiCEVVST18den35kV">#REF!</definedName>
    <definedName name="GiacapbocCuXLPEPVCloaiCEV">#REF!</definedName>
    <definedName name="GiacapbocCuXLPEPVCloaiCEV12den24kV">#REF!</definedName>
    <definedName name="GiacapbocCuXLPEPVCloaiCEV18den35kV">#REF!</definedName>
    <definedName name="GiacapbocCuXLPEPVCPVCloaiCEVV12den24kV">#REF!</definedName>
    <definedName name="GiacapbocCuXLPEPVCSWPVCloaiCEVVSW12den24kV">#REF!</definedName>
    <definedName name="GiacapbocCuXLPEPVCSWPVCloaiCEVVSW18den35kV">#REF!</definedName>
    <definedName name="GiadayACbocPVC">#REF!</definedName>
    <definedName name="GiadayAS">#REF!</definedName>
    <definedName name="GiadayAtran">#REF!</definedName>
    <definedName name="GiadayAV">#REF!</definedName>
    <definedName name="GiadayAXLPE1kVlkyhieuAE">#REF!</definedName>
    <definedName name="GiadaycapCEV">#REF!</definedName>
    <definedName name="GiadaycapCuPVC600V">#REF!</definedName>
    <definedName name="GiadayCVV">#REF!</definedName>
    <definedName name="GiadayMtran">#REF!</definedName>
    <definedName name="Giasatthep">#REF!</definedName>
    <definedName name="Giavatlieukhac">#REF!</definedName>
    <definedName name="GIAVL_TRALY">#REF!</definedName>
    <definedName name="GIAVLIEUTN">#REF!</definedName>
    <definedName name="giaydau">#REF!</definedName>
    <definedName name="gIItc">#REF!</definedName>
    <definedName name="gIItt">#REF!</definedName>
    <definedName name="Giocong">#REF!</definedName>
    <definedName name="gkcn">#REF!</definedName>
    <definedName name="gkGTGT">#REF!</definedName>
    <definedName name="gl3p">#REF!</definedName>
    <definedName name="gld">#REF!</definedName>
    <definedName name="GLL">#REF!</definedName>
    <definedName name="Goc32x3">#REF!</definedName>
    <definedName name="Goc35x3">#REF!</definedName>
    <definedName name="Goc40x4">#REF!</definedName>
    <definedName name="Goc45x4">#REF!</definedName>
    <definedName name="Goc50x5">#REF!</definedName>
    <definedName name="Goc63x6">#REF!</definedName>
    <definedName name="Goc75x6">#REF!</definedName>
    <definedName name="grB">#REF!</definedName>
    <definedName name="grC">#REF!</definedName>
    <definedName name="grD">#REF!</definedName>
    <definedName name="gs">#REF!</definedName>
    <definedName name="gse">#REF!</definedName>
    <definedName name="GT">#REF!</definedName>
    <definedName name="Gtb">#REF!</definedName>
    <definedName name="gtbtt">#REF!</definedName>
    <definedName name="gtc">#REF!</definedName>
    <definedName name="GTRI">#REF!</definedName>
    <definedName name="gtst">#REF!</definedName>
    <definedName name="GTXL">#REF!</definedName>
    <definedName name="GVL_LDT">#REF!</definedName>
    <definedName name="gx">#REF!</definedName>
    <definedName name="Gxl">#REF!</definedName>
    <definedName name="gxltt">#REF!</definedName>
    <definedName name="gxm">#REF!</definedName>
    <definedName name="GXMAX">#REF!</definedName>
    <definedName name="GXMIN">#REF!</definedName>
    <definedName name="GYMAX">#REF!</definedName>
    <definedName name="GYMIN">#REF!</definedName>
    <definedName name="h" hidden="1">{"'Sheet1'!$L$16"}</definedName>
    <definedName name="H.">#REF!</definedName>
    <definedName name="h_">#REF!</definedName>
    <definedName name="h__">#REF!</definedName>
    <definedName name="h_0">#REF!</definedName>
    <definedName name="H_1">#REF!</definedName>
    <definedName name="H_2">#REF!</definedName>
    <definedName name="H_3">#REF!</definedName>
    <definedName name="H_30">#REF!</definedName>
    <definedName name="h_d">#REF!</definedName>
    <definedName name="H_THUCHTHH">#REF!</definedName>
    <definedName name="H_THUCTT">#REF!</definedName>
    <definedName name="h0.75">#REF!</definedName>
    <definedName name="Ha">#REF!</definedName>
    <definedName name="Hang_muc_khac">#REF!</definedName>
    <definedName name="hangmuc">#REF!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b">#REF!</definedName>
    <definedName name="HBC">#REF!</definedName>
    <definedName name="HBL">#REF!</definedName>
    <definedName name="hc">#REF!</definedName>
    <definedName name="hc0.75">#REF!</definedName>
    <definedName name="HCM">#REF!</definedName>
    <definedName name="HCPH">#REF!</definedName>
    <definedName name="HCS">#REF!</definedName>
    <definedName name="HCU">#REF!</definedName>
    <definedName name="Hdc">#REF!</definedName>
    <definedName name="Hdk">#REF!</definedName>
    <definedName name="HDU">#REF!</definedName>
    <definedName name="He_so">#REF!</definedName>
    <definedName name="HE_SO_KHO_KHAN_CANG_DAY">#REF!</definedName>
    <definedName name="Heä_soá_laép_xaø_H">1.7</definedName>
    <definedName name="heä_soá_sình_laày">#REF!</definedName>
    <definedName name="Hg">#REF!</definedName>
    <definedName name="hh">#REF!</definedName>
    <definedName name="HHBQ">#REF!</definedName>
    <definedName name="HHcat">#REF!</definedName>
    <definedName name="HHda">#REF!</definedName>
    <definedName name="HHIC">#REF!</definedName>
    <definedName name="HHT">#REF!</definedName>
    <definedName name="HHTT">#REF!</definedName>
    <definedName name="HHxm">#REF!</definedName>
    <definedName name="HiddenRows" hidden="1">#REF!</definedName>
    <definedName name="hien">#REF!</definedName>
    <definedName name="Hinh_thuc">#REF!</definedName>
    <definedName name="HiÕu">#REF!</definedName>
    <definedName name="HKE">#REF!</definedName>
    <definedName name="HKL">#REF!</definedName>
    <definedName name="HKLHI">#REF!</definedName>
    <definedName name="HKLL">#REF!</definedName>
    <definedName name="HKLLLO">#REF!</definedName>
    <definedName name="HLIC">#REF!</definedName>
    <definedName name="HLU">#REF!</definedName>
    <definedName name="Hm">#REF!</definedName>
    <definedName name="ho" hidden="1">{"'Sheet1'!$L$16"}</definedName>
    <definedName name="hoc">55000</definedName>
    <definedName name="holan">#REF!</definedName>
    <definedName name="HOME_MANP">#REF!</definedName>
    <definedName name="HOMEOFFICE_COST">#REF!</definedName>
    <definedName name="Hopnoicap">#REF!</definedName>
    <definedName name="Hoten">#REF!</definedName>
    <definedName name="HR">#REF!</definedName>
    <definedName name="HRC">#REF!</definedName>
    <definedName name="hs">#REF!</definedName>
    <definedName name="Hsc">#REF!</definedName>
    <definedName name="HSCT3">0.1</definedName>
    <definedName name="hsd">#REF!</definedName>
    <definedName name="hsdc">#REF!</definedName>
    <definedName name="hsdc1">#REF!</definedName>
    <definedName name="HSDN">2.5</definedName>
    <definedName name="HSGG">#REF!</definedName>
    <definedName name="HSHH">#REF!</definedName>
    <definedName name="HSHHUT">#REF!</definedName>
    <definedName name="hsk">#REF!</definedName>
    <definedName name="HSKK35">#REF!</definedName>
    <definedName name="HSlan">#REF!</definedName>
    <definedName name="HSLX">#REF!</definedName>
    <definedName name="HSLXH">1.7</definedName>
    <definedName name="HSLXP">#REF!</definedName>
    <definedName name="hsm">#REF!</definedName>
    <definedName name="hsnc_cau2">1.626</definedName>
    <definedName name="hsnc_d">1.6356</definedName>
    <definedName name="hsnc_d2">1.6356</definedName>
    <definedName name="HSSL">#REF!</definedName>
    <definedName name="hßm4">#REF!</definedName>
    <definedName name="hstb">#REF!</definedName>
    <definedName name="hstdtk">#REF!</definedName>
    <definedName name="hsthep">#REF!</definedName>
    <definedName name="hsUd">#REF!</definedName>
    <definedName name="hsvc">#REF!</definedName>
    <definedName name="HSVC1">#REF!</definedName>
    <definedName name="HSVC2">#REF!</definedName>
    <definedName name="HSVC3">#REF!</definedName>
    <definedName name="hsvl">#REF!</definedName>
    <definedName name="HT">#REF!</definedName>
    <definedName name="HTHH">#REF!</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r">#REF!</definedName>
    <definedName name="HTS">#REF!</definedName>
    <definedName name="Htt">#REF!</definedName>
    <definedName name="HTU">#REF!</definedName>
    <definedName name="HTVL">#REF!</definedName>
    <definedName name="hu" hidden="1">{"'Sheet1'!$L$16"}</definedName>
    <definedName name="huuuu" hidden="1">{"'Sheet1'!$L$16"}</definedName>
    <definedName name="huy" hidden="1">{"'Sheet1'!$L$16"}</definedName>
    <definedName name="HV">#N/A</definedName>
    <definedName name="Hvb">#REF!</definedName>
    <definedName name="HVBC">#REF!</definedName>
    <definedName name="HVC">#REF!</definedName>
    <definedName name="Hvk">#REF!</definedName>
    <definedName name="HVL">#REF!</definedName>
    <definedName name="HVP">#REF!</definedName>
    <definedName name="Hxk">#REF!</definedName>
    <definedName name="I">#REF!</definedName>
    <definedName name="Î" hidden="1">{"'Sheet1'!$L$16"}</definedName>
    <definedName name="I_A">#REF!</definedName>
    <definedName name="I_B">#REF!</definedName>
    <definedName name="I_c">#REF!</definedName>
    <definedName name="I_p">#REF!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MPORT">#REF!</definedName>
    <definedName name="in">#REF!</definedName>
    <definedName name="IND_LAB">#REF!</definedName>
    <definedName name="INDMANP">#REF!</definedName>
    <definedName name="INPUT">#REF!</definedName>
    <definedName name="INPUT1">#REF!</definedName>
    <definedName name="inputCosti">#REF!</definedName>
    <definedName name="inputLf">#REF!</definedName>
    <definedName name="inputWTP">#REF!</definedName>
    <definedName name="INT">#REF!</definedName>
    <definedName name="Ip">#REF!</definedName>
    <definedName name="Ip_">#REF!</definedName>
    <definedName name="IST">#REF!</definedName>
    <definedName name="IWTP">#REF!</definedName>
    <definedName name="j">#REF!</definedName>
    <definedName name="J.O">#REF!</definedName>
    <definedName name="J.O_GT">#REF!</definedName>
    <definedName name="j356C8">#REF!</definedName>
    <definedName name="jhfg">#REF!</definedName>
    <definedName name="jhnjnn">#REF!</definedName>
    <definedName name="k">#REF!</definedName>
    <definedName name="K_L">#REF!</definedName>
    <definedName name="KA">#REF!</definedName>
    <definedName name="KAE">#REF!</definedName>
    <definedName name="KAS">#REF!</definedName>
    <definedName name="kcg">#REF!</definedName>
    <definedName name="kcong">#REF!</definedName>
    <definedName name="kdien">#REF!</definedName>
    <definedName name="kecot">#REF!</definedName>
    <definedName name="Kepcapcacloai">#REF!</definedName>
    <definedName name="ketcau">#REF!</definedName>
    <definedName name="kg">#REF!</definedName>
    <definedName name="kh">#REF!</definedName>
    <definedName name="KH_Chang">#REF!</definedName>
    <definedName name="Khac">#REF!</definedName>
    <definedName name="khanang">#REF!</definedName>
    <definedName name="Khanhdonnoitrunggiannoidieuchinh">#REF!</definedName>
    <definedName name="KHldatcat">#REF!</definedName>
    <definedName name="khoanda">#REF!</definedName>
    <definedName name="KHOI_LUONG_DAT_DAO_DAP">#REF!</definedName>
    <definedName name="khong">#REF!</definedName>
    <definedName name="Khong_can_doi">#REF!</definedName>
    <definedName name="kiem">#REF!</definedName>
    <definedName name="Kiem_tra_trung_ten">#REF!</definedName>
    <definedName name="KINH_PHI_DEN_BU">#REF!</definedName>
    <definedName name="KINH_PHI_DZ0.4KV">#REF!</definedName>
    <definedName name="KINH_PHI_KHAO_SAT__LAP_BCNCKT__TKKTTC">#REF!</definedName>
    <definedName name="KINH_PHI_KHO_BAI">#REF!</definedName>
    <definedName name="KINH_PHI_TBA">#REF!</definedName>
    <definedName name="kipdien">#REF!</definedName>
    <definedName name="kj">#REF!</definedName>
    <definedName name="KKE_Sheet10_List">#REF!</definedName>
    <definedName name="kkkkkkkkkkkk">#REF!</definedName>
    <definedName name="kl">#REF!</definedName>
    <definedName name="kl_ME">#REF!</definedName>
    <definedName name="klc">#REF!</definedName>
    <definedName name="klctbb">#REF!</definedName>
    <definedName name="KLTHDN">#REF!</definedName>
    <definedName name="KLVANKHUON">#REF!</definedName>
    <definedName name="KP">#REF!</definedName>
    <definedName name="kp1ph">#REF!</definedName>
    <definedName name="KQ_Truong">#REF!</definedName>
    <definedName name="Ks">#REF!</definedName>
    <definedName name="KSTK">#REF!</definedName>
    <definedName name="ktc">#REF!</definedName>
    <definedName name="Kte">#REF!</definedName>
    <definedName name="Ký_nép">#REF!</definedName>
    <definedName name="KÝch_100_T">#REF!</definedName>
    <definedName name="KÝch_200_T">#REF!</definedName>
    <definedName name="KÝch_50_T">#REF!</definedName>
    <definedName name="l">#REF!</definedName>
    <definedName name="l_1">#REF!</definedName>
    <definedName name="L_mong">#REF!</definedName>
    <definedName name="l1d">#REF!</definedName>
    <definedName name="L63x6">5800</definedName>
    <definedName name="LABEL">#REF!</definedName>
    <definedName name="lan">#REF!</definedName>
    <definedName name="lancan">#REF!</definedName>
    <definedName name="lanhto">#REF!</definedName>
    <definedName name="lao_keo_dam_cau">#REF!</definedName>
    <definedName name="LAP_DAT_TBA">#REF!</definedName>
    <definedName name="latvia">#REF!</definedName>
    <definedName name="Lb">#REF!</definedName>
    <definedName name="LBS_22">107800000</definedName>
    <definedName name="LC5_total">#REF!</definedName>
    <definedName name="LC6_total">#REF!</definedName>
    <definedName name="Ldatcat">#REF!</definedName>
    <definedName name="Ldk">#REF!</definedName>
    <definedName name="leon" hidden="1">{"'Sheet1'!$L$16"}</definedName>
    <definedName name="LgL">#REF!</definedName>
    <definedName name="Liªn" hidden="1">{"'Sheet1'!$L$16"}</definedName>
    <definedName name="LIET_KE_VI_TRI_DZ0.4KV">#REF!</definedName>
    <definedName name="LIET_KE_VI_TRI_DZ22KV">#REF!</definedName>
    <definedName name="LK">#REF!</definedName>
    <definedName name="LK_hathe">#REF!</definedName>
    <definedName name="LKTBA">#REF!</definedName>
    <definedName name="lllllllllllllllllllllllllllllllll" hidden="1">{"'Sheet1'!$L$16"}</definedName>
    <definedName name="LLs">#REF!</definedName>
    <definedName name="Lmk">#REF!</definedName>
    <definedName name="ln">#REF!</definedName>
    <definedName name="Lnh">#REF!</definedName>
    <definedName name="Lnsc">#REF!</definedName>
    <definedName name="lntt">#REF!</definedName>
    <definedName name="Lo">#REF!</definedName>
    <definedName name="loai">#REF!</definedName>
    <definedName name="LOAI_DUONG">#REF!</definedName>
    <definedName name="Loai_TD">#REF!</definedName>
    <definedName name="LoaixeH">#REF!</definedName>
    <definedName name="LoaixeXB">#REF!</definedName>
    <definedName name="LookBidProID">#REF!</definedName>
    <definedName name="LookContractTypeID">#REF!</definedName>
    <definedName name="LookCurrencyID">#REF!</definedName>
    <definedName name="LookDonorID">#REF!</definedName>
    <definedName name="LookPackageTypeID">#REF!</definedName>
    <definedName name="LookProcurementMethodID">#REF!</definedName>
    <definedName name="LookReviewMethodID">#REF!</definedName>
    <definedName name="LookSelectMethodID">#REF!</definedName>
    <definedName name="LOOP">#REF!</definedName>
    <definedName name="Lqd">#REF!</definedName>
    <definedName name="LRDaysTaken">#REF!</definedName>
    <definedName name="LREmployeeName">#REF!</definedName>
    <definedName name="LRMC">#REF!</definedName>
    <definedName name="LRNoOfDays">#REF!</definedName>
    <definedName name="lrung">#REF!</definedName>
    <definedName name="lt">#REF!</definedName>
    <definedName name="LThanh">#REF!</definedName>
    <definedName name="ltre">#REF!</definedName>
    <definedName name="luuthong">#REF!</definedName>
    <definedName name="lv..">#REF!</definedName>
    <definedName name="Lvc">#REF!</definedName>
    <definedName name="lvr..">#REF!</definedName>
    <definedName name="m" hidden="1">{"'Sheet1'!$L$16"}</definedName>
    <definedName name="m_1">#REF!</definedName>
    <definedName name="m_2">#REF!</definedName>
    <definedName name="m_3">#REF!</definedName>
    <definedName name="m_4">#REF!</definedName>
    <definedName name="M0.4">#REF!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CRO">#REF!</definedName>
    <definedName name="MAJ_CON_EQP">#REF!</definedName>
    <definedName name="MaMay_Q">#REF!</definedName>
    <definedName name="Mat_cau">#REF!</definedName>
    <definedName name="MAVANKHUON">#REF!</definedName>
    <definedName name="MAVLTHDN">#REF!</definedName>
    <definedName name="may">#REF!</definedName>
    <definedName name="May_bom_nuíc_10.0_CV">#REF!</definedName>
    <definedName name="May_bom_nuíc_15.0_CV">#REF!</definedName>
    <definedName name="May_bom_nuíc_20.0_CV">#REF!</definedName>
    <definedName name="May_bom_nuíc_20_KW">#REF!</definedName>
    <definedName name="May_bom_nuíc_45.0_CV">#REF!</definedName>
    <definedName name="May_cat_uèn">#REF!</definedName>
    <definedName name="may_dao0.4m3">#REF!</definedName>
    <definedName name="May_dao0.8m3">#REF!</definedName>
    <definedName name="May_dao1.25m3">#REF!</definedName>
    <definedName name="May_dÇm_ban_1_KW">#REF!</definedName>
    <definedName name="May_dÇm_dïi_1.5_KW">#REF!</definedName>
    <definedName name="May_dong_cäc_1.2_T">#REF!</definedName>
    <definedName name="May_dong_cäc_1.8_T">#REF!</definedName>
    <definedName name="May_dong_cäc_2.5_T">#REF!</definedName>
    <definedName name="May_han_23_KW">#REF!</definedName>
    <definedName name="May_khoan_4.5_KW">#REF!</definedName>
    <definedName name="May_khoan_BT_1.5KW">#REF!</definedName>
    <definedName name="May_luån_cap_15_KW">#REF!</definedName>
    <definedName name="May_mai_2.7_KW">#REF!</definedName>
    <definedName name="May_nÐn_khÝ_10m3_ph">#REF!</definedName>
    <definedName name="May_nÐn_khÝ_4_m3_ph">#REF!</definedName>
    <definedName name="May_nÐn_khÝ_9m3_ph">#REF!</definedName>
    <definedName name="May_ñi_110_CV">#REF!</definedName>
    <definedName name="May_phun_son">#REF!</definedName>
    <definedName name="May_trén_vua_250_lÝt">#REF!</definedName>
    <definedName name="May_trén_vua_80_lÝt">#REF!</definedName>
    <definedName name="May_vËn_thang_0.8_T">#REF!</definedName>
    <definedName name="maybua">#REF!</definedName>
    <definedName name="maycay">#REF!</definedName>
    <definedName name="Mba1p">#REF!</definedName>
    <definedName name="Mba3p">#REF!</definedName>
    <definedName name="Mbb3p">#REF!</definedName>
    <definedName name="Mbn1p">#REF!</definedName>
    <definedName name="mc">#REF!</definedName>
    <definedName name="me">#REF!</definedName>
    <definedName name="Mè_A1">#REF!</definedName>
    <definedName name="Mè_A2">#REF!</definedName>
    <definedName name="MENU1">#REF!</definedName>
    <definedName name="MENUVIEW">#REF!</definedName>
    <definedName name="MESSAGE">#REF!</definedName>
    <definedName name="MESSAGE1">#REF!</definedName>
    <definedName name="MESSAGE2">#REF!</definedName>
    <definedName name="MG_A">#REF!</definedName>
    <definedName name="mh">#REF!</definedName>
    <definedName name="mi">#REF!</definedName>
    <definedName name="mmmmmmm" hidden="1">{"'Sheet1'!$L$16"}</definedName>
    <definedName name="mmmmmmmmmmmmmmmmmmmm" hidden="1">{"'Sheet1'!$L$16"}</definedName>
    <definedName name="MN">#REF!</definedName>
    <definedName name="mnkhi">#REF!</definedName>
    <definedName name="mo" hidden="1">{"'Sheet1'!$L$16"}</definedName>
    <definedName name="MODIFY">#REF!</definedName>
    <definedName name="mongbang">#REF!</definedName>
    <definedName name="mongdon">#REF!</definedName>
    <definedName name="Morong">#REF!</definedName>
    <definedName name="Morong4054_85">#REF!</definedName>
    <definedName name="morong4054_98">#REF!</definedName>
    <definedName name="Moùng">#REF!</definedName>
    <definedName name="mR">#REF!</definedName>
    <definedName name="mrai">#REF!</definedName>
    <definedName name="MSCT">#REF!</definedName>
    <definedName name="mtcdg">#REF!</definedName>
    <definedName name="MTCLD">#REF!</definedName>
    <definedName name="MTMAC12">#REF!</definedName>
    <definedName name="MTN">#REF!</definedName>
    <definedName name="mtram">#REF!</definedName>
    <definedName name="Mu">#REF!</definedName>
    <definedName name="Mu_">#REF!</definedName>
    <definedName name="mxlat">#REF!</definedName>
    <definedName name="mxuc">#REF!</definedName>
    <definedName name="myle">#REF!</definedName>
    <definedName name="n">#REF!</definedName>
    <definedName name="n_1">#REF!</definedName>
    <definedName name="n_2">#REF!</definedName>
    <definedName name="n_3">#REF!</definedName>
    <definedName name="n1_">#REF!</definedName>
    <definedName name="n1pig">#REF!</definedName>
    <definedName name="N1pIGvc">#REF!</definedName>
    <definedName name="n1pind">#REF!</definedName>
    <definedName name="N1pINDvc">#REF!</definedName>
    <definedName name="n1ping">#REF!</definedName>
    <definedName name="N1pINGvc">#REF!</definedName>
    <definedName name="n1pint">#REF!</definedName>
    <definedName name="n2_">#REF!</definedName>
    <definedName name="n3_">#REF!</definedName>
    <definedName name="n4_">#REF!</definedName>
    <definedName name="Nam">#REF!</definedName>
    <definedName name="Name">#REF!</definedName>
    <definedName name="nc">#REF!</definedName>
    <definedName name="nc.3">#REF!</definedName>
    <definedName name="nc.4">#REF!</definedName>
    <definedName name="nc_btm10">#REF!</definedName>
    <definedName name="nc_btm100">#REF!</definedName>
    <definedName name="nc_btm150">#REF!</definedName>
    <definedName name="nc_btm200">#REF!</definedName>
    <definedName name="nc_btm50">#REF!</definedName>
    <definedName name="nc_cotpha">#REF!</definedName>
    <definedName name="nc1p">#REF!</definedName>
    <definedName name="nc2.5">#REF!</definedName>
    <definedName name="nc2.7">#REF!</definedName>
    <definedName name="nc3.2">#REF!</definedName>
    <definedName name="nc3.5">#REF!</definedName>
    <definedName name="nc3.7">#REF!</definedName>
    <definedName name="nc3p">#REF!</definedName>
    <definedName name="nc4.5">#REF!</definedName>
    <definedName name="nc4.6I">#REF!</definedName>
    <definedName name="NCBD100">#REF!</definedName>
    <definedName name="NCBD200">#REF!</definedName>
    <definedName name="NCBD250">#REF!</definedName>
    <definedName name="nccs">#REF!</definedName>
    <definedName name="NCCT3p">#REF!</definedName>
    <definedName name="ncdg">#REF!</definedName>
    <definedName name="ncgff">#REF!</definedName>
    <definedName name="NCKT">#REF!</definedName>
    <definedName name="NCLD">#REF!</definedName>
    <definedName name="ncong">#REF!</definedName>
    <definedName name="NCPP">#REF!</definedName>
    <definedName name="nctn">#REF!</definedName>
    <definedName name="nctram">#REF!</definedName>
    <definedName name="NCVC100">#REF!</definedName>
    <definedName name="NCVC200">#REF!</definedName>
    <definedName name="NCVC250">#REF!</definedName>
    <definedName name="NCVC3P">#REF!</definedName>
    <definedName name="Ndk">#REF!</definedName>
    <definedName name="NET">#REF!</definedName>
    <definedName name="NET_1">#REF!</definedName>
    <definedName name="NET_ANA">#REF!</definedName>
    <definedName name="NET_ANA_1">#REF!</definedName>
    <definedName name="NET_ANA_2">#REF!</definedName>
    <definedName name="NEXT">#REF!</definedName>
    <definedName name="ngau">#REF!</definedName>
    <definedName name="nght">#REF!</definedName>
    <definedName name="NH">#REF!</definedName>
    <definedName name="nhn">#REF!</definedName>
    <definedName name="NHot">#REF!</definedName>
    <definedName name="nhu">#REF!</definedName>
    <definedName name="nhua">#REF!</definedName>
    <definedName name="nhuad">#REF!</definedName>
    <definedName name="nig">#REF!</definedName>
    <definedName name="nig1p">#REF!</definedName>
    <definedName name="nig3p">#REF!</definedName>
    <definedName name="NIGnc">#REF!</definedName>
    <definedName name="nignc1p">#REF!</definedName>
    <definedName name="NIGvc">#REF!</definedName>
    <definedName name="NIGvl">#REF!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c">#REF!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c">#REF!</definedName>
    <definedName name="ninvl3p">#REF!</definedName>
    <definedName name="nl">#REF!</definedName>
    <definedName name="nl1p">#REF!</definedName>
    <definedName name="nl3p">#REF!</definedName>
    <definedName name="Nlan">#REF!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nnnnnnnnnnnnnnnnnnnnnnnnnnnnnnnnnnnnnnnnn" hidden="1">{"'Sheet1'!$L$16"}</definedName>
    <definedName name="nnvl3p">#REF!</definedName>
    <definedName name="No">#REF!</definedName>
    <definedName name="noc">#REF!</definedName>
    <definedName name="nop">#REF!</definedName>
    <definedName name="Np_">#REF!</definedName>
    <definedName name="Nq">#REF!</definedName>
    <definedName name="NQD">#REF!</definedName>
    <definedName name="NQQH">'[3]Dt 2001'!#REF!</definedName>
    <definedName name="nsc">#REF!</definedName>
    <definedName name="nsk">#REF!</definedName>
    <definedName name="NSNN">'[3]Dt 2001'!#REF!</definedName>
    <definedName name="nxc">#REF!</definedName>
    <definedName name="nxp">#REF!</definedName>
    <definedName name="ơ" hidden="1">{"'Sheet1'!$L$16"}</definedName>
    <definedName name="O_M">#REF!</definedName>
    <definedName name="o_n_phÝ_1__thu_nhËp_th_ng">#REF!</definedName>
    <definedName name="o_to_tù_dæ_10_T">#REF!</definedName>
    <definedName name="Ö135">#REF!</definedName>
    <definedName name="OD">#REF!</definedName>
    <definedName name="ODC">#REF!</definedName>
    <definedName name="ODS">#REF!</definedName>
    <definedName name="ODU">#REF!</definedName>
    <definedName name="OM">#REF!</definedName>
    <definedName name="OMC">#REF!</definedName>
    <definedName name="OME">#REF!</definedName>
    <definedName name="OMW">#REF!</definedName>
    <definedName name="ong_cong_duc_san">#REF!</definedName>
    <definedName name="Ong_cong_hinh_hop_do_tai_cho">#REF!</definedName>
    <definedName name="Ongbaovecap">#REF!</definedName>
    <definedName name="Ongnoiday">#REF!</definedName>
    <definedName name="Ongnoidaybulongtachongrungtabu">#REF!</definedName>
    <definedName name="ongnuoc">#REF!</definedName>
    <definedName name="OngPVC">#REF!</definedName>
    <definedName name="OOM">#REF!</definedName>
    <definedName name="ophom">#REF!</definedName>
    <definedName name="ORD">#REF!</definedName>
    <definedName name="OrderTable" hidden="1">#REF!</definedName>
    <definedName name="ORF">#REF!</definedName>
    <definedName name="otonhua">#REF!</definedName>
    <definedName name="Out">#REF!</definedName>
    <definedName name="PA">#REF!</definedName>
    <definedName name="panen">#REF!</definedName>
    <definedName name="PC">'[3]Dt 2001'!#REF!</definedName>
    <definedName name="PChe">#REF!</definedName>
    <definedName name="Pd">#REF!</definedName>
    <definedName name="pgia">#REF!</definedName>
    <definedName name="Phan_cap">#REF!</definedName>
    <definedName name="PHAN_DIEN_DZ0.4KV">#REF!</definedName>
    <definedName name="PHAN_DIEN_TBA">#REF!</definedName>
    <definedName name="PHAN_MUA_SAM_DZ0.4KV">#REF!</definedName>
    <definedName name="PHC">#REF!</definedName>
    <definedName name="phen">#REF!</definedName>
    <definedName name="Pheuhopgang">#REF!</definedName>
    <definedName name="phi_inertial">#REF!</definedName>
    <definedName name="Phi_le_phi">#REF!</definedName>
    <definedName name="Phone">#REF!</definedName>
    <definedName name="phson">#REF!</definedName>
    <definedName name="phtuyen">#REF!</definedName>
    <definedName name="phu_luc_vua">#REF!</definedName>
    <definedName name="Phukienduongday">#REF!</definedName>
    <definedName name="Pier">#REF!</definedName>
    <definedName name="PileSize">#REF!</definedName>
    <definedName name="PileType">#REF!</definedName>
    <definedName name="PK">#REF!</definedName>
    <definedName name="PLOT">#REF!</definedName>
    <definedName name="pm..">#REF!</definedName>
    <definedName name="PMUX">#REF!</definedName>
    <definedName name="pppppppppppppppp" hidden="1">{"'Sheet1'!$L$16"}</definedName>
    <definedName name="pppppppppppppppppppppppppppppppp" hidden="1">{"'Sheet1'!$L$16"}</definedName>
    <definedName name="ppppppppppppppppppppppppppppppppppppppp" hidden="1">{"'Sheet1'!$L$16"}</definedName>
    <definedName name="PRC">#REF!</definedName>
    <definedName name="PRICE">#REF!</definedName>
    <definedName name="PRICE1">#REF!</definedName>
    <definedName name="Prin1">#REF!</definedName>
    <definedName name="Prin2">#REF!</definedName>
    <definedName name="_xlnm.Print_Area" localSheetId="0">'64'!$A$1:$K$76</definedName>
    <definedName name="_xlnm.Print_Area">#REF!</definedName>
    <definedName name="PRINT_AREA_MI">#REF!</definedName>
    <definedName name="_xlnm.Print_Titles" localSheetId="0">'64'!$8:$12</definedName>
    <definedName name="_xlnm.Print_Titles">#REF!</definedName>
    <definedName name="Print_Titles_MI">#REF!</definedName>
    <definedName name="PRINTA">#REF!</definedName>
    <definedName name="PRINTB">#REF!</definedName>
    <definedName name="PRINTC">#REF!</definedName>
    <definedName name="prjName">#REF!</definedName>
    <definedName name="prjNo">#REF!</definedName>
    <definedName name="Pro_Soil">#REF!</definedName>
    <definedName name="ProdForm" hidden="1">#REF!</definedName>
    <definedName name="Product" hidden="1">#REF!</definedName>
    <definedName name="PROPOSAL">#REF!</definedName>
    <definedName name="Province">#REF!</definedName>
    <definedName name="pt">#REF!</definedName>
    <definedName name="PT_Duong">#REF!</definedName>
    <definedName name="ptbc">#REF!</definedName>
    <definedName name="PTC">#REF!</definedName>
    <definedName name="ptdg">#REF!</definedName>
    <definedName name="PTDG_cau">#REF!</definedName>
    <definedName name="ptdg_cong">#REF!</definedName>
    <definedName name="PTDG_DCV">#REF!</definedName>
    <definedName name="ptdg_duong">#REF!</definedName>
    <definedName name="ptdg_ke">#REF!</definedName>
    <definedName name="PTE">#REF!</definedName>
    <definedName name="Pu">#REF!</definedName>
    <definedName name="pvd">#REF!</definedName>
    <definedName name="pw">#REF!</definedName>
    <definedName name="qc">#REF!</definedName>
    <definedName name="qng">#REF!</definedName>
    <definedName name="qtdm">#REF!</definedName>
    <definedName name="qu">#REF!</definedName>
    <definedName name="Quantities">#REF!</definedName>
    <definedName name="Quantity">#REF!</definedName>
    <definedName name="R_mong">#REF!</definedName>
    <definedName name="Ra_">#REF!</definedName>
    <definedName name="ra11p">#REF!</definedName>
    <definedName name="ra13p">#REF!</definedName>
    <definedName name="rain..">#REF!</definedName>
    <definedName name="rate">14000</definedName>
    <definedName name="Rc_">#REF!</definedName>
    <definedName name="RCArea" hidden="1">#REF!</definedName>
    <definedName name="Rcc">#REF!</definedName>
    <definedName name="RCF">#REF!</definedName>
    <definedName name="RCKM">#REF!</definedName>
    <definedName name="RDEC">#REF!</definedName>
    <definedName name="RDEFF">#REF!</definedName>
    <definedName name="RDFC">#REF!</definedName>
    <definedName name="RDFU">#REF!</definedName>
    <definedName name="RDLIF">#REF!</definedName>
    <definedName name="RDOM">#REF!</definedName>
    <definedName name="rdpcf">#REF!</definedName>
    <definedName name="RDRC">#REF!</definedName>
    <definedName name="RDRF">#REF!</definedName>
    <definedName name="_xlnm.Recorder">#REF!</definedName>
    <definedName name="RECOUT">#N/A</definedName>
    <definedName name="REG">#REF!</definedName>
    <definedName name="Region">#REF!</definedName>
    <definedName name="RFP003A">#REF!</definedName>
    <definedName name="RFP003B">#REF!</definedName>
    <definedName name="RFP003C">#REF!</definedName>
    <definedName name="RFP003D">#REF!</definedName>
    <definedName name="RFP003E">#REF!</definedName>
    <definedName name="RFP003F">#REF!</definedName>
    <definedName name="RGLIF">#REF!</definedName>
    <definedName name="RHEC">#REF!</definedName>
    <definedName name="RHEFF">#REF!</definedName>
    <definedName name="RHHC">#REF!</definedName>
    <definedName name="RHLIF">#REF!</definedName>
    <definedName name="RHOM">#REF!</definedName>
    <definedName name="RIR">#REF!</definedName>
    <definedName name="River">#REF!</definedName>
    <definedName name="River_Code">#REF!</definedName>
    <definedName name="RLF">#REF!</definedName>
    <definedName name="RLKM">#REF!</definedName>
    <definedName name="RLL">#REF!</definedName>
    <definedName name="RLOM">#REF!</definedName>
    <definedName name="Road_Code">#REF!</definedName>
    <definedName name="Road_Name">#REF!</definedName>
    <definedName name="RoadNo_373">#REF!</definedName>
    <definedName name="rong1">#REF!</definedName>
    <definedName name="rong2">#REF!</definedName>
    <definedName name="rong3">#REF!</definedName>
    <definedName name="rong4">#REF!</definedName>
    <definedName name="rong5">#REF!</definedName>
    <definedName name="rong6">#REF!</definedName>
    <definedName name="RPHEC">#REF!</definedName>
    <definedName name="RPHLIF">#REF!</definedName>
    <definedName name="RPHOM">#REF!</definedName>
    <definedName name="RPHPC">#REF!</definedName>
    <definedName name="Rrpo">#REF!</definedName>
    <definedName name="RSBC">#REF!</definedName>
    <definedName name="RSBLIF">#REF!</definedName>
    <definedName name="RSIC">#REF!</definedName>
    <definedName name="RSIN">#REF!</definedName>
    <definedName name="RSLIF">#REF!</definedName>
    <definedName name="RSOM">#REF!</definedName>
    <definedName name="RSPI">#REF!</definedName>
    <definedName name="RSSC">#REF!</definedName>
    <definedName name="RWTPhi">#REF!</definedName>
    <definedName name="RWTPlo">#REF!</definedName>
    <definedName name="s">#REF!</definedName>
    <definedName name="s.">#REF!</definedName>
    <definedName name="S_1">#REF!</definedName>
    <definedName name="S_2">#REF!</definedName>
    <definedName name="s1_">#REF!</definedName>
    <definedName name="s2_">#REF!</definedName>
    <definedName name="s3_">#REF!</definedName>
    <definedName name="s4_">#REF!</definedName>
    <definedName name="san">#REF!</definedName>
    <definedName name="sand">#REF!</definedName>
    <definedName name="Sau">#REF!</definedName>
    <definedName name="SBBK">#REF!</definedName>
    <definedName name="Sc">#REF!</definedName>
    <definedName name="scao98">#REF!</definedName>
    <definedName name="SCH">#REF!</definedName>
    <definedName name="sd1p">#REF!</definedName>
    <definedName name="SDMONG">#REF!</definedName>
    <definedName name="sduong">#REF!</definedName>
    <definedName name="SectorID">#REF!</definedName>
    <definedName name="Sheet1">#REF!</definedName>
    <definedName name="sho">#REF!</definedName>
    <definedName name="Shoes">#REF!</definedName>
    <definedName name="sht1p">#REF!</definedName>
    <definedName name="sieucao">#REF!</definedName>
    <definedName name="SIGN">#REF!</definedName>
    <definedName name="SIZE">#REF!</definedName>
    <definedName name="SL">#REF!</definedName>
    <definedName name="SL_CRD">#REF!</definedName>
    <definedName name="SL_CRS">#REF!</definedName>
    <definedName name="SL_CS">#REF!</definedName>
    <definedName name="SL_DD">#REF!</definedName>
    <definedName name="slg">#REF!</definedName>
    <definedName name="smax">#REF!</definedName>
    <definedName name="smax1">#REF!</definedName>
    <definedName name="sn">#REF!</definedName>
    <definedName name="soc3p">#REF!</definedName>
    <definedName name="Soi">#REF!</definedName>
    <definedName name="Soichon">#REF!</definedName>
    <definedName name="soichon12">#REF!</definedName>
    <definedName name="soichon1x2">#REF!</definedName>
    <definedName name="soichon24">#REF!</definedName>
    <definedName name="Soichon2x4">#REF!</definedName>
    <definedName name="soichon46">#REF!</definedName>
    <definedName name="soichon4x6">#REF!</definedName>
    <definedName name="SoilType">#REF!</definedName>
    <definedName name="solieu">#REF!</definedName>
    <definedName name="SORT">#REF!</definedName>
    <definedName name="Sosanh2" hidden="1">{"'Sheet1'!$L$16"}</definedName>
    <definedName name="SPAN">#REF!</definedName>
    <definedName name="SPAN_No">#REF!</definedName>
    <definedName name="Spanner_Auto_File">"C:\My Documents\tinh cdo.x2a"</definedName>
    <definedName name="SPEC">#REF!</definedName>
    <definedName name="SpecialPrice" hidden="1">#REF!</definedName>
    <definedName name="SPECSUMMARY">#REF!</definedName>
    <definedName name="ss">#REF!</definedName>
    <definedName name="sss">#REF!</definedName>
    <definedName name="ST">#REF!</definedName>
    <definedName name="st1p">#REF!</definedName>
    <definedName name="START">#REF!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te">#REF!</definedName>
    <definedName name="Stck.">#REF!</definedName>
    <definedName name="SU">#REF!</definedName>
    <definedName name="sub">#REF!</definedName>
    <definedName name="SUL">#REF!</definedName>
    <definedName name="sum">#REF!,#REF!</definedName>
    <definedName name="SUMITOMO">#REF!</definedName>
    <definedName name="SUMITOMO_GT">#REF!</definedName>
    <definedName name="SUMMARY">#REF!</definedName>
    <definedName name="sur">#REF!</definedName>
    <definedName name="SW">#REF!</definedName>
    <definedName name="SX_Lapthao_khungV_Sdao">#REF!</definedName>
    <definedName name="t">#REF!</definedName>
    <definedName name="t.">#REF!</definedName>
    <definedName name="t..">#REF!</definedName>
    <definedName name="T.nhËp">#REF!</definedName>
    <definedName name="t_1">#REF!</definedName>
    <definedName name="t101p">#REF!</definedName>
    <definedName name="t103p">#REF!</definedName>
    <definedName name="t10nc1p">#REF!</definedName>
    <definedName name="t10vl1p">#REF!</definedName>
    <definedName name="t121p">#REF!</definedName>
    <definedName name="t123p">#REF!</definedName>
    <definedName name="T12vc">#REF!</definedName>
    <definedName name="t141p">#REF!</definedName>
    <definedName name="t143p">#REF!</definedName>
    <definedName name="t14nc3p">#REF!</definedName>
    <definedName name="t14vl3p">#REF!</definedName>
    <definedName name="ta">#REF!</definedName>
    <definedName name="tadao">#REF!</definedName>
    <definedName name="Tæng_c_ng_suÊt_hiÖn_t_i">"THOP"</definedName>
    <definedName name="Tai_trong">#REF!</definedName>
    <definedName name="taluydac2">#REF!</definedName>
    <definedName name="taluydc1">#REF!</definedName>
    <definedName name="taluydc2">#REF!</definedName>
    <definedName name="taluydc3">#REF!</definedName>
    <definedName name="taluydc4">#REF!</definedName>
    <definedName name="Tam">#REF!</definedName>
    <definedName name="tamdan">#REF!</definedName>
    <definedName name="TAMTINH">#REF!</definedName>
    <definedName name="tamvia">#REF!</definedName>
    <definedName name="Tanphu">#REF!</definedName>
    <definedName name="taun">#REF!</definedName>
    <definedName name="TaxTV">10%</definedName>
    <definedName name="TaxXL">5%</definedName>
    <definedName name="TBA">#REF!</definedName>
    <definedName name="tbl_ProdInfo" hidden="1">#REF!</definedName>
    <definedName name="tbtram">#REF!</definedName>
    <definedName name="TBXD">#REF!</definedName>
    <definedName name="TC">#REF!</definedName>
    <definedName name="TC_NHANH1">#REF!</definedName>
    <definedName name="Tcbm">#REF!</definedName>
    <definedName name="Tchuan">#REF!</definedName>
    <definedName name="TD">#REF!</definedName>
    <definedName name="TD12vl">#REF!</definedName>
    <definedName name="td1p">#REF!</definedName>
    <definedName name="TD1p1nc">#REF!</definedName>
    <definedName name="td1p1vc">#REF!</definedName>
    <definedName name="TD1p1vl">#REF!</definedName>
    <definedName name="td3p">#REF!</definedName>
    <definedName name="TDctnc">#REF!</definedName>
    <definedName name="TDctvc">#REF!</definedName>
    <definedName name="TDctvl">#REF!</definedName>
    <definedName name="tdia">#REF!</definedName>
    <definedName name="tdnc1p">#REF!</definedName>
    <definedName name="TDng">#REF!</definedName>
    <definedName name="tdo">#REF!</definedName>
    <definedName name="TDoto">#REF!</definedName>
    <definedName name="tdt">#REF!</definedName>
    <definedName name="tdtr2cnc">#REF!</definedName>
    <definedName name="tdtr2cvl">#REF!</definedName>
    <definedName name="tdvl1p">#REF!</definedName>
    <definedName name="TDxn">#REF!</definedName>
    <definedName name="te">#REF!</definedName>
    <definedName name="Têi_diÖn_5_T">#REF!</definedName>
    <definedName name="temp">#REF!</definedName>
    <definedName name="Temp_Br">#REF!</definedName>
    <definedName name="TEMPBR">#REF!</definedName>
    <definedName name="ten">#REF!</definedName>
    <definedName name="ten_tra_1BTN">#REF!</definedName>
    <definedName name="ten_tra_2BTN">#REF!</definedName>
    <definedName name="ten_tra_3BTN">#REF!</definedName>
    <definedName name="tenck">#REF!</definedName>
    <definedName name="tenvung">#REF!</definedName>
    <definedName name="test">#REF!</definedName>
    <definedName name="TH.tinh">#REF!</definedName>
    <definedName name="tha" hidden="1">{"'Sheet1'!$L$16"}</definedName>
    <definedName name="thang">#REF!</definedName>
    <definedName name="Thang_Long">#REF!</definedName>
    <definedName name="Thang_Long_GT">#REF!</definedName>
    <definedName name="Thanh_LC_tayvin">#REF!</definedName>
    <definedName name="thanhtien">#REF!</definedName>
    <definedName name="ThaoCauCu">#REF!</definedName>
    <definedName name="Thautinh">#REF!</definedName>
    <definedName name="THchon">#REF!</definedName>
    <definedName name="THDS">#REF!</definedName>
    <definedName name="thdt">#REF!</definedName>
    <definedName name="THDT_HT_DAO_THUONG">#REF!</definedName>
    <definedName name="THDT_HT_XOM_NOI">#REF!</definedName>
    <definedName name="THDT_NPP_XOM_NOI">#REF!</definedName>
    <definedName name="THDT_TBA_XOM_NOI">#REF!</definedName>
    <definedName name="thepban">#REF!</definedName>
    <definedName name="ThepDinh">#REF!</definedName>
    <definedName name="thepgoc25_60">#REF!</definedName>
    <definedName name="thepgoc63_75">#REF!</definedName>
    <definedName name="thepgoc80_100">#REF!</definedName>
    <definedName name="thepma">10500</definedName>
    <definedName name="theptron12">#REF!</definedName>
    <definedName name="theptron14_22">#REF!</definedName>
    <definedName name="theptron6_8">#REF!</definedName>
    <definedName name="thetichck">#REF!</definedName>
    <definedName name="THGO1pnc">#REF!</definedName>
    <definedName name="thht">#REF!</definedName>
    <definedName name="THI">#REF!</definedName>
    <definedName name="ThiÕt_bÞ_phun_cat">#REF!</definedName>
    <definedName name="thkp3">#REF!</definedName>
    <definedName name="THKSTK">#REF!</definedName>
    <definedName name="thop">#REF!</definedName>
    <definedName name="THT">#REF!</definedName>
    <definedName name="thtich1">#REF!</definedName>
    <definedName name="thtich2">#REF!</definedName>
    <definedName name="thtich3">#REF!</definedName>
    <definedName name="thtich4">#REF!</definedName>
    <definedName name="thtich5">#REF!</definedName>
    <definedName name="thtich6">#REF!</definedName>
    <definedName name="THToanBo">#REF!</definedName>
    <definedName name="THtoanbo2">#REF!</definedName>
    <definedName name="thtt">#REF!</definedName>
    <definedName name="thuocno">#REF!</definedName>
    <definedName name="Thuû" hidden="1">{"'Sheet1'!$L$16"}</definedName>
    <definedName name="THvon">#REF!</definedName>
    <definedName name="TI">#REF!</definedName>
    <definedName name="Tien">#REF!</definedName>
    <definedName name="TIENLUONG">#REF!</definedName>
    <definedName name="Tiepdiama">9500</definedName>
    <definedName name="TIEU_HAO_VAT_TU_DZ0.4KV">#REF!</definedName>
    <definedName name="TIEU_HAO_VAT_TU_DZ22KV">#REF!</definedName>
    <definedName name="TIEU_HAO_VAT_TU_TBA">#REF!</definedName>
    <definedName name="Tim_cong">#REF!</definedName>
    <definedName name="Tim_lan_xuat_hien">#REF!</definedName>
    <definedName name="Tim_lan_xuat_hien_cong">#REF!</definedName>
    <definedName name="tim_xuat_hien">#REF!</definedName>
    <definedName name="TIT">#REF!</definedName>
    <definedName name="TITAN">#REF!</definedName>
    <definedName name="tk">#REF!</definedName>
    <definedName name="TKP">#REF!</definedName>
    <definedName name="TL">#REF!</definedName>
    <definedName name="TLAC120">#REF!</definedName>
    <definedName name="TLAC35">#REF!</definedName>
    <definedName name="TLAC50">#REF!</definedName>
    <definedName name="TLAC70">#REF!</definedName>
    <definedName name="TLAC95">#REF!</definedName>
    <definedName name="TLD">#REF!</definedName>
    <definedName name="Tle">#REF!</definedName>
    <definedName name="TLY">#REF!</definedName>
    <definedName name="TMDT1">#REF!</definedName>
    <definedName name="TMDT2">#REF!</definedName>
    <definedName name="TMDTmoi">#REF!</definedName>
    <definedName name="TN_b_qu_n">#REF!</definedName>
    <definedName name="Toanbo">#REF!</definedName>
    <definedName name="Tong">#REF!</definedName>
    <definedName name="TONG_GIA_TRI_CONG_TRINH">#REF!</definedName>
    <definedName name="TONG_HOP_THI_NGHIEM_DZ0.4KV">#REF!</definedName>
    <definedName name="TONG_HOP_THI_NGHIEM_DZ22KV">#REF!</definedName>
    <definedName name="TONG_KE_TBA">#REF!</definedName>
    <definedName name="tongbt">#REF!</definedName>
    <definedName name="tongcong">#REF!</definedName>
    <definedName name="tongdientich">#REF!</definedName>
    <definedName name="TONGDUTOAN">#REF!</definedName>
    <definedName name="tongthep">#REF!</definedName>
    <definedName name="tongthetich">#REF!</definedName>
    <definedName name="tonkho">#REF!</definedName>
    <definedName name="Tonmai">#REF!</definedName>
    <definedName name="TOTAL">#REF!</definedName>
    <definedName name="Tph">#REF!</definedName>
    <definedName name="TPLRP">#REF!</definedName>
    <definedName name="Tra_Cot">#REF!</definedName>
    <definedName name="Tra_DM_su_dung">#REF!</definedName>
    <definedName name="Tra_DM_su_dung_cau">#REF!</definedName>
    <definedName name="Tra_don_gia_KS">#REF!</definedName>
    <definedName name="Tra_DTCT">#REF!</definedName>
    <definedName name="Tra_gia">#REF!</definedName>
    <definedName name="Tra_gtxl_cong">#REF!</definedName>
    <definedName name="Tra_lÆn">#REF!</definedName>
    <definedName name="Tra_ten_cong">#REF!</definedName>
    <definedName name="Tra_tim_hang_mucPT_trung">#REF!</definedName>
    <definedName name="Tra_TL">#REF!</definedName>
    <definedName name="Tra_TT">#REF!</definedName>
    <definedName name="Tra_ty_le">#REF!</definedName>
    <definedName name="Tra_ty_le2">#REF!</definedName>
    <definedName name="Tra_ty_le3">#REF!</definedName>
    <definedName name="Tra_ty_le4">#REF!</definedName>
    <definedName name="Tra_ty_le5">#REF!</definedName>
    <definedName name="TRA_VAT_LIEU">#REF!</definedName>
    <definedName name="TRA_VL">#REF!</definedName>
    <definedName name="tra_xlbtn">#REF!</definedName>
    <definedName name="traA103">#REF!</definedName>
    <definedName name="trab">#REF!</definedName>
    <definedName name="trabtn">#REF!</definedName>
    <definedName name="TraDAH_H">#REF!</definedName>
    <definedName name="TRADE2">#REF!</definedName>
    <definedName name="tramatcong1">#REF!</definedName>
    <definedName name="tramatcong2">#REF!</definedName>
    <definedName name="tranhietdo">#REF!</definedName>
    <definedName name="TRAvH">#REF!</definedName>
    <definedName name="TRAVL">#REF!</definedName>
    <definedName name="TrÇn_V_n_Minh">#REF!</definedName>
    <definedName name="Trô_P1">#REF!</definedName>
    <definedName name="Trô_P10">#REF!</definedName>
    <definedName name="Trô_P11">#REF!</definedName>
    <definedName name="Trô_P2">#REF!</definedName>
    <definedName name="Trô_P3">#REF!</definedName>
    <definedName name="Trô_P4">#REF!</definedName>
    <definedName name="Trô_P5">#REF!</definedName>
    <definedName name="Trô_P6">#REF!</definedName>
    <definedName name="Trô_P7">#REF!</definedName>
    <definedName name="Trô_P8">#REF!</definedName>
    <definedName name="Trô_P9">#REF!</definedName>
    <definedName name="tron250">#REF!</definedName>
    <definedName name="tron25th">#REF!</definedName>
    <definedName name="tron60th">#REF!</definedName>
    <definedName name="tron80">#REF!</definedName>
    <definedName name="trt">#REF!</definedName>
    <definedName name="tru_can">#REF!</definedName>
    <definedName name="trung">{"Thuxm2.xls","Sheet1"}</definedName>
    <definedName name="ts">#REF!</definedName>
    <definedName name="tsI">#REF!</definedName>
    <definedName name="tt">#REF!</definedName>
    <definedName name="TT_1P">#REF!</definedName>
    <definedName name="TT_3p">#REF!</definedName>
    <definedName name="ttao">#REF!</definedName>
    <definedName name="Ttd">#REF!</definedName>
    <definedName name="TTDD1P">#REF!</definedName>
    <definedName name="TTDKKH">#REF!</definedName>
    <definedName name="tthi">#REF!</definedName>
    <definedName name="ttinh">#REF!</definedName>
    <definedName name="Ttr">#REF!</definedName>
    <definedName name="ttronmk">#REF!</definedName>
    <definedName name="Ttt">#REF!</definedName>
    <definedName name="tttt">#REF!</definedName>
    <definedName name="TTVAn5">#REF!</definedName>
    <definedName name="tung" hidden="1">{"'Sheet1'!$L$16"}</definedName>
    <definedName name="Tuong_chan">#REF!</definedName>
    <definedName name="TuVan">#REF!</definedName>
    <definedName name="tuyennhanh" hidden="1">{"'Sheet1'!$L$16"}</definedName>
    <definedName name="tv75nc">#REF!</definedName>
    <definedName name="tv75vl">#REF!</definedName>
    <definedName name="Tvk">#REF!</definedName>
    <definedName name="TW">#REF!</definedName>
    <definedName name="Txk">#REF!</definedName>
    <definedName name="ty_le">#REF!</definedName>
    <definedName name="Ty_Le_1">#REF!</definedName>
    <definedName name="ty_le_2">#REF!</definedName>
    <definedName name="ty_le_3">#REF!</definedName>
    <definedName name="ty_le_BTN">#REF!</definedName>
    <definedName name="Ty_le1">#REF!</definedName>
    <definedName name="Type_1">#REF!</definedName>
    <definedName name="Type_2">#REF!</definedName>
    <definedName name="U_tien">#REF!</definedName>
    <definedName name="UNL">#REF!</definedName>
    <definedName name="UP">#REF!,#REF!,#REF!,#REF!,#REF!,#REF!,#REF!,#REF!,#REF!,#REF!,#REF!</definedName>
    <definedName name="upnoc">#REF!</definedName>
    <definedName name="usd">#REF!</definedName>
    <definedName name="UT_1">#REF!</definedName>
    <definedName name="UT1_373">#REF!</definedName>
    <definedName name="uu">#REF!</definedName>
    <definedName name="uuuuuuuuuuuuuuu" hidden="1">{"'Sheet1'!$L$16"}</definedName>
    <definedName name="uuuuuuuuuuuuuuuuuuuuuuuuuuuuuu" hidden="1">{"'Sheet1'!$L$16"}</definedName>
    <definedName name="V.1">#REF!</definedName>
    <definedName name="V.10">#REF!</definedName>
    <definedName name="V.11">#REF!</definedName>
    <definedName name="V.12">#REF!</definedName>
    <definedName name="V.13">#REF!</definedName>
    <definedName name="V.14">#REF!</definedName>
    <definedName name="V.15">#REF!</definedName>
    <definedName name="V.16">#REF!</definedName>
    <definedName name="V.17">#REF!</definedName>
    <definedName name="V.18">#REF!</definedName>
    <definedName name="V.2">#REF!</definedName>
    <definedName name="V.3">#REF!</definedName>
    <definedName name="V.4">#REF!</definedName>
    <definedName name="V.5">#REF!</definedName>
    <definedName name="V.6">#REF!</definedName>
    <definedName name="V.7">#REF!</definedName>
    <definedName name="V.8">#REF!</definedName>
    <definedName name="V.9">#REF!</definedName>
    <definedName name="V_a_b__t_ng_M200____1x2">#N/A</definedName>
    <definedName name="Valu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N_CHUYEN_DUONG_DAI_DZ0.4KV">#REF!</definedName>
    <definedName name="VAN_CHUYEN_DUONG_DAI_DZ22KV">#REF!</definedName>
    <definedName name="VAN_CHUYEN_VAT_TU_CHUNG">#REF!</definedName>
    <definedName name="VAN_TRUNG_CHUYEN_VAT_TU_CHUNG">#REF!</definedName>
    <definedName name="VanChuyenDam">#REF!</definedName>
    <definedName name="VARIINST">#REF!</definedName>
    <definedName name="VARIPURC">#REF!</definedName>
    <definedName name="vat">#REF!</definedName>
    <definedName name="VAT_LIEU_DEN_CHAN_CONG_TRINH">#REF!</definedName>
    <definedName name="Vbs">#REF!</definedName>
    <definedName name="vbtchongnuocm300">#REF!</definedName>
    <definedName name="vbtm150">#REF!</definedName>
    <definedName name="vbtm300">#REF!</definedName>
    <definedName name="vbtm400">#REF!</definedName>
    <definedName name="Vbtr">#REF!</definedName>
    <definedName name="VCC">#REF!</definedName>
    <definedName name="vccatv">#REF!</definedName>
    <definedName name="vccot">#REF!</definedName>
    <definedName name="vccott">#REF!</definedName>
    <definedName name="vccottt">#REF!</definedName>
    <definedName name="VCD">#REF!</definedName>
    <definedName name="vcda">#REF!</definedName>
    <definedName name="vcdatc2">#REF!</definedName>
    <definedName name="vcdatc3">#REF!</definedName>
    <definedName name="vcday">#REF!</definedName>
    <definedName name="vcdc">#REF!</definedName>
    <definedName name="vcdctc">#REF!</definedName>
    <definedName name="vcg">#REF!</definedName>
    <definedName name="vcgo">#REF!</definedName>
    <definedName name="VCHT">#REF!</definedName>
    <definedName name="vcn">#REF!</definedName>
    <definedName name="vcpk">#REF!</definedName>
    <definedName name="vcsu">#REF!</definedName>
    <definedName name="vct">#REF!</definedName>
    <definedName name="vctmong">#REF!</definedName>
    <definedName name="vctre">#REF!</definedName>
    <definedName name="VCTT">#REF!</definedName>
    <definedName name="vcxm">#REF!</definedName>
    <definedName name="vd">#REF!</definedName>
    <definedName name="vd3p">#REF!</definedName>
    <definedName name="vgk">#REF!</definedName>
    <definedName name="vgt">#REF!</definedName>
    <definedName name="VIEW">#REF!</definedName>
    <definedName name="vivon" hidden="1">{"'Sheet1'!$L$16"}</definedName>
    <definedName name="vkcauthang">#REF!</definedName>
    <definedName name="vkds">#REF!</definedName>
    <definedName name="vksan">#REF!</definedName>
    <definedName name="vktc">#REF!</definedName>
    <definedName name="vl">#REF!</definedName>
    <definedName name="vl1p">#REF!</definedName>
    <definedName name="vl3p">#REF!</definedName>
    <definedName name="VLBS">#N/A</definedName>
    <definedName name="vlc">#REF!</definedName>
    <definedName name="VLCT3p">#REF!</definedName>
    <definedName name="vlctbb">#REF!</definedName>
    <definedName name="vldg">#REF!</definedName>
    <definedName name="vldn400">#REF!</definedName>
    <definedName name="vldn600">#REF!</definedName>
    <definedName name="VLIEU">#REF!</definedName>
    <definedName name="VLM">#REF!</definedName>
    <definedName name="vltram">#REF!</definedName>
    <definedName name="VLxaydung">#REF!</definedName>
    <definedName name="Von.KL">#REF!</definedName>
    <definedName name="Vr">#REF!</definedName>
    <definedName name="vr3p">#REF!</definedName>
    <definedName name="vthang">#REF!</definedName>
    <definedName name="vtu">#REF!</definedName>
    <definedName name="Vu">#REF!</definedName>
    <definedName name="Vu_">#REF!</definedName>
    <definedName name="VuaBT">#REF!</definedName>
    <definedName name="vung">#REF!</definedName>
    <definedName name="vvvvvvvvvvvvvvvvvvvvvvvvvvvvvvvvvvvvvvvvv" hidden="1">{"'Sheet1'!$L$16"}</definedName>
    <definedName name="Vxk">#REF!</definedName>
    <definedName name="vxuan">#REF!</definedName>
    <definedName name="W">#REF!</definedName>
    <definedName name="Wdaymong">#REF!</definedName>
    <definedName name="WIRE1">5</definedName>
    <definedName name="wl">#REF!</definedName>
    <definedName name="wrn.chi._.tiÆt." hidden="1">{#N/A,#N/A,FALSE,"Chi tiÆt"}</definedName>
    <definedName name="wrn.Report." hidden="1">{"Offgrid",#N/A,FALSE,"OFFGRID";"Region",#N/A,FALSE,"REGION";"Offgrid -2",#N/A,FALSE,"OFFGRID";"WTP",#N/A,FALSE,"WTP";"WTP -2",#N/A,FALSE,"WTP";"Project",#N/A,FALSE,"PROJECT";"Summary -2",#N/A,FALSE,"SUMMARY"}</definedName>
    <definedName name="wrn.vd." hidden="1">{#N/A,#N/A,TRUE,"BT M200 da 10x20"}</definedName>
    <definedName name="wrnf.report" hidden="1">{"Offgrid",#N/A,FALSE,"OFFGRID";"Region",#N/A,FALSE,"REGION";"Offgrid -2",#N/A,FALSE,"OFFGRID";"WTP",#N/A,FALSE,"WTP";"WTP -2",#N/A,FALSE,"WTP";"Project",#N/A,FALSE,"PROJECT";"Summary -2",#N/A,FALSE,"SUMMARY"}</definedName>
    <definedName name="Ws">#REF!</definedName>
    <definedName name="Wss">#REF!</definedName>
    <definedName name="Wst">#REF!</definedName>
    <definedName name="WT">#N/A</definedName>
    <definedName name="WW">#N/A</definedName>
    <definedName name="wwwwwwwwwwwwwwwwwwww" hidden="1">{"'Sheet1'!$L$16"}</definedName>
    <definedName name="X">#REF!</definedName>
    <definedName name="x1_">#REF!</definedName>
    <definedName name="x1pind">#REF!</definedName>
    <definedName name="X1pINDvc">#REF!</definedName>
    <definedName name="x1ping">#REF!</definedName>
    <definedName name="X1pINGvc">#REF!</definedName>
    <definedName name="x1pint">#REF!</definedName>
    <definedName name="x2_">#REF!</definedName>
    <definedName name="XA">#REF!</definedName>
    <definedName name="xa_son">#REF!</definedName>
    <definedName name="xama">#REF!</definedName>
    <definedName name="xason">#REF!</definedName>
    <definedName name="XB_80">#REF!</definedName>
    <definedName name="XCCT">0.5</definedName>
    <definedName name="xd0.6">#REF!</definedName>
    <definedName name="xd1.3">#REF!</definedName>
    <definedName name="xd1.5">#REF!</definedName>
    <definedName name="Xe_lao_dÇm">#REF!</definedName>
    <definedName name="xfco">#REF!</definedName>
    <definedName name="xfco3p">#REF!</definedName>
    <definedName name="xfcotnc">#REF!</definedName>
    <definedName name="xfcotvl">#REF!</definedName>
    <definedName name="xgc100">#REF!</definedName>
    <definedName name="xgc150">#REF!</definedName>
    <definedName name="xgc200">#REF!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c">#REF!</definedName>
    <definedName name="xigvl3p">#REF!</definedName>
    <definedName name="ximang">#REF!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c">#REF!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c">#REF!</definedName>
    <definedName name="xitvl3p">#REF!</definedName>
    <definedName name="xk0.6">#REF!</definedName>
    <definedName name="xk1.3">#REF!</definedName>
    <definedName name="xk1.5">#REF!</definedName>
    <definedName name="Xkoto">#REF!</definedName>
    <definedName name="Xkxn">#REF!</definedName>
    <definedName name="xl">#REF!</definedName>
    <definedName name="xlc">#REF!</definedName>
    <definedName name="xld1.4">#REF!</definedName>
    <definedName name="xlk">#REF!</definedName>
    <definedName name="xlk1.4">#REF!</definedName>
    <definedName name="XLP">#REF!</definedName>
    <definedName name="XLxa">#REF!</definedName>
    <definedName name="XM">#REF!</definedName>
    <definedName name="XMAX">#REF!</definedName>
    <definedName name="xmcax">#REF!</definedName>
    <definedName name="XMIN">#REF!</definedName>
    <definedName name="xn">#REF!</definedName>
    <definedName name="xx">#REF!</definedName>
    <definedName name="xxx">#REF!</definedName>
    <definedName name="xxx1">#REF!</definedName>
    <definedName name="xxx2">#REF!</definedName>
    <definedName name="y">#REF!</definedName>
    <definedName name="YMAX">#REF!</definedName>
    <definedName name="YMIN">#REF!</definedName>
    <definedName name="YR0">#REF!</definedName>
    <definedName name="YRP">#REF!</definedName>
    <definedName name="yy">#REF!</definedName>
    <definedName name="z">#REF!</definedName>
    <definedName name="Z_dh">#REF!</definedName>
    <definedName name="Zip">#REF!</definedName>
    <definedName name="zl">#REF!</definedName>
    <definedName name="Zw">#REF!</definedName>
    <definedName name="ZXD">#REF!</definedName>
    <definedName name="ZYX">#REF!</definedName>
    <definedName name="ZZZ">#REF!</definedName>
  </definedNames>
  <calcPr calcId="144525" iterateDelta="0"/>
</workbook>
</file>

<file path=xl/calcChain.xml><?xml version="1.0" encoding="utf-8"?>
<calcChain xmlns="http://schemas.openxmlformats.org/spreadsheetml/2006/main">
  <c r="A96" i="1" l="1"/>
  <c r="A97" i="1" s="1"/>
  <c r="A98" i="1" s="1"/>
  <c r="A99" i="1" s="1"/>
  <c r="A100" i="1" s="1"/>
  <c r="A101" i="1" s="1"/>
  <c r="A102" i="1" s="1"/>
  <c r="A103" i="1" s="1"/>
  <c r="A104" i="1" s="1"/>
  <c r="A105" i="1" s="1"/>
  <c r="A95" i="1"/>
  <c r="H76" i="1"/>
  <c r="G76" i="1"/>
  <c r="F76" i="1"/>
  <c r="F75" i="1"/>
  <c r="E75" i="1"/>
  <c r="J74" i="1"/>
  <c r="I74" i="1"/>
  <c r="F74" i="1"/>
  <c r="C74" i="1"/>
  <c r="G73" i="1"/>
  <c r="C73" i="1"/>
  <c r="J72" i="1"/>
  <c r="I72" i="1"/>
  <c r="F72" i="1"/>
  <c r="C72" i="1"/>
  <c r="J71" i="1"/>
  <c r="I71" i="1"/>
  <c r="F71" i="1"/>
  <c r="C71" i="1"/>
  <c r="J70" i="1"/>
  <c r="I70" i="1"/>
  <c r="F70" i="1"/>
  <c r="C70" i="1"/>
  <c r="J69" i="1"/>
  <c r="I69" i="1"/>
  <c r="F69" i="1"/>
  <c r="C69" i="1"/>
  <c r="J68" i="1"/>
  <c r="I68" i="1"/>
  <c r="F68" i="1"/>
  <c r="C68" i="1"/>
  <c r="H67" i="1"/>
  <c r="D67" i="1"/>
  <c r="C67" i="1" s="1"/>
  <c r="J66" i="1"/>
  <c r="I66" i="1"/>
  <c r="F66" i="1"/>
  <c r="C66" i="1"/>
  <c r="H65" i="1"/>
  <c r="H44" i="1" s="1"/>
  <c r="E65" i="1"/>
  <c r="D65" i="1"/>
  <c r="C65" i="1" s="1"/>
  <c r="J64" i="1"/>
  <c r="I64" i="1"/>
  <c r="F64" i="1"/>
  <c r="C64" i="1"/>
  <c r="J63" i="1"/>
  <c r="I63" i="1"/>
  <c r="F63" i="1"/>
  <c r="C63" i="1"/>
  <c r="J62" i="1"/>
  <c r="I62" i="1"/>
  <c r="F62" i="1"/>
  <c r="C62" i="1"/>
  <c r="F61" i="1"/>
  <c r="C61" i="1"/>
  <c r="J60" i="1"/>
  <c r="F60" i="1"/>
  <c r="I60" i="1" s="1"/>
  <c r="C60" i="1"/>
  <c r="J59" i="1"/>
  <c r="F59" i="1"/>
  <c r="C59" i="1"/>
  <c r="J58" i="1"/>
  <c r="F58" i="1"/>
  <c r="I58" i="1" s="1"/>
  <c r="C58" i="1"/>
  <c r="J57" i="1"/>
  <c r="F57" i="1"/>
  <c r="C57" i="1"/>
  <c r="J56" i="1"/>
  <c r="F56" i="1"/>
  <c r="I56" i="1" s="1"/>
  <c r="C56" i="1"/>
  <c r="J55" i="1"/>
  <c r="F55" i="1"/>
  <c r="C55" i="1"/>
  <c r="J54" i="1"/>
  <c r="F54" i="1"/>
  <c r="I54" i="1" s="1"/>
  <c r="C54" i="1"/>
  <c r="J53" i="1"/>
  <c r="F53" i="1"/>
  <c r="C53" i="1"/>
  <c r="J52" i="1"/>
  <c r="F52" i="1"/>
  <c r="I52" i="1" s="1"/>
  <c r="C52" i="1"/>
  <c r="J51" i="1"/>
  <c r="F51" i="1"/>
  <c r="C51" i="1"/>
  <c r="J50" i="1"/>
  <c r="F50" i="1"/>
  <c r="I50" i="1" s="1"/>
  <c r="C50" i="1"/>
  <c r="J49" i="1"/>
  <c r="F49" i="1"/>
  <c r="C49" i="1"/>
  <c r="C48" i="1" s="1"/>
  <c r="C47" i="1" s="1"/>
  <c r="G48" i="1"/>
  <c r="D48" i="1"/>
  <c r="H47" i="1"/>
  <c r="D47" i="1"/>
  <c r="J46" i="1"/>
  <c r="F46" i="1"/>
  <c r="C46" i="1"/>
  <c r="H45" i="1"/>
  <c r="E45" i="1"/>
  <c r="E35" i="1" s="1"/>
  <c r="D45" i="1"/>
  <c r="K43" i="1"/>
  <c r="H43" i="1"/>
  <c r="G43" i="1"/>
  <c r="F43" i="1"/>
  <c r="D43" i="1"/>
  <c r="C43" i="1" s="1"/>
  <c r="I43" i="1" s="1"/>
  <c r="H42" i="1"/>
  <c r="G42" i="1"/>
  <c r="D42" i="1"/>
  <c r="C42" i="1" s="1"/>
  <c r="H41" i="1"/>
  <c r="G41" i="1"/>
  <c r="E41" i="1"/>
  <c r="K40" i="1"/>
  <c r="J40" i="1"/>
  <c r="H40" i="1"/>
  <c r="G40" i="1"/>
  <c r="F40" i="1"/>
  <c r="I40" i="1" s="1"/>
  <c r="D40" i="1"/>
  <c r="C40" i="1" s="1"/>
  <c r="K39" i="1"/>
  <c r="H39" i="1"/>
  <c r="G39" i="1"/>
  <c r="F39" i="1"/>
  <c r="D39" i="1"/>
  <c r="H38" i="1"/>
  <c r="G38" i="1"/>
  <c r="F38" i="1"/>
  <c r="E38" i="1"/>
  <c r="G37" i="1"/>
  <c r="H36" i="1"/>
  <c r="E36" i="1"/>
  <c r="F33" i="1"/>
  <c r="C33" i="1"/>
  <c r="K32" i="1"/>
  <c r="J32" i="1"/>
  <c r="F32" i="1"/>
  <c r="C32" i="1"/>
  <c r="J31" i="1"/>
  <c r="G31" i="1"/>
  <c r="F31" i="1"/>
  <c r="C31" i="1"/>
  <c r="G30" i="1"/>
  <c r="J30" i="1" s="1"/>
  <c r="F30" i="1"/>
  <c r="I30" i="1" s="1"/>
  <c r="C30" i="1"/>
  <c r="K29" i="1"/>
  <c r="J29" i="1"/>
  <c r="H29" i="1"/>
  <c r="G29" i="1"/>
  <c r="F29" i="1"/>
  <c r="C29" i="1"/>
  <c r="I29" i="1" s="1"/>
  <c r="A29" i="1"/>
  <c r="K28" i="1"/>
  <c r="J28" i="1"/>
  <c r="H28" i="1"/>
  <c r="G28" i="1"/>
  <c r="F28" i="1"/>
  <c r="C28" i="1"/>
  <c r="I28" i="1" s="1"/>
  <c r="H26" i="1"/>
  <c r="K26" i="1" s="1"/>
  <c r="C26" i="1"/>
  <c r="H25" i="1"/>
  <c r="K25" i="1" s="1"/>
  <c r="G25" i="1"/>
  <c r="C25" i="1"/>
  <c r="H24" i="1"/>
  <c r="F24" i="1" s="1"/>
  <c r="G24" i="1"/>
  <c r="C24" i="1"/>
  <c r="J23" i="1"/>
  <c r="G23" i="1"/>
  <c r="F23" i="1" s="1"/>
  <c r="I23" i="1" s="1"/>
  <c r="C23" i="1"/>
  <c r="K22" i="1"/>
  <c r="F22" i="1"/>
  <c r="C22" i="1"/>
  <c r="I22" i="1" s="1"/>
  <c r="F21" i="1"/>
  <c r="G20" i="1"/>
  <c r="F20" i="1" s="1"/>
  <c r="H19" i="1"/>
  <c r="G19" i="1"/>
  <c r="F19" i="1"/>
  <c r="C17" i="1"/>
  <c r="E16" i="1"/>
  <c r="C16" i="1" s="1"/>
  <c r="C15" i="1" s="1"/>
  <c r="E15" i="1"/>
  <c r="D15" i="1"/>
  <c r="L14" i="1"/>
  <c r="H13" i="1"/>
  <c r="E13" i="1"/>
  <c r="A6" i="1"/>
  <c r="A5" i="1"/>
  <c r="C39" i="1" l="1"/>
  <c r="I39" i="1" s="1"/>
  <c r="D38" i="1"/>
  <c r="D35" i="1"/>
  <c r="C35" i="1" s="1"/>
  <c r="F25" i="1"/>
  <c r="I25" i="1" s="1"/>
  <c r="D36" i="1"/>
  <c r="C36" i="1" s="1"/>
  <c r="E37" i="1"/>
  <c r="K38" i="1"/>
  <c r="D41" i="1"/>
  <c r="K42" i="1"/>
  <c r="F42" i="1"/>
  <c r="I42" i="1" s="1"/>
  <c r="H35" i="1"/>
  <c r="H17" i="1" s="1"/>
  <c r="J48" i="1"/>
  <c r="G47" i="1"/>
  <c r="K75" i="1"/>
  <c r="C75" i="1"/>
  <c r="D44" i="1"/>
  <c r="C45" i="1"/>
  <c r="C44" i="1" s="1"/>
  <c r="L48" i="1"/>
  <c r="I51" i="1"/>
  <c r="I55" i="1"/>
  <c r="I59" i="1"/>
  <c r="I75" i="1"/>
  <c r="E44" i="1"/>
  <c r="F73" i="1"/>
  <c r="J73" i="1"/>
  <c r="G67" i="1"/>
  <c r="I31" i="1"/>
  <c r="I32" i="1"/>
  <c r="J39" i="1"/>
  <c r="K41" i="1"/>
  <c r="F41" i="1"/>
  <c r="H37" i="1"/>
  <c r="J43" i="1"/>
  <c r="I46" i="1"/>
  <c r="F48" i="1"/>
  <c r="I49" i="1"/>
  <c r="I53" i="1"/>
  <c r="I57" i="1"/>
  <c r="G65" i="1" l="1"/>
  <c r="J67" i="1"/>
  <c r="G45" i="1"/>
  <c r="J47" i="1"/>
  <c r="K37" i="1"/>
  <c r="H34" i="1"/>
  <c r="K34" i="1" s="1"/>
  <c r="C41" i="1"/>
  <c r="J41" i="1"/>
  <c r="I48" i="1"/>
  <c r="F47" i="1"/>
  <c r="I41" i="1"/>
  <c r="F37" i="1"/>
  <c r="I73" i="1"/>
  <c r="F67" i="1"/>
  <c r="K17" i="1"/>
  <c r="H16" i="1"/>
  <c r="E34" i="1"/>
  <c r="E14" i="1" s="1"/>
  <c r="C38" i="1"/>
  <c r="D37" i="1"/>
  <c r="J38" i="1"/>
  <c r="K16" i="1" l="1"/>
  <c r="H15" i="1"/>
  <c r="I37" i="1"/>
  <c r="J37" i="1"/>
  <c r="D34" i="1"/>
  <c r="D14" i="1" s="1"/>
  <c r="G44" i="1"/>
  <c r="J45" i="1"/>
  <c r="G35" i="1"/>
  <c r="C37" i="1"/>
  <c r="C34" i="1" s="1"/>
  <c r="C14" i="1" s="1"/>
  <c r="I38" i="1"/>
  <c r="I67" i="1"/>
  <c r="F65" i="1"/>
  <c r="I65" i="1" s="1"/>
  <c r="I47" i="1"/>
  <c r="F45" i="1"/>
  <c r="J65" i="1"/>
  <c r="G36" i="1"/>
  <c r="F44" i="1" l="1"/>
  <c r="I45" i="1"/>
  <c r="J44" i="1"/>
  <c r="G34" i="1"/>
  <c r="J34" i="1" s="1"/>
  <c r="H14" i="1"/>
  <c r="K14" i="1" s="1"/>
  <c r="K15" i="1"/>
  <c r="G26" i="1"/>
  <c r="F36" i="1"/>
  <c r="G17" i="1"/>
  <c r="F35" i="1"/>
  <c r="J26" i="1" l="1"/>
  <c r="F26" i="1"/>
  <c r="I26" i="1" s="1"/>
  <c r="J17" i="1"/>
  <c r="G16" i="1"/>
  <c r="F17" i="1"/>
  <c r="I44" i="1"/>
  <c r="F34" i="1"/>
  <c r="I34" i="1" s="1"/>
  <c r="J16" i="1" l="1"/>
  <c r="G15" i="1"/>
  <c r="F16" i="1"/>
  <c r="I17" i="1"/>
  <c r="J15" i="1" l="1"/>
  <c r="G14" i="1"/>
  <c r="J14" i="1" s="1"/>
  <c r="F15" i="1"/>
  <c r="I16" i="1"/>
  <c r="I15" i="1" l="1"/>
  <c r="F14" i="1"/>
  <c r="M14" i="1" l="1"/>
  <c r="I14" i="1"/>
</calcChain>
</file>

<file path=xl/comments1.xml><?xml version="1.0" encoding="utf-8"?>
<comments xmlns="http://schemas.openxmlformats.org/spreadsheetml/2006/main">
  <authors>
    <author>Customers</author>
  </authors>
  <commentList>
    <comment ref="G62" authorId="0">
      <text>
        <r>
          <rPr>
            <b/>
            <sz val="9"/>
            <color indexed="81"/>
            <rFont val="Tahoma"/>
            <family val="2"/>
          </rPr>
          <t>Customers:</t>
        </r>
        <r>
          <rPr>
            <sz val="9"/>
            <color indexed="81"/>
            <rFont val="Tahoma"/>
            <family val="2"/>
          </rPr>
          <t xml:space="preserve">
Vốn đầu tư</t>
        </r>
      </text>
    </comment>
    <comment ref="G75" authorId="0">
      <text>
        <r>
          <rPr>
            <b/>
            <sz val="9"/>
            <color indexed="81"/>
            <rFont val="Tahoma"/>
            <family val="2"/>
          </rPr>
          <t>Customers:</t>
        </r>
        <r>
          <rPr>
            <sz val="9"/>
            <color indexed="81"/>
            <rFont val="Tahoma"/>
            <family val="2"/>
          </rPr>
          <t xml:space="preserve">
Vốn đầu tư</t>
        </r>
      </text>
    </comment>
    <comment ref="H75" authorId="0">
      <text>
        <r>
          <rPr>
            <b/>
            <sz val="9"/>
            <color indexed="81"/>
            <rFont val="Tahoma"/>
            <family val="2"/>
          </rPr>
          <t>Customers:</t>
        </r>
        <r>
          <rPr>
            <sz val="9"/>
            <color indexed="81"/>
            <rFont val="Tahoma"/>
            <family val="2"/>
          </rPr>
          <t xml:space="preserve">
Bảo đảm XH (Huyện 710 trđ; xã 18.160 trđ)</t>
        </r>
      </text>
    </comment>
  </commentList>
</comments>
</file>

<file path=xl/sharedStrings.xml><?xml version="1.0" encoding="utf-8"?>
<sst xmlns="http://schemas.openxmlformats.org/spreadsheetml/2006/main" count="168" uniqueCount="121">
  <si>
    <t xml:space="preserve">UBND TỈNH TUYÊN QUANG </t>
  </si>
  <si>
    <t>Biểu số 64/CK-NSNN</t>
  </si>
  <si>
    <t>QUYẾT TOÁN CHI NGÂN SÁCH ĐỊA PHƯƠNG, CHI NGÂN SÁCH CẤP TỈNH</t>
  </si>
  <si>
    <t>VÀ CHI NGÂN SÁCH HUYỆNTHEO CƠ CẤU CHI NĂM 2018</t>
  </si>
  <si>
    <t>Đơn vị: Triệu đồng</t>
  </si>
  <si>
    <t xml:space="preserve">Dự toán </t>
  </si>
  <si>
    <t>Bao gồm</t>
  </si>
  <si>
    <t>Quyết toán</t>
  </si>
  <si>
    <t>So sánh (%)</t>
  </si>
  <si>
    <t>S</t>
  </si>
  <si>
    <t xml:space="preserve">Ngân sách cấp tỉnh </t>
  </si>
  <si>
    <t xml:space="preserve">Ngân sách huyện </t>
  </si>
  <si>
    <t>Ngân sách cấp tỉnh</t>
  </si>
  <si>
    <t>Ngân sách huyện</t>
  </si>
  <si>
    <t>Ngân</t>
  </si>
  <si>
    <t>T</t>
  </si>
  <si>
    <t xml:space="preserve">Nội dung </t>
  </si>
  <si>
    <t>sách</t>
  </si>
  <si>
    <t>ĐP</t>
  </si>
  <si>
    <t>cấp tỉnh</t>
  </si>
  <si>
    <t>huyện</t>
  </si>
  <si>
    <t>phương</t>
  </si>
  <si>
    <t>A</t>
  </si>
  <si>
    <t>B</t>
  </si>
  <si>
    <t>1=2+3</t>
  </si>
  <si>
    <t>4=5+6</t>
  </si>
  <si>
    <t>7=4/1</t>
  </si>
  <si>
    <t>8=5/2</t>
  </si>
  <si>
    <t>9=6/3</t>
  </si>
  <si>
    <t>TỔNG CHI NSĐP</t>
  </si>
  <si>
    <t>CHI CÂN ĐỐI NSĐP</t>
  </si>
  <si>
    <t>I</t>
  </si>
  <si>
    <t xml:space="preserve">Chi đầu tư phát triển </t>
  </si>
  <si>
    <t>Chi đầu tư cho các dự án</t>
  </si>
  <si>
    <t>Trong đó: Chia theo lĩnh vực</t>
  </si>
  <si>
    <t>-</t>
  </si>
  <si>
    <t xml:space="preserve"> Chi giáo dục - đào tạo và dạy nghề</t>
  </si>
  <si>
    <t xml:space="preserve"> 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</si>
  <si>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</si>
  <si>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</si>
  <si>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</si>
  <si>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</si>
  <si>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</si>
  <si>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</si>
  <si>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</si>
  <si>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Trong đó:</t>
  </si>
  <si>
    <t xml:space="preserve">  Chi giáo dục - đào tạo và dạy nghề</t>
  </si>
  <si>
    <t xml:space="preserve">  Chi khoa học và công nghệ </t>
  </si>
  <si>
    <t>III</t>
  </si>
  <si>
    <t>Chi trả nợ lãi các khoản do chính quyền địa phương vay</t>
  </si>
  <si>
    <t>IV</t>
  </si>
  <si>
    <t xml:space="preserve">Chi bổ sung quỹ dự trữ tài chính </t>
  </si>
  <si>
    <t>V</t>
  </si>
  <si>
    <t>Dự phòng ngân sách</t>
  </si>
  <si>
    <t>VI</t>
  </si>
  <si>
    <t>Chi tạo nguồn, điều chỉnh tiền lương</t>
  </si>
  <si>
    <t>CHI CÁC CHƯƠNG TRÌNH MỤC TIÊU</t>
  </si>
  <si>
    <t xml:space="preserve"> Vốn đầu tư</t>
  </si>
  <si>
    <t xml:space="preserve"> Vốn sự nghiệp</t>
  </si>
  <si>
    <t>Chi các chương trình mục tiêu quốc gia</t>
  </si>
  <si>
    <t>CTMTQG Giảm nghèo bền vững</t>
  </si>
  <si>
    <t xml:space="preserve"> - Vốn đầu tư</t>
  </si>
  <si>
    <t xml:space="preserve"> - Vốn sự nghiệp</t>
  </si>
  <si>
    <t>CTMTQG xây dựng nông thôn mới</t>
  </si>
  <si>
    <t>Chi các chương trình mục tiêu, nhiệm vụ</t>
  </si>
  <si>
    <t>Bổ sung có mục tiêu vốn đầu tư để thực hiện các chương trính mục tiêu nhiệm vụ 2018 (1.1 +1.2)</t>
  </si>
  <si>
    <t>1.1</t>
  </si>
  <si>
    <t>Vốn nước ngoài</t>
  </si>
  <si>
    <t>1.2</t>
  </si>
  <si>
    <t>Vốn đầu tư trong nước</t>
  </si>
  <si>
    <t>a</t>
  </si>
  <si>
    <t>Đầu tư các CTMT</t>
  </si>
  <si>
    <t xml:space="preserve"> - </t>
  </si>
  <si>
    <t>CTMT phát triển kinh tế - xã hội các vùng</t>
  </si>
  <si>
    <t>CTMT hỗ trợ vốn đối ứng ODA cho các ĐP</t>
  </si>
  <si>
    <t>CTMT phát triển lâm nghiệp bền vững</t>
  </si>
  <si>
    <t>CTMT Tái cơ cấu kinh tế Nông nghiệp và phòng chống giảm nhẹ thiên tai, ổn định đời sống</t>
  </si>
  <si>
    <t>CTMT cấp điện nông thôn, miền núi và hải đảo</t>
  </si>
  <si>
    <t>CTMT đầu tư hạ tầng khu CN, cụm CN</t>
  </si>
  <si>
    <t>CTMT Giáo dục nghề nghiệp - Việc làm và ATLĐ</t>
  </si>
  <si>
    <t>CTMT đầu tư phát triển hệ thống y tế địa phương</t>
  </si>
  <si>
    <t>CTMT phát triển hạ tầng du lịch</t>
  </si>
  <si>
    <t>CTMT Giáo dục vùng núi, vùng dân tộc thiểu số, vùng khó khăn</t>
  </si>
  <si>
    <t>CTMT công nghệ thông tin</t>
  </si>
  <si>
    <t>CTMT quốc phòng an ninh trên địa bàn trọng điểm</t>
  </si>
  <si>
    <t xml:space="preserve">CTMT Phát triển Văn hóa </t>
  </si>
  <si>
    <t>b</t>
  </si>
  <si>
    <t>Hỗ trợ nhà ở cho người có công</t>
  </si>
  <si>
    <t>c</t>
  </si>
  <si>
    <t xml:space="preserve">BTC hỗ trợ đầu tư các công trình </t>
  </si>
  <si>
    <t>Chi từ nguồn vốn trái  phiếu Chính phủ</t>
  </si>
  <si>
    <t xml:space="preserve">Bổ sung mục tiêu vốn sự nghiệp </t>
  </si>
  <si>
    <t>3.1</t>
  </si>
  <si>
    <t>Vốn ngoài nước</t>
  </si>
  <si>
    <t>3.2</t>
  </si>
  <si>
    <t>Vốn trong nước</t>
  </si>
  <si>
    <t xml:space="preserve"> -</t>
  </si>
  <si>
    <t xml:space="preserve">CTMT Phát triển hệ thống trợ giúp xã hội </t>
  </si>
  <si>
    <t>CTMT Y tế - Dân số</t>
  </si>
  <si>
    <t xml:space="preserve">CTMT bảo đảm trật tự ATGT, phòng cháy chữa cháy, phòng chống tội phạm ma túy </t>
  </si>
  <si>
    <t xml:space="preserve">CTMT Phát triển lâm nghiệp bền vững </t>
  </si>
  <si>
    <t>C</t>
  </si>
  <si>
    <t xml:space="preserve">CHI CHUYỂN NGUỒN SANG NĂM SAU </t>
  </si>
  <si>
    <t xml:space="preserve">        nghiên cứu khoa học và công nghệ, chi trả lãi vay, chi bổ sung quỹ dự trữ tài chính.</t>
  </si>
  <si>
    <t>Quốc phòng</t>
  </si>
  <si>
    <t>An ninh và trật tự an toàn xã hội</t>
  </si>
  <si>
    <t>Sự nghiệp y tế, dân số và gia đình</t>
  </si>
  <si>
    <t>Sự nghiệp văn hóa thông tin</t>
  </si>
  <si>
    <t>Sự nghiệp phát thanh, truyền hình</t>
  </si>
  <si>
    <t>Sự nghiệp thể dục thể thao</t>
  </si>
  <si>
    <t>Sự nghiệp bảo vệ môi trường</t>
  </si>
  <si>
    <t>Các hoạt động kinh tế</t>
  </si>
  <si>
    <t>Hoạt động của các cơ quan quản lý hành chính, tổ chức chính trị,…</t>
  </si>
  <si>
    <t>Chi đảm bảo xã hội</t>
  </si>
  <si>
    <t>Các khoản chi khác theo quy định của pháp luật</t>
  </si>
  <si>
    <t xml:space="preserve">Trong đó: </t>
  </si>
  <si>
    <t>Chi về hàng hóa dịch vụ</t>
  </si>
  <si>
    <t>Lương và phụ cấp</t>
  </si>
  <si>
    <t>Đóng góp của chủ sử dụng lao động</t>
  </si>
  <si>
    <t>Chi về mua sắm hàng hóa dịch vụ khác</t>
  </si>
  <si>
    <t>Chi trợ cấp và chi bổ sung thường xuyên khác</t>
  </si>
</sst>
</file>

<file path=xl/styles.xml><?xml version="1.0" encoding="utf-8"?>
<styleSheet xmlns="http://schemas.openxmlformats.org/spreadsheetml/2006/main" xmlns:mc="http://schemas.openxmlformats.org/markup-compatibility/2006" xmlns:x14ac="http://schemas.microsoft.com/office/spreadsheetml/2009/9/ac" mc:Ignorable="x14ac">
  <numFmts count="72">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
    <numFmt numFmtId="167" formatCode="_(* #,##0.0_);_(* \(#,##0.0\);_(* &quot;-&quot;??_);_(@_)"/>
    <numFmt numFmtId="168" formatCode="_(* #,##0.0_);_(* \(#,##0.0\);_(* &quot;-&quot;?_);_(@_)"/>
    <numFmt numFmtId="169" formatCode="##,##0"/>
    <numFmt numFmtId="170" formatCode="00.000"/>
    <numFmt numFmtId="171" formatCode="#,##0\ &quot;₫&quot;;[Red]\-#,##0\ &quot;₫&quot;"/>
    <numFmt numFmtId="172" formatCode=".\ ###\ ;############################################################################################"/>
    <numFmt numFmtId="173" formatCode="_-* #,##0_-;\-* #,##0_-;_-* &quot;-&quot;_-;_-@_-"/>
    <numFmt numFmtId="174" formatCode="_-* #,##0.00_-;\-* #,##0.00_-;_-* &quot;-&quot;??_-;_-@_-"/>
    <numFmt numFmtId="175" formatCode="&quot;$&quot;#,##0;[Red]\-&quot;$&quot;#,##0"/>
    <numFmt numFmtId="176" formatCode="_-* #,##0\ _F_-;\-* #,##0\ _F_-;_-* &quot;-&quot;\ _F_-;_-@_-"/>
    <numFmt numFmtId="177" formatCode="_ &quot;\&quot;* #,##0_ ;_ &quot;\&quot;* \-#,##0_ ;_ &quot;\&quot;* &quot;-&quot;_ ;_ @_ "/>
    <numFmt numFmtId="178" formatCode="_ &quot;\&quot;* #,##0.00_ ;_ &quot;\&quot;* \-#,##0.00_ ;_ &quot;\&quot;* &quot;-&quot;??_ ;_ @_ "/>
    <numFmt numFmtId="179" formatCode="_ * #,##0_ ;_ * \-#,##0_ ;_ * &quot;-&quot;_ ;_ @_ "/>
    <numFmt numFmtId="180" formatCode="_ * #,##0.00_ ;_ * \-#,##0.00_ ;_ * &quot;-&quot;??_ ;_ @_ "/>
    <numFmt numFmtId="181" formatCode="#,##0.0_);\(#,##0.0\)"/>
    <numFmt numFmtId="182" formatCode="_(* #,##0.0000_);_(* \(#,##0.0000\);_(* &quot;-&quot;??_);_(@_)"/>
    <numFmt numFmtId="183" formatCode="###\ ###\ ###\ ###\ .00"/>
    <numFmt numFmtId="184" formatCode="###\ ###\ ###.000"/>
    <numFmt numFmtId="185" formatCode="_-&quot;$&quot;* #,##0.00_-;\-&quot;$&quot;* #,##0.00_-;_-&quot;$&quot;* &quot;-&quot;??_-;_-@_-"/>
    <numFmt numFmtId="186" formatCode="dd\-mm\-yy"/>
    <numFmt numFmtId="187" formatCode="0.000_)"/>
    <numFmt numFmtId="188" formatCode="_-* #,##0\ &quot;₫&quot;_-;\-* #,##0\ &quot;₫&quot;_-;_-* &quot;-&quot;\ &quot;₫&quot;_-;_-@_-"/>
    <numFmt numFmtId="189" formatCode="_(* #.##0.00_);_(* \(#.##0.00\);_(* &quot;-&quot;??_);_(@_)"/>
    <numFmt numFmtId="190" formatCode="&quot;$&quot;#,##0;\-&quot;$&quot;#,##0"/>
    <numFmt numFmtId="191" formatCode="&quot;C&quot;#,##0.00_);\(&quot;C&quot;#,##0.00\)"/>
    <numFmt numFmtId="192" formatCode="\$#,##0\ ;\(\$#,##0\)"/>
    <numFmt numFmtId="193" formatCode="&quot;C&quot;#,##0_);\(&quot;C&quot;#,##0\)"/>
    <numFmt numFmtId="194" formatCode="&quot;$&quot;\ \ \ \ #,##0_);\(&quot;$&quot;\ \ \ #,##0\)"/>
    <numFmt numFmtId="195" formatCode="&quot;$&quot;\ \ \ \ \ #,##0_);\(&quot;$&quot;\ \ \ \ \ #,##0\)"/>
    <numFmt numFmtId="196" formatCode="&quot;C&quot;#,##0_);[Red]\(&quot;C&quot;#,##0\)"/>
    <numFmt numFmtId="197" formatCode="_-* #,##0\ _₫_-;\-* #,##0\ _₫_-;_-* &quot;-&quot;\ _₫_-;_-@_-"/>
    <numFmt numFmtId="198" formatCode="_-* #,##0.00\ _₫_-;\-* #,##0.00\ _₫_-;_-* &quot;-&quot;??\ _₫_-;_-@_-"/>
    <numFmt numFmtId="199" formatCode="_-[$€-2]* #,##0.00_-;\-[$€-2]* #,##0.00_-;_-[$€-2]* &quot;-&quot;??_-"/>
    <numFmt numFmtId="200" formatCode="#,###;\-#,###;&quot;&quot;;_(@_)"/>
    <numFmt numFmtId="201" formatCode="#."/>
    <numFmt numFmtId="202" formatCode="_-* #,##0.00\ &quot;₫&quot;_-;\-* #,##0.00\ &quot;₫&quot;_-;_-* &quot;-&quot;??\ &quot;₫&quot;_-;_-@_-"/>
    <numFmt numFmtId="203" formatCode="#,##0\ &quot;$&quot;_);[Red]\(#,##0\ &quot;$&quot;\)"/>
    <numFmt numFmtId="204" formatCode="_-* #,##0\ &quot;kr&quot;_-;\-* #,##0\ &quot;kr&quot;_-;_-* &quot;-&quot;\ &quot;kr&quot;_-;_-@_-"/>
    <numFmt numFmtId="205" formatCode="_-* #,##0.00\ &quot;kr&quot;_-;\-* #,##0.00\ &quot;kr&quot;_-;_-* &quot;-&quot;??\ &quot;kr&quot;_-;_-@_-"/>
    <numFmt numFmtId="206" formatCode="_-* #,##0.00\ _k_r_-;\-* #,##0.00\ _k_r_-;_-* &quot;-&quot;??\ _k_r_-;_-@_-"/>
    <numFmt numFmtId="207" formatCode="#,##0\ &quot;₫&quot;;\-#,##0\ &quot;₫&quot;"/>
    <numFmt numFmtId="208" formatCode="#,##0.000_);\(#,##0.000\)"/>
    <numFmt numFmtId="209" formatCode="0_);\(0\)"/>
    <numFmt numFmtId="210" formatCode="_-&quot;£&quot;* #,##0.00_-;\-&quot;£&quot;* #,##0.00_-;_-&quot;£&quot;* &quot;-&quot;??_-;_-@_-"/>
    <numFmt numFmtId="211" formatCode="0.00000000"/>
    <numFmt numFmtId="212" formatCode="&quot;£&quot;#,##0;[Red]\-&quot;£&quot;#,##0"/>
    <numFmt numFmtId="213" formatCode="#,##0.00\ &quot;F&quot;;[Red]\-#,##0.00\ &quot;F&quot;"/>
    <numFmt numFmtId="214" formatCode="_-* #,##0\ _€_-;\-* #,##0\ _€_-;_-* &quot;-&quot;??\ _€_-;_-@_-"/>
    <numFmt numFmtId="215" formatCode="_-* #,##0.0\ _F_-;\-* #,##0.0\ _F_-;_-* &quot;-&quot;??\ _F_-;_-@_-"/>
    <numFmt numFmtId="216" formatCode="#,##0.0;[Red]#,##0.0"/>
    <numFmt numFmtId="217" formatCode="mm/dd/yy"/>
    <numFmt numFmtId="218" formatCode="#,##0\ &quot;F&quot;;\-#,##0\ &quot;F&quot;"/>
    <numFmt numFmtId="219" formatCode="#,##0\ &quot;F&quot;;[Red]\-#,##0\ &quot;F&quot;"/>
    <numFmt numFmtId="220" formatCode="_-* #,##0\ &quot;F&quot;_-;\-* #,##0\ &quot;F&quot;_-;_-* &quot;-&quot;\ &quot;F&quot;_-;_-@_-"/>
    <numFmt numFmtId="221" formatCode="0.000\ "/>
    <numFmt numFmtId="222" formatCode="#,##0\ &quot;Lt&quot;;[Red]\-#,##0\ &quot;Lt&quot;"/>
    <numFmt numFmtId="223" formatCode="#,##0.00\ &quot;₫&quot;;\-#,##0.00\ &quot;₫&quot;"/>
    <numFmt numFmtId="224" formatCode="#,##0.00\ &quot;₫&quot;;[Red]\-#,##0.00\ &quot;₫&quot;"/>
    <numFmt numFmtId="225" formatCode="_-* #,##0\ &quot;DM&quot;_-;\-* #,##0\ &quot;DM&quot;_-;_-* &quot;-&quot;\ &quot;DM&quot;_-;_-@_-"/>
    <numFmt numFmtId="226" formatCode="_-* #,##0.00\ &quot;DM&quot;_-;\-* #,##0.00\ &quot;DM&quot;_-;_-* &quot;-&quot;??\ &quot;DM&quot;_-;_-@_-"/>
    <numFmt numFmtId="227" formatCode="&quot;\&quot;#,##0.00;[Red]&quot;\&quot;\-#,##0.00"/>
    <numFmt numFmtId="228" formatCode="&quot;\&quot;#,##0;[Red]&quot;\&quot;\-#,##0"/>
    <numFmt numFmtId="229" formatCode="_-&quot;$&quot;* #,##0_-;\-&quot;$&quot;* #,##0_-;_-&quot;$&quot;* &quot;-&quot;_-;_-@_-"/>
  </numFmts>
  <fonts count="111">
    <font>
      <sz val="12"/>
      <color theme="1"/>
      <name val="Times New Roman"/>
      <family val="2"/>
    </font>
    <font>
      <sz val="12"/>
      <color theme="1"/>
      <name val="Times New Roman"/>
      <family val="2"/>
    </font>
    <font>
      <sz val="11"/>
      <color theme="1"/>
      <name val="times new roman"/>
      <family val="2"/>
      <charset val="163"/>
    </font>
    <font>
      <b/>
      <sz val="12"/>
      <color rgb="FF000000"/>
      <name val="Times New Roman"/>
      <family val="1"/>
    </font>
    <font>
      <sz val="12"/>
      <name val=".VnTime"/>
      <family val="2"/>
    </font>
    <font>
      <b/>
      <sz val="12"/>
      <name val="Times New Roman"/>
      <family val="1"/>
    </font>
    <font>
      <sz val="12"/>
      <name val="Times New Roman"/>
      <family val="1"/>
    </font>
    <font>
      <b/>
      <sz val="14"/>
      <name val="Times New Roman"/>
      <family val="1"/>
    </font>
    <font>
      <sz val="11"/>
      <color theme="1"/>
      <name val="Calibri"/>
      <family val="2"/>
      <scheme val="minor"/>
    </font>
    <font>
      <b/>
      <sz val="11"/>
      <color theme="1"/>
      <name val="Arial Narrow"/>
      <family val="2"/>
    </font>
    <font>
      <sz val="14"/>
      <name val="Times New Roman"/>
      <family val="1"/>
    </font>
    <font>
      <i/>
      <sz val="14"/>
      <name val="Times New Roman"/>
      <family val="1"/>
    </font>
    <font>
      <i/>
      <sz val="13"/>
      <name val="Times New Roman"/>
      <family val="1"/>
    </font>
    <font>
      <b/>
      <sz val="12"/>
      <name val="Arial Narrow"/>
      <family val="2"/>
    </font>
    <font>
      <sz val="12"/>
      <name val="Arial Narrow"/>
      <family val="2"/>
    </font>
    <font>
      <b/>
      <u/>
      <sz val="12"/>
      <name val="Arial Narrow"/>
      <family val="2"/>
    </font>
    <font>
      <i/>
      <sz val="12"/>
      <name val="Arial Narrow"/>
      <family val="2"/>
    </font>
    <font>
      <sz val="12"/>
      <color rgb="FFFF0000"/>
      <name val="Arial Narrow"/>
      <family val="2"/>
    </font>
    <font>
      <b/>
      <u/>
      <sz val="12"/>
      <color rgb="FFFF0000"/>
      <name val="Arial Narrow"/>
      <family val="2"/>
    </font>
    <font>
      <sz val="12"/>
      <color theme="1"/>
      <name val="Arial Narrow"/>
      <family val="2"/>
    </font>
    <font>
      <i/>
      <sz val="12"/>
      <color rgb="FFFF0000"/>
      <name val="Arial Narrow"/>
      <family val="2"/>
    </font>
    <font>
      <b/>
      <sz val="12"/>
      <color theme="1"/>
      <name val="Arial Narrow"/>
      <family val="2"/>
    </font>
    <font>
      <i/>
      <sz val="12"/>
      <name val="Times New Roman"/>
      <family val="1"/>
    </font>
    <font>
      <b/>
      <u/>
      <sz val="14"/>
      <name val="Times New Roman"/>
      <family val="1"/>
    </font>
    <font>
      <b/>
      <sz val="9"/>
      <color indexed="81"/>
      <name val="Tahoma"/>
      <family val="2"/>
    </font>
    <font>
      <sz val="9"/>
      <color indexed="81"/>
      <name val="Tahoma"/>
      <family val="2"/>
    </font>
    <font>
      <sz val="12"/>
      <name val="돋움체"/>
      <family val="3"/>
      <charset val="129"/>
    </font>
    <font>
      <sz val="11"/>
      <name val="??"/>
      <family val="3"/>
    </font>
    <font>
      <sz val="10"/>
      <name val="?? ??"/>
      <family val="1"/>
      <charset val="136"/>
    </font>
    <font>
      <sz val="10"/>
      <name val=".VnTime"/>
      <family val="2"/>
    </font>
    <font>
      <sz val="10"/>
      <name val="Arial"/>
      <family val="2"/>
    </font>
    <font>
      <sz val="12"/>
      <name val=".VnArial"/>
      <family val="2"/>
    </font>
    <font>
      <sz val="12"/>
      <name val="????"/>
      <family val="1"/>
      <charset val="136"/>
    </font>
    <font>
      <sz val="12"/>
      <name val="Courier"/>
      <family val="3"/>
    </font>
    <font>
      <sz val="10"/>
      <name val="AngsanaUPC"/>
      <family val="1"/>
    </font>
    <font>
      <sz val="12"/>
      <name val="|??¢¥¢¬¨Ï"/>
      <family val="1"/>
      <charset val="129"/>
    </font>
    <font>
      <sz val="12"/>
      <name val="???"/>
    </font>
    <font>
      <sz val="11"/>
      <name val="–¾’©"/>
      <family val="1"/>
      <charset val="128"/>
    </font>
    <font>
      <sz val="14"/>
      <name val="VnTime"/>
    </font>
    <font>
      <b/>
      <u/>
      <sz val="14"/>
      <color indexed="8"/>
      <name val=".VnBook-AntiquaH"/>
      <family val="2"/>
    </font>
    <font>
      <sz val="11"/>
      <name val=".VnTime"/>
      <family val="2"/>
    </font>
    <font>
      <i/>
      <sz val="12"/>
      <color indexed="8"/>
      <name val=".VnBook-AntiquaH"/>
      <family val="2"/>
    </font>
    <font>
      <b/>
      <sz val="12"/>
      <color indexed="8"/>
      <name val=".VnBook-Antiqua"/>
      <family val="2"/>
    </font>
    <font>
      <i/>
      <sz val="12"/>
      <color indexed="8"/>
      <name val=".VnBook-Antiqua"/>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2"/>
      <name val="µ¸¿òÃ¼"/>
      <family val="3"/>
      <charset val="129"/>
    </font>
    <font>
      <sz val="11"/>
      <name val="돋움"/>
      <charset val="129"/>
    </font>
    <font>
      <sz val="10"/>
      <name val="Helv"/>
    </font>
    <font>
      <b/>
      <sz val="10"/>
      <name val="Helv"/>
      <family val="2"/>
    </font>
    <font>
      <sz val="10"/>
      <name val=".VnArial"/>
      <family val="2"/>
    </font>
    <font>
      <sz val="11"/>
      <name val="Tms Rmn"/>
    </font>
    <font>
      <sz val="11"/>
      <color indexed="8"/>
      <name val="Calibri"/>
      <family val="2"/>
    </font>
    <font>
      <sz val="9"/>
      <name val="Arial"/>
      <family val="2"/>
    </font>
    <font>
      <sz val="10"/>
      <name val="MS Sans Serif"/>
      <family val="2"/>
    </font>
    <font>
      <sz val="10"/>
      <name val="MS Serif"/>
      <family val="1"/>
    </font>
    <font>
      <sz val="10"/>
      <color indexed="8"/>
      <name val="Arial"/>
      <family val="2"/>
    </font>
    <font>
      <sz val="10"/>
      <name val="Arial CE"/>
      <charset val="238"/>
    </font>
    <font>
      <sz val="10"/>
      <color indexed="16"/>
      <name val="MS Serif"/>
      <family val="1"/>
    </font>
    <font>
      <sz val="8"/>
      <name val="Arial"/>
      <family val="2"/>
    </font>
    <font>
      <b/>
      <sz val="12"/>
      <name val=".VnBook-AntiquaH"/>
      <family val="2"/>
    </font>
    <font>
      <sz val="13"/>
      <name val=".VnTime"/>
      <family val="2"/>
    </font>
    <font>
      <b/>
      <sz val="12"/>
      <color indexed="9"/>
      <name val="Tms Rmn"/>
    </font>
    <font>
      <b/>
      <sz val="12"/>
      <name val="Helv"/>
      <family val="2"/>
    </font>
    <font>
      <b/>
      <sz val="12"/>
      <name val="Arial"/>
      <family val="2"/>
    </font>
    <font>
      <b/>
      <sz val="1"/>
      <color indexed="8"/>
      <name val="Courier"/>
      <family val="3"/>
    </font>
    <font>
      <b/>
      <sz val="8"/>
      <name val="MS Sans Serif"/>
      <family val="2"/>
    </font>
    <font>
      <b/>
      <sz val="10"/>
      <name val=".VnTime"/>
      <family val="2"/>
    </font>
    <font>
      <b/>
      <sz val="14"/>
      <name val=".VnTimeH"/>
      <family val="2"/>
    </font>
    <font>
      <b/>
      <sz val="11"/>
      <name val="Helv"/>
      <family val="2"/>
    </font>
    <font>
      <sz val="12"/>
      <name val="Arial"/>
      <family val="2"/>
    </font>
    <font>
      <sz val="10"/>
      <name val="Times New Roman"/>
      <family val="1"/>
    </font>
    <font>
      <sz val="7"/>
      <name val="Small Fonts"/>
      <family val="2"/>
    </font>
    <font>
      <sz val="12"/>
      <name val="바탕체"/>
      <family val="1"/>
      <charset val="129"/>
    </font>
    <font>
      <sz val="14"/>
      <name val=".VnTime"/>
      <family val="2"/>
    </font>
    <font>
      <sz val="10"/>
      <name val="Arial"/>
      <family val="2"/>
      <charset val="163"/>
    </font>
    <font>
      <sz val="12"/>
      <name val=".VnArial Narrow"/>
      <family val="2"/>
    </font>
    <font>
      <sz val="11"/>
      <color theme="1"/>
      <name val="Calibri"/>
      <family val="2"/>
      <charset val="163"/>
      <scheme val="minor"/>
    </font>
    <font>
      <sz val="11"/>
      <color indexed="8"/>
      <name val="Calibri"/>
      <family val="2"/>
      <charset val="163"/>
    </font>
    <font>
      <b/>
      <sz val="11"/>
      <name val="Arial"/>
      <family val="2"/>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b/>
      <sz val="8"/>
      <color indexed="8"/>
      <name val="Helv"/>
    </font>
    <font>
      <sz val="12"/>
      <name val="VnTime"/>
    </font>
    <font>
      <sz val="10"/>
      <name val=".VnAvant"/>
      <family val="2"/>
    </font>
    <font>
      <sz val="14"/>
      <name val="VnTime"/>
      <family val="2"/>
    </font>
    <font>
      <b/>
      <sz val="8"/>
      <name val="VN Helvetica"/>
    </font>
    <font>
      <b/>
      <sz val="12"/>
      <name val=".VnTime"/>
      <family val="2"/>
    </font>
    <font>
      <b/>
      <sz val="10"/>
      <name val="VN AvantGBook"/>
    </font>
    <font>
      <b/>
      <sz val="16"/>
      <name val=".VnTime"/>
      <family val="2"/>
    </font>
    <font>
      <sz val="9"/>
      <name val=".VnTime"/>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0"/>
      <name val="명조"/>
      <family val="3"/>
      <charset val="129"/>
    </font>
    <font>
      <sz val="10"/>
      <name val="Helv"/>
      <family val="2"/>
    </font>
    <font>
      <sz val="10"/>
      <name val="굴림체"/>
      <family val="3"/>
      <charset val="129"/>
    </font>
  </fonts>
  <fills count="2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8"/>
      </left>
      <right style="thin">
        <color indexed="8"/>
      </right>
      <top style="hair">
        <color indexed="8"/>
      </top>
      <bottom style="hair">
        <color indexed="8"/>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right style="medium">
        <color indexed="0"/>
      </right>
      <top/>
      <bottom/>
      <diagonal/>
    </border>
    <border>
      <left/>
      <right/>
      <top/>
      <bottom style="hair">
        <color indexed="64"/>
      </bottom>
      <diagonal/>
    </border>
  </borders>
  <cellStyleXfs count="405">
    <xf numFmtId="0" fontId="0" fillId="0" borderId="0"/>
    <xf numFmtId="43" fontId="2" fillId="0" borderId="0" applyFont="0" applyFill="0" applyBorder="0" applyAlignment="0" applyProtection="0"/>
    <xf numFmtId="0" fontId="2" fillId="0" borderId="0"/>
    <xf numFmtId="0" fontId="4" fillId="0" borderId="0"/>
    <xf numFmtId="0" fontId="8" fillId="0" borderId="0"/>
    <xf numFmtId="0" fontId="4" fillId="0" borderId="0"/>
    <xf numFmtId="0" fontId="4" fillId="0" borderId="0" applyNumberFormat="0" applyFill="0" applyBorder="0" applyAlignment="0" applyProtection="0"/>
    <xf numFmtId="3" fontId="26" fillId="0" borderId="2"/>
    <xf numFmtId="170" fontId="27" fillId="0" borderId="0" applyFont="0" applyFill="0" applyBorder="0" applyAlignment="0" applyProtection="0"/>
    <xf numFmtId="0" fontId="28" fillId="0" borderId="0" applyFont="0" applyFill="0" applyBorder="0" applyAlignment="0" applyProtection="0"/>
    <xf numFmtId="171" fontId="29" fillId="0" borderId="0" applyFont="0" applyFill="0" applyBorder="0" applyAlignment="0" applyProtection="0"/>
    <xf numFmtId="0" fontId="30" fillId="0" borderId="0" applyNumberFormat="0" applyFill="0" applyBorder="0" applyAlignment="0" applyProtection="0"/>
    <xf numFmtId="0" fontId="31" fillId="0" borderId="0" applyFont="0" applyFill="0" applyBorder="0" applyAlignment="0" applyProtection="0"/>
    <xf numFmtId="172" fontId="4" fillId="0" borderId="0" applyFont="0" applyFill="0" applyBorder="0" applyAlignment="0" applyProtection="0"/>
    <xf numFmtId="173" fontId="32" fillId="0" borderId="0" applyFont="0" applyFill="0" applyBorder="0" applyAlignment="0" applyProtection="0"/>
    <xf numFmtId="174" fontId="32" fillId="0" borderId="0" applyFont="0" applyFill="0" applyBorder="0" applyAlignment="0" applyProtection="0"/>
    <xf numFmtId="175" fontId="33" fillId="0" borderId="0" applyFont="0" applyFill="0" applyBorder="0" applyAlignment="0" applyProtection="0"/>
    <xf numFmtId="0" fontId="34"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0" fontId="35" fillId="0" borderId="0"/>
    <xf numFmtId="0" fontId="30" fillId="0" borderId="0" applyNumberFormat="0" applyFill="0" applyBorder="0" applyAlignment="0" applyProtection="0"/>
    <xf numFmtId="176" fontId="4" fillId="0" borderId="0" applyFont="0" applyFill="0" applyBorder="0" applyAlignment="0" applyProtection="0"/>
    <xf numFmtId="177" fontId="36" fillId="0" borderId="0" applyFont="0" applyFill="0" applyBorder="0" applyAlignment="0" applyProtection="0"/>
    <xf numFmtId="0" fontId="30" fillId="0" borderId="0"/>
    <xf numFmtId="0" fontId="37" fillId="0" borderId="0"/>
    <xf numFmtId="0" fontId="30" fillId="0" borderId="0"/>
    <xf numFmtId="1" fontId="38" fillId="0" borderId="2" applyBorder="0" applyAlignment="0">
      <alignment horizontal="center"/>
    </xf>
    <xf numFmtId="3" fontId="26" fillId="0" borderId="2"/>
    <xf numFmtId="3" fontId="26" fillId="0" borderId="2"/>
    <xf numFmtId="177" fontId="36" fillId="0" borderId="0" applyFont="0" applyFill="0" applyBorder="0" applyAlignment="0" applyProtection="0"/>
    <xf numFmtId="0" fontId="39" fillId="2" borderId="0"/>
    <xf numFmtId="0" fontId="40" fillId="2" borderId="0"/>
    <xf numFmtId="0" fontId="40" fillId="2" borderId="0"/>
    <xf numFmtId="0" fontId="40" fillId="2" borderId="0"/>
    <xf numFmtId="0" fontId="40" fillId="2" borderId="0"/>
    <xf numFmtId="0" fontId="40" fillId="2" borderId="0"/>
    <xf numFmtId="0" fontId="40" fillId="2" borderId="0"/>
    <xf numFmtId="0" fontId="40" fillId="2" borderId="0"/>
    <xf numFmtId="0" fontId="39" fillId="2" borderId="0"/>
    <xf numFmtId="0" fontId="41" fillId="2" borderId="0"/>
    <xf numFmtId="0" fontId="41" fillId="2" borderId="0"/>
    <xf numFmtId="0" fontId="40" fillId="2" borderId="0"/>
    <xf numFmtId="0" fontId="40" fillId="2" borderId="0"/>
    <xf numFmtId="0" fontId="40" fillId="2" borderId="0"/>
    <xf numFmtId="0" fontId="40" fillId="2" borderId="0"/>
    <xf numFmtId="0" fontId="40" fillId="2" borderId="0"/>
    <xf numFmtId="0" fontId="40" fillId="2" borderId="0"/>
    <xf numFmtId="0" fontId="40" fillId="2" borderId="0"/>
    <xf numFmtId="0" fontId="41" fillId="2" borderId="0"/>
    <xf numFmtId="0" fontId="4" fillId="0" borderId="0"/>
    <xf numFmtId="0" fontId="42" fillId="2" borderId="0"/>
    <xf numFmtId="0" fontId="42" fillId="2" borderId="0"/>
    <xf numFmtId="0" fontId="40" fillId="2" borderId="0"/>
    <xf numFmtId="0" fontId="40" fillId="2" borderId="0"/>
    <xf numFmtId="0" fontId="40" fillId="2" borderId="0"/>
    <xf numFmtId="0" fontId="40" fillId="2" borderId="0"/>
    <xf numFmtId="0" fontId="40" fillId="2" borderId="0"/>
    <xf numFmtId="0" fontId="40" fillId="2" borderId="0"/>
    <xf numFmtId="0" fontId="40" fillId="2" borderId="0"/>
    <xf numFmtId="0" fontId="42" fillId="2" borderId="0"/>
    <xf numFmtId="0" fontId="43" fillId="0" borderId="0">
      <alignment wrapText="1"/>
    </xf>
    <xf numFmtId="0" fontId="43" fillId="0" borderId="0">
      <alignment wrapText="1"/>
    </xf>
    <xf numFmtId="0" fontId="40" fillId="0" borderId="0">
      <alignment wrapText="1"/>
    </xf>
    <xf numFmtId="0" fontId="40" fillId="0" borderId="0">
      <alignment wrapText="1"/>
    </xf>
    <xf numFmtId="0" fontId="40" fillId="0" borderId="0">
      <alignment wrapText="1"/>
    </xf>
    <xf numFmtId="0" fontId="40" fillId="0" borderId="0">
      <alignment wrapText="1"/>
    </xf>
    <xf numFmtId="0" fontId="40" fillId="0" borderId="0">
      <alignment wrapText="1"/>
    </xf>
    <xf numFmtId="0" fontId="40" fillId="0" borderId="0">
      <alignment wrapText="1"/>
    </xf>
    <xf numFmtId="0" fontId="40" fillId="0" borderId="0">
      <alignment wrapText="1"/>
    </xf>
    <xf numFmtId="0" fontId="43" fillId="0" borderId="0">
      <alignment wrapText="1"/>
    </xf>
    <xf numFmtId="0" fontId="29" fillId="0" borderId="0"/>
    <xf numFmtId="177" fontId="44" fillId="0" borderId="0" applyFont="0" applyFill="0" applyBorder="0" applyAlignment="0" applyProtection="0"/>
    <xf numFmtId="0" fontId="45" fillId="0" borderId="0" applyFont="0" applyFill="0" applyBorder="0" applyAlignment="0" applyProtection="0"/>
    <xf numFmtId="177" fontId="46" fillId="0" borderId="0" applyFont="0" applyFill="0" applyBorder="0" applyAlignment="0" applyProtection="0"/>
    <xf numFmtId="178" fontId="44" fillId="0" borderId="0" applyFont="0" applyFill="0" applyBorder="0" applyAlignment="0" applyProtection="0"/>
    <xf numFmtId="0" fontId="45" fillId="0" borderId="0" applyFont="0" applyFill="0" applyBorder="0" applyAlignment="0" applyProtection="0"/>
    <xf numFmtId="178" fontId="46" fillId="0" borderId="0" applyFont="0" applyFill="0" applyBorder="0" applyAlignment="0" applyProtection="0"/>
    <xf numFmtId="0" fontId="47" fillId="0" borderId="0">
      <alignment horizontal="center" wrapText="1"/>
      <protection locked="0"/>
    </xf>
    <xf numFmtId="179" fontId="44" fillId="0" borderId="0" applyFont="0" applyFill="0" applyBorder="0" applyAlignment="0" applyProtection="0"/>
    <xf numFmtId="0" fontId="45" fillId="0" borderId="0" applyFont="0" applyFill="0" applyBorder="0" applyAlignment="0" applyProtection="0"/>
    <xf numFmtId="179" fontId="46" fillId="0" borderId="0" applyFont="0" applyFill="0" applyBorder="0" applyAlignment="0" applyProtection="0"/>
    <xf numFmtId="180" fontId="44" fillId="0" borderId="0" applyFont="0" applyFill="0" applyBorder="0" applyAlignment="0" applyProtection="0"/>
    <xf numFmtId="0" fontId="45" fillId="0" borderId="0" applyFont="0" applyFill="0" applyBorder="0" applyAlignment="0" applyProtection="0"/>
    <xf numFmtId="180" fontId="46" fillId="0" borderId="0" applyFont="0" applyFill="0" applyBorder="0" applyAlignment="0" applyProtection="0"/>
    <xf numFmtId="0" fontId="48" fillId="0" borderId="0" applyNumberFormat="0" applyFill="0" applyBorder="0" applyAlignment="0" applyProtection="0"/>
    <xf numFmtId="0" fontId="45" fillId="0" borderId="0"/>
    <xf numFmtId="0" fontId="49" fillId="0" borderId="0"/>
    <xf numFmtId="0" fontId="45" fillId="0" borderId="0"/>
    <xf numFmtId="0" fontId="49" fillId="0" borderId="0"/>
    <xf numFmtId="0" fontId="40" fillId="0" borderId="0"/>
    <xf numFmtId="0" fontId="50" fillId="0" borderId="0" applyFill="0" applyBorder="0" applyAlignment="0"/>
    <xf numFmtId="181" fontId="51" fillId="0" borderId="0" applyFill="0" applyBorder="0" applyAlignment="0"/>
    <xf numFmtId="182" fontId="51" fillId="0" borderId="0" applyFill="0" applyBorder="0" applyAlignment="0"/>
    <xf numFmtId="183" fontId="4" fillId="0" borderId="0" applyFill="0" applyBorder="0" applyAlignment="0"/>
    <xf numFmtId="184" fontId="4" fillId="0" borderId="0" applyFill="0" applyBorder="0" applyAlignment="0"/>
    <xf numFmtId="185" fontId="51" fillId="0" borderId="0" applyFill="0" applyBorder="0" applyAlignment="0"/>
    <xf numFmtId="186" fontId="4" fillId="0" borderId="0" applyFill="0" applyBorder="0" applyAlignment="0"/>
    <xf numFmtId="181" fontId="51" fillId="0" borderId="0" applyFill="0" applyBorder="0" applyAlignment="0"/>
    <xf numFmtId="0" fontId="52" fillId="0" borderId="0"/>
    <xf numFmtId="164" fontId="53" fillId="0" borderId="0" applyFont="0" applyFill="0" applyBorder="0" applyAlignment="0" applyProtection="0"/>
    <xf numFmtId="187" fontId="54" fillId="0" borderId="0"/>
    <xf numFmtId="187" fontId="54" fillId="0" borderId="0"/>
    <xf numFmtId="187" fontId="54" fillId="0" borderId="0"/>
    <xf numFmtId="187" fontId="54" fillId="0" borderId="0"/>
    <xf numFmtId="187" fontId="54" fillId="0" borderId="0"/>
    <xf numFmtId="187" fontId="54" fillId="0" borderId="0"/>
    <xf numFmtId="187" fontId="54" fillId="0" borderId="0"/>
    <xf numFmtId="187" fontId="54" fillId="0" borderId="0"/>
    <xf numFmtId="185" fontId="51" fillId="0" borderId="0" applyFont="0" applyFill="0" applyBorder="0" applyAlignment="0" applyProtection="0"/>
    <xf numFmtId="43" fontId="55"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189" fontId="55" fillId="0" borderId="0" applyFont="0" applyFill="0" applyBorder="0" applyAlignment="0" applyProtection="0"/>
    <xf numFmtId="190" fontId="56" fillId="0" borderId="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5" fillId="0" borderId="0" applyFont="0" applyFill="0" applyBorder="0" applyAlignment="0" applyProtection="0"/>
    <xf numFmtId="43" fontId="30" fillId="0" borderId="0" applyFont="0" applyFill="0" applyBorder="0" applyAlignment="0" applyProtection="0"/>
    <xf numFmtId="43" fontId="55" fillId="0" borderId="0" applyFont="0" applyFill="0" applyBorder="0" applyAlignment="0" applyProtection="0"/>
    <xf numFmtId="191" fontId="57" fillId="0" borderId="0"/>
    <xf numFmtId="3" fontId="30" fillId="0" borderId="0" applyFont="0" applyFill="0" applyBorder="0" applyAlignment="0" applyProtection="0"/>
    <xf numFmtId="0" fontId="58" fillId="0" borderId="0" applyNumberFormat="0" applyAlignment="0">
      <alignment horizontal="left"/>
    </xf>
    <xf numFmtId="181" fontId="51" fillId="0" borderId="0" applyFont="0" applyFill="0" applyBorder="0" applyAlignment="0" applyProtection="0"/>
    <xf numFmtId="192" fontId="30" fillId="0" borderId="0" applyFont="0" applyFill="0" applyBorder="0" applyAlignment="0" applyProtection="0"/>
    <xf numFmtId="193" fontId="57" fillId="0" borderId="0"/>
    <xf numFmtId="0" fontId="30" fillId="0" borderId="0" applyFont="0" applyFill="0" applyBorder="0" applyAlignment="0" applyProtection="0"/>
    <xf numFmtId="14" fontId="59" fillId="0" borderId="0" applyFill="0" applyBorder="0" applyAlignment="0"/>
    <xf numFmtId="194" fontId="57" fillId="0" borderId="0" applyFont="0" applyFill="0" applyBorder="0" applyAlignment="0" applyProtection="0"/>
    <xf numFmtId="195" fontId="57" fillId="0" borderId="0" applyFont="0" applyFill="0" applyBorder="0" applyAlignment="0" applyProtection="0"/>
    <xf numFmtId="196" fontId="57" fillId="0" borderId="0"/>
    <xf numFmtId="173" fontId="60" fillId="0" borderId="0" applyFont="0" applyFill="0" applyBorder="0" applyAlignment="0" applyProtection="0"/>
    <xf numFmtId="174" fontId="60" fillId="0" borderId="0" applyFont="0" applyFill="0" applyBorder="0" applyAlignment="0" applyProtection="0"/>
    <xf numFmtId="173" fontId="60" fillId="0" borderId="0" applyFont="0" applyFill="0" applyBorder="0" applyAlignment="0" applyProtection="0"/>
    <xf numFmtId="41" fontId="60" fillId="0" borderId="0" applyFont="0" applyFill="0" applyBorder="0" applyAlignment="0" applyProtection="0"/>
    <xf numFmtId="173" fontId="60" fillId="0" borderId="0" applyFont="0" applyFill="0" applyBorder="0" applyAlignment="0" applyProtection="0"/>
    <xf numFmtId="173" fontId="60" fillId="0" borderId="0" applyFont="0" applyFill="0" applyBorder="0" applyAlignment="0" applyProtection="0"/>
    <xf numFmtId="41" fontId="60" fillId="0" borderId="0" applyFont="0" applyFill="0" applyBorder="0" applyAlignment="0" applyProtection="0"/>
    <xf numFmtId="41" fontId="60" fillId="0" borderId="0" applyFont="0" applyFill="0" applyBorder="0" applyAlignment="0" applyProtection="0"/>
    <xf numFmtId="41" fontId="60" fillId="0" borderId="0" applyFont="0" applyFill="0" applyBorder="0" applyAlignment="0" applyProtection="0"/>
    <xf numFmtId="173" fontId="60" fillId="0" borderId="0" applyFont="0" applyFill="0" applyBorder="0" applyAlignment="0" applyProtection="0"/>
    <xf numFmtId="173" fontId="60" fillId="0" borderId="0" applyFont="0" applyFill="0" applyBorder="0" applyAlignment="0" applyProtection="0"/>
    <xf numFmtId="173" fontId="60" fillId="0" borderId="0" applyFont="0" applyFill="0" applyBorder="0" applyAlignment="0" applyProtection="0"/>
    <xf numFmtId="41" fontId="60" fillId="0" borderId="0" applyFont="0" applyFill="0" applyBorder="0" applyAlignment="0" applyProtection="0"/>
    <xf numFmtId="41" fontId="60" fillId="0" borderId="0" applyFont="0" applyFill="0" applyBorder="0" applyAlignment="0" applyProtection="0"/>
    <xf numFmtId="197" fontId="60" fillId="0" borderId="0" applyFont="0" applyFill="0" applyBorder="0" applyAlignment="0" applyProtection="0"/>
    <xf numFmtId="197" fontId="60" fillId="0" borderId="0" applyFont="0" applyFill="0" applyBorder="0" applyAlignment="0" applyProtection="0"/>
    <xf numFmtId="41" fontId="60" fillId="0" borderId="0" applyFont="0" applyFill="0" applyBorder="0" applyAlignment="0" applyProtection="0"/>
    <xf numFmtId="174" fontId="60" fillId="0" borderId="0" applyFont="0" applyFill="0" applyBorder="0" applyAlignment="0" applyProtection="0"/>
    <xf numFmtId="43"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198" fontId="60" fillId="0" borderId="0" applyFont="0" applyFill="0" applyBorder="0" applyAlignment="0" applyProtection="0"/>
    <xf numFmtId="198" fontId="60" fillId="0" borderId="0" applyFont="0" applyFill="0" applyBorder="0" applyAlignment="0" applyProtection="0"/>
    <xf numFmtId="43" fontId="60" fillId="0" borderId="0" applyFont="0" applyFill="0" applyBorder="0" applyAlignment="0" applyProtection="0"/>
    <xf numFmtId="3" fontId="4" fillId="0" borderId="0" applyFont="0" applyBorder="0" applyAlignment="0"/>
    <xf numFmtId="185" fontId="51" fillId="0" borderId="0" applyFill="0" applyBorder="0" applyAlignment="0"/>
    <xf numFmtId="181" fontId="51" fillId="0" borderId="0" applyFill="0" applyBorder="0" applyAlignment="0"/>
    <xf numFmtId="185" fontId="51" fillId="0" borderId="0" applyFill="0" applyBorder="0" applyAlignment="0"/>
    <xf numFmtId="186" fontId="4" fillId="0" borderId="0" applyFill="0" applyBorder="0" applyAlignment="0"/>
    <xf numFmtId="181" fontId="51" fillId="0" borderId="0" applyFill="0" applyBorder="0" applyAlignment="0"/>
    <xf numFmtId="0" fontId="61" fillId="0" borderId="0" applyNumberFormat="0" applyAlignment="0">
      <alignment horizontal="left"/>
    </xf>
    <xf numFmtId="199" fontId="4" fillId="0" borderId="0" applyFont="0" applyFill="0" applyBorder="0" applyAlignment="0" applyProtection="0"/>
    <xf numFmtId="3" fontId="4" fillId="0" borderId="0" applyFont="0" applyBorder="0" applyAlignment="0"/>
    <xf numFmtId="2" fontId="30" fillId="0" borderId="0" applyFont="0" applyFill="0" applyBorder="0" applyAlignment="0" applyProtection="0"/>
    <xf numFmtId="38" fontId="62" fillId="3" borderId="0" applyNumberFormat="0" applyBorder="0" applyAlignment="0" applyProtection="0"/>
    <xf numFmtId="0" fontId="63" fillId="0" borderId="0" applyNumberFormat="0" applyFont="0" applyBorder="0" applyAlignment="0">
      <alignment horizontal="left" vertical="center"/>
    </xf>
    <xf numFmtId="200" fontId="64" fillId="0" borderId="0" applyFont="0" applyFill="0" applyBorder="0" applyAlignment="0" applyProtection="0"/>
    <xf numFmtId="0" fontId="65" fillId="4" borderId="0"/>
    <xf numFmtId="0" fontId="66" fillId="0" borderId="0">
      <alignment horizontal="left"/>
    </xf>
    <xf numFmtId="0" fontId="67" fillId="0" borderId="12" applyNumberFormat="0" applyAlignment="0" applyProtection="0">
      <alignment horizontal="left" vertical="center"/>
    </xf>
    <xf numFmtId="0" fontId="67" fillId="0" borderId="13">
      <alignment horizontal="left" vertical="center"/>
    </xf>
    <xf numFmtId="201" fontId="68" fillId="0" borderId="0">
      <protection locked="0"/>
    </xf>
    <xf numFmtId="201" fontId="68" fillId="0" borderId="0">
      <protection locked="0"/>
    </xf>
    <xf numFmtId="0" fontId="69" fillId="0" borderId="14">
      <alignment horizontal="center"/>
    </xf>
    <xf numFmtId="0" fontId="69" fillId="0" borderId="0">
      <alignment horizontal="center"/>
    </xf>
    <xf numFmtId="5" fontId="70" fillId="5" borderId="2" applyNumberFormat="0" applyAlignment="0">
      <alignment horizontal="left" vertical="top"/>
    </xf>
    <xf numFmtId="49" fontId="71" fillId="0" borderId="2">
      <alignment vertical="center"/>
    </xf>
    <xf numFmtId="10" fontId="62" fillId="3" borderId="2" applyNumberFormat="0" applyBorder="0" applyAlignment="0" applyProtection="0"/>
    <xf numFmtId="0" fontId="4" fillId="0" borderId="0"/>
    <xf numFmtId="0" fontId="4" fillId="0" borderId="0"/>
    <xf numFmtId="0" fontId="57" fillId="0" borderId="0"/>
    <xf numFmtId="0" fontId="57" fillId="0" borderId="0"/>
    <xf numFmtId="0" fontId="55" fillId="0" borderId="0"/>
    <xf numFmtId="0" fontId="55" fillId="0" borderId="0"/>
    <xf numFmtId="0" fontId="4" fillId="0" borderId="0"/>
    <xf numFmtId="0" fontId="4" fillId="0" borderId="0"/>
    <xf numFmtId="185" fontId="51" fillId="0" borderId="0" applyFill="0" applyBorder="0" applyAlignment="0"/>
    <xf numFmtId="181" fontId="51" fillId="0" borderId="0" applyFill="0" applyBorder="0" applyAlignment="0"/>
    <xf numFmtId="185" fontId="51" fillId="0" borderId="0" applyFill="0" applyBorder="0" applyAlignment="0"/>
    <xf numFmtId="186" fontId="4" fillId="0" borderId="0" applyFill="0" applyBorder="0" applyAlignment="0"/>
    <xf numFmtId="181" fontId="51" fillId="0" borderId="0" applyFill="0" applyBorder="0" applyAlignment="0"/>
    <xf numFmtId="38" fontId="57" fillId="0" borderId="0" applyFont="0" applyFill="0" applyBorder="0" applyAlignment="0" applyProtection="0"/>
    <xf numFmtId="4" fontId="51" fillId="0" borderId="0" applyFont="0" applyFill="0" applyBorder="0" applyAlignment="0" applyProtection="0"/>
    <xf numFmtId="38" fontId="57" fillId="0" borderId="0" applyFont="0" applyFill="0" applyBorder="0" applyAlignment="0" applyProtection="0"/>
    <xf numFmtId="40" fontId="57" fillId="0" borderId="0" applyFont="0" applyFill="0" applyBorder="0" applyAlignment="0" applyProtection="0"/>
    <xf numFmtId="0" fontId="72" fillId="0" borderId="14"/>
    <xf numFmtId="202" fontId="29" fillId="0" borderId="5"/>
    <xf numFmtId="203" fontId="57" fillId="0" borderId="0" applyFont="0" applyFill="0" applyBorder="0" applyAlignment="0" applyProtection="0"/>
    <xf numFmtId="204" fontId="53" fillId="0" borderId="0" applyFont="0" applyFill="0" applyBorder="0" applyAlignment="0" applyProtection="0"/>
    <xf numFmtId="205" fontId="57" fillId="0" borderId="0" applyFont="0" applyFill="0" applyBorder="0" applyAlignment="0" applyProtection="0"/>
    <xf numFmtId="206" fontId="57" fillId="0" borderId="0" applyFont="0" applyFill="0" applyBorder="0" applyAlignment="0" applyProtection="0"/>
    <xf numFmtId="0" fontId="73" fillId="0" borderId="0" applyNumberFormat="0" applyFont="0" applyFill="0" applyAlignment="0"/>
    <xf numFmtId="0" fontId="64" fillId="0" borderId="2"/>
    <xf numFmtId="0" fontId="74" fillId="0" borderId="0"/>
    <xf numFmtId="37" fontId="75" fillId="0" borderId="0"/>
    <xf numFmtId="207" fontId="29" fillId="0" borderId="0"/>
    <xf numFmtId="0" fontId="76" fillId="0" borderId="0"/>
    <xf numFmtId="0" fontId="77" fillId="0" borderId="0"/>
    <xf numFmtId="0" fontId="8" fillId="0" borderId="0"/>
    <xf numFmtId="0" fontId="56" fillId="0" borderId="0"/>
    <xf numFmtId="0" fontId="4" fillId="0" borderId="0"/>
    <xf numFmtId="0" fontId="30" fillId="0" borderId="0">
      <alignment wrapText="1"/>
    </xf>
    <xf numFmtId="0" fontId="30" fillId="0" borderId="0"/>
    <xf numFmtId="0" fontId="55" fillId="0" borderId="0"/>
    <xf numFmtId="0" fontId="78" fillId="0" borderId="0"/>
    <xf numFmtId="0" fontId="30" fillId="0" borderId="0">
      <alignment wrapText="1"/>
    </xf>
    <xf numFmtId="0" fontId="77" fillId="0" borderId="0" applyProtection="0"/>
    <xf numFmtId="0" fontId="30" fillId="0" borderId="0"/>
    <xf numFmtId="0" fontId="79" fillId="0" borderId="0"/>
    <xf numFmtId="0" fontId="80" fillId="0" borderId="0"/>
    <xf numFmtId="0" fontId="81" fillId="0" borderId="0"/>
    <xf numFmtId="0" fontId="4" fillId="0" borderId="0"/>
    <xf numFmtId="0" fontId="4" fillId="0" borderId="0"/>
    <xf numFmtId="0" fontId="4" fillId="0" borderId="0"/>
    <xf numFmtId="0" fontId="30" fillId="0" borderId="0"/>
    <xf numFmtId="0" fontId="4" fillId="0" borderId="0"/>
    <xf numFmtId="0" fontId="51" fillId="3" borderId="0"/>
    <xf numFmtId="0" fontId="60" fillId="0" borderId="0"/>
    <xf numFmtId="174" fontId="37" fillId="0" borderId="0" applyFont="0" applyFill="0" applyBorder="0" applyAlignment="0" applyProtection="0"/>
    <xf numFmtId="173" fontId="37" fillId="0" borderId="0" applyFont="0" applyFill="0" applyBorder="0" applyAlignment="0" applyProtection="0"/>
    <xf numFmtId="0" fontId="82" fillId="0" borderId="0" applyNumberFormat="0" applyFill="0" applyBorder="0" applyAlignment="0" applyProtection="0"/>
    <xf numFmtId="0" fontId="64" fillId="0" borderId="0" applyNumberFormat="0" applyFill="0" applyBorder="0" applyAlignment="0" applyProtection="0"/>
    <xf numFmtId="0" fontId="4" fillId="0" borderId="0" applyNumberFormat="0" applyFill="0" applyBorder="0" applyAlignment="0" applyProtection="0"/>
    <xf numFmtId="0" fontId="30" fillId="0" borderId="0" applyFont="0" applyFill="0" applyBorder="0" applyAlignment="0" applyProtection="0"/>
    <xf numFmtId="0" fontId="74" fillId="0" borderId="0"/>
    <xf numFmtId="41" fontId="30" fillId="0" borderId="0" applyFont="0" applyFill="0" applyBorder="0" applyAlignment="0" applyProtection="0"/>
    <xf numFmtId="14" fontId="47" fillId="0" borderId="0">
      <alignment horizontal="center" wrapText="1"/>
      <protection locked="0"/>
    </xf>
    <xf numFmtId="184" fontId="4" fillId="0" borderId="0" applyFont="0" applyFill="0" applyBorder="0" applyAlignment="0" applyProtection="0"/>
    <xf numFmtId="208" fontId="30" fillId="0" borderId="0" applyFont="0" applyFill="0" applyBorder="0" applyAlignment="0" applyProtection="0"/>
    <xf numFmtId="10" fontId="30" fillId="0" borderId="0" applyFont="0" applyFill="0" applyBorder="0" applyAlignment="0" applyProtection="0"/>
    <xf numFmtId="9" fontId="4" fillId="0" borderId="0" applyFont="0" applyFill="0" applyBorder="0" applyAlignment="0" applyProtection="0"/>
    <xf numFmtId="185" fontId="51" fillId="0" borderId="0" applyFill="0" applyBorder="0" applyAlignment="0"/>
    <xf numFmtId="181" fontId="51" fillId="0" borderId="0" applyFill="0" applyBorder="0" applyAlignment="0"/>
    <xf numFmtId="185" fontId="51" fillId="0" borderId="0" applyFill="0" applyBorder="0" applyAlignment="0"/>
    <xf numFmtId="186" fontId="4" fillId="0" borderId="0" applyFill="0" applyBorder="0" applyAlignment="0"/>
    <xf numFmtId="181" fontId="51" fillId="0" borderId="0" applyFill="0" applyBorder="0" applyAlignment="0"/>
    <xf numFmtId="0" fontId="83" fillId="0" borderId="0"/>
    <xf numFmtId="0" fontId="57" fillId="0" borderId="0" applyNumberFormat="0" applyFont="0" applyFill="0" applyBorder="0" applyAlignment="0" applyProtection="0">
      <alignment horizontal="left"/>
    </xf>
    <xf numFmtId="0" fontId="84" fillId="0" borderId="14">
      <alignment horizontal="center"/>
    </xf>
    <xf numFmtId="0" fontId="85" fillId="6" borderId="0" applyNumberFormat="0" applyFont="0" applyBorder="0" applyAlignment="0">
      <alignment horizontal="center"/>
    </xf>
    <xf numFmtId="14" fontId="86" fillId="0" borderId="0" applyNumberFormat="0" applyFill="0" applyBorder="0" applyAlignment="0" applyProtection="0">
      <alignment horizontal="left"/>
    </xf>
    <xf numFmtId="0" fontId="4" fillId="0" borderId="0" applyNumberFormat="0" applyFill="0" applyBorder="0" applyAlignment="0" applyProtection="0"/>
    <xf numFmtId="4" fontId="87" fillId="7" borderId="15" applyNumberFormat="0" applyProtection="0">
      <alignment vertical="center"/>
    </xf>
    <xf numFmtId="4" fontId="88" fillId="7" borderId="15" applyNumberFormat="0" applyProtection="0">
      <alignment vertical="center"/>
    </xf>
    <xf numFmtId="4" fontId="89" fillId="7" borderId="15" applyNumberFormat="0" applyProtection="0">
      <alignment horizontal="left" vertical="center" indent="1"/>
    </xf>
    <xf numFmtId="4" fontId="89" fillId="8" borderId="0" applyNumberFormat="0" applyProtection="0">
      <alignment horizontal="left" vertical="center" indent="1"/>
    </xf>
    <xf numFmtId="4" fontId="89" fillId="9" borderId="15" applyNumberFormat="0" applyProtection="0">
      <alignment horizontal="right" vertical="center"/>
    </xf>
    <xf numFmtId="4" fontId="89" fillId="10" borderId="15" applyNumberFormat="0" applyProtection="0">
      <alignment horizontal="right" vertical="center"/>
    </xf>
    <xf numFmtId="4" fontId="89" fillId="11" borderId="15" applyNumberFormat="0" applyProtection="0">
      <alignment horizontal="right" vertical="center"/>
    </xf>
    <xf numFmtId="4" fontId="89" fillId="12" borderId="15" applyNumberFormat="0" applyProtection="0">
      <alignment horizontal="right" vertical="center"/>
    </xf>
    <xf numFmtId="4" fontId="89" fillId="13" borderId="15" applyNumberFormat="0" applyProtection="0">
      <alignment horizontal="right" vertical="center"/>
    </xf>
    <xf numFmtId="4" fontId="89" fillId="14" borderId="15" applyNumberFormat="0" applyProtection="0">
      <alignment horizontal="right" vertical="center"/>
    </xf>
    <xf numFmtId="4" fontId="89" fillId="15" borderId="15" applyNumberFormat="0" applyProtection="0">
      <alignment horizontal="right" vertical="center"/>
    </xf>
    <xf numFmtId="4" fontId="89" fillId="16" borderId="15" applyNumberFormat="0" applyProtection="0">
      <alignment horizontal="right" vertical="center"/>
    </xf>
    <xf numFmtId="4" fontId="89" fillId="17" borderId="15" applyNumberFormat="0" applyProtection="0">
      <alignment horizontal="right" vertical="center"/>
    </xf>
    <xf numFmtId="4" fontId="87" fillId="18" borderId="16" applyNumberFormat="0" applyProtection="0">
      <alignment horizontal="left" vertical="center" indent="1"/>
    </xf>
    <xf numFmtId="4" fontId="87" fillId="19" borderId="0" applyNumberFormat="0" applyProtection="0">
      <alignment horizontal="left" vertical="center" indent="1"/>
    </xf>
    <xf numFmtId="4" fontId="87" fillId="8" borderId="0" applyNumberFormat="0" applyProtection="0">
      <alignment horizontal="left" vertical="center" indent="1"/>
    </xf>
    <xf numFmtId="4" fontId="89" fillId="19" borderId="15" applyNumberFormat="0" applyProtection="0">
      <alignment horizontal="right" vertical="center"/>
    </xf>
    <xf numFmtId="4" fontId="59" fillId="19" borderId="0" applyNumberFormat="0" applyProtection="0">
      <alignment horizontal="left" vertical="center" indent="1"/>
    </xf>
    <xf numFmtId="4" fontId="59" fillId="8" borderId="0" applyNumberFormat="0" applyProtection="0">
      <alignment horizontal="left" vertical="center" indent="1"/>
    </xf>
    <xf numFmtId="4" fontId="89" fillId="20" borderId="15" applyNumberFormat="0" applyProtection="0">
      <alignment vertical="center"/>
    </xf>
    <xf numFmtId="4" fontId="90" fillId="20" borderId="15" applyNumberFormat="0" applyProtection="0">
      <alignment vertical="center"/>
    </xf>
    <xf numFmtId="4" fontId="87" fillId="19" borderId="17" applyNumberFormat="0" applyProtection="0">
      <alignment horizontal="left" vertical="center" indent="1"/>
    </xf>
    <xf numFmtId="4" fontId="89" fillId="20" borderId="15" applyNumberFormat="0" applyProtection="0">
      <alignment horizontal="right" vertical="center"/>
    </xf>
    <xf numFmtId="4" fontId="90" fillId="20" borderId="15" applyNumberFormat="0" applyProtection="0">
      <alignment horizontal="right" vertical="center"/>
    </xf>
    <xf numFmtId="4" fontId="87" fillId="19" borderId="15" applyNumberFormat="0" applyProtection="0">
      <alignment horizontal="left" vertical="center" indent="1"/>
    </xf>
    <xf numFmtId="4" fontId="91" fillId="5" borderId="17" applyNumberFormat="0" applyProtection="0">
      <alignment horizontal="left" vertical="center" indent="1"/>
    </xf>
    <xf numFmtId="4" fontId="92" fillId="20" borderId="15" applyNumberFormat="0" applyProtection="0">
      <alignment horizontal="right" vertical="center"/>
    </xf>
    <xf numFmtId="0" fontId="85" fillId="1" borderId="13" applyNumberFormat="0" applyFont="0" applyAlignment="0">
      <alignment horizontal="center"/>
    </xf>
    <xf numFmtId="0" fontId="93" fillId="0" borderId="0" applyNumberFormat="0" applyFill="0" applyBorder="0" applyAlignment="0">
      <alignment horizontal="center"/>
    </xf>
    <xf numFmtId="0" fontId="30" fillId="0" borderId="0"/>
    <xf numFmtId="0" fontId="4" fillId="0" borderId="3">
      <alignment horizontal="center"/>
    </xf>
    <xf numFmtId="0" fontId="29" fillId="0" borderId="0" applyNumberFormat="0" applyFill="0" applyBorder="0" applyAlignment="0" applyProtection="0"/>
    <xf numFmtId="164" fontId="53" fillId="0" borderId="0" applyFont="0" applyFill="0" applyBorder="0" applyAlignment="0" applyProtection="0"/>
    <xf numFmtId="0" fontId="72" fillId="0" borderId="0"/>
    <xf numFmtId="40" fontId="94" fillId="0" borderId="0" applyBorder="0">
      <alignment horizontal="right"/>
    </xf>
    <xf numFmtId="188" fontId="29" fillId="0" borderId="18">
      <alignment horizontal="right" vertical="center"/>
    </xf>
    <xf numFmtId="209" fontId="29" fillId="0" borderId="18">
      <alignment horizontal="right" vertical="center"/>
    </xf>
    <xf numFmtId="188" fontId="29" fillId="0" borderId="18">
      <alignment horizontal="right" vertical="center"/>
    </xf>
    <xf numFmtId="188" fontId="29" fillId="0" borderId="18">
      <alignment horizontal="right" vertical="center"/>
    </xf>
    <xf numFmtId="188" fontId="29" fillId="0" borderId="18">
      <alignment horizontal="right" vertical="center"/>
    </xf>
    <xf numFmtId="188" fontId="29" fillId="0" borderId="18">
      <alignment horizontal="right" vertical="center"/>
    </xf>
    <xf numFmtId="210" fontId="29" fillId="0" borderId="18">
      <alignment horizontal="right" vertical="center"/>
    </xf>
    <xf numFmtId="210" fontId="29" fillId="0" borderId="18">
      <alignment horizontal="right" vertical="center"/>
    </xf>
    <xf numFmtId="211" fontId="29" fillId="0" borderId="18">
      <alignment horizontal="right" vertical="center"/>
    </xf>
    <xf numFmtId="212" fontId="77" fillId="0" borderId="18">
      <alignment horizontal="right" vertical="center"/>
    </xf>
    <xf numFmtId="188" fontId="29" fillId="0" borderId="18">
      <alignment horizontal="right" vertical="center"/>
    </xf>
    <xf numFmtId="211" fontId="29" fillId="0" borderId="18">
      <alignment horizontal="right" vertical="center"/>
    </xf>
    <xf numFmtId="188" fontId="29" fillId="0" borderId="18">
      <alignment horizontal="right" vertical="center"/>
    </xf>
    <xf numFmtId="211" fontId="29" fillId="0" borderId="18">
      <alignment horizontal="right" vertical="center"/>
    </xf>
    <xf numFmtId="213" fontId="64" fillId="0" borderId="18">
      <alignment horizontal="right" vertical="center"/>
    </xf>
    <xf numFmtId="188" fontId="29" fillId="0" borderId="18">
      <alignment horizontal="right" vertical="center"/>
    </xf>
    <xf numFmtId="213" fontId="64" fillId="0" borderId="18">
      <alignment horizontal="right" vertical="center"/>
    </xf>
    <xf numFmtId="214" fontId="29" fillId="0" borderId="18">
      <alignment horizontal="right" vertical="center"/>
    </xf>
    <xf numFmtId="215" fontId="4" fillId="0" borderId="18">
      <alignment horizontal="right" vertical="center"/>
    </xf>
    <xf numFmtId="188" fontId="29" fillId="0" borderId="18">
      <alignment horizontal="right" vertical="center"/>
    </xf>
    <xf numFmtId="211" fontId="29" fillId="0" borderId="18">
      <alignment horizontal="right" vertical="center"/>
    </xf>
    <xf numFmtId="211" fontId="29" fillId="0" borderId="18">
      <alignment horizontal="right" vertical="center"/>
    </xf>
    <xf numFmtId="211" fontId="29" fillId="0" borderId="18">
      <alignment horizontal="right" vertical="center"/>
    </xf>
    <xf numFmtId="188" fontId="29" fillId="0" borderId="18">
      <alignment horizontal="right" vertical="center"/>
    </xf>
    <xf numFmtId="188" fontId="29" fillId="0" borderId="18">
      <alignment horizontal="right" vertical="center"/>
    </xf>
    <xf numFmtId="188" fontId="29" fillId="0" borderId="18">
      <alignment horizontal="right" vertical="center"/>
    </xf>
    <xf numFmtId="212" fontId="77" fillId="0" borderId="18">
      <alignment horizontal="right" vertical="center"/>
    </xf>
    <xf numFmtId="211" fontId="29" fillId="0" borderId="18">
      <alignment horizontal="right" vertical="center"/>
    </xf>
    <xf numFmtId="188" fontId="29" fillId="0" borderId="18">
      <alignment horizontal="right" vertical="center"/>
    </xf>
    <xf numFmtId="211" fontId="29" fillId="0" borderId="18">
      <alignment horizontal="right" vertical="center"/>
    </xf>
    <xf numFmtId="188" fontId="29" fillId="0" borderId="18">
      <alignment horizontal="right" vertical="center"/>
    </xf>
    <xf numFmtId="188" fontId="29" fillId="0" borderId="18">
      <alignment horizontal="right" vertical="center"/>
    </xf>
    <xf numFmtId="188" fontId="29" fillId="0" borderId="18">
      <alignment horizontal="right" vertical="center"/>
    </xf>
    <xf numFmtId="188" fontId="29" fillId="0" borderId="18">
      <alignment horizontal="right" vertical="center"/>
    </xf>
    <xf numFmtId="188" fontId="29" fillId="0" borderId="18">
      <alignment horizontal="right" vertical="center"/>
    </xf>
    <xf numFmtId="216" fontId="29" fillId="0" borderId="18">
      <alignment horizontal="right" vertical="center"/>
    </xf>
    <xf numFmtId="188" fontId="29" fillId="0" borderId="18">
      <alignment horizontal="right" vertical="center"/>
    </xf>
    <xf numFmtId="188" fontId="29" fillId="0" borderId="18">
      <alignment horizontal="right" vertical="center"/>
    </xf>
    <xf numFmtId="213" fontId="64" fillId="0" borderId="18">
      <alignment horizontal="right" vertical="center"/>
    </xf>
    <xf numFmtId="188" fontId="29" fillId="0" borderId="18">
      <alignment horizontal="right" vertical="center"/>
    </xf>
    <xf numFmtId="217" fontId="4" fillId="0" borderId="18">
      <alignment horizontal="right" vertical="center"/>
    </xf>
    <xf numFmtId="217" fontId="4" fillId="0" borderId="18">
      <alignment horizontal="right" vertical="center"/>
    </xf>
    <xf numFmtId="217" fontId="4" fillId="0" borderId="18">
      <alignment horizontal="right" vertical="center"/>
    </xf>
    <xf numFmtId="188" fontId="29" fillId="0" borderId="18">
      <alignment horizontal="right" vertical="center"/>
    </xf>
    <xf numFmtId="217" fontId="4" fillId="0" borderId="18">
      <alignment horizontal="right" vertical="center"/>
    </xf>
    <xf numFmtId="188" fontId="29" fillId="0" borderId="18">
      <alignment horizontal="right" vertical="center"/>
    </xf>
    <xf numFmtId="49" fontId="59" fillId="0" borderId="0" applyFill="0" applyBorder="0" applyAlignment="0"/>
    <xf numFmtId="218" fontId="30" fillId="0" borderId="0" applyFill="0" applyBorder="0" applyAlignment="0"/>
    <xf numFmtId="219" fontId="30" fillId="0" borderId="0" applyFill="0" applyBorder="0" applyAlignment="0"/>
    <xf numFmtId="220" fontId="64" fillId="0" borderId="18">
      <alignment horizontal="center"/>
    </xf>
    <xf numFmtId="0" fontId="95" fillId="0" borderId="19"/>
    <xf numFmtId="0" fontId="64" fillId="0" borderId="0" applyNumberFormat="0" applyFill="0" applyBorder="0" applyAlignment="0" applyProtection="0"/>
    <xf numFmtId="0" fontId="30" fillId="0" borderId="0" applyNumberFormat="0" applyFill="0" applyBorder="0" applyAlignment="0" applyProtection="0"/>
    <xf numFmtId="0" fontId="82" fillId="0" borderId="0" applyNumberFormat="0" applyFill="0" applyBorder="0" applyAlignment="0" applyProtection="0"/>
    <xf numFmtId="221" fontId="96" fillId="0" borderId="0" applyFont="0" applyFill="0" applyBorder="0" applyAlignment="0" applyProtection="0"/>
    <xf numFmtId="222" fontId="53" fillId="0" borderId="0" applyFont="0" applyFill="0" applyBorder="0" applyAlignment="0" applyProtection="0"/>
    <xf numFmtId="223" fontId="29" fillId="0" borderId="0"/>
    <xf numFmtId="224" fontId="29" fillId="0" borderId="2"/>
    <xf numFmtId="3" fontId="64" fillId="0" borderId="0" applyNumberFormat="0" applyBorder="0" applyAlignment="0" applyProtection="0">
      <alignment horizontal="centerContinuous"/>
      <protection locked="0"/>
    </xf>
    <xf numFmtId="3" fontId="97" fillId="0" borderId="0">
      <protection locked="0"/>
    </xf>
    <xf numFmtId="5" fontId="98" fillId="21" borderId="1">
      <alignment vertical="top"/>
    </xf>
    <xf numFmtId="0" fontId="99" fillId="22" borderId="2">
      <alignment horizontal="left" vertical="center"/>
    </xf>
    <xf numFmtId="6" fontId="100" fillId="23" borderId="1"/>
    <xf numFmtId="5" fontId="70" fillId="0" borderId="1">
      <alignment horizontal="left" vertical="top"/>
    </xf>
    <xf numFmtId="0" fontId="101" fillId="24" borderId="0">
      <alignment horizontal="left" vertical="center"/>
    </xf>
    <xf numFmtId="5" fontId="29" fillId="0" borderId="3">
      <alignment horizontal="left" vertical="top"/>
    </xf>
    <xf numFmtId="0" fontId="102" fillId="0" borderId="3">
      <alignment horizontal="left" vertical="center"/>
    </xf>
    <xf numFmtId="225" fontId="30" fillId="0" borderId="0" applyFont="0" applyFill="0" applyBorder="0" applyAlignment="0" applyProtection="0"/>
    <xf numFmtId="226" fontId="30" fillId="0" borderId="0" applyFont="0" applyFill="0" applyBorder="0" applyAlignment="0" applyProtection="0"/>
    <xf numFmtId="42" fontId="60" fillId="0" borderId="0" applyFont="0" applyFill="0" applyBorder="0" applyAlignment="0" applyProtection="0"/>
    <xf numFmtId="44" fontId="60" fillId="0" borderId="0" applyFont="0" applyFill="0" applyBorder="0" applyAlignment="0" applyProtection="0"/>
    <xf numFmtId="0" fontId="103" fillId="0" borderId="0" applyNumberFormat="0" applyFill="0" applyBorder="0" applyAlignment="0" applyProtection="0"/>
    <xf numFmtId="0" fontId="104" fillId="0" borderId="0" applyFont="0" applyFill="0" applyBorder="0" applyAlignment="0" applyProtection="0"/>
    <xf numFmtId="0" fontId="104" fillId="0" borderId="0" applyFont="0" applyFill="0" applyBorder="0" applyAlignment="0" applyProtection="0"/>
    <xf numFmtId="0" fontId="6" fillId="0" borderId="0">
      <alignment vertical="center"/>
    </xf>
    <xf numFmtId="40" fontId="105" fillId="0" borderId="0" applyFont="0" applyFill="0" applyBorder="0" applyAlignment="0" applyProtection="0"/>
    <xf numFmtId="38" fontId="105"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9" fontId="106" fillId="0" borderId="0" applyFont="0" applyFill="0" applyBorder="0" applyAlignment="0" applyProtection="0"/>
    <xf numFmtId="0" fontId="107" fillId="0" borderId="0"/>
    <xf numFmtId="0" fontId="108" fillId="0" borderId="2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76" fillId="0" borderId="0" applyFont="0" applyFill="0" applyBorder="0" applyAlignment="0" applyProtection="0"/>
    <xf numFmtId="0" fontId="76" fillId="0" borderId="0" applyFont="0" applyFill="0" applyBorder="0" applyAlignment="0" applyProtection="0"/>
    <xf numFmtId="227" fontId="76" fillId="0" borderId="0" applyFont="0" applyFill="0" applyBorder="0" applyAlignment="0" applyProtection="0"/>
    <xf numFmtId="228" fontId="76" fillId="0" borderId="0" applyFont="0" applyFill="0" applyBorder="0" applyAlignment="0" applyProtection="0"/>
    <xf numFmtId="0" fontId="110" fillId="0" borderId="0"/>
    <xf numFmtId="0" fontId="73" fillId="0" borderId="0"/>
    <xf numFmtId="173" fontId="56" fillId="0" borderId="0" applyFont="0" applyFill="0" applyBorder="0" applyAlignment="0" applyProtection="0"/>
    <xf numFmtId="174" fontId="56" fillId="0" borderId="0" applyFont="0" applyFill="0" applyBorder="0" applyAlignment="0" applyProtection="0"/>
    <xf numFmtId="41" fontId="4" fillId="0" borderId="0" applyFont="0" applyFill="0" applyBorder="0" applyAlignment="0" applyProtection="0"/>
    <xf numFmtId="0" fontId="4" fillId="0" borderId="0"/>
    <xf numFmtId="229" fontId="56" fillId="0" borderId="0" applyFont="0" applyFill="0" applyBorder="0" applyAlignment="0" applyProtection="0"/>
    <xf numFmtId="6" fontId="33" fillId="0" borderId="0" applyFont="0" applyFill="0" applyBorder="0" applyAlignment="0" applyProtection="0"/>
    <xf numFmtId="185" fontId="56" fillId="0" borderId="0" applyFont="0" applyFill="0" applyBorder="0" applyAlignment="0" applyProtection="0"/>
    <xf numFmtId="174" fontId="57" fillId="0" borderId="0" applyNumberFormat="0" applyFont="0" applyFill="0" applyBorder="0" applyAlignment="0" applyProtection="0"/>
  </cellStyleXfs>
  <cellXfs count="95">
    <xf numFmtId="0" fontId="0" fillId="0" borderId="0" xfId="0"/>
    <xf numFmtId="0" fontId="3" fillId="0" borderId="0" xfId="2" applyFont="1" applyAlignment="1">
      <alignment horizontal="left" vertical="center"/>
    </xf>
    <xf numFmtId="0" fontId="5" fillId="0" borderId="0" xfId="3" applyFont="1" applyAlignment="1">
      <alignment horizontal="centerContinuous"/>
    </xf>
    <xf numFmtId="0" fontId="6" fillId="0" borderId="0" xfId="3" applyFont="1" applyAlignment="1">
      <alignment horizontal="centerContinuous"/>
    </xf>
    <xf numFmtId="0" fontId="7" fillId="0" borderId="0" xfId="3" applyFont="1" applyAlignment="1">
      <alignment horizontal="centerContinuous"/>
    </xf>
    <xf numFmtId="0" fontId="6" fillId="0" borderId="0" xfId="3" applyFont="1"/>
    <xf numFmtId="0" fontId="7" fillId="0" borderId="0" xfId="3" applyFont="1" applyAlignment="1"/>
    <xf numFmtId="0" fontId="9" fillId="0" borderId="0" xfId="4" applyFont="1" applyAlignment="1">
      <alignment horizontal="right"/>
    </xf>
    <xf numFmtId="0" fontId="7" fillId="0" borderId="0" xfId="3" applyFont="1" applyAlignment="1">
      <alignment horizontal="left"/>
    </xf>
    <xf numFmtId="0" fontId="10" fillId="0" borderId="0" xfId="3" applyFont="1" applyAlignment="1">
      <alignment horizontal="centerContinuous"/>
    </xf>
    <xf numFmtId="0" fontId="10" fillId="0" borderId="0" xfId="3" applyFont="1"/>
    <xf numFmtId="0" fontId="11" fillId="0" borderId="0" xfId="3" applyFont="1" applyAlignment="1">
      <alignment horizontal="center"/>
    </xf>
    <xf numFmtId="0" fontId="12" fillId="0" borderId="0" xfId="3" applyFont="1" applyAlignment="1">
      <alignment horizontal="centerContinuous"/>
    </xf>
    <xf numFmtId="0" fontId="11" fillId="0" borderId="0" xfId="3" applyFont="1" applyAlignment="1">
      <alignment horizontal="left"/>
    </xf>
    <xf numFmtId="0" fontId="11" fillId="0" borderId="0" xfId="3" applyFont="1" applyBorder="1" applyAlignment="1">
      <alignment horizontal="right"/>
    </xf>
    <xf numFmtId="0" fontId="13" fillId="0" borderId="1" xfId="3" applyFont="1" applyBorder="1" applyAlignment="1">
      <alignment horizontal="center" vertical="center"/>
    </xf>
    <xf numFmtId="0" fontId="14" fillId="0" borderId="1" xfId="3" quotePrefix="1" applyFont="1" applyBorder="1" applyAlignment="1">
      <alignment horizontal="center" vertical="center"/>
    </xf>
    <xf numFmtId="0" fontId="13" fillId="0" borderId="1" xfId="3" applyFont="1" applyBorder="1" applyAlignment="1">
      <alignment horizontal="center" vertical="center" wrapText="1"/>
    </xf>
    <xf numFmtId="0" fontId="13" fillId="0" borderId="2" xfId="3" applyFont="1" applyBorder="1" applyAlignment="1">
      <alignment horizontal="center" vertical="center"/>
    </xf>
    <xf numFmtId="0" fontId="14" fillId="0" borderId="0" xfId="3" applyFont="1"/>
    <xf numFmtId="0" fontId="13" fillId="0" borderId="3" xfId="3" applyFont="1" applyBorder="1" applyAlignment="1">
      <alignment horizontal="center" vertical="center"/>
    </xf>
    <xf numFmtId="0" fontId="13" fillId="0" borderId="3" xfId="3" applyFont="1" applyBorder="1" applyAlignment="1">
      <alignment horizontal="center" vertical="center" wrapText="1"/>
    </xf>
    <xf numFmtId="0" fontId="13" fillId="0" borderId="4" xfId="3" applyFont="1" applyBorder="1" applyAlignment="1">
      <alignment horizontal="center" vertical="center"/>
    </xf>
    <xf numFmtId="0" fontId="14" fillId="0" borderId="4" xfId="3" applyFont="1" applyBorder="1" applyAlignment="1">
      <alignment vertical="center"/>
    </xf>
    <xf numFmtId="0" fontId="13" fillId="0" borderId="4" xfId="3" applyFont="1" applyBorder="1" applyAlignment="1">
      <alignment horizontal="center" vertical="center" wrapText="1"/>
    </xf>
    <xf numFmtId="0" fontId="13" fillId="0" borderId="2" xfId="3" applyFont="1" applyBorder="1" applyAlignment="1">
      <alignment horizontal="center" vertical="center"/>
    </xf>
    <xf numFmtId="0" fontId="13" fillId="0" borderId="0" xfId="3" applyFont="1" applyAlignment="1">
      <alignment vertical="center"/>
    </xf>
    <xf numFmtId="0" fontId="13" fillId="0" borderId="5" xfId="3" applyFont="1" applyBorder="1" applyAlignment="1">
      <alignment horizontal="center" vertical="center" wrapText="1"/>
    </xf>
    <xf numFmtId="0" fontId="13" fillId="0" borderId="5" xfId="3" applyFont="1" applyBorder="1" applyAlignment="1">
      <alignment vertical="center" wrapText="1"/>
    </xf>
    <xf numFmtId="164" fontId="13" fillId="0" borderId="5" xfId="1" applyNumberFormat="1" applyFont="1" applyFill="1" applyBorder="1" applyAlignment="1">
      <alignment vertical="center" wrapText="1"/>
    </xf>
    <xf numFmtId="165" fontId="13" fillId="0" borderId="5" xfId="3" applyNumberFormat="1" applyFont="1" applyFill="1" applyBorder="1" applyAlignment="1">
      <alignment vertical="center" wrapText="1"/>
    </xf>
    <xf numFmtId="166" fontId="13" fillId="0" borderId="6" xfId="3" applyNumberFormat="1" applyFont="1" applyBorder="1" applyAlignment="1">
      <alignment vertical="center" wrapText="1"/>
    </xf>
    <xf numFmtId="167" fontId="13" fillId="0" borderId="0" xfId="1" applyNumberFormat="1" applyFont="1" applyAlignment="1">
      <alignment vertical="center" wrapText="1"/>
    </xf>
    <xf numFmtId="168" fontId="14" fillId="0" borderId="0" xfId="3" applyNumberFormat="1" applyFont="1" applyAlignment="1">
      <alignment vertical="center" wrapText="1"/>
    </xf>
    <xf numFmtId="0" fontId="14" fillId="0" borderId="0" xfId="3" applyFont="1" applyAlignment="1">
      <alignment vertical="center" wrapText="1"/>
    </xf>
    <xf numFmtId="0" fontId="13" fillId="0" borderId="6" xfId="3" applyFont="1" applyBorder="1" applyAlignment="1">
      <alignment horizontal="center" vertical="center" wrapText="1"/>
    </xf>
    <xf numFmtId="0" fontId="13" fillId="0" borderId="6" xfId="3" applyFont="1" applyBorder="1" applyAlignment="1">
      <alignment vertical="center" wrapText="1"/>
    </xf>
    <xf numFmtId="164" fontId="13" fillId="0" borderId="6" xfId="1" applyNumberFormat="1" applyFont="1" applyFill="1" applyBorder="1" applyAlignment="1">
      <alignment vertical="center" wrapText="1"/>
    </xf>
    <xf numFmtId="165" fontId="13" fillId="0" borderId="6" xfId="3" applyNumberFormat="1" applyFont="1" applyFill="1" applyBorder="1" applyAlignment="1">
      <alignment vertical="center" wrapText="1"/>
    </xf>
    <xf numFmtId="0" fontId="14" fillId="0" borderId="6" xfId="3" applyFont="1" applyBorder="1" applyAlignment="1">
      <alignment horizontal="center" vertical="center" wrapText="1"/>
    </xf>
    <xf numFmtId="0" fontId="14" fillId="0" borderId="6" xfId="3" applyFont="1" applyBorder="1" applyAlignment="1">
      <alignment vertical="center" wrapText="1"/>
    </xf>
    <xf numFmtId="164" fontId="14" fillId="0" borderId="6" xfId="1" applyNumberFormat="1" applyFont="1" applyFill="1" applyBorder="1" applyAlignment="1">
      <alignment vertical="center" wrapText="1"/>
    </xf>
    <xf numFmtId="165" fontId="14" fillId="0" borderId="6" xfId="3" applyNumberFormat="1" applyFont="1" applyFill="1" applyBorder="1" applyAlignment="1">
      <alignment vertical="center" wrapText="1"/>
    </xf>
    <xf numFmtId="166" fontId="14" fillId="0" borderId="6" xfId="3" applyNumberFormat="1" applyFont="1" applyBorder="1" applyAlignment="1">
      <alignment vertical="center" wrapText="1"/>
    </xf>
    <xf numFmtId="165" fontId="15" fillId="0" borderId="6" xfId="3" applyNumberFormat="1" applyFont="1" applyFill="1" applyBorder="1" applyAlignment="1">
      <alignment vertical="center" wrapText="1"/>
    </xf>
    <xf numFmtId="0" fontId="14" fillId="0" borderId="6" xfId="3" quotePrefix="1" applyFont="1" applyBorder="1" applyAlignment="1">
      <alignment horizontal="center" vertical="center" wrapText="1"/>
    </xf>
    <xf numFmtId="0" fontId="14" fillId="0" borderId="6" xfId="3" applyFont="1" applyBorder="1" applyAlignment="1">
      <alignment horizontal="left" vertical="center" wrapText="1"/>
    </xf>
    <xf numFmtId="0" fontId="16" fillId="0" borderId="6" xfId="3" applyFont="1" applyBorder="1" applyAlignment="1">
      <alignment vertical="center" wrapText="1"/>
    </xf>
    <xf numFmtId="164" fontId="16" fillId="0" borderId="6" xfId="1" applyNumberFormat="1" applyFont="1" applyFill="1" applyBorder="1" applyAlignment="1">
      <alignment vertical="center" wrapText="1"/>
    </xf>
    <xf numFmtId="3" fontId="15" fillId="0" borderId="6" xfId="3" applyNumberFormat="1" applyFont="1" applyBorder="1" applyAlignment="1">
      <alignment vertical="center" wrapText="1"/>
    </xf>
    <xf numFmtId="165" fontId="14" fillId="0" borderId="6" xfId="3" applyNumberFormat="1" applyFont="1" applyFill="1" applyBorder="1" applyAlignment="1">
      <alignment horizontal="left" vertical="center" wrapText="1"/>
    </xf>
    <xf numFmtId="0" fontId="16" fillId="0" borderId="0" xfId="3" applyFont="1" applyAlignment="1">
      <alignment vertical="center" wrapText="1"/>
    </xf>
    <xf numFmtId="0" fontId="17" fillId="0" borderId="6" xfId="3" applyFont="1" applyBorder="1" applyAlignment="1">
      <alignment horizontal="center" vertical="center" wrapText="1"/>
    </xf>
    <xf numFmtId="0" fontId="17" fillId="0" borderId="6" xfId="4" applyFont="1" applyFill="1" applyBorder="1" applyAlignment="1">
      <alignment vertical="center" wrapText="1"/>
    </xf>
    <xf numFmtId="164" fontId="17" fillId="0" borderId="6" xfId="1" applyNumberFormat="1" applyFont="1" applyFill="1" applyBorder="1" applyAlignment="1">
      <alignment vertical="center" wrapText="1"/>
    </xf>
    <xf numFmtId="165" fontId="17" fillId="0" borderId="6" xfId="4" applyNumberFormat="1" applyFont="1" applyFill="1" applyBorder="1" applyAlignment="1">
      <alignment vertical="center" wrapText="1"/>
    </xf>
    <xf numFmtId="165" fontId="17" fillId="0" borderId="6" xfId="3" applyNumberFormat="1" applyFont="1" applyFill="1" applyBorder="1" applyAlignment="1">
      <alignment vertical="center" wrapText="1"/>
    </xf>
    <xf numFmtId="3" fontId="18" fillId="0" borderId="6" xfId="3" applyNumberFormat="1" applyFont="1" applyBorder="1" applyAlignment="1">
      <alignment vertical="center" wrapText="1"/>
    </xf>
    <xf numFmtId="0" fontId="17" fillId="0" borderId="0" xfId="3" applyFont="1" applyAlignment="1">
      <alignment vertical="center" wrapText="1"/>
    </xf>
    <xf numFmtId="169" fontId="14" fillId="0" borderId="7" xfId="5" applyNumberFormat="1" applyFont="1" applyFill="1" applyBorder="1" applyAlignment="1">
      <alignment vertical="center" wrapText="1"/>
    </xf>
    <xf numFmtId="164" fontId="19" fillId="0" borderId="6" xfId="1" applyNumberFormat="1" applyFont="1" applyFill="1" applyBorder="1" applyAlignment="1">
      <alignment vertical="center" wrapText="1"/>
    </xf>
    <xf numFmtId="165" fontId="19" fillId="0" borderId="6" xfId="4" applyNumberFormat="1" applyFont="1" applyFill="1" applyBorder="1" applyAlignment="1">
      <alignment vertical="center" wrapText="1"/>
    </xf>
    <xf numFmtId="0" fontId="20" fillId="0" borderId="6" xfId="3" applyFont="1" applyBorder="1" applyAlignment="1">
      <alignment horizontal="center" vertical="center" wrapText="1"/>
    </xf>
    <xf numFmtId="169" fontId="20" fillId="0" borderId="7" xfId="5" applyNumberFormat="1" applyFont="1" applyFill="1" applyBorder="1" applyAlignment="1">
      <alignment vertical="center" wrapText="1"/>
    </xf>
    <xf numFmtId="164" fontId="20" fillId="0" borderId="6" xfId="1" applyNumberFormat="1" applyFont="1" applyFill="1" applyBorder="1" applyAlignment="1">
      <alignment vertical="center" wrapText="1"/>
    </xf>
    <xf numFmtId="165" fontId="20" fillId="0" borderId="6" xfId="3" applyNumberFormat="1" applyFont="1" applyFill="1" applyBorder="1" applyAlignment="1">
      <alignment vertical="center" wrapText="1"/>
    </xf>
    <xf numFmtId="165" fontId="20" fillId="0" borderId="6" xfId="4" applyNumberFormat="1" applyFont="1" applyFill="1" applyBorder="1" applyAlignment="1">
      <alignment vertical="center" wrapText="1"/>
    </xf>
    <xf numFmtId="0" fontId="20" fillId="0" borderId="0" xfId="3" applyFont="1" applyAlignment="1">
      <alignment vertical="center" wrapText="1"/>
    </xf>
    <xf numFmtId="0" fontId="13" fillId="0" borderId="0" xfId="3" applyFont="1" applyBorder="1" applyAlignment="1">
      <alignment vertical="center" wrapText="1"/>
    </xf>
    <xf numFmtId="167" fontId="19" fillId="0" borderId="6" xfId="1" applyNumberFormat="1" applyFont="1" applyFill="1" applyBorder="1" applyAlignment="1">
      <alignment horizontal="right" vertical="center" wrapText="1"/>
    </xf>
    <xf numFmtId="165" fontId="19" fillId="0" borderId="6" xfId="1" applyNumberFormat="1" applyFont="1" applyFill="1" applyBorder="1" applyAlignment="1">
      <alignment horizontal="right" vertical="center" wrapText="1"/>
    </xf>
    <xf numFmtId="164" fontId="14" fillId="0" borderId="0" xfId="3" applyNumberFormat="1" applyFont="1" applyAlignment="1">
      <alignment vertical="center" wrapText="1"/>
    </xf>
    <xf numFmtId="169" fontId="13" fillId="0" borderId="7" xfId="5" applyNumberFormat="1" applyFont="1" applyFill="1" applyBorder="1" applyAlignment="1">
      <alignment vertical="center" wrapText="1"/>
    </xf>
    <xf numFmtId="164" fontId="21" fillId="0" borderId="6" xfId="1" applyNumberFormat="1" applyFont="1" applyFill="1" applyBorder="1" applyAlignment="1">
      <alignment vertical="center" wrapText="1"/>
    </xf>
    <xf numFmtId="165" fontId="21" fillId="0" borderId="6" xfId="4" applyNumberFormat="1" applyFont="1" applyFill="1" applyBorder="1" applyAlignment="1">
      <alignment vertical="center" wrapText="1"/>
    </xf>
    <xf numFmtId="0" fontId="13" fillId="0" borderId="0" xfId="3" applyFont="1" applyAlignment="1">
      <alignment vertical="center" wrapText="1"/>
    </xf>
    <xf numFmtId="0" fontId="13" fillId="0" borderId="8" xfId="3" applyFont="1" applyBorder="1" applyAlignment="1">
      <alignment horizontal="center" vertical="center" wrapText="1"/>
    </xf>
    <xf numFmtId="0" fontId="13" fillId="0" borderId="8" xfId="3" applyFont="1" applyBorder="1" applyAlignment="1">
      <alignment vertical="center" wrapText="1"/>
    </xf>
    <xf numFmtId="164" fontId="16" fillId="0" borderId="8" xfId="1" applyNumberFormat="1" applyFont="1" applyFill="1" applyBorder="1" applyAlignment="1">
      <alignment vertical="center" wrapText="1"/>
    </xf>
    <xf numFmtId="165" fontId="14" fillId="0" borderId="8" xfId="3" applyNumberFormat="1" applyFont="1" applyFill="1" applyBorder="1" applyAlignment="1">
      <alignment vertical="center" wrapText="1"/>
    </xf>
    <xf numFmtId="165" fontId="15" fillId="0" borderId="8" xfId="3" applyNumberFormat="1" applyFont="1" applyFill="1" applyBorder="1" applyAlignment="1">
      <alignment vertical="center" wrapText="1"/>
    </xf>
    <xf numFmtId="165" fontId="13" fillId="0" borderId="8" xfId="3" applyNumberFormat="1" applyFont="1" applyFill="1" applyBorder="1" applyAlignment="1">
      <alignment vertical="center" wrapText="1"/>
    </xf>
    <xf numFmtId="166" fontId="14" fillId="0" borderId="8" xfId="3" applyNumberFormat="1" applyFont="1" applyBorder="1" applyAlignment="1">
      <alignment vertical="center" wrapText="1"/>
    </xf>
    <xf numFmtId="0" fontId="22" fillId="0" borderId="0" xfId="3" applyFont="1"/>
    <xf numFmtId="0" fontId="10" fillId="0" borderId="9" xfId="3" applyFont="1" applyBorder="1" applyAlignment="1">
      <alignment horizontal="center"/>
    </xf>
    <xf numFmtId="0" fontId="10" fillId="0" borderId="9" xfId="3" applyFont="1" applyBorder="1"/>
    <xf numFmtId="3" fontId="11" fillId="0" borderId="3" xfId="3" applyNumberFormat="1" applyFont="1" applyBorder="1"/>
    <xf numFmtId="3" fontId="10" fillId="0" borderId="3" xfId="3" applyNumberFormat="1" applyFont="1" applyBorder="1"/>
    <xf numFmtId="3" fontId="23" fillId="0" borderId="3" xfId="3" applyNumberFormat="1" applyFont="1" applyBorder="1"/>
    <xf numFmtId="0" fontId="6" fillId="0" borderId="3" xfId="3" applyFont="1" applyBorder="1" applyAlignment="1">
      <alignment horizontal="left" vertical="center" wrapText="1"/>
    </xf>
    <xf numFmtId="0" fontId="7" fillId="0" borderId="9" xfId="3" applyFont="1" applyBorder="1" applyAlignment="1">
      <alignment horizontal="center"/>
    </xf>
    <xf numFmtId="0" fontId="7" fillId="0" borderId="10" xfId="3" applyFont="1" applyBorder="1"/>
    <xf numFmtId="3" fontId="23" fillId="0" borderId="11" xfId="3" applyNumberFormat="1" applyFont="1" applyBorder="1"/>
    <xf numFmtId="0" fontId="11" fillId="0" borderId="10" xfId="3" applyFont="1" applyBorder="1"/>
    <xf numFmtId="0" fontId="10" fillId="0" borderId="9" xfId="3" quotePrefix="1" applyFont="1" applyBorder="1" applyAlignment="1">
      <alignment horizontal="center"/>
    </xf>
  </cellXfs>
  <cellStyles count="405">
    <cellStyle name="          _x000d__x000a_shell=progman.exe_x000d__x000a_m" xfId="6"/>
    <cellStyle name="#,##0" xfId="7"/>
    <cellStyle name="??" xfId="8"/>
    <cellStyle name="?? [0.00]_ Att. 1- Cover" xfId="9"/>
    <cellStyle name="?? [0]" xfId="10"/>
    <cellStyle name="?_x001d_??%U©÷u&amp;H©÷9_x0008_?_x0009_s_x000a__x0007__x0001__x0001_" xfId="11"/>
    <cellStyle name="???? [0.00]_      " xfId="12"/>
    <cellStyle name="????_      " xfId="13"/>
    <cellStyle name="???[0]_?? DI" xfId="14"/>
    <cellStyle name="???_?? DI" xfId="15"/>
    <cellStyle name="??[0]_BRE" xfId="16"/>
    <cellStyle name="??_      " xfId="17"/>
    <cellStyle name="??A? [0]_ÿÿÿÿÿÿ_1_¢¬???¢â? " xfId="18"/>
    <cellStyle name="??A?_ÿÿÿÿÿÿ_1_¢¬???¢â? " xfId="19"/>
    <cellStyle name="?¡±¢¥?_?¨ù??¢´¢¥_¢¬???¢â? " xfId="20"/>
    <cellStyle name="?ðÇ%U?&amp;H?_x0008_?s_x000a__x0007__x0001__x0001_" xfId="21"/>
    <cellStyle name="_Bang Chi tieu (2)" xfId="22"/>
    <cellStyle name="~1" xfId="23"/>
    <cellStyle name="•W€_STDFOR" xfId="24"/>
    <cellStyle name="•W_’·Šú‰p•¶" xfId="25"/>
    <cellStyle name="W_STDFOR" xfId="26"/>
    <cellStyle name="0" xfId="27"/>
    <cellStyle name="0.0" xfId="28"/>
    <cellStyle name="0.00" xfId="29"/>
    <cellStyle name="1" xfId="30"/>
    <cellStyle name="1_Book1" xfId="31"/>
    <cellStyle name="1_Book1_1" xfId="32"/>
    <cellStyle name="1_Book1_Chao lai gia SLam 1" xfId="33"/>
    <cellStyle name="1_Cau thuy dien Ban La (Cu Anh)" xfId="34"/>
    <cellStyle name="1_Du toan 558 (Km17+508.12 - Km 22)" xfId="35"/>
    <cellStyle name="1_Gia_VLQL48_duyet " xfId="36"/>
    <cellStyle name="1_Goi 2- Binh phuoc- 15-11-2006nop Ban (nop Cuc GD)" xfId="37"/>
    <cellStyle name="1_KlQdinhduyet" xfId="38"/>
    <cellStyle name="1_ÿÿÿÿÿ" xfId="39"/>
    <cellStyle name="2" xfId="40"/>
    <cellStyle name="2_Book1" xfId="41"/>
    <cellStyle name="2_Book1_1" xfId="42"/>
    <cellStyle name="2_Book1_Chao lai gia SLam 1" xfId="43"/>
    <cellStyle name="2_Cau thuy dien Ban La (Cu Anh)" xfId="44"/>
    <cellStyle name="2_Du toan 558 (Km17+508.12 - Km 22)" xfId="45"/>
    <cellStyle name="2_Gia_VLQL48_duyet " xfId="46"/>
    <cellStyle name="2_Goi 2- Binh phuoc- 15-11-2006nop Ban (nop Cuc GD)" xfId="47"/>
    <cellStyle name="2_KlQdinhduyet" xfId="48"/>
    <cellStyle name="2_ÿÿÿÿÿ" xfId="49"/>
    <cellStyle name="20" xfId="50"/>
    <cellStyle name="3" xfId="51"/>
    <cellStyle name="3_Book1" xfId="52"/>
    <cellStyle name="3_Book1_1" xfId="53"/>
    <cellStyle name="3_Book1_Chao lai gia SLam 1" xfId="54"/>
    <cellStyle name="3_Cau thuy dien Ban La (Cu Anh)" xfId="55"/>
    <cellStyle name="3_Du toan 558 (Km17+508.12 - Km 22)" xfId="56"/>
    <cellStyle name="3_Gia_VLQL48_duyet " xfId="57"/>
    <cellStyle name="3_Goi 2- Binh phuoc- 15-11-2006nop Ban (nop Cuc GD)" xfId="58"/>
    <cellStyle name="3_KlQdinhduyet" xfId="59"/>
    <cellStyle name="3_ÿÿÿÿÿ" xfId="60"/>
    <cellStyle name="4" xfId="61"/>
    <cellStyle name="4_Book1" xfId="62"/>
    <cellStyle name="4_Book1_1" xfId="63"/>
    <cellStyle name="4_Book1_Chao lai gia SLam 1" xfId="64"/>
    <cellStyle name="4_Cau thuy dien Ban La (Cu Anh)" xfId="65"/>
    <cellStyle name="4_Du toan 558 (Km17+508.12 - Km 22)" xfId="66"/>
    <cellStyle name="4_Gia_VLQL48_duyet " xfId="67"/>
    <cellStyle name="4_Goi 2- Binh phuoc- 15-11-2006nop Ban (nop Cuc GD)" xfId="68"/>
    <cellStyle name="4_KlQdinhduyet" xfId="69"/>
    <cellStyle name="4_ÿÿÿÿÿ" xfId="70"/>
    <cellStyle name="6" xfId="71"/>
    <cellStyle name="ÅëÈ­ [0]_¿ì¹°Åë" xfId="72"/>
    <cellStyle name="AeE­ [0]_INQUIRY ¿?¾÷AßAø " xfId="73"/>
    <cellStyle name="ÅëÈ­ [0]_laroux" xfId="74"/>
    <cellStyle name="ÅëÈ­_¿ì¹°Åë" xfId="75"/>
    <cellStyle name="AeE­_INQUIRY ¿?¾÷AßAø " xfId="76"/>
    <cellStyle name="ÅëÈ­_laroux" xfId="77"/>
    <cellStyle name="args.style" xfId="78"/>
    <cellStyle name="ÄÞ¸¶ [0]_¿ì¹°Åë" xfId="79"/>
    <cellStyle name="AÞ¸¶ [0]_INQUIRY ¿?¾÷AßAø " xfId="80"/>
    <cellStyle name="ÄÞ¸¶ [0]_laroux" xfId="81"/>
    <cellStyle name="ÄÞ¸¶_¿ì¹°Åë" xfId="82"/>
    <cellStyle name="AÞ¸¶_INQUIRY ¿?¾÷AßAø " xfId="83"/>
    <cellStyle name="ÄÞ¸¶_laroux" xfId="84"/>
    <cellStyle name="Body" xfId="85"/>
    <cellStyle name="C?AØ_¿?¾÷CoE² " xfId="86"/>
    <cellStyle name="Ç¥ÁØ_´çÃÊ±¸ÀÔ»ý»ê" xfId="87"/>
    <cellStyle name="C￥AØ_¿μ¾÷CoE² " xfId="88"/>
    <cellStyle name="Ç¥ÁØ_±³°¢¼ö·®" xfId="89"/>
    <cellStyle name="C￥AØ_Sheet1_¿μ¾÷CoE² " xfId="90"/>
    <cellStyle name="Calc Currency (0)" xfId="91"/>
    <cellStyle name="Calc Currency (2)" xfId="92"/>
    <cellStyle name="Calc Percent (0)" xfId="93"/>
    <cellStyle name="Calc Percent (1)" xfId="94"/>
    <cellStyle name="Calc Percent (2)" xfId="95"/>
    <cellStyle name="Calc Units (0)" xfId="96"/>
    <cellStyle name="Calc Units (1)" xfId="97"/>
    <cellStyle name="Calc Units (2)" xfId="98"/>
    <cellStyle name="category" xfId="99"/>
    <cellStyle name="Chi phÝ kh¸c_Book1" xfId="100"/>
    <cellStyle name="Comma" xfId="1" builtinId="3"/>
    <cellStyle name="Comma  - Style1" xfId="101"/>
    <cellStyle name="Comma  - Style2" xfId="102"/>
    <cellStyle name="Comma  - Style3" xfId="103"/>
    <cellStyle name="Comma  - Style4" xfId="104"/>
    <cellStyle name="Comma  - Style5" xfId="105"/>
    <cellStyle name="Comma  - Style6" xfId="106"/>
    <cellStyle name="Comma  - Style7" xfId="107"/>
    <cellStyle name="Comma  - Style8" xfId="108"/>
    <cellStyle name="Comma [00]" xfId="109"/>
    <cellStyle name="Comma 10 10" xfId="110"/>
    <cellStyle name="Comma 13" xfId="111"/>
    <cellStyle name="Comma 17" xfId="112"/>
    <cellStyle name="Comma 2" xfId="113"/>
    <cellStyle name="Comma 2 2" xfId="114"/>
    <cellStyle name="Comma 2 3" xfId="115"/>
    <cellStyle name="Comma 2 4" xfId="116"/>
    <cellStyle name="Comma 2 5" xfId="117"/>
    <cellStyle name="Comma 28" xfId="118"/>
    <cellStyle name="Comma 3" xfId="119"/>
    <cellStyle name="Comma 4" xfId="120"/>
    <cellStyle name="Comma 4 2" xfId="121"/>
    <cellStyle name="Comma 5" xfId="122"/>
    <cellStyle name="Comma 7" xfId="123"/>
    <cellStyle name="Comma 8" xfId="124"/>
    <cellStyle name="comma zerodec" xfId="125"/>
    <cellStyle name="Comma0" xfId="126"/>
    <cellStyle name="Copied" xfId="127"/>
    <cellStyle name="Currency [00]" xfId="128"/>
    <cellStyle name="Currency0" xfId="129"/>
    <cellStyle name="Currency1" xfId="130"/>
    <cellStyle name="Date" xfId="131"/>
    <cellStyle name="Date Short" xfId="132"/>
    <cellStyle name="Dezimal [0]_NEGS" xfId="133"/>
    <cellStyle name="Dezimal_NEGS" xfId="134"/>
    <cellStyle name="Dollar (zero dec)" xfId="135"/>
    <cellStyle name="Dziesi?tny [0]_Invoices2001Slovakia" xfId="136"/>
    <cellStyle name="Dziesi?tny_Invoices2001Slovakia" xfId="137"/>
    <cellStyle name="Dziesietny [0]_Invoices2001Slovakia" xfId="138"/>
    <cellStyle name="Dziesiętny [0]_Invoices2001Slovakia" xfId="139"/>
    <cellStyle name="Dziesietny [0]_Invoices2001Slovakia_Book1" xfId="140"/>
    <cellStyle name="Dziesiętny [0]_Invoices2001Slovakia_Book1" xfId="141"/>
    <cellStyle name="Dziesietny [0]_Invoices2001Slovakia_Book1_Tong hop Cac tuyen(9-1-06)" xfId="142"/>
    <cellStyle name="Dziesiętny [0]_Invoices2001Slovakia_Book1_Tong hop Cac tuyen(9-1-06)" xfId="143"/>
    <cellStyle name="Dziesietny [0]_Invoices2001Slovakia_KL K.C mat duong" xfId="144"/>
    <cellStyle name="Dziesiętny [0]_Invoices2001Slovakia_Nhalamviec VTC(25-1-05)" xfId="145"/>
    <cellStyle name="Dziesietny [0]_Invoices2001Slovakia_TDT KHANH HOA" xfId="146"/>
    <cellStyle name="Dziesiętny [0]_Invoices2001Slovakia_TDT KHANH HOA" xfId="147"/>
    <cellStyle name="Dziesietny [0]_Invoices2001Slovakia_TDT KHANH HOA_Tong hop Cac tuyen(9-1-06)" xfId="148"/>
    <cellStyle name="Dziesiętny [0]_Invoices2001Slovakia_TDT KHANH HOA_Tong hop Cac tuyen(9-1-06)" xfId="149"/>
    <cellStyle name="Dziesietny [0]_Invoices2001Slovakia_TDT quangngai" xfId="150"/>
    <cellStyle name="Dziesiętny [0]_Invoices2001Slovakia_TDT quangngai" xfId="151"/>
    <cellStyle name="Dziesietny [0]_Invoices2001Slovakia_Tong hop Cac tuyen(9-1-06)" xfId="152"/>
    <cellStyle name="Dziesietny_Invoices2001Slovakia" xfId="153"/>
    <cellStyle name="Dziesiętny_Invoices2001Slovakia" xfId="154"/>
    <cellStyle name="Dziesietny_Invoices2001Slovakia_Book1" xfId="155"/>
    <cellStyle name="Dziesiętny_Invoices2001Slovakia_Book1" xfId="156"/>
    <cellStyle name="Dziesietny_Invoices2001Slovakia_Book1_Tong hop Cac tuyen(9-1-06)" xfId="157"/>
    <cellStyle name="Dziesiętny_Invoices2001Slovakia_Book1_Tong hop Cac tuyen(9-1-06)" xfId="158"/>
    <cellStyle name="Dziesietny_Invoices2001Slovakia_KL K.C mat duong" xfId="159"/>
    <cellStyle name="Dziesiętny_Invoices2001Slovakia_Nhalamviec VTC(25-1-05)" xfId="160"/>
    <cellStyle name="Dziesietny_Invoices2001Slovakia_TDT KHANH HOA" xfId="161"/>
    <cellStyle name="Dziesiętny_Invoices2001Slovakia_TDT KHANH HOA" xfId="162"/>
    <cellStyle name="Dziesietny_Invoices2001Slovakia_TDT KHANH HOA_Tong hop Cac tuyen(9-1-06)" xfId="163"/>
    <cellStyle name="Dziesiętny_Invoices2001Slovakia_TDT KHANH HOA_Tong hop Cac tuyen(9-1-06)" xfId="164"/>
    <cellStyle name="Dziesietny_Invoices2001Slovakia_TDT quangngai" xfId="165"/>
    <cellStyle name="Dziesiętny_Invoices2001Slovakia_TDT quangngai" xfId="166"/>
    <cellStyle name="Dziesietny_Invoices2001Slovakia_Tong hop Cac tuyen(9-1-06)" xfId="167"/>
    <cellStyle name="e" xfId="168"/>
    <cellStyle name="Enter Currency (0)" xfId="169"/>
    <cellStyle name="Enter Currency (2)" xfId="170"/>
    <cellStyle name="Enter Units (0)" xfId="171"/>
    <cellStyle name="Enter Units (1)" xfId="172"/>
    <cellStyle name="Enter Units (2)" xfId="173"/>
    <cellStyle name="Entered" xfId="174"/>
    <cellStyle name="Euro" xfId="175"/>
    <cellStyle name="f" xfId="176"/>
    <cellStyle name="Fixed" xfId="177"/>
    <cellStyle name="Grey" xfId="178"/>
    <cellStyle name="ha" xfId="179"/>
    <cellStyle name="HAI" xfId="180"/>
    <cellStyle name="Head 1" xfId="181"/>
    <cellStyle name="HEADER" xfId="182"/>
    <cellStyle name="Header1" xfId="183"/>
    <cellStyle name="Header2" xfId="184"/>
    <cellStyle name="Heading1" xfId="185"/>
    <cellStyle name="Heading2" xfId="186"/>
    <cellStyle name="HEADINGS" xfId="187"/>
    <cellStyle name="HEADINGSTOP" xfId="188"/>
    <cellStyle name="headoption" xfId="189"/>
    <cellStyle name="Hoa-Scholl" xfId="190"/>
    <cellStyle name="Input [yellow]" xfId="191"/>
    <cellStyle name="khanh" xfId="192"/>
    <cellStyle name="Ledger 17 x 11 in" xfId="193"/>
    <cellStyle name="Ledger 17 x 11 in 2" xfId="194"/>
    <cellStyle name="Ledger 17 x 11 in 2 2" xfId="195"/>
    <cellStyle name="Ledger 17 x 11 in 2 2 2" xfId="196"/>
    <cellStyle name="Ledger 17 x 11 in 3" xfId="197"/>
    <cellStyle name="Ledger 17 x 11 in 4" xfId="198"/>
    <cellStyle name="Ledger 17 x 11 in_1. Von huyen thang 10 toi 05-11-2012 ( XEP SUA BC DI HOP 6-11) " xfId="199"/>
    <cellStyle name="Link Currency (0)" xfId="200"/>
    <cellStyle name="Link Currency (2)" xfId="201"/>
    <cellStyle name="Link Units (0)" xfId="202"/>
    <cellStyle name="Link Units (1)" xfId="203"/>
    <cellStyle name="Link Units (2)" xfId="204"/>
    <cellStyle name="Migliaia (0)_CALPREZZ" xfId="205"/>
    <cellStyle name="Migliaia_ PESO ELETTR." xfId="206"/>
    <cellStyle name="Millares [0]_Well Timing" xfId="207"/>
    <cellStyle name="Millares_Well Timing" xfId="208"/>
    <cellStyle name="Model" xfId="209"/>
    <cellStyle name="moi" xfId="210"/>
    <cellStyle name="Moneda [0]_Well Timing" xfId="211"/>
    <cellStyle name="Moneda_Well Timing" xfId="212"/>
    <cellStyle name="Monétaire [0]_TARIFFS DB" xfId="213"/>
    <cellStyle name="Monétaire_TARIFFS DB" xfId="214"/>
    <cellStyle name="n" xfId="215"/>
    <cellStyle name="New" xfId="216"/>
    <cellStyle name="New Times Roman" xfId="217"/>
    <cellStyle name="no dec" xfId="218"/>
    <cellStyle name="Normal" xfId="0" builtinId="0"/>
    <cellStyle name="Normal - Style1" xfId="219"/>
    <cellStyle name="Normal - 유형1" xfId="220"/>
    <cellStyle name="Normal 10" xfId="221"/>
    <cellStyle name="Normal 11 3" xfId="222"/>
    <cellStyle name="Normal 16" xfId="223"/>
    <cellStyle name="Normal 2" xfId="4"/>
    <cellStyle name="Normal 2 2" xfId="224"/>
    <cellStyle name="Normal 2 3" xfId="225"/>
    <cellStyle name="Normal 2 4 2" xfId="226"/>
    <cellStyle name="Normal 3" xfId="227"/>
    <cellStyle name="Normal 3 2" xfId="228"/>
    <cellStyle name="Normal 3 3" xfId="229"/>
    <cellStyle name="Normal 3 4" xfId="230"/>
    <cellStyle name="Normal 4" xfId="3"/>
    <cellStyle name="Normal 4 2" xfId="231"/>
    <cellStyle name="Normal 4 3" xfId="232"/>
    <cellStyle name="Normal 5" xfId="233"/>
    <cellStyle name="Normal 5 2" xfId="234"/>
    <cellStyle name="Normal 6" xfId="235"/>
    <cellStyle name="Normal 6 2" xfId="236"/>
    <cellStyle name="Normal 7" xfId="2"/>
    <cellStyle name="Normal 7 2" xfId="237"/>
    <cellStyle name="Normal 9" xfId="238"/>
    <cellStyle name="Normal_THQT 2007" xfId="5"/>
    <cellStyle name="Normal1" xfId="239"/>
    <cellStyle name="Normale_ PESO ELETTR." xfId="240"/>
    <cellStyle name="Normalny_Cennik obowiazuje od 06-08-2001 r (1)" xfId="241"/>
    <cellStyle name="Œ…‹æØ‚è [0.00]_laroux" xfId="242"/>
    <cellStyle name="Œ…‹æØ‚è_laroux" xfId="243"/>
    <cellStyle name="oft Excel]_x000d__x000a_Comment=open=/f ‚ðw’è‚·‚é‚ÆAƒ†[ƒU[’è‹`ŠÖ”‚ðŠÖ”“\‚è•t‚¯‚Ìˆê——‚É“o˜^‚·‚é‚±‚Æ‚ª‚Å‚«‚Ü‚·B_x000d__x000a_Maximized" xfId="244"/>
    <cellStyle name="oft Excel]_x000d__x000a_Comment=The open=/f lines load custom functions into the Paste Function list._x000d__x000a_Maximized=2_x000d__x000a_Basics=1_x000d__x000a_A" xfId="245"/>
    <cellStyle name="oft Excel]_x000d__x000a_Comment=The open=/f lines load custom functions into the Paste Function list._x000d__x000a_Maximized=3_x000d__x000a_Basics=1_x000d__x000a_A" xfId="246"/>
    <cellStyle name="omma [0]_Mktg Prog" xfId="247"/>
    <cellStyle name="ormal_Sheet1_1" xfId="248"/>
    <cellStyle name="Pattern" xfId="249"/>
    <cellStyle name="per.style" xfId="250"/>
    <cellStyle name="Percent [0]" xfId="251"/>
    <cellStyle name="Percent [00]" xfId="252"/>
    <cellStyle name="Percent [2]" xfId="253"/>
    <cellStyle name="Percent 2" xfId="254"/>
    <cellStyle name="PrePop Currency (0)" xfId="255"/>
    <cellStyle name="PrePop Currency (2)" xfId="256"/>
    <cellStyle name="PrePop Units (0)" xfId="257"/>
    <cellStyle name="PrePop Units (1)" xfId="258"/>
    <cellStyle name="PrePop Units (2)" xfId="259"/>
    <cellStyle name="pricing" xfId="260"/>
    <cellStyle name="PSChar" xfId="261"/>
    <cellStyle name="PSHeading" xfId="262"/>
    <cellStyle name="regstoresfromspecstores" xfId="263"/>
    <cellStyle name="RevList" xfId="264"/>
    <cellStyle name="s]_x000d__x000a_spooler=yes_x000d__x000a_load=_x000d__x000a_Beep=yes_x000d__x000a_NullPort=None_x000d__x000a_BorderWidth=3_x000d__x000a_CursorBlinkRate=1200_x000d__x000a_DoubleClickSpeed=452_x000d__x000a_Programs=co" xfId="265"/>
    <cellStyle name="SAPBEXaggData" xfId="266"/>
    <cellStyle name="SAPBEXaggDataEmph" xfId="267"/>
    <cellStyle name="SAPBEXaggItem" xfId="268"/>
    <cellStyle name="SAPBEXchaText" xfId="269"/>
    <cellStyle name="SAPBEXexcBad7" xfId="270"/>
    <cellStyle name="SAPBEXexcBad8" xfId="271"/>
    <cellStyle name="SAPBEXexcBad9" xfId="272"/>
    <cellStyle name="SAPBEXexcCritical4" xfId="273"/>
    <cellStyle name="SAPBEXexcCritical5" xfId="274"/>
    <cellStyle name="SAPBEXexcCritical6" xfId="275"/>
    <cellStyle name="SAPBEXexcGood1" xfId="276"/>
    <cellStyle name="SAPBEXexcGood2" xfId="277"/>
    <cellStyle name="SAPBEXexcGood3" xfId="278"/>
    <cellStyle name="SAPBEXfilterDrill" xfId="279"/>
    <cellStyle name="SAPBEXfilterItem" xfId="280"/>
    <cellStyle name="SAPBEXfilterText" xfId="281"/>
    <cellStyle name="SAPBEXformats" xfId="282"/>
    <cellStyle name="SAPBEXheaderItem" xfId="283"/>
    <cellStyle name="SAPBEXheaderText" xfId="284"/>
    <cellStyle name="SAPBEXresData" xfId="285"/>
    <cellStyle name="SAPBEXresDataEmph" xfId="286"/>
    <cellStyle name="SAPBEXresItem" xfId="287"/>
    <cellStyle name="SAPBEXstdData" xfId="288"/>
    <cellStyle name="SAPBEXstdDataEmph" xfId="289"/>
    <cellStyle name="SAPBEXstdItem" xfId="290"/>
    <cellStyle name="SAPBEXtitle" xfId="291"/>
    <cellStyle name="SAPBEXundefined" xfId="292"/>
    <cellStyle name="SHADEDSTORES" xfId="293"/>
    <cellStyle name="specstores" xfId="294"/>
    <cellStyle name="Standard_NEGS" xfId="295"/>
    <cellStyle name="style" xfId="296"/>
    <cellStyle name="Style 1" xfId="297"/>
    <cellStyle name="Style 2" xfId="298"/>
    <cellStyle name="subhead" xfId="299"/>
    <cellStyle name="Subtotal" xfId="300"/>
    <cellStyle name="T" xfId="301"/>
    <cellStyle name="T_Bieu theo bao cao" xfId="302"/>
    <cellStyle name="T_Bieu theo bao cao ngay 23-9-2004" xfId="303"/>
    <cellStyle name="T_BiÓu 01-09" xfId="304"/>
    <cellStyle name="T_BiÓu tæng h¬p (theo b¸o c¸o)" xfId="305"/>
    <cellStyle name="T_BiÓu tæng hîp 01-09" xfId="306"/>
    <cellStyle name="T_BiÓu tæng hîp Hµm Yªn" xfId="307"/>
    <cellStyle name="T_BiÓu tæng hîp tõ 01 - 07" xfId="308"/>
    <cellStyle name="T_Book1" xfId="309"/>
    <cellStyle name="T_Book1 (version 1)" xfId="310"/>
    <cellStyle name="T_Book1_1" xfId="311"/>
    <cellStyle name="T_Book1_1_Bieu theo bao cao" xfId="312"/>
    <cellStyle name="T_Book1_1_Bieu theo bao cao ngay 23-9-2004" xfId="313"/>
    <cellStyle name="T_Book1_1_Book1" xfId="314"/>
    <cellStyle name="T_Book1_1_Book1_1" xfId="315"/>
    <cellStyle name="T_Book1_1_Chu Th¨ng" xfId="316"/>
    <cellStyle name="T_Book1_2" xfId="317"/>
    <cellStyle name="T_Book1_3" xfId="318"/>
    <cellStyle name="T_Book1_4" xfId="319"/>
    <cellStyle name="T_Book1_Bieu theo bao cao" xfId="320"/>
    <cellStyle name="T_Book1_Bieu theo bao cao ngay 23-9-2004" xfId="321"/>
    <cellStyle name="T_Book1_BiÓu tæng h¬p (theo b¸o c¸o)" xfId="322"/>
    <cellStyle name="T_Book1_BiÓu tæng hîp 01-09" xfId="323"/>
    <cellStyle name="T_Book1_BiÓu tæng hîp Hµm Yªn" xfId="324"/>
    <cellStyle name="T_Book1_BiÓu tæng hîp tõ 01 - 07" xfId="325"/>
    <cellStyle name="T_Book1_Book1" xfId="326"/>
    <cellStyle name="T_Book1_Book1_1" xfId="327"/>
    <cellStyle name="T_Book1_Chu Th¨ng" xfId="328"/>
    <cellStyle name="T_Book1_Copy of BiÓu tæng hîp kinh phÝ ®Õn ngµy 12-6-2004" xfId="329"/>
    <cellStyle name="T_Book1_KQDC + KHDC ®Õn 20-6" xfId="330"/>
    <cellStyle name="T_Book1_KQDC th¸ng 5 (®Õn 31-5)" xfId="331"/>
    <cellStyle name="T_Book1_KQDC th¸ng 6 (luü kÕ)" xfId="332"/>
    <cellStyle name="T_Book1_KQDC tuÇn 1" xfId="333"/>
    <cellStyle name="T_Book1_TH 25-5-2004moi" xfId="334"/>
    <cellStyle name="T_Book1_Theo dâi tiÕn ®é di chuyÓn theo ngµy" xfId="335"/>
    <cellStyle name="T_Chu Cuong" xfId="336"/>
    <cellStyle name="T_Chu Th¨ng" xfId="337"/>
    <cellStyle name="T_Copy of BiÓu tæng hîp kinh phÝ ®Õn ngµy 12-6-2004" xfId="338"/>
    <cellStyle name="T_KHỐI LƯỢNG QUYẾT TOÁN GÓI 5 (TVGS CHẤP THUẬN) TVS" xfId="339"/>
    <cellStyle name="T_KQDC + KHDC ®Õn 20-6" xfId="340"/>
    <cellStyle name="T_KQDC th¸ng 5 (®Õn 31-5)" xfId="341"/>
    <cellStyle name="T_KQDC th¸ng 6 (luü kÕ)" xfId="342"/>
    <cellStyle name="T_KQDC tuÇn 1" xfId="343"/>
    <cellStyle name="T_TH 25-5-2004moi" xfId="344"/>
    <cellStyle name="T_Theo dâi tiÕn ®é di chuyÓn theo ngµy" xfId="345"/>
    <cellStyle name="T_Theo dâi tiÕn ®é di chuyÓn theo ngµy_1" xfId="346"/>
    <cellStyle name="Text Indent A" xfId="347"/>
    <cellStyle name="Text Indent B" xfId="348"/>
    <cellStyle name="Text Indent C" xfId="349"/>
    <cellStyle name="th" xfId="350"/>
    <cellStyle name="þ_x001d_ð¤_x000c_¯þ_x0014__x000d_¨þU_x0001_À_x0004_ _x0015__x000f__x0001__x0001_" xfId="351"/>
    <cellStyle name="þ_x001d_ð·_x000c_æþ'_x000d_ßþU_x0001_Ø_x0005_ü_x0014__x0007__x0001__x0001_" xfId="352"/>
    <cellStyle name="þ_x001d_ðÇ%Uý—&amp;Hý9_x0008_Ÿ_x0009_s_x000a__x0007__x0001__x0001_" xfId="353"/>
    <cellStyle name="þ_x001d_ðK_x000c_Fý_x001b__x000d_9ýU_x0001_Ð_x0008_¦)_x0007__x0001__x0001_" xfId="354"/>
    <cellStyle name="Valuta (0)_CALPREZZ" xfId="355"/>
    <cellStyle name="Valuta_ PESO ELETTR." xfId="356"/>
    <cellStyle name="viet" xfId="357"/>
    <cellStyle name="viet2" xfId="358"/>
    <cellStyle name="Vn Time 13" xfId="359"/>
    <cellStyle name="Vn Time 14" xfId="360"/>
    <cellStyle name="vnbo" xfId="361"/>
    <cellStyle name="vnhead1" xfId="362"/>
    <cellStyle name="vnhead2" xfId="363"/>
    <cellStyle name="vnhead3" xfId="364"/>
    <cellStyle name="vnhead4" xfId="365"/>
    <cellStyle name="vntxt1" xfId="366"/>
    <cellStyle name="vntxt2" xfId="367"/>
    <cellStyle name="Währung [0]_UXO VII" xfId="368"/>
    <cellStyle name="Währung_UXO VII" xfId="369"/>
    <cellStyle name="Walutowy [0]_Invoices2001Slovakia" xfId="370"/>
    <cellStyle name="Walutowy_Invoices2001Slovakia" xfId="371"/>
    <cellStyle name="xuan" xfId="372"/>
    <cellStyle name=" [0.00]_ Att. 1- Cover" xfId="373"/>
    <cellStyle name="_ Att. 1- Cover" xfId="374"/>
    <cellStyle name="?_ Att. 1- Cover" xfId="375"/>
    <cellStyle name="똿뗦먛귟 [0.00]_PRODUCT DETAIL Q1" xfId="376"/>
    <cellStyle name="똿뗦먛귟_PRODUCT DETAIL Q1" xfId="377"/>
    <cellStyle name="믅됞 [0.00]_PRODUCT DETAIL Q1" xfId="378"/>
    <cellStyle name="믅됞_PRODUCT DETAIL Q1" xfId="379"/>
    <cellStyle name="백분율_95" xfId="380"/>
    <cellStyle name="뷭?_BOOKSHIP" xfId="381"/>
    <cellStyle name="안건회계법인" xfId="382"/>
    <cellStyle name="콤마 [ - 유형1" xfId="383"/>
    <cellStyle name="콤마 [ - 유형2" xfId="384"/>
    <cellStyle name="콤마 [ - 유형3" xfId="385"/>
    <cellStyle name="콤마 [ - 유형4" xfId="386"/>
    <cellStyle name="콤마 [ - 유형5" xfId="387"/>
    <cellStyle name="콤마 [ - 유형6" xfId="388"/>
    <cellStyle name="콤마 [ - 유형7" xfId="389"/>
    <cellStyle name="콤마 [ - 유형8" xfId="390"/>
    <cellStyle name="콤마 [0]_ 비목별 월별기술 " xfId="391"/>
    <cellStyle name="콤마_ 비목별 월별기술 " xfId="392"/>
    <cellStyle name="통화 [0]_1202" xfId="393"/>
    <cellStyle name="통화_1202" xfId="394"/>
    <cellStyle name="표준_(정보부문)월별인원계획" xfId="395"/>
    <cellStyle name="一般_00Q3902REV.1" xfId="396"/>
    <cellStyle name="千分位[0]_00Q3902REV.1" xfId="397"/>
    <cellStyle name="千分位_00Q3902REV.1" xfId="398"/>
    <cellStyle name="桁区切り_Bo Bridge" xfId="399"/>
    <cellStyle name="標準_Bo Bridge" xfId="400"/>
    <cellStyle name="貨幣 [0]_00Q3902REV.1" xfId="401"/>
    <cellStyle name="貨幣[0]_BRE" xfId="402"/>
    <cellStyle name="貨幣_00Q3902REV.1" xfId="403"/>
    <cellStyle name="通貨_MITSUI1_BQ" xfId="4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I%20LIEU%20HIEN/2018/QUYET%20TOAN/TONG%20HOP%20QT%202018/C&#244;ng%20khai%20quy&#7871;t%20to&#225;n%202018/C&#244;ng%20khai%20quy&#7871;t%20to&#225;n%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AI%20LIEU%20HIEN/2018/QUYET%20TOAN/TONG%20HOP%20QT%202018/C&#244;ng%20khai%20quy&#7871;t%20to&#225;n%202018/BC%20Quyet%20toan%202018_Sau%20Di&#234;u%20chinh%20von%20ODA/Tong%20hop%20QTNS%202018%20theo%20Nghi%20dinh%2031_STC_2709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2"/>
      <sheetName val="63"/>
      <sheetName val="64"/>
      <sheetName val="65"/>
      <sheetName val="66"/>
      <sheetName val="67"/>
      <sheetName val="68"/>
    </sheetNames>
    <sheetDataSet>
      <sheetData sheetId="0">
        <row r="3">
          <cell r="A3" t="str">
            <v>(Quyết toán đã được Hội đồng nhân dân phê chuẩn)</v>
          </cell>
        </row>
        <row r="4">
          <cell r="A4" t="str">
            <v>(Kèm theo Tờ trình số 475/TTr-STC ngày 30/12/2019 của Sở Tài chính)</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
      <sheetName val="49"/>
      <sheetName val="50"/>
      <sheetName val="51"/>
      <sheetName val="52"/>
      <sheetName val="53"/>
      <sheetName val="54"/>
      <sheetName val="55_ĐT"/>
      <sheetName val="56_TX"/>
      <sheetName val="57_TX"/>
      <sheetName val="58"/>
      <sheetName val="59"/>
      <sheetName val="60"/>
      <sheetName val="61"/>
      <sheetName val="62"/>
      <sheetName val="63"/>
      <sheetName val="64"/>
      <sheetName val="Sheet1"/>
      <sheetName val="61_342"/>
      <sheetName val="62_342"/>
      <sheetName val="Sheet2"/>
    </sheetNames>
    <sheetDataSet>
      <sheetData sheetId="0">
        <row r="3">
          <cell r="A3" t="str">
            <v>(Kèm theo báo cáo số            /BC-STC ngày        /11/2019 của Sở Tài chính)</v>
          </cell>
        </row>
        <row r="19">
          <cell r="D19">
            <v>8386887.8602049984</v>
          </cell>
        </row>
      </sheetData>
      <sheetData sheetId="1"/>
      <sheetData sheetId="2"/>
      <sheetData sheetId="3"/>
      <sheetData sheetId="4"/>
      <sheetData sheetId="5"/>
      <sheetData sheetId="6"/>
      <sheetData sheetId="7">
        <row r="9">
          <cell r="C9">
            <v>600</v>
          </cell>
        </row>
      </sheetData>
      <sheetData sheetId="8">
        <row r="12">
          <cell r="D12">
            <v>21189.316193999999</v>
          </cell>
        </row>
      </sheetData>
      <sheetData sheetId="9">
        <row r="12">
          <cell r="C12">
            <v>21206.058084</v>
          </cell>
        </row>
      </sheetData>
      <sheetData sheetId="10"/>
      <sheetData sheetId="11"/>
      <sheetData sheetId="12"/>
      <sheetData sheetId="13">
        <row r="15">
          <cell r="O15">
            <v>39170.520355000001</v>
          </cell>
          <cell r="P15">
            <v>33465.007612000001</v>
          </cell>
          <cell r="S15">
            <v>5705.5127429999984</v>
          </cell>
        </row>
        <row r="54">
          <cell r="O54">
            <v>13701.817214000001</v>
          </cell>
          <cell r="P54">
            <v>1218.858786</v>
          </cell>
          <cell r="S54">
            <v>12482.958428</v>
          </cell>
        </row>
        <row r="98">
          <cell r="O98">
            <v>120461.34565999999</v>
          </cell>
          <cell r="P98">
            <v>87372.274899999989</v>
          </cell>
          <cell r="S98">
            <v>33089.070759999995</v>
          </cell>
        </row>
        <row r="106">
          <cell r="O106">
            <v>123785.76351600001</v>
          </cell>
          <cell r="P106">
            <v>99502.152259999988</v>
          </cell>
          <cell r="S106">
            <v>24283.611256</v>
          </cell>
        </row>
      </sheetData>
      <sheetData sheetId="14"/>
      <sheetData sheetId="15"/>
      <sheetData sheetId="16"/>
      <sheetData sheetId="17"/>
      <sheetData sheetId="18"/>
      <sheetData sheetId="19">
        <row r="13">
          <cell r="F13">
            <v>1232098.3017140001</v>
          </cell>
          <cell r="G13">
            <v>705484.50159800006</v>
          </cell>
          <cell r="H13">
            <v>27271.755341</v>
          </cell>
        </row>
        <row r="16">
          <cell r="F16">
            <v>102569.990254</v>
          </cell>
          <cell r="G16">
            <v>175570.00099100001</v>
          </cell>
          <cell r="H16">
            <v>4383.7350999999999</v>
          </cell>
        </row>
        <row r="17">
          <cell r="F17">
            <v>8000</v>
          </cell>
        </row>
        <row r="27">
          <cell r="F27">
            <v>2000</v>
          </cell>
          <cell r="G27">
            <v>400</v>
          </cell>
        </row>
        <row r="28">
          <cell r="F28">
            <v>34152.294999999998</v>
          </cell>
          <cell r="G28">
            <v>54524.975229000003</v>
          </cell>
        </row>
        <row r="29">
          <cell r="F29">
            <v>217.16200000000001</v>
          </cell>
        </row>
        <row r="30">
          <cell r="F30">
            <v>1407652.046503</v>
          </cell>
          <cell r="G30">
            <v>2769259.8257340002</v>
          </cell>
          <cell r="H30">
            <v>806665.40998599993</v>
          </cell>
        </row>
        <row r="33">
          <cell r="F33">
            <v>171046.80601299999</v>
          </cell>
          <cell r="G33">
            <v>1908260.073537</v>
          </cell>
          <cell r="H33">
            <v>4485.848935</v>
          </cell>
        </row>
        <row r="34">
          <cell r="F34">
            <v>20439.201650999999</v>
          </cell>
          <cell r="G34">
            <v>1152.4570000000001</v>
          </cell>
          <cell r="H34">
            <v>50</v>
          </cell>
        </row>
        <row r="45">
          <cell r="F45">
            <v>1200</v>
          </cell>
        </row>
        <row r="46">
          <cell r="F46">
            <v>1124315.712025</v>
          </cell>
          <cell r="G46">
            <v>202739.19129700001</v>
          </cell>
          <cell r="H46">
            <v>18906.683777999999</v>
          </cell>
        </row>
      </sheetData>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15"/>
  <sheetViews>
    <sheetView showZeros="0" tabSelected="1" topLeftCell="A22" zoomScale="90" zoomScaleNormal="90" workbookViewId="0">
      <selection activeCell="F34" sqref="F34"/>
    </sheetView>
  </sheetViews>
  <sheetFormatPr defaultRowHeight="15.75"/>
  <cols>
    <col min="1" max="1" width="5.125" style="5" customWidth="1"/>
    <col min="2" max="2" width="49.875" style="5" customWidth="1"/>
    <col min="3" max="11" width="10" style="5" customWidth="1"/>
    <col min="12" max="12" width="10.125" style="5" customWidth="1"/>
    <col min="13" max="256" width="9" style="5"/>
    <col min="257" max="257" width="5.125" style="5" customWidth="1"/>
    <col min="258" max="258" width="66.75" style="5" customWidth="1"/>
    <col min="259" max="267" width="10" style="5" customWidth="1"/>
    <col min="268" max="512" width="9" style="5"/>
    <col min="513" max="513" width="5.125" style="5" customWidth="1"/>
    <col min="514" max="514" width="66.75" style="5" customWidth="1"/>
    <col min="515" max="523" width="10" style="5" customWidth="1"/>
    <col min="524" max="768" width="9" style="5"/>
    <col min="769" max="769" width="5.125" style="5" customWidth="1"/>
    <col min="770" max="770" width="66.75" style="5" customWidth="1"/>
    <col min="771" max="779" width="10" style="5" customWidth="1"/>
    <col min="780" max="1024" width="9" style="5"/>
    <col min="1025" max="1025" width="5.125" style="5" customWidth="1"/>
    <col min="1026" max="1026" width="66.75" style="5" customWidth="1"/>
    <col min="1027" max="1035" width="10" style="5" customWidth="1"/>
    <col min="1036" max="1280" width="9" style="5"/>
    <col min="1281" max="1281" width="5.125" style="5" customWidth="1"/>
    <col min="1282" max="1282" width="66.75" style="5" customWidth="1"/>
    <col min="1283" max="1291" width="10" style="5" customWidth="1"/>
    <col min="1292" max="1536" width="9" style="5"/>
    <col min="1537" max="1537" width="5.125" style="5" customWidth="1"/>
    <col min="1538" max="1538" width="66.75" style="5" customWidth="1"/>
    <col min="1539" max="1547" width="10" style="5" customWidth="1"/>
    <col min="1548" max="1792" width="9" style="5"/>
    <col min="1793" max="1793" width="5.125" style="5" customWidth="1"/>
    <col min="1794" max="1794" width="66.75" style="5" customWidth="1"/>
    <col min="1795" max="1803" width="10" style="5" customWidth="1"/>
    <col min="1804" max="2048" width="9" style="5"/>
    <col min="2049" max="2049" width="5.125" style="5" customWidth="1"/>
    <col min="2050" max="2050" width="66.75" style="5" customWidth="1"/>
    <col min="2051" max="2059" width="10" style="5" customWidth="1"/>
    <col min="2060" max="2304" width="9" style="5"/>
    <col min="2305" max="2305" width="5.125" style="5" customWidth="1"/>
    <col min="2306" max="2306" width="66.75" style="5" customWidth="1"/>
    <col min="2307" max="2315" width="10" style="5" customWidth="1"/>
    <col min="2316" max="2560" width="9" style="5"/>
    <col min="2561" max="2561" width="5.125" style="5" customWidth="1"/>
    <col min="2562" max="2562" width="66.75" style="5" customWidth="1"/>
    <col min="2563" max="2571" width="10" style="5" customWidth="1"/>
    <col min="2572" max="2816" width="9" style="5"/>
    <col min="2817" max="2817" width="5.125" style="5" customWidth="1"/>
    <col min="2818" max="2818" width="66.75" style="5" customWidth="1"/>
    <col min="2819" max="2827" width="10" style="5" customWidth="1"/>
    <col min="2828" max="3072" width="9" style="5"/>
    <col min="3073" max="3073" width="5.125" style="5" customWidth="1"/>
    <col min="3074" max="3074" width="66.75" style="5" customWidth="1"/>
    <col min="3075" max="3083" width="10" style="5" customWidth="1"/>
    <col min="3084" max="3328" width="9" style="5"/>
    <col min="3329" max="3329" width="5.125" style="5" customWidth="1"/>
    <col min="3330" max="3330" width="66.75" style="5" customWidth="1"/>
    <col min="3331" max="3339" width="10" style="5" customWidth="1"/>
    <col min="3340" max="3584" width="9" style="5"/>
    <col min="3585" max="3585" width="5.125" style="5" customWidth="1"/>
    <col min="3586" max="3586" width="66.75" style="5" customWidth="1"/>
    <col min="3587" max="3595" width="10" style="5" customWidth="1"/>
    <col min="3596" max="3840" width="9" style="5"/>
    <col min="3841" max="3841" width="5.125" style="5" customWidth="1"/>
    <col min="3842" max="3842" width="66.75" style="5" customWidth="1"/>
    <col min="3843" max="3851" width="10" style="5" customWidth="1"/>
    <col min="3852" max="4096" width="9" style="5"/>
    <col min="4097" max="4097" width="5.125" style="5" customWidth="1"/>
    <col min="4098" max="4098" width="66.75" style="5" customWidth="1"/>
    <col min="4099" max="4107" width="10" style="5" customWidth="1"/>
    <col min="4108" max="4352" width="9" style="5"/>
    <col min="4353" max="4353" width="5.125" style="5" customWidth="1"/>
    <col min="4354" max="4354" width="66.75" style="5" customWidth="1"/>
    <col min="4355" max="4363" width="10" style="5" customWidth="1"/>
    <col min="4364" max="4608" width="9" style="5"/>
    <col min="4609" max="4609" width="5.125" style="5" customWidth="1"/>
    <col min="4610" max="4610" width="66.75" style="5" customWidth="1"/>
    <col min="4611" max="4619" width="10" style="5" customWidth="1"/>
    <col min="4620" max="4864" width="9" style="5"/>
    <col min="4865" max="4865" width="5.125" style="5" customWidth="1"/>
    <col min="4866" max="4866" width="66.75" style="5" customWidth="1"/>
    <col min="4867" max="4875" width="10" style="5" customWidth="1"/>
    <col min="4876" max="5120" width="9" style="5"/>
    <col min="5121" max="5121" width="5.125" style="5" customWidth="1"/>
    <col min="5122" max="5122" width="66.75" style="5" customWidth="1"/>
    <col min="5123" max="5131" width="10" style="5" customWidth="1"/>
    <col min="5132" max="5376" width="9" style="5"/>
    <col min="5377" max="5377" width="5.125" style="5" customWidth="1"/>
    <col min="5378" max="5378" width="66.75" style="5" customWidth="1"/>
    <col min="5379" max="5387" width="10" style="5" customWidth="1"/>
    <col min="5388" max="5632" width="9" style="5"/>
    <col min="5633" max="5633" width="5.125" style="5" customWidth="1"/>
    <col min="5634" max="5634" width="66.75" style="5" customWidth="1"/>
    <col min="5635" max="5643" width="10" style="5" customWidth="1"/>
    <col min="5644" max="5888" width="9" style="5"/>
    <col min="5889" max="5889" width="5.125" style="5" customWidth="1"/>
    <col min="5890" max="5890" width="66.75" style="5" customWidth="1"/>
    <col min="5891" max="5899" width="10" style="5" customWidth="1"/>
    <col min="5900" max="6144" width="9" style="5"/>
    <col min="6145" max="6145" width="5.125" style="5" customWidth="1"/>
    <col min="6146" max="6146" width="66.75" style="5" customWidth="1"/>
    <col min="6147" max="6155" width="10" style="5" customWidth="1"/>
    <col min="6156" max="6400" width="9" style="5"/>
    <col min="6401" max="6401" width="5.125" style="5" customWidth="1"/>
    <col min="6402" max="6402" width="66.75" style="5" customWidth="1"/>
    <col min="6403" max="6411" width="10" style="5" customWidth="1"/>
    <col min="6412" max="6656" width="9" style="5"/>
    <col min="6657" max="6657" width="5.125" style="5" customWidth="1"/>
    <col min="6658" max="6658" width="66.75" style="5" customWidth="1"/>
    <col min="6659" max="6667" width="10" style="5" customWidth="1"/>
    <col min="6668" max="6912" width="9" style="5"/>
    <col min="6913" max="6913" width="5.125" style="5" customWidth="1"/>
    <col min="6914" max="6914" width="66.75" style="5" customWidth="1"/>
    <col min="6915" max="6923" width="10" style="5" customWidth="1"/>
    <col min="6924" max="7168" width="9" style="5"/>
    <col min="7169" max="7169" width="5.125" style="5" customWidth="1"/>
    <col min="7170" max="7170" width="66.75" style="5" customWidth="1"/>
    <col min="7171" max="7179" width="10" style="5" customWidth="1"/>
    <col min="7180" max="7424" width="9" style="5"/>
    <col min="7425" max="7425" width="5.125" style="5" customWidth="1"/>
    <col min="7426" max="7426" width="66.75" style="5" customWidth="1"/>
    <col min="7427" max="7435" width="10" style="5" customWidth="1"/>
    <col min="7436" max="7680" width="9" style="5"/>
    <col min="7681" max="7681" width="5.125" style="5" customWidth="1"/>
    <col min="7682" max="7682" width="66.75" style="5" customWidth="1"/>
    <col min="7683" max="7691" width="10" style="5" customWidth="1"/>
    <col min="7692" max="7936" width="9" style="5"/>
    <col min="7937" max="7937" width="5.125" style="5" customWidth="1"/>
    <col min="7938" max="7938" width="66.75" style="5" customWidth="1"/>
    <col min="7939" max="7947" width="10" style="5" customWidth="1"/>
    <col min="7948" max="8192" width="9" style="5"/>
    <col min="8193" max="8193" width="5.125" style="5" customWidth="1"/>
    <col min="8194" max="8194" width="66.75" style="5" customWidth="1"/>
    <col min="8195" max="8203" width="10" style="5" customWidth="1"/>
    <col min="8204" max="8448" width="9" style="5"/>
    <col min="8449" max="8449" width="5.125" style="5" customWidth="1"/>
    <col min="8450" max="8450" width="66.75" style="5" customWidth="1"/>
    <col min="8451" max="8459" width="10" style="5" customWidth="1"/>
    <col min="8460" max="8704" width="9" style="5"/>
    <col min="8705" max="8705" width="5.125" style="5" customWidth="1"/>
    <col min="8706" max="8706" width="66.75" style="5" customWidth="1"/>
    <col min="8707" max="8715" width="10" style="5" customWidth="1"/>
    <col min="8716" max="8960" width="9" style="5"/>
    <col min="8961" max="8961" width="5.125" style="5" customWidth="1"/>
    <col min="8962" max="8962" width="66.75" style="5" customWidth="1"/>
    <col min="8963" max="8971" width="10" style="5" customWidth="1"/>
    <col min="8972" max="9216" width="9" style="5"/>
    <col min="9217" max="9217" width="5.125" style="5" customWidth="1"/>
    <col min="9218" max="9218" width="66.75" style="5" customWidth="1"/>
    <col min="9219" max="9227" width="10" style="5" customWidth="1"/>
    <col min="9228" max="9472" width="9" style="5"/>
    <col min="9473" max="9473" width="5.125" style="5" customWidth="1"/>
    <col min="9474" max="9474" width="66.75" style="5" customWidth="1"/>
    <col min="9475" max="9483" width="10" style="5" customWidth="1"/>
    <col min="9484" max="9728" width="9" style="5"/>
    <col min="9729" max="9729" width="5.125" style="5" customWidth="1"/>
    <col min="9730" max="9730" width="66.75" style="5" customWidth="1"/>
    <col min="9731" max="9739" width="10" style="5" customWidth="1"/>
    <col min="9740" max="9984" width="9" style="5"/>
    <col min="9985" max="9985" width="5.125" style="5" customWidth="1"/>
    <col min="9986" max="9986" width="66.75" style="5" customWidth="1"/>
    <col min="9987" max="9995" width="10" style="5" customWidth="1"/>
    <col min="9996" max="10240" width="9" style="5"/>
    <col min="10241" max="10241" width="5.125" style="5" customWidth="1"/>
    <col min="10242" max="10242" width="66.75" style="5" customWidth="1"/>
    <col min="10243" max="10251" width="10" style="5" customWidth="1"/>
    <col min="10252" max="10496" width="9" style="5"/>
    <col min="10497" max="10497" width="5.125" style="5" customWidth="1"/>
    <col min="10498" max="10498" width="66.75" style="5" customWidth="1"/>
    <col min="10499" max="10507" width="10" style="5" customWidth="1"/>
    <col min="10508" max="10752" width="9" style="5"/>
    <col min="10753" max="10753" width="5.125" style="5" customWidth="1"/>
    <col min="10754" max="10754" width="66.75" style="5" customWidth="1"/>
    <col min="10755" max="10763" width="10" style="5" customWidth="1"/>
    <col min="10764" max="11008" width="9" style="5"/>
    <col min="11009" max="11009" width="5.125" style="5" customWidth="1"/>
    <col min="11010" max="11010" width="66.75" style="5" customWidth="1"/>
    <col min="11011" max="11019" width="10" style="5" customWidth="1"/>
    <col min="11020" max="11264" width="9" style="5"/>
    <col min="11265" max="11265" width="5.125" style="5" customWidth="1"/>
    <col min="11266" max="11266" width="66.75" style="5" customWidth="1"/>
    <col min="11267" max="11275" width="10" style="5" customWidth="1"/>
    <col min="11276" max="11520" width="9" style="5"/>
    <col min="11521" max="11521" width="5.125" style="5" customWidth="1"/>
    <col min="11522" max="11522" width="66.75" style="5" customWidth="1"/>
    <col min="11523" max="11531" width="10" style="5" customWidth="1"/>
    <col min="11532" max="11776" width="9" style="5"/>
    <col min="11777" max="11777" width="5.125" style="5" customWidth="1"/>
    <col min="11778" max="11778" width="66.75" style="5" customWidth="1"/>
    <col min="11779" max="11787" width="10" style="5" customWidth="1"/>
    <col min="11788" max="12032" width="9" style="5"/>
    <col min="12033" max="12033" width="5.125" style="5" customWidth="1"/>
    <col min="12034" max="12034" width="66.75" style="5" customWidth="1"/>
    <col min="12035" max="12043" width="10" style="5" customWidth="1"/>
    <col min="12044" max="12288" width="9" style="5"/>
    <col min="12289" max="12289" width="5.125" style="5" customWidth="1"/>
    <col min="12290" max="12290" width="66.75" style="5" customWidth="1"/>
    <col min="12291" max="12299" width="10" style="5" customWidth="1"/>
    <col min="12300" max="12544" width="9" style="5"/>
    <col min="12545" max="12545" width="5.125" style="5" customWidth="1"/>
    <col min="12546" max="12546" width="66.75" style="5" customWidth="1"/>
    <col min="12547" max="12555" width="10" style="5" customWidth="1"/>
    <col min="12556" max="12800" width="9" style="5"/>
    <col min="12801" max="12801" width="5.125" style="5" customWidth="1"/>
    <col min="12802" max="12802" width="66.75" style="5" customWidth="1"/>
    <col min="12803" max="12811" width="10" style="5" customWidth="1"/>
    <col min="12812" max="13056" width="9" style="5"/>
    <col min="13057" max="13057" width="5.125" style="5" customWidth="1"/>
    <col min="13058" max="13058" width="66.75" style="5" customWidth="1"/>
    <col min="13059" max="13067" width="10" style="5" customWidth="1"/>
    <col min="13068" max="13312" width="9" style="5"/>
    <col min="13313" max="13313" width="5.125" style="5" customWidth="1"/>
    <col min="13314" max="13314" width="66.75" style="5" customWidth="1"/>
    <col min="13315" max="13323" width="10" style="5" customWidth="1"/>
    <col min="13324" max="13568" width="9" style="5"/>
    <col min="13569" max="13569" width="5.125" style="5" customWidth="1"/>
    <col min="13570" max="13570" width="66.75" style="5" customWidth="1"/>
    <col min="13571" max="13579" width="10" style="5" customWidth="1"/>
    <col min="13580" max="13824" width="9" style="5"/>
    <col min="13825" max="13825" width="5.125" style="5" customWidth="1"/>
    <col min="13826" max="13826" width="66.75" style="5" customWidth="1"/>
    <col min="13827" max="13835" width="10" style="5" customWidth="1"/>
    <col min="13836" max="14080" width="9" style="5"/>
    <col min="14081" max="14081" width="5.125" style="5" customWidth="1"/>
    <col min="14082" max="14082" width="66.75" style="5" customWidth="1"/>
    <col min="14083" max="14091" width="10" style="5" customWidth="1"/>
    <col min="14092" max="14336" width="9" style="5"/>
    <col min="14337" max="14337" width="5.125" style="5" customWidth="1"/>
    <col min="14338" max="14338" width="66.75" style="5" customWidth="1"/>
    <col min="14339" max="14347" width="10" style="5" customWidth="1"/>
    <col min="14348" max="14592" width="9" style="5"/>
    <col min="14593" max="14593" width="5.125" style="5" customWidth="1"/>
    <col min="14594" max="14594" width="66.75" style="5" customWidth="1"/>
    <col min="14595" max="14603" width="10" style="5" customWidth="1"/>
    <col min="14604" max="14848" width="9" style="5"/>
    <col min="14849" max="14849" width="5.125" style="5" customWidth="1"/>
    <col min="14850" max="14850" width="66.75" style="5" customWidth="1"/>
    <col min="14851" max="14859" width="10" style="5" customWidth="1"/>
    <col min="14860" max="15104" width="9" style="5"/>
    <col min="15105" max="15105" width="5.125" style="5" customWidth="1"/>
    <col min="15106" max="15106" width="66.75" style="5" customWidth="1"/>
    <col min="15107" max="15115" width="10" style="5" customWidth="1"/>
    <col min="15116" max="15360" width="9" style="5"/>
    <col min="15361" max="15361" width="5.125" style="5" customWidth="1"/>
    <col min="15362" max="15362" width="66.75" style="5" customWidth="1"/>
    <col min="15363" max="15371" width="10" style="5" customWidth="1"/>
    <col min="15372" max="15616" width="9" style="5"/>
    <col min="15617" max="15617" width="5.125" style="5" customWidth="1"/>
    <col min="15618" max="15618" width="66.75" style="5" customWidth="1"/>
    <col min="15619" max="15627" width="10" style="5" customWidth="1"/>
    <col min="15628" max="15872" width="9" style="5"/>
    <col min="15873" max="15873" width="5.125" style="5" customWidth="1"/>
    <col min="15874" max="15874" width="66.75" style="5" customWidth="1"/>
    <col min="15875" max="15883" width="10" style="5" customWidth="1"/>
    <col min="15884" max="16128" width="9" style="5"/>
    <col min="16129" max="16129" width="5.125" style="5" customWidth="1"/>
    <col min="16130" max="16130" width="66.75" style="5" customWidth="1"/>
    <col min="16131" max="16139" width="10" style="5" customWidth="1"/>
    <col min="16140" max="16384" width="9" style="5"/>
  </cols>
  <sheetData>
    <row r="1" spans="1:13" ht="21" customHeight="1">
      <c r="A1" s="1" t="s">
        <v>0</v>
      </c>
      <c r="B1" s="2"/>
      <c r="C1" s="3"/>
      <c r="D1" s="4"/>
      <c r="E1" s="3"/>
      <c r="F1" s="4"/>
      <c r="G1" s="4"/>
      <c r="H1" s="3"/>
      <c r="J1" s="6"/>
      <c r="K1" s="7" t="s">
        <v>1</v>
      </c>
    </row>
    <row r="2" spans="1:13" ht="20.25" customHeight="1">
      <c r="A2" s="8"/>
      <c r="B2" s="8"/>
      <c r="C2" s="3"/>
      <c r="D2" s="3"/>
      <c r="E2" s="3"/>
      <c r="F2" s="3"/>
      <c r="G2" s="3"/>
      <c r="H2" s="3"/>
      <c r="I2" s="3"/>
      <c r="J2" s="3"/>
      <c r="K2" s="3"/>
    </row>
    <row r="3" spans="1:13" s="10" customFormat="1" ht="21" customHeight="1">
      <c r="A3" s="4" t="s">
        <v>2</v>
      </c>
      <c r="B3" s="4"/>
      <c r="C3" s="9"/>
      <c r="D3" s="9"/>
      <c r="E3" s="9"/>
      <c r="F3" s="9"/>
      <c r="G3" s="9"/>
      <c r="H3" s="9"/>
      <c r="I3" s="9"/>
      <c r="J3" s="9"/>
      <c r="K3" s="9"/>
    </row>
    <row r="4" spans="1:13" s="10" customFormat="1" ht="21" customHeight="1">
      <c r="A4" s="4" t="s">
        <v>3</v>
      </c>
      <c r="B4" s="4"/>
      <c r="C4" s="9"/>
      <c r="D4" s="9"/>
      <c r="E4" s="9"/>
      <c r="F4" s="9"/>
      <c r="G4" s="9"/>
      <c r="H4" s="9"/>
      <c r="I4" s="9"/>
      <c r="J4" s="9"/>
      <c r="K4" s="9"/>
    </row>
    <row r="5" spans="1:13" s="10" customFormat="1" ht="21" customHeight="1">
      <c r="A5" s="11" t="str">
        <f>'[1]62'!A3:E3</f>
        <v>(Quyết toán đã được Hội đồng nhân dân phê chuẩn)</v>
      </c>
      <c r="B5" s="11"/>
      <c r="C5" s="11"/>
      <c r="D5" s="11"/>
      <c r="E5" s="11"/>
      <c r="F5" s="11"/>
      <c r="G5" s="11"/>
      <c r="H5" s="11"/>
      <c r="I5" s="11"/>
      <c r="J5" s="11"/>
      <c r="K5" s="11"/>
    </row>
    <row r="6" spans="1:13" s="10" customFormat="1" ht="21" customHeight="1">
      <c r="A6" s="12" t="str">
        <f>'[1]62'!A4</f>
        <v>(Kèm theo Tờ trình số 475/TTr-STC ngày 30/12/2019 của Sở Tài chính)</v>
      </c>
      <c r="B6" s="4"/>
      <c r="C6" s="9"/>
      <c r="D6" s="9"/>
      <c r="E6" s="9"/>
      <c r="F6" s="9"/>
      <c r="G6" s="9"/>
      <c r="H6" s="9"/>
      <c r="I6" s="9"/>
      <c r="J6" s="9"/>
      <c r="K6" s="9"/>
    </row>
    <row r="7" spans="1:13" ht="19.5" customHeight="1">
      <c r="A7" s="13"/>
      <c r="B7" s="13"/>
      <c r="C7" s="10"/>
      <c r="D7" s="10"/>
      <c r="E7" s="10"/>
      <c r="F7" s="14" t="s">
        <v>4</v>
      </c>
      <c r="G7" s="14"/>
      <c r="H7" s="14"/>
      <c r="I7" s="14"/>
      <c r="J7" s="14"/>
      <c r="K7" s="14"/>
    </row>
    <row r="8" spans="1:13" s="19" customFormat="1" ht="21.75" customHeight="1">
      <c r="A8" s="15"/>
      <c r="B8" s="16"/>
      <c r="C8" s="17" t="s">
        <v>5</v>
      </c>
      <c r="D8" s="18" t="s">
        <v>6</v>
      </c>
      <c r="E8" s="18"/>
      <c r="F8" s="17" t="s">
        <v>7</v>
      </c>
      <c r="G8" s="18" t="s">
        <v>6</v>
      </c>
      <c r="H8" s="18"/>
      <c r="I8" s="18" t="s">
        <v>8</v>
      </c>
      <c r="J8" s="18"/>
      <c r="K8" s="18"/>
    </row>
    <row r="9" spans="1:13" s="19" customFormat="1" ht="15" customHeight="1">
      <c r="A9" s="20" t="s">
        <v>9</v>
      </c>
      <c r="B9" s="20"/>
      <c r="C9" s="21"/>
      <c r="D9" s="17" t="s">
        <v>10</v>
      </c>
      <c r="E9" s="17" t="s">
        <v>11</v>
      </c>
      <c r="F9" s="21"/>
      <c r="G9" s="17" t="s">
        <v>12</v>
      </c>
      <c r="H9" s="17" t="s">
        <v>13</v>
      </c>
      <c r="I9" s="20" t="s">
        <v>14</v>
      </c>
      <c r="J9" s="20" t="s">
        <v>14</v>
      </c>
      <c r="K9" s="20" t="s">
        <v>14</v>
      </c>
    </row>
    <row r="10" spans="1:13" s="19" customFormat="1" ht="15" customHeight="1">
      <c r="A10" s="20" t="s">
        <v>15</v>
      </c>
      <c r="B10" s="20" t="s">
        <v>16</v>
      </c>
      <c r="C10" s="21"/>
      <c r="D10" s="21"/>
      <c r="E10" s="21"/>
      <c r="F10" s="21"/>
      <c r="G10" s="21"/>
      <c r="H10" s="21"/>
      <c r="I10" s="20" t="s">
        <v>17</v>
      </c>
      <c r="J10" s="20" t="s">
        <v>17</v>
      </c>
      <c r="K10" s="20" t="s">
        <v>17</v>
      </c>
    </row>
    <row r="11" spans="1:13" s="19" customFormat="1" ht="15" customHeight="1">
      <c r="A11" s="20" t="s">
        <v>15</v>
      </c>
      <c r="B11" s="20"/>
      <c r="C11" s="21"/>
      <c r="D11" s="21"/>
      <c r="E11" s="21"/>
      <c r="F11" s="21"/>
      <c r="G11" s="21"/>
      <c r="H11" s="21"/>
      <c r="I11" s="20" t="s">
        <v>18</v>
      </c>
      <c r="J11" s="20" t="s">
        <v>19</v>
      </c>
      <c r="K11" s="20" t="s">
        <v>20</v>
      </c>
    </row>
    <row r="12" spans="1:13" s="19" customFormat="1" ht="15" hidden="1" customHeight="1">
      <c r="A12" s="22"/>
      <c r="B12" s="23"/>
      <c r="C12" s="24"/>
      <c r="D12" s="24"/>
      <c r="E12" s="24"/>
      <c r="F12" s="24"/>
      <c r="G12" s="24"/>
      <c r="H12" s="24"/>
      <c r="I12" s="22" t="s">
        <v>21</v>
      </c>
      <c r="J12" s="22"/>
      <c r="K12" s="22"/>
    </row>
    <row r="13" spans="1:13" s="26" customFormat="1" ht="17.25" customHeight="1">
      <c r="A13" s="25" t="s">
        <v>22</v>
      </c>
      <c r="B13" s="25" t="s">
        <v>23</v>
      </c>
      <c r="C13" s="25" t="s">
        <v>24</v>
      </c>
      <c r="D13" s="25">
        <v>2</v>
      </c>
      <c r="E13" s="25">
        <f>D13+1</f>
        <v>3</v>
      </c>
      <c r="F13" s="25" t="s">
        <v>25</v>
      </c>
      <c r="G13" s="25">
        <v>5</v>
      </c>
      <c r="H13" s="25">
        <f>G13+1</f>
        <v>6</v>
      </c>
      <c r="I13" s="25" t="s">
        <v>26</v>
      </c>
      <c r="J13" s="25" t="s">
        <v>27</v>
      </c>
      <c r="K13" s="25" t="s">
        <v>28</v>
      </c>
    </row>
    <row r="14" spans="1:13" s="34" customFormat="1" ht="24.95" customHeight="1">
      <c r="A14" s="27"/>
      <c r="B14" s="28" t="s">
        <v>29</v>
      </c>
      <c r="C14" s="29">
        <f t="shared" ref="C14:H14" si="0">SUM(C15,C34,C76)</f>
        <v>7385785.9088936904</v>
      </c>
      <c r="D14" s="29">
        <f t="shared" si="0"/>
        <v>3313473.4955014996</v>
      </c>
      <c r="E14" s="29">
        <f t="shared" si="0"/>
        <v>4072312.4133921908</v>
      </c>
      <c r="F14" s="30">
        <f t="shared" si="0"/>
        <v>8386887.8602050003</v>
      </c>
      <c r="G14" s="30">
        <f t="shared" si="0"/>
        <v>3801635.5172420004</v>
      </c>
      <c r="H14" s="30">
        <f t="shared" si="0"/>
        <v>4585252.3429630008</v>
      </c>
      <c r="I14" s="31">
        <f t="shared" ref="I14:K15" si="1">F14/C14</f>
        <v>1.1355444043004035</v>
      </c>
      <c r="J14" s="31">
        <f t="shared" si="1"/>
        <v>1.1473263698663196</v>
      </c>
      <c r="K14" s="31">
        <f t="shared" si="1"/>
        <v>1.1259579024153348</v>
      </c>
      <c r="L14" s="32">
        <f>'[2]48'!D19</f>
        <v>8386887.8602049984</v>
      </c>
      <c r="M14" s="33">
        <f>F14-L14</f>
        <v>0</v>
      </c>
    </row>
    <row r="15" spans="1:13" s="34" customFormat="1" ht="24.95" customHeight="1">
      <c r="A15" s="35" t="s">
        <v>22</v>
      </c>
      <c r="B15" s="36" t="s">
        <v>30</v>
      </c>
      <c r="C15" s="37">
        <f>SUM(C16,C26,C30,C31,C32,C33)</f>
        <v>5914233.9088936904</v>
      </c>
      <c r="D15" s="37">
        <f t="shared" ref="D15:H15" si="2">SUM(D16,D26,D30,D31,D32,D33)</f>
        <v>2095733.5055014999</v>
      </c>
      <c r="E15" s="37">
        <f t="shared" si="2"/>
        <v>3818500.4033921906</v>
      </c>
      <c r="F15" s="38">
        <f t="shared" si="2"/>
        <v>5994382.289481</v>
      </c>
      <c r="G15" s="38">
        <f t="shared" si="2"/>
        <v>1946654.2876240001</v>
      </c>
      <c r="H15" s="38">
        <f t="shared" si="2"/>
        <v>4047728.0018570004</v>
      </c>
      <c r="I15" s="31">
        <f t="shared" si="1"/>
        <v>1.0135517772583842</v>
      </c>
      <c r="J15" s="31">
        <f t="shared" si="1"/>
        <v>0.92886537458786977</v>
      </c>
      <c r="K15" s="31">
        <f t="shared" si="1"/>
        <v>1.0600307906897624</v>
      </c>
    </row>
    <row r="16" spans="1:13" s="34" customFormat="1" ht="21.95" customHeight="1">
      <c r="A16" s="35" t="s">
        <v>31</v>
      </c>
      <c r="B16" s="36" t="s">
        <v>32</v>
      </c>
      <c r="C16" s="37">
        <f>SUM(D16:E16)</f>
        <v>590600</v>
      </c>
      <c r="D16" s="37">
        <v>396760</v>
      </c>
      <c r="E16" s="37">
        <f>141040+E25</f>
        <v>193840</v>
      </c>
      <c r="F16" s="38">
        <f>SUM(F17,F24,F25)</f>
        <v>1188126.0219850002</v>
      </c>
      <c r="G16" s="38">
        <f t="shared" ref="G16:H16" si="3">SUM(G17,G24,G25)</f>
        <v>594216.65297700011</v>
      </c>
      <c r="H16" s="38">
        <f t="shared" si="3"/>
        <v>593909.36900800013</v>
      </c>
      <c r="I16" s="31">
        <f>F16/C16</f>
        <v>2.011727094454792</v>
      </c>
      <c r="J16" s="31">
        <f>G16/D16</f>
        <v>1.4976727819765101</v>
      </c>
      <c r="K16" s="31">
        <f>H16/E16</f>
        <v>3.0639154406108138</v>
      </c>
    </row>
    <row r="17" spans="1:11" s="34" customFormat="1" ht="21.95" customHeight="1">
      <c r="A17" s="39">
        <v>1</v>
      </c>
      <c r="B17" s="40" t="s">
        <v>33</v>
      </c>
      <c r="C17" s="41">
        <f>SUM(D17:E17)</f>
        <v>537800</v>
      </c>
      <c r="D17" s="41">
        <v>396760</v>
      </c>
      <c r="E17" s="41">
        <v>141040</v>
      </c>
      <c r="F17" s="42">
        <f>SUM(G17:H17)</f>
        <v>1097048.7517560003</v>
      </c>
      <c r="G17" s="42">
        <f>'[2]62_342'!F13-G35</f>
        <v>558064.35797700007</v>
      </c>
      <c r="H17" s="42">
        <f>'[2]62_342'!G13+'[2]62_342'!H13-H35</f>
        <v>538984.39377900015</v>
      </c>
      <c r="I17" s="43">
        <f t="shared" ref="I17:K17" si="4">F17/C17</f>
        <v>2.0398823944886582</v>
      </c>
      <c r="J17" s="43">
        <f t="shared" si="4"/>
        <v>1.4065539821983064</v>
      </c>
      <c r="K17" s="43">
        <f t="shared" si="4"/>
        <v>3.821500239499434</v>
      </c>
    </row>
    <row r="18" spans="1:11" s="34" customFormat="1" ht="21.95" customHeight="1">
      <c r="A18" s="39"/>
      <c r="B18" s="40" t="s">
        <v>34</v>
      </c>
      <c r="C18" s="41"/>
      <c r="D18" s="42"/>
      <c r="E18" s="44"/>
      <c r="F18" s="44"/>
      <c r="G18" s="44"/>
      <c r="H18" s="44"/>
      <c r="I18" s="43"/>
      <c r="J18" s="43"/>
      <c r="K18" s="43"/>
    </row>
    <row r="19" spans="1:11" s="34" customFormat="1" ht="21.95" customHeight="1">
      <c r="A19" s="45" t="s">
        <v>35</v>
      </c>
      <c r="B19" s="40" t="s">
        <v>36</v>
      </c>
      <c r="C19" s="41"/>
      <c r="D19" s="42"/>
      <c r="E19" s="44"/>
      <c r="F19" s="42">
        <f t="shared" ref="F19:F25" si="5">SUM(G19:H19)</f>
        <v>282523.72634499997</v>
      </c>
      <c r="G19" s="42">
        <f>'[2]62_342'!F16</f>
        <v>102569.990254</v>
      </c>
      <c r="H19" s="42">
        <f>'[2]62_342'!G16+'[2]62_342'!H16</f>
        <v>179953.736091</v>
      </c>
      <c r="I19" s="43"/>
      <c r="J19" s="43"/>
      <c r="K19" s="43"/>
    </row>
    <row r="20" spans="1:11" s="34" customFormat="1" ht="21.95" customHeight="1">
      <c r="A20" s="45" t="s">
        <v>35</v>
      </c>
      <c r="B20" s="40" t="s">
        <v>37</v>
      </c>
      <c r="C20" s="41"/>
      <c r="D20" s="42"/>
      <c r="E20" s="44"/>
      <c r="F20" s="42">
        <f t="shared" si="5"/>
        <v>8000</v>
      </c>
      <c r="G20" s="42">
        <f>'[2]62_342'!F17</f>
        <v>8000</v>
      </c>
      <c r="H20" s="44"/>
      <c r="I20" s="43"/>
      <c r="J20" s="43"/>
      <c r="K20" s="43"/>
    </row>
    <row r="21" spans="1:11" s="34" customFormat="1" ht="21.95" customHeight="1">
      <c r="A21" s="39"/>
      <c r="B21" s="40" t="s">
        <v>38</v>
      </c>
      <c r="C21" s="41"/>
      <c r="D21" s="42"/>
      <c r="E21" s="44"/>
      <c r="F21" s="42">
        <f t="shared" si="5"/>
        <v>0</v>
      </c>
      <c r="G21" s="44"/>
      <c r="H21" s="44"/>
      <c r="I21" s="43"/>
      <c r="J21" s="43"/>
      <c r="K21" s="43"/>
    </row>
    <row r="22" spans="1:11" s="34" customFormat="1" ht="21.95" customHeight="1">
      <c r="A22" s="45" t="s">
        <v>35</v>
      </c>
      <c r="B22" s="40" t="s">
        <v>39</v>
      </c>
      <c r="C22" s="41">
        <f>SUM(D22:E22)</f>
        <v>105600</v>
      </c>
      <c r="D22" s="41"/>
      <c r="E22" s="41">
        <v>105600</v>
      </c>
      <c r="F22" s="42">
        <f t="shared" si="5"/>
        <v>146831.125137</v>
      </c>
      <c r="G22" s="42"/>
      <c r="H22" s="42">
        <v>146831.125137</v>
      </c>
      <c r="I22" s="43">
        <f>F22/C22</f>
        <v>1.3904462607670454</v>
      </c>
      <c r="J22" s="43"/>
      <c r="K22" s="43">
        <f>H22/E22</f>
        <v>1.3904462607670454</v>
      </c>
    </row>
    <row r="23" spans="1:11" s="34" customFormat="1" ht="21.95" customHeight="1">
      <c r="A23" s="45" t="s">
        <v>35</v>
      </c>
      <c r="B23" s="40" t="s">
        <v>40</v>
      </c>
      <c r="C23" s="41">
        <f t="shared" ref="C23:C25" si="6">SUM(D23:E23)</f>
        <v>20000</v>
      </c>
      <c r="D23" s="41">
        <v>20000</v>
      </c>
      <c r="E23" s="41"/>
      <c r="F23" s="42">
        <f t="shared" si="5"/>
        <v>17012.27476</v>
      </c>
      <c r="G23" s="42">
        <f>16862.27476+150</f>
        <v>17012.27476</v>
      </c>
      <c r="H23" s="42"/>
      <c r="I23" s="43">
        <f>F23/C23</f>
        <v>0.85061373800000006</v>
      </c>
      <c r="J23" s="43">
        <f>G23/D23</f>
        <v>0.85061373800000006</v>
      </c>
      <c r="K23" s="43"/>
    </row>
    <row r="24" spans="1:11" s="34" customFormat="1" ht="54.95" customHeight="1">
      <c r="A24" s="39">
        <v>2</v>
      </c>
      <c r="B24" s="46" t="s">
        <v>41</v>
      </c>
      <c r="C24" s="41">
        <f t="shared" si="6"/>
        <v>0</v>
      </c>
      <c r="D24" s="42"/>
      <c r="E24" s="42"/>
      <c r="F24" s="42">
        <f t="shared" si="5"/>
        <v>2400</v>
      </c>
      <c r="G24" s="42">
        <f>'[2]62_342'!F27</f>
        <v>2000</v>
      </c>
      <c r="H24" s="42">
        <f>'[2]62_342'!G27</f>
        <v>400</v>
      </c>
      <c r="I24" s="43"/>
      <c r="J24" s="43"/>
      <c r="K24" s="43"/>
    </row>
    <row r="25" spans="1:11" s="34" customFormat="1" ht="21.95" customHeight="1">
      <c r="A25" s="39">
        <v>3</v>
      </c>
      <c r="B25" s="40" t="s">
        <v>42</v>
      </c>
      <c r="C25" s="41">
        <f t="shared" si="6"/>
        <v>52800</v>
      </c>
      <c r="D25" s="42"/>
      <c r="E25" s="41">
        <v>52800</v>
      </c>
      <c r="F25" s="42">
        <f t="shared" si="5"/>
        <v>88677.270229000002</v>
      </c>
      <c r="G25" s="42">
        <f>'[2]62_342'!F28</f>
        <v>34152.294999999998</v>
      </c>
      <c r="H25" s="42">
        <f>'[2]62_342'!G28</f>
        <v>54524.975229000003</v>
      </c>
      <c r="I25" s="43">
        <f t="shared" ref="I25" si="7">F25/C25</f>
        <v>1.6794937543371213</v>
      </c>
      <c r="J25" s="43"/>
      <c r="K25" s="43">
        <f t="shared" ref="K25" si="8">H25/E25</f>
        <v>1.0326699853977273</v>
      </c>
    </row>
    <row r="26" spans="1:11" s="34" customFormat="1" ht="21.95" customHeight="1">
      <c r="A26" s="35" t="s">
        <v>43</v>
      </c>
      <c r="B26" s="36" t="s">
        <v>44</v>
      </c>
      <c r="C26" s="37">
        <f>SUM(D26:E26)</f>
        <v>5206103.9088936904</v>
      </c>
      <c r="D26" s="37">
        <v>1633521.3055014999</v>
      </c>
      <c r="E26" s="37">
        <v>3572582.6033921908</v>
      </c>
      <c r="F26" s="38">
        <f>SUM(G26:H26)</f>
        <v>4804839.1054960005</v>
      </c>
      <c r="G26" s="38">
        <f>'[2]62_342'!F30-G36</f>
        <v>1351020.4726469999</v>
      </c>
      <c r="H26" s="38">
        <f>'[2]62_342'!G30+'[2]62_342'!H30-H36</f>
        <v>3453818.6328490004</v>
      </c>
      <c r="I26" s="31">
        <f>F26/C26</f>
        <v>0.92292416547579825</v>
      </c>
      <c r="J26" s="31">
        <f>G26/D26</f>
        <v>0.82706020919159617</v>
      </c>
      <c r="K26" s="31">
        <f>H26/E26</f>
        <v>0.96675683007849189</v>
      </c>
    </row>
    <row r="27" spans="1:11" s="34" customFormat="1" ht="21.95" customHeight="1">
      <c r="A27" s="35"/>
      <c r="B27" s="47" t="s">
        <v>45</v>
      </c>
      <c r="C27" s="48"/>
      <c r="D27" s="42"/>
      <c r="E27" s="44"/>
      <c r="F27" s="44"/>
      <c r="G27" s="44"/>
      <c r="H27" s="44"/>
      <c r="I27" s="49"/>
      <c r="J27" s="49"/>
      <c r="K27" s="49"/>
    </row>
    <row r="28" spans="1:11" s="34" customFormat="1" ht="21.95" customHeight="1">
      <c r="A28" s="39">
        <v>1</v>
      </c>
      <c r="B28" s="40" t="s">
        <v>46</v>
      </c>
      <c r="C28" s="41">
        <f>SUM(D28:E28)</f>
        <v>2257340.5657417784</v>
      </c>
      <c r="D28" s="41">
        <v>235075.93228150002</v>
      </c>
      <c r="E28" s="41">
        <v>2022264.6334602784</v>
      </c>
      <c r="F28" s="42">
        <f>SUM(G28:H28)</f>
        <v>2083792.7284849999</v>
      </c>
      <c r="G28" s="42">
        <f>'[2]62_342'!F33</f>
        <v>171046.80601299999</v>
      </c>
      <c r="H28" s="42">
        <f>'[2]62_342'!G33+'[2]62_342'!H33</f>
        <v>1912745.9224719999</v>
      </c>
      <c r="I28" s="43">
        <f t="shared" ref="I28:K32" si="9">F28/C28</f>
        <v>0.92311845191168596</v>
      </c>
      <c r="J28" s="43">
        <f t="shared" si="9"/>
        <v>0.72762364208418373</v>
      </c>
      <c r="K28" s="43">
        <f t="shared" si="9"/>
        <v>0.94584353146656086</v>
      </c>
    </row>
    <row r="29" spans="1:11" s="34" customFormat="1" ht="21.95" customHeight="1">
      <c r="A29" s="39">
        <f>A28+1</f>
        <v>2</v>
      </c>
      <c r="B29" s="40" t="s">
        <v>47</v>
      </c>
      <c r="C29" s="41">
        <f>SUM(D29:E29)</f>
        <v>18675</v>
      </c>
      <c r="D29" s="41">
        <v>17275</v>
      </c>
      <c r="E29" s="41">
        <v>1400</v>
      </c>
      <c r="F29" s="42">
        <f>SUM(G29:H29)</f>
        <v>21641.658650999998</v>
      </c>
      <c r="G29" s="42">
        <f>'[2]62_342'!F34</f>
        <v>20439.201650999999</v>
      </c>
      <c r="H29" s="42">
        <f>'[2]62_342'!G34+'[2]62_342'!H34</f>
        <v>1202.4570000000001</v>
      </c>
      <c r="I29" s="43">
        <f t="shared" si="9"/>
        <v>1.1588572236144576</v>
      </c>
      <c r="J29" s="43">
        <f t="shared" si="9"/>
        <v>1.1831665210419682</v>
      </c>
      <c r="K29" s="43">
        <f t="shared" si="9"/>
        <v>0.85889785714285727</v>
      </c>
    </row>
    <row r="30" spans="1:11" s="34" customFormat="1" ht="21.95" customHeight="1">
      <c r="A30" s="35" t="s">
        <v>48</v>
      </c>
      <c r="B30" s="36" t="s">
        <v>49</v>
      </c>
      <c r="C30" s="37">
        <f t="shared" ref="C30:C33" si="10">SUM(D30:E30)</f>
        <v>500</v>
      </c>
      <c r="D30" s="37">
        <v>500</v>
      </c>
      <c r="E30" s="37"/>
      <c r="F30" s="38">
        <f>SUM(G30:H30)</f>
        <v>217.16200000000001</v>
      </c>
      <c r="G30" s="38">
        <f>'[2]62_342'!F29</f>
        <v>217.16200000000001</v>
      </c>
      <c r="H30" s="38"/>
      <c r="I30" s="43">
        <f t="shared" si="9"/>
        <v>0.43432399999999999</v>
      </c>
      <c r="J30" s="43">
        <f t="shared" si="9"/>
        <v>0.43432399999999999</v>
      </c>
      <c r="K30" s="43"/>
    </row>
    <row r="31" spans="1:11" s="34" customFormat="1" ht="21.95" customHeight="1">
      <c r="A31" s="35" t="s">
        <v>50</v>
      </c>
      <c r="B31" s="36" t="s">
        <v>51</v>
      </c>
      <c r="C31" s="37">
        <f t="shared" si="10"/>
        <v>1200</v>
      </c>
      <c r="D31" s="37">
        <v>1200</v>
      </c>
      <c r="E31" s="37"/>
      <c r="F31" s="38">
        <f t="shared" ref="F31:F33" si="11">SUM(G31:H31)</f>
        <v>1200</v>
      </c>
      <c r="G31" s="38">
        <f>'[2]62_342'!F45</f>
        <v>1200</v>
      </c>
      <c r="H31" s="38"/>
      <c r="I31" s="43">
        <f t="shared" si="9"/>
        <v>1</v>
      </c>
      <c r="J31" s="43">
        <f t="shared" si="9"/>
        <v>1</v>
      </c>
      <c r="K31" s="43"/>
    </row>
    <row r="32" spans="1:11" s="34" customFormat="1" ht="21.95" customHeight="1">
      <c r="A32" s="35" t="s">
        <v>52</v>
      </c>
      <c r="B32" s="36" t="s">
        <v>53</v>
      </c>
      <c r="C32" s="37">
        <f t="shared" si="10"/>
        <v>115830</v>
      </c>
      <c r="D32" s="37">
        <v>63752.2</v>
      </c>
      <c r="E32" s="37">
        <v>52077.8</v>
      </c>
      <c r="F32" s="38">
        <f t="shared" si="11"/>
        <v>0</v>
      </c>
      <c r="G32" s="44"/>
      <c r="H32" s="44"/>
      <c r="I32" s="43">
        <f t="shared" si="9"/>
        <v>0</v>
      </c>
      <c r="J32" s="31">
        <f>G32/D32</f>
        <v>0</v>
      </c>
      <c r="K32" s="31">
        <f>H32/E32</f>
        <v>0</v>
      </c>
    </row>
    <row r="33" spans="1:12" s="34" customFormat="1" ht="21.95" customHeight="1">
      <c r="A33" s="35" t="s">
        <v>54</v>
      </c>
      <c r="B33" s="36" t="s">
        <v>55</v>
      </c>
      <c r="C33" s="37">
        <f t="shared" si="10"/>
        <v>0</v>
      </c>
      <c r="D33" s="50"/>
      <c r="E33" s="44"/>
      <c r="F33" s="38">
        <f t="shared" si="11"/>
        <v>0</v>
      </c>
      <c r="G33" s="44"/>
      <c r="H33" s="44"/>
      <c r="I33" s="43"/>
      <c r="J33" s="43"/>
      <c r="K33" s="43"/>
    </row>
    <row r="34" spans="1:12" s="51" customFormat="1" ht="24.95" customHeight="1">
      <c r="A34" s="35" t="s">
        <v>23</v>
      </c>
      <c r="B34" s="36" t="s">
        <v>56</v>
      </c>
      <c r="C34" s="37">
        <f t="shared" ref="C34:H34" si="12">SUM(C37,C44)</f>
        <v>1471552</v>
      </c>
      <c r="D34" s="37">
        <f t="shared" si="12"/>
        <v>1217739.99</v>
      </c>
      <c r="E34" s="38">
        <f t="shared" si="12"/>
        <v>253812.01</v>
      </c>
      <c r="F34" s="38">
        <f t="shared" si="12"/>
        <v>1046543.9836239999</v>
      </c>
      <c r="G34" s="38">
        <f t="shared" si="12"/>
        <v>730665.51759299997</v>
      </c>
      <c r="H34" s="38">
        <f t="shared" si="12"/>
        <v>315878.46603100002</v>
      </c>
      <c r="I34" s="31">
        <f>F34/C34</f>
        <v>0.71118382743117459</v>
      </c>
      <c r="J34" s="31">
        <f>G34/D34</f>
        <v>0.60001767503176107</v>
      </c>
      <c r="K34" s="31">
        <f>H34/E34</f>
        <v>1.2445371124518496</v>
      </c>
    </row>
    <row r="35" spans="1:12" s="58" customFormat="1" ht="21.95" hidden="1" customHeight="1">
      <c r="A35" s="52"/>
      <c r="B35" s="53" t="s">
        <v>57</v>
      </c>
      <c r="C35" s="54">
        <f>SUM(D35:E35)</f>
        <v>1295359</v>
      </c>
      <c r="D35" s="54">
        <f>SUM(D39,D42,D45,D64)</f>
        <v>1103414</v>
      </c>
      <c r="E35" s="55">
        <f>SUM(E39,E42,E45,E64)</f>
        <v>191945</v>
      </c>
      <c r="F35" s="56">
        <f t="shared" ref="F35:F36" si="13">SUM(G35:H35)</f>
        <v>867805.80689699994</v>
      </c>
      <c r="G35" s="55">
        <f>SUM(G39,G42,G45,G64)</f>
        <v>674033.94373699999</v>
      </c>
      <c r="H35" s="55">
        <f>SUM(H39,H42,H45,H64)</f>
        <v>193771.86315999995</v>
      </c>
      <c r="I35" s="57"/>
      <c r="J35" s="57"/>
      <c r="K35" s="57"/>
    </row>
    <row r="36" spans="1:12" s="58" customFormat="1" ht="21.95" hidden="1" customHeight="1">
      <c r="A36" s="52"/>
      <c r="B36" s="53" t="s">
        <v>58</v>
      </c>
      <c r="C36" s="54">
        <f>SUM(D36:E36)</f>
        <v>176193</v>
      </c>
      <c r="D36" s="54">
        <f>SUM(D40,D43,D65)</f>
        <v>114325.98999999999</v>
      </c>
      <c r="E36" s="55">
        <f>SUM(E40,E43,E65)</f>
        <v>61867.010000000009</v>
      </c>
      <c r="F36" s="56">
        <f t="shared" si="13"/>
        <v>178738.17672699998</v>
      </c>
      <c r="G36" s="55">
        <f>SUM(G40,G43,G65)</f>
        <v>56631.573855999995</v>
      </c>
      <c r="H36" s="55">
        <f>SUM(H40,H43,H65)</f>
        <v>122106.60287099998</v>
      </c>
      <c r="I36" s="57"/>
      <c r="J36" s="57"/>
      <c r="K36" s="57"/>
    </row>
    <row r="37" spans="1:12" s="34" customFormat="1" ht="21.95" customHeight="1">
      <c r="A37" s="35" t="s">
        <v>31</v>
      </c>
      <c r="B37" s="36" t="s">
        <v>59</v>
      </c>
      <c r="C37" s="37">
        <f>SUM(C38,C41)</f>
        <v>294910</v>
      </c>
      <c r="D37" s="37">
        <f>SUM(D38,D41)</f>
        <v>41097.989999999991</v>
      </c>
      <c r="E37" s="37">
        <f>SUM(E38,E41)</f>
        <v>253812.01</v>
      </c>
      <c r="F37" s="38">
        <f>SUM(F38,F41)</f>
        <v>297119.44674499996</v>
      </c>
      <c r="G37" s="38">
        <f t="shared" ref="G37:H37" si="14">SUM(G38,G41)</f>
        <v>52872.337569000003</v>
      </c>
      <c r="H37" s="38">
        <f t="shared" si="14"/>
        <v>244247.109176</v>
      </c>
      <c r="I37" s="31">
        <f>F37/C37</f>
        <v>1.0074919356583363</v>
      </c>
      <c r="J37" s="31">
        <f>G37/D37</f>
        <v>1.2864944871756505</v>
      </c>
      <c r="K37" s="31">
        <f>H37/E37</f>
        <v>0.96231501880466563</v>
      </c>
    </row>
    <row r="38" spans="1:12" s="34" customFormat="1" ht="21.95" customHeight="1">
      <c r="A38" s="39">
        <v>1</v>
      </c>
      <c r="B38" s="59" t="s">
        <v>60</v>
      </c>
      <c r="C38" s="60">
        <f t="shared" ref="C38:C43" si="15">SUM(D38:E38)</f>
        <v>147410</v>
      </c>
      <c r="D38" s="60">
        <f>SUM(D39:D40)</f>
        <v>26268</v>
      </c>
      <c r="E38" s="60">
        <f>SUM(E39:E40)</f>
        <v>121142</v>
      </c>
      <c r="F38" s="42">
        <f t="shared" ref="F38:F41" si="16">SUM(G38:H38)</f>
        <v>159631.86601499998</v>
      </c>
      <c r="G38" s="61">
        <f>'[2]61'!O15</f>
        <v>39170.520355000001</v>
      </c>
      <c r="H38" s="61">
        <f>'[2]61'!O98</f>
        <v>120461.34565999999</v>
      </c>
      <c r="I38" s="43">
        <f t="shared" ref="I38:K43" si="17">F38/C38</f>
        <v>1.0829106981548062</v>
      </c>
      <c r="J38" s="43">
        <f t="shared" si="17"/>
        <v>1.4911877704811938</v>
      </c>
      <c r="K38" s="43">
        <f t="shared" si="17"/>
        <v>0.99438135130673089</v>
      </c>
    </row>
    <row r="39" spans="1:12" s="67" customFormat="1" ht="21.95" hidden="1" customHeight="1">
      <c r="A39" s="62"/>
      <c r="B39" s="63" t="s">
        <v>61</v>
      </c>
      <c r="C39" s="64">
        <f t="shared" si="15"/>
        <v>106593</v>
      </c>
      <c r="D39" s="64">
        <f>106593-E39</f>
        <v>20448</v>
      </c>
      <c r="E39" s="64">
        <v>86145</v>
      </c>
      <c r="F39" s="65">
        <f>SUM(G39:H39)</f>
        <v>120837.28251199999</v>
      </c>
      <c r="G39" s="66">
        <f>'[2]61'!P15</f>
        <v>33465.007612000001</v>
      </c>
      <c r="H39" s="66">
        <f>'[2]61'!P98</f>
        <v>87372.274899999989</v>
      </c>
      <c r="I39" s="43">
        <f t="shared" si="17"/>
        <v>1.1336324384528065</v>
      </c>
      <c r="J39" s="43">
        <f t="shared" si="17"/>
        <v>1.6365907478482005</v>
      </c>
      <c r="K39" s="43">
        <f t="shared" si="17"/>
        <v>1.0142466179116605</v>
      </c>
    </row>
    <row r="40" spans="1:12" s="67" customFormat="1" ht="21.95" hidden="1" customHeight="1">
      <c r="A40" s="62"/>
      <c r="B40" s="63" t="s">
        <v>62</v>
      </c>
      <c r="C40" s="64">
        <f t="shared" si="15"/>
        <v>40817</v>
      </c>
      <c r="D40" s="64">
        <f>40317+500-E40</f>
        <v>5820</v>
      </c>
      <c r="E40" s="64">
        <v>34997</v>
      </c>
      <c r="F40" s="65">
        <f>SUM(G40:H40)</f>
        <v>38794.583502999994</v>
      </c>
      <c r="G40" s="66">
        <f>'[2]61'!S15</f>
        <v>5705.5127429999984</v>
      </c>
      <c r="H40" s="66">
        <f>'[2]61'!S98</f>
        <v>33089.070759999995</v>
      </c>
      <c r="I40" s="43">
        <f t="shared" si="17"/>
        <v>0.95045161337187922</v>
      </c>
      <c r="J40" s="43">
        <f t="shared" si="17"/>
        <v>0.98032864999999969</v>
      </c>
      <c r="K40" s="43">
        <f t="shared" si="17"/>
        <v>0.94548306311969588</v>
      </c>
    </row>
    <row r="41" spans="1:12" s="34" customFormat="1" ht="21.95" customHeight="1">
      <c r="A41" s="39">
        <v>2</v>
      </c>
      <c r="B41" s="59" t="s">
        <v>63</v>
      </c>
      <c r="C41" s="60">
        <f t="shared" si="15"/>
        <v>147500</v>
      </c>
      <c r="D41" s="60">
        <f>SUM(D42:D43)</f>
        <v>14829.989999999994</v>
      </c>
      <c r="E41" s="60">
        <f>SUM(E42:E43)</f>
        <v>132670.01</v>
      </c>
      <c r="F41" s="42">
        <f t="shared" si="16"/>
        <v>137487.58073000002</v>
      </c>
      <c r="G41" s="61">
        <f>'[2]61'!O54</f>
        <v>13701.817214000001</v>
      </c>
      <c r="H41" s="61">
        <f>'[2]61'!O106</f>
        <v>123785.76351600001</v>
      </c>
      <c r="I41" s="43">
        <f t="shared" si="17"/>
        <v>0.93211919138983057</v>
      </c>
      <c r="J41" s="43">
        <f t="shared" si="17"/>
        <v>0.92392626117751975</v>
      </c>
      <c r="K41" s="43">
        <f t="shared" si="17"/>
        <v>0.93303500554496077</v>
      </c>
    </row>
    <row r="42" spans="1:12" s="67" customFormat="1" ht="21.95" hidden="1" customHeight="1">
      <c r="A42" s="62"/>
      <c r="B42" s="63" t="s">
        <v>61</v>
      </c>
      <c r="C42" s="64">
        <f t="shared" si="15"/>
        <v>105800</v>
      </c>
      <c r="D42" s="64">
        <f>105800-E42</f>
        <v>0</v>
      </c>
      <c r="E42" s="64">
        <v>105800</v>
      </c>
      <c r="F42" s="65">
        <f>SUM(G42:H42)</f>
        <v>100721.01104599999</v>
      </c>
      <c r="G42" s="66">
        <f>'[2]61'!P54</f>
        <v>1218.858786</v>
      </c>
      <c r="H42" s="66">
        <f>'[2]61'!P106</f>
        <v>99502.152259999988</v>
      </c>
      <c r="I42" s="43">
        <f t="shared" si="17"/>
        <v>0.95199443332703204</v>
      </c>
      <c r="J42" s="43"/>
      <c r="K42" s="43">
        <f t="shared" si="17"/>
        <v>0.94047402892249521</v>
      </c>
    </row>
    <row r="43" spans="1:12" s="67" customFormat="1" ht="21.95" hidden="1" customHeight="1">
      <c r="A43" s="62"/>
      <c r="B43" s="63" t="s">
        <v>62</v>
      </c>
      <c r="C43" s="64">
        <f t="shared" si="15"/>
        <v>41700</v>
      </c>
      <c r="D43" s="64">
        <f>41700-E43</f>
        <v>14829.989999999994</v>
      </c>
      <c r="E43" s="64">
        <v>26870.010000000006</v>
      </c>
      <c r="F43" s="65">
        <f>SUM(G43:H43)</f>
        <v>36766.569684000002</v>
      </c>
      <c r="G43" s="66">
        <f>'[2]61'!S54</f>
        <v>12482.958428</v>
      </c>
      <c r="H43" s="66">
        <f>'[2]61'!S106</f>
        <v>24283.611256</v>
      </c>
      <c r="I43" s="43">
        <f t="shared" si="17"/>
        <v>0.88169231856115116</v>
      </c>
      <c r="J43" s="43">
        <f t="shared" si="17"/>
        <v>0.84173748114462688</v>
      </c>
      <c r="K43" s="43">
        <f t="shared" si="17"/>
        <v>0.90374403492964817</v>
      </c>
    </row>
    <row r="44" spans="1:12" s="34" customFormat="1" ht="21.95" customHeight="1">
      <c r="A44" s="35" t="s">
        <v>43</v>
      </c>
      <c r="B44" s="36" t="s">
        <v>64</v>
      </c>
      <c r="C44" s="37">
        <f t="shared" ref="C44:H44" si="18">SUM(C45,C64,C65)</f>
        <v>1176642</v>
      </c>
      <c r="D44" s="37">
        <f t="shared" si="18"/>
        <v>1176642</v>
      </c>
      <c r="E44" s="38">
        <f t="shared" si="18"/>
        <v>0</v>
      </c>
      <c r="F44" s="38">
        <f t="shared" si="18"/>
        <v>749424.5368789999</v>
      </c>
      <c r="G44" s="38">
        <f t="shared" si="18"/>
        <v>677793.180024</v>
      </c>
      <c r="H44" s="38">
        <f t="shared" si="18"/>
        <v>71631.356854999991</v>
      </c>
      <c r="I44" s="31">
        <f>F44/C44</f>
        <v>0.63691805738618879</v>
      </c>
      <c r="J44" s="31">
        <f>G44/D44</f>
        <v>0.57604027395248514</v>
      </c>
      <c r="K44" s="31"/>
    </row>
    <row r="45" spans="1:12" s="34" customFormat="1" ht="31.5">
      <c r="A45" s="35">
        <v>1</v>
      </c>
      <c r="B45" s="68" t="s">
        <v>65</v>
      </c>
      <c r="C45" s="37">
        <f>SUM(D45:E45)</f>
        <v>559466</v>
      </c>
      <c r="D45" s="37">
        <f>SUM(D46,D47)</f>
        <v>559466</v>
      </c>
      <c r="E45" s="38">
        <f t="shared" ref="E45:H45" si="19">SUM(E46,E47)</f>
        <v>0</v>
      </c>
      <c r="F45" s="38">
        <f t="shared" si="19"/>
        <v>490054.82092099998</v>
      </c>
      <c r="G45" s="38">
        <f t="shared" si="19"/>
        <v>483157.38492099999</v>
      </c>
      <c r="H45" s="38">
        <f t="shared" si="19"/>
        <v>6897.4359999999997</v>
      </c>
      <c r="I45" s="31">
        <f>F45/C45</f>
        <v>0.87593315933586668</v>
      </c>
      <c r="J45" s="31">
        <f>G45/D45</f>
        <v>0.8636045531292339</v>
      </c>
      <c r="K45" s="31"/>
    </row>
    <row r="46" spans="1:12" s="34" customFormat="1" ht="21.95" customHeight="1">
      <c r="A46" s="39" t="s">
        <v>66</v>
      </c>
      <c r="B46" s="59" t="s">
        <v>67</v>
      </c>
      <c r="C46" s="60">
        <f>SUM(D46:E46)</f>
        <v>242076</v>
      </c>
      <c r="D46" s="60">
        <v>242076</v>
      </c>
      <c r="E46" s="44"/>
      <c r="F46" s="42">
        <f>SUM(G46:H46)</f>
        <v>184760.81097300001</v>
      </c>
      <c r="G46" s="61">
        <v>184760.81097300001</v>
      </c>
      <c r="H46" s="61"/>
      <c r="I46" s="43">
        <f t="shared" ref="I46:J60" si="20">F46/C46</f>
        <v>0.76323473195607994</v>
      </c>
      <c r="J46" s="43">
        <f t="shared" si="20"/>
        <v>0.76323473195607994</v>
      </c>
      <c r="K46" s="43"/>
    </row>
    <row r="47" spans="1:12" s="34" customFormat="1" ht="21.95" customHeight="1">
      <c r="A47" s="39" t="s">
        <v>68</v>
      </c>
      <c r="B47" s="59" t="s">
        <v>69</v>
      </c>
      <c r="C47" s="60">
        <f>SUM(C48,C62,C63)</f>
        <v>317390</v>
      </c>
      <c r="D47" s="60">
        <f>SUM(D48,D62,D63)</f>
        <v>317390</v>
      </c>
      <c r="E47" s="69"/>
      <c r="F47" s="70">
        <f t="shared" ref="F47:H47" si="21">SUM(F48,F62,F63)</f>
        <v>305294.00994799996</v>
      </c>
      <c r="G47" s="70">
        <f t="shared" si="21"/>
        <v>298396.57394799998</v>
      </c>
      <c r="H47" s="70">
        <f t="shared" si="21"/>
        <v>6897.4359999999997</v>
      </c>
      <c r="I47" s="43">
        <f t="shared" si="20"/>
        <v>0.96188918979173876</v>
      </c>
      <c r="J47" s="43">
        <f t="shared" si="20"/>
        <v>0.94015745281199781</v>
      </c>
      <c r="K47" s="43"/>
    </row>
    <row r="48" spans="1:12" s="34" customFormat="1" ht="21.95" customHeight="1">
      <c r="A48" s="39" t="s">
        <v>70</v>
      </c>
      <c r="B48" s="59" t="s">
        <v>71</v>
      </c>
      <c r="C48" s="60">
        <f>SUM(C49:C61)</f>
        <v>237000</v>
      </c>
      <c r="D48" s="60">
        <f>SUM(D49:D61)</f>
        <v>237000</v>
      </c>
      <c r="E48" s="44"/>
      <c r="F48" s="42">
        <f t="shared" ref="F48:F63" si="22">SUM(G48:H48)</f>
        <v>257261.487478</v>
      </c>
      <c r="G48" s="61">
        <f>SUM(G49:G61)</f>
        <v>257261.487478</v>
      </c>
      <c r="H48" s="61"/>
      <c r="I48" s="43">
        <f t="shared" si="20"/>
        <v>1.0854915083459915</v>
      </c>
      <c r="J48" s="43">
        <f t="shared" si="20"/>
        <v>1.0854915083459915</v>
      </c>
      <c r="K48" s="43"/>
      <c r="L48" s="71">
        <f>C48-237000</f>
        <v>0</v>
      </c>
    </row>
    <row r="49" spans="1:11" s="34" customFormat="1" ht="21.95" customHeight="1">
      <c r="A49" s="39" t="s">
        <v>72</v>
      </c>
      <c r="B49" s="59" t="s">
        <v>73</v>
      </c>
      <c r="C49" s="60">
        <f t="shared" ref="C49:C74" si="23">SUM(D49:E49)</f>
        <v>101006</v>
      </c>
      <c r="D49" s="60">
        <v>101006</v>
      </c>
      <c r="E49" s="44"/>
      <c r="F49" s="42">
        <f t="shared" si="22"/>
        <v>93541.448820999998</v>
      </c>
      <c r="G49" s="61">
        <v>93541.448820999998</v>
      </c>
      <c r="H49" s="61"/>
      <c r="I49" s="43">
        <f t="shared" si="20"/>
        <v>0.92609794290438185</v>
      </c>
      <c r="J49" s="43">
        <f t="shared" si="20"/>
        <v>0.92609794290438185</v>
      </c>
      <c r="K49" s="43"/>
    </row>
    <row r="50" spans="1:11" s="34" customFormat="1" ht="21.95" customHeight="1">
      <c r="A50" s="39" t="s">
        <v>72</v>
      </c>
      <c r="B50" s="59" t="s">
        <v>74</v>
      </c>
      <c r="C50" s="60">
        <f t="shared" si="23"/>
        <v>29630</v>
      </c>
      <c r="D50" s="60">
        <v>29630</v>
      </c>
      <c r="E50" s="44"/>
      <c r="F50" s="42">
        <f t="shared" si="22"/>
        <v>29694.886134</v>
      </c>
      <c r="G50" s="61">
        <v>29694.886134</v>
      </c>
      <c r="H50" s="61"/>
      <c r="I50" s="43">
        <f t="shared" si="20"/>
        <v>1.0021898796490043</v>
      </c>
      <c r="J50" s="43">
        <f t="shared" si="20"/>
        <v>1.0021898796490043</v>
      </c>
      <c r="K50" s="43"/>
    </row>
    <row r="51" spans="1:11" s="34" customFormat="1" ht="21.95" customHeight="1">
      <c r="A51" s="39" t="s">
        <v>72</v>
      </c>
      <c r="B51" s="59" t="s">
        <v>75</v>
      </c>
      <c r="C51" s="60">
        <f t="shared" si="23"/>
        <v>5000</v>
      </c>
      <c r="D51" s="60">
        <v>5000</v>
      </c>
      <c r="E51" s="44"/>
      <c r="F51" s="42">
        <f t="shared" si="22"/>
        <v>6785.2214739999999</v>
      </c>
      <c r="G51" s="61">
        <v>6785.2214739999999</v>
      </c>
      <c r="H51" s="61"/>
      <c r="I51" s="43">
        <f t="shared" si="20"/>
        <v>1.3570442947999999</v>
      </c>
      <c r="J51" s="43">
        <f t="shared" si="20"/>
        <v>1.3570442947999999</v>
      </c>
      <c r="K51" s="43"/>
    </row>
    <row r="52" spans="1:11" s="34" customFormat="1" ht="31.5">
      <c r="A52" s="39" t="s">
        <v>72</v>
      </c>
      <c r="B52" s="59" t="s">
        <v>76</v>
      </c>
      <c r="C52" s="60">
        <f t="shared" si="23"/>
        <v>43304</v>
      </c>
      <c r="D52" s="60">
        <v>43304</v>
      </c>
      <c r="E52" s="44"/>
      <c r="F52" s="42">
        <f t="shared" si="22"/>
        <v>60032.474479999997</v>
      </c>
      <c r="G52" s="61">
        <v>60032.474479999997</v>
      </c>
      <c r="H52" s="61"/>
      <c r="I52" s="43">
        <f t="shared" si="20"/>
        <v>1.3863032163310549</v>
      </c>
      <c r="J52" s="43">
        <f t="shared" si="20"/>
        <v>1.3863032163310549</v>
      </c>
      <c r="K52" s="43"/>
    </row>
    <row r="53" spans="1:11" s="34" customFormat="1" ht="21.95" customHeight="1">
      <c r="A53" s="39" t="s">
        <v>72</v>
      </c>
      <c r="B53" s="59" t="s">
        <v>77</v>
      </c>
      <c r="C53" s="60">
        <f t="shared" si="23"/>
        <v>10000</v>
      </c>
      <c r="D53" s="60">
        <v>10000</v>
      </c>
      <c r="E53" s="44"/>
      <c r="F53" s="42">
        <f t="shared" si="22"/>
        <v>10000</v>
      </c>
      <c r="G53" s="61">
        <v>10000</v>
      </c>
      <c r="H53" s="61"/>
      <c r="I53" s="43">
        <f t="shared" si="20"/>
        <v>1</v>
      </c>
      <c r="J53" s="43">
        <f t="shared" si="20"/>
        <v>1</v>
      </c>
      <c r="K53" s="43"/>
    </row>
    <row r="54" spans="1:11" s="34" customFormat="1" ht="21.95" customHeight="1">
      <c r="A54" s="39" t="s">
        <v>72</v>
      </c>
      <c r="B54" s="59" t="s">
        <v>78</v>
      </c>
      <c r="C54" s="60">
        <f t="shared" si="23"/>
        <v>11000</v>
      </c>
      <c r="D54" s="60">
        <v>11000</v>
      </c>
      <c r="E54" s="44"/>
      <c r="F54" s="42">
        <f t="shared" si="22"/>
        <v>12440.170872000001</v>
      </c>
      <c r="G54" s="61">
        <v>12440.170872000001</v>
      </c>
      <c r="H54" s="61"/>
      <c r="I54" s="43">
        <f t="shared" si="20"/>
        <v>1.1309246247272728</v>
      </c>
      <c r="J54" s="43">
        <f t="shared" si="20"/>
        <v>1.1309246247272728</v>
      </c>
      <c r="K54" s="43"/>
    </row>
    <row r="55" spans="1:11" s="34" customFormat="1" ht="21.95" customHeight="1">
      <c r="A55" s="39" t="s">
        <v>72</v>
      </c>
      <c r="B55" s="59" t="s">
        <v>79</v>
      </c>
      <c r="C55" s="60">
        <f t="shared" si="23"/>
        <v>3000</v>
      </c>
      <c r="D55" s="60">
        <v>3000</v>
      </c>
      <c r="E55" s="44"/>
      <c r="F55" s="42">
        <f t="shared" si="22"/>
        <v>1823.1020000000001</v>
      </c>
      <c r="G55" s="61">
        <v>1823.1020000000001</v>
      </c>
      <c r="H55" s="61"/>
      <c r="I55" s="43">
        <f t="shared" si="20"/>
        <v>0.60770066666666667</v>
      </c>
      <c r="J55" s="43">
        <f t="shared" si="20"/>
        <v>0.60770066666666667</v>
      </c>
      <c r="K55" s="43"/>
    </row>
    <row r="56" spans="1:11" s="34" customFormat="1" ht="21.95" customHeight="1">
      <c r="A56" s="39" t="s">
        <v>72</v>
      </c>
      <c r="B56" s="59" t="s">
        <v>80</v>
      </c>
      <c r="C56" s="60">
        <f t="shared" si="23"/>
        <v>7060</v>
      </c>
      <c r="D56" s="60">
        <v>7060</v>
      </c>
      <c r="E56" s="44"/>
      <c r="F56" s="42">
        <f t="shared" si="22"/>
        <v>6866.4506469999997</v>
      </c>
      <c r="G56" s="61">
        <v>6866.4506469999997</v>
      </c>
      <c r="H56" s="61"/>
      <c r="I56" s="43">
        <f t="shared" si="20"/>
        <v>0.97258507747875345</v>
      </c>
      <c r="J56" s="43">
        <f t="shared" si="20"/>
        <v>0.97258507747875345</v>
      </c>
      <c r="K56" s="43"/>
    </row>
    <row r="57" spans="1:11" s="34" customFormat="1" ht="21.95" customHeight="1">
      <c r="A57" s="39" t="s">
        <v>72</v>
      </c>
      <c r="B57" s="59" t="s">
        <v>81</v>
      </c>
      <c r="C57" s="60">
        <f t="shared" si="23"/>
        <v>20000</v>
      </c>
      <c r="D57" s="60">
        <v>20000</v>
      </c>
      <c r="E57" s="44"/>
      <c r="F57" s="42">
        <f t="shared" si="22"/>
        <v>28565.38305</v>
      </c>
      <c r="G57" s="61">
        <v>28565.38305</v>
      </c>
      <c r="H57" s="61"/>
      <c r="I57" s="43">
        <f t="shared" si="20"/>
        <v>1.4282691525</v>
      </c>
      <c r="J57" s="43">
        <f t="shared" si="20"/>
        <v>1.4282691525</v>
      </c>
      <c r="K57" s="43"/>
    </row>
    <row r="58" spans="1:11" s="34" customFormat="1" ht="21.95" customHeight="1">
      <c r="A58" s="39" t="s">
        <v>72</v>
      </c>
      <c r="B58" s="59" t="s">
        <v>82</v>
      </c>
      <c r="C58" s="60">
        <f t="shared" si="23"/>
        <v>1000</v>
      </c>
      <c r="D58" s="60">
        <v>1000</v>
      </c>
      <c r="E58" s="44"/>
      <c r="F58" s="42">
        <f t="shared" si="22"/>
        <v>1000</v>
      </c>
      <c r="G58" s="61">
        <v>1000</v>
      </c>
      <c r="H58" s="61"/>
      <c r="I58" s="43">
        <f t="shared" si="20"/>
        <v>1</v>
      </c>
      <c r="J58" s="43">
        <f t="shared" si="20"/>
        <v>1</v>
      </c>
      <c r="K58" s="43"/>
    </row>
    <row r="59" spans="1:11" s="34" customFormat="1" ht="21.95" customHeight="1">
      <c r="A59" s="39" t="s">
        <v>72</v>
      </c>
      <c r="B59" s="59" t="s">
        <v>83</v>
      </c>
      <c r="C59" s="60">
        <f t="shared" si="23"/>
        <v>4000</v>
      </c>
      <c r="D59" s="60">
        <v>4000</v>
      </c>
      <c r="E59" s="44"/>
      <c r="F59" s="42">
        <f t="shared" si="22"/>
        <v>4000</v>
      </c>
      <c r="G59" s="61">
        <v>4000</v>
      </c>
      <c r="H59" s="61"/>
      <c r="I59" s="43">
        <f t="shared" si="20"/>
        <v>1</v>
      </c>
      <c r="J59" s="43">
        <f t="shared" si="20"/>
        <v>1</v>
      </c>
      <c r="K59" s="43"/>
    </row>
    <row r="60" spans="1:11" s="34" customFormat="1" ht="21.95" customHeight="1">
      <c r="A60" s="39" t="s">
        <v>72</v>
      </c>
      <c r="B60" s="59" t="s">
        <v>84</v>
      </c>
      <c r="C60" s="60">
        <f t="shared" ref="C60" si="24">SUM(D60:E60)</f>
        <v>2000</v>
      </c>
      <c r="D60" s="60">
        <v>2000</v>
      </c>
      <c r="E60" s="44"/>
      <c r="F60" s="42">
        <f t="shared" si="22"/>
        <v>2264.35</v>
      </c>
      <c r="G60" s="61">
        <v>2264.35</v>
      </c>
      <c r="H60" s="61"/>
      <c r="I60" s="43">
        <f t="shared" si="20"/>
        <v>1.1321749999999999</v>
      </c>
      <c r="J60" s="43">
        <f t="shared" si="20"/>
        <v>1.1321749999999999</v>
      </c>
      <c r="K60" s="43"/>
    </row>
    <row r="61" spans="1:11" s="34" customFormat="1" ht="21.95" customHeight="1">
      <c r="A61" s="39" t="s">
        <v>72</v>
      </c>
      <c r="B61" s="59" t="s">
        <v>85</v>
      </c>
      <c r="C61" s="60">
        <f t="shared" si="23"/>
        <v>0</v>
      </c>
      <c r="D61" s="60"/>
      <c r="E61" s="44"/>
      <c r="F61" s="42">
        <f t="shared" si="22"/>
        <v>248</v>
      </c>
      <c r="G61" s="61">
        <v>248</v>
      </c>
      <c r="H61" s="61"/>
      <c r="I61" s="43"/>
      <c r="J61" s="43"/>
      <c r="K61" s="43"/>
    </row>
    <row r="62" spans="1:11" s="34" customFormat="1" ht="21.95" customHeight="1">
      <c r="A62" s="39" t="s">
        <v>86</v>
      </c>
      <c r="B62" s="59" t="s">
        <v>87</v>
      </c>
      <c r="C62" s="60">
        <f t="shared" si="23"/>
        <v>12390</v>
      </c>
      <c r="D62" s="60">
        <v>12390</v>
      </c>
      <c r="E62" s="44"/>
      <c r="F62" s="42">
        <f t="shared" si="22"/>
        <v>12390</v>
      </c>
      <c r="G62" s="61">
        <v>12390</v>
      </c>
      <c r="H62" s="61"/>
      <c r="I62" s="43">
        <f t="shared" ref="I62:J75" si="25">F62/C62</f>
        <v>1</v>
      </c>
      <c r="J62" s="43">
        <f t="shared" si="25"/>
        <v>1</v>
      </c>
      <c r="K62" s="43"/>
    </row>
    <row r="63" spans="1:11" s="34" customFormat="1" ht="21.95" customHeight="1">
      <c r="A63" s="39" t="s">
        <v>88</v>
      </c>
      <c r="B63" s="59" t="s">
        <v>89</v>
      </c>
      <c r="C63" s="60">
        <f t="shared" si="23"/>
        <v>68000</v>
      </c>
      <c r="D63" s="60">
        <v>68000</v>
      </c>
      <c r="E63" s="44"/>
      <c r="F63" s="42">
        <f t="shared" si="22"/>
        <v>35642.522469999996</v>
      </c>
      <c r="G63" s="61">
        <v>28745.086469999998</v>
      </c>
      <c r="H63" s="61">
        <v>6897.4359999999997</v>
      </c>
      <c r="I63" s="43">
        <f t="shared" si="25"/>
        <v>0.52415474220588232</v>
      </c>
      <c r="J63" s="43">
        <f t="shared" si="25"/>
        <v>0.42272185985294114</v>
      </c>
      <c r="K63" s="43"/>
    </row>
    <row r="64" spans="1:11" s="75" customFormat="1" ht="21.75" customHeight="1">
      <c r="A64" s="35">
        <v>2</v>
      </c>
      <c r="B64" s="72" t="s">
        <v>90</v>
      </c>
      <c r="C64" s="73">
        <f t="shared" si="23"/>
        <v>523500</v>
      </c>
      <c r="D64" s="73">
        <v>523500</v>
      </c>
      <c r="E64" s="44"/>
      <c r="F64" s="38">
        <f>SUM(G64:H64)</f>
        <v>156192.69241799999</v>
      </c>
      <c r="G64" s="74">
        <v>156192.69241799999</v>
      </c>
      <c r="H64" s="74"/>
      <c r="I64" s="43">
        <f t="shared" si="25"/>
        <v>0.29836235418911172</v>
      </c>
      <c r="J64" s="43">
        <f t="shared" si="25"/>
        <v>0.29836235418911172</v>
      </c>
      <c r="K64" s="43"/>
    </row>
    <row r="65" spans="1:11" s="75" customFormat="1" ht="21.95" customHeight="1">
      <c r="A65" s="35">
        <v>3</v>
      </c>
      <c r="B65" s="72" t="s">
        <v>91</v>
      </c>
      <c r="C65" s="73">
        <f t="shared" si="23"/>
        <v>93676</v>
      </c>
      <c r="D65" s="73">
        <f>SUM(D66,D67)</f>
        <v>93676</v>
      </c>
      <c r="E65" s="74">
        <f>SUM(E66,E67)</f>
        <v>0</v>
      </c>
      <c r="F65" s="74">
        <f t="shared" ref="F65:H65" si="26">SUM(F66,F67)</f>
        <v>103177.02353999999</v>
      </c>
      <c r="G65" s="74">
        <f t="shared" si="26"/>
        <v>38443.102684999998</v>
      </c>
      <c r="H65" s="74">
        <f t="shared" si="26"/>
        <v>64733.920854999997</v>
      </c>
      <c r="I65" s="43">
        <f t="shared" si="25"/>
        <v>1.1014243086809854</v>
      </c>
      <c r="J65" s="43">
        <f t="shared" si="25"/>
        <v>0.41038369150049103</v>
      </c>
      <c r="K65" s="43"/>
    </row>
    <row r="66" spans="1:11" s="34" customFormat="1" ht="21.95" customHeight="1">
      <c r="A66" s="39" t="s">
        <v>92</v>
      </c>
      <c r="B66" s="59" t="s">
        <v>93</v>
      </c>
      <c r="C66" s="60">
        <f t="shared" si="23"/>
        <v>42950</v>
      </c>
      <c r="D66" s="60">
        <v>42950</v>
      </c>
      <c r="E66" s="44"/>
      <c r="F66" s="42">
        <f t="shared" ref="F66:F74" si="27">SUM(G66:H66)</f>
        <v>8017.814351</v>
      </c>
      <c r="G66" s="61">
        <v>8017.814351</v>
      </c>
      <c r="H66" s="61"/>
      <c r="I66" s="43">
        <f t="shared" si="25"/>
        <v>0.18667786614668219</v>
      </c>
      <c r="J66" s="43">
        <f t="shared" si="25"/>
        <v>0.18667786614668219</v>
      </c>
      <c r="K66" s="43"/>
    </row>
    <row r="67" spans="1:11" s="34" customFormat="1" ht="21.95" customHeight="1">
      <c r="A67" s="39" t="s">
        <v>94</v>
      </c>
      <c r="B67" s="59" t="s">
        <v>95</v>
      </c>
      <c r="C67" s="60">
        <f t="shared" si="23"/>
        <v>50726</v>
      </c>
      <c r="D67" s="60">
        <f>SUM(D68:D75)</f>
        <v>50726</v>
      </c>
      <c r="E67" s="44"/>
      <c r="F67" s="42">
        <f>SUM(F68:F75)</f>
        <v>95159.209189000001</v>
      </c>
      <c r="G67" s="42">
        <f t="shared" ref="G67:H67" si="28">SUM(G68:G75)</f>
        <v>30425.288334000001</v>
      </c>
      <c r="H67" s="42">
        <f t="shared" si="28"/>
        <v>64733.920854999997</v>
      </c>
      <c r="I67" s="43">
        <f t="shared" si="25"/>
        <v>1.875945455762331</v>
      </c>
      <c r="J67" s="43">
        <f t="shared" si="25"/>
        <v>0.5997967183298506</v>
      </c>
      <c r="K67" s="43"/>
    </row>
    <row r="68" spans="1:11" s="34" customFormat="1" ht="21.95" customHeight="1">
      <c r="A68" s="39" t="s">
        <v>96</v>
      </c>
      <c r="B68" s="59" t="s">
        <v>79</v>
      </c>
      <c r="C68" s="60">
        <f t="shared" si="23"/>
        <v>3595</v>
      </c>
      <c r="D68" s="60">
        <v>3595</v>
      </c>
      <c r="E68" s="44"/>
      <c r="F68" s="42">
        <f t="shared" si="27"/>
        <v>4260.5290999999997</v>
      </c>
      <c r="G68" s="61">
        <v>4260.5290999999997</v>
      </c>
      <c r="H68" s="61"/>
      <c r="I68" s="43">
        <f t="shared" si="25"/>
        <v>1.185126314325452</v>
      </c>
      <c r="J68" s="43">
        <f t="shared" si="25"/>
        <v>1.185126314325452</v>
      </c>
      <c r="K68" s="43"/>
    </row>
    <row r="69" spans="1:11" s="34" customFormat="1" ht="21.95" customHeight="1">
      <c r="A69" s="39" t="s">
        <v>96</v>
      </c>
      <c r="B69" s="59" t="s">
        <v>97</v>
      </c>
      <c r="C69" s="60">
        <f t="shared" si="23"/>
        <v>1570</v>
      </c>
      <c r="D69" s="60">
        <v>1570</v>
      </c>
      <c r="E69" s="44"/>
      <c r="F69" s="42">
        <f t="shared" si="27"/>
        <v>1756.8466000000001</v>
      </c>
      <c r="G69" s="61">
        <v>1421.8466000000001</v>
      </c>
      <c r="H69" s="61">
        <v>335</v>
      </c>
      <c r="I69" s="43">
        <f t="shared" si="25"/>
        <v>1.1190105732484077</v>
      </c>
      <c r="J69" s="43">
        <f t="shared" si="25"/>
        <v>0.90563477707006379</v>
      </c>
      <c r="K69" s="43"/>
    </row>
    <row r="70" spans="1:11" s="34" customFormat="1" ht="21.95" customHeight="1">
      <c r="A70" s="39" t="s">
        <v>96</v>
      </c>
      <c r="B70" s="59" t="s">
        <v>98</v>
      </c>
      <c r="C70" s="60">
        <f t="shared" si="23"/>
        <v>7636</v>
      </c>
      <c r="D70" s="60">
        <v>7636</v>
      </c>
      <c r="E70" s="44"/>
      <c r="F70" s="42">
        <f t="shared" si="27"/>
        <v>18054.973335999999</v>
      </c>
      <c r="G70" s="61">
        <v>12061.241334</v>
      </c>
      <c r="H70" s="61">
        <v>5993.7320019999997</v>
      </c>
      <c r="I70" s="43">
        <f t="shared" si="25"/>
        <v>2.3644543394447353</v>
      </c>
      <c r="J70" s="43">
        <f t="shared" si="25"/>
        <v>1.579523485332635</v>
      </c>
      <c r="K70" s="43"/>
    </row>
    <row r="71" spans="1:11" s="34" customFormat="1" ht="21.95" customHeight="1">
      <c r="A71" s="39" t="s">
        <v>96</v>
      </c>
      <c r="B71" s="59" t="s">
        <v>85</v>
      </c>
      <c r="C71" s="60">
        <f t="shared" si="23"/>
        <v>985</v>
      </c>
      <c r="D71" s="60">
        <v>985</v>
      </c>
      <c r="E71" s="44"/>
      <c r="F71" s="42">
        <f t="shared" si="27"/>
        <v>1627.848</v>
      </c>
      <c r="G71" s="61">
        <v>1627.848</v>
      </c>
      <c r="H71" s="61"/>
      <c r="I71" s="43">
        <f t="shared" si="25"/>
        <v>1.6526375634517767</v>
      </c>
      <c r="J71" s="43">
        <f t="shared" si="25"/>
        <v>1.6526375634517767</v>
      </c>
      <c r="K71" s="43"/>
    </row>
    <row r="72" spans="1:11" s="34" customFormat="1" ht="31.5">
      <c r="A72" s="39" t="s">
        <v>96</v>
      </c>
      <c r="B72" s="59" t="s">
        <v>99</v>
      </c>
      <c r="C72" s="60">
        <f t="shared" si="23"/>
        <v>2340</v>
      </c>
      <c r="D72" s="60">
        <v>2340</v>
      </c>
      <c r="E72" s="44"/>
      <c r="F72" s="42">
        <f t="shared" si="27"/>
        <v>6050</v>
      </c>
      <c r="G72" s="61">
        <v>3400</v>
      </c>
      <c r="H72" s="61">
        <v>2650</v>
      </c>
      <c r="I72" s="43">
        <f t="shared" si="25"/>
        <v>2.5854700854700856</v>
      </c>
      <c r="J72" s="43">
        <f t="shared" si="25"/>
        <v>1.4529914529914529</v>
      </c>
      <c r="K72" s="43"/>
    </row>
    <row r="73" spans="1:11" s="34" customFormat="1" ht="21.95" customHeight="1">
      <c r="A73" s="39" t="s">
        <v>96</v>
      </c>
      <c r="B73" s="59" t="s">
        <v>100</v>
      </c>
      <c r="C73" s="60">
        <f t="shared" si="23"/>
        <v>32600</v>
      </c>
      <c r="D73" s="60">
        <v>32600</v>
      </c>
      <c r="E73" s="44"/>
      <c r="F73" s="42">
        <f t="shared" si="27"/>
        <v>43291.122152999997</v>
      </c>
      <c r="G73" s="61">
        <f>7639.77-57.9367</f>
        <v>7581.8333000000002</v>
      </c>
      <c r="H73" s="61">
        <v>35709.288852999998</v>
      </c>
      <c r="I73" s="43">
        <f t="shared" si="25"/>
        <v>1.3279485323006135</v>
      </c>
      <c r="J73" s="43">
        <f t="shared" si="25"/>
        <v>0.23257157361963191</v>
      </c>
      <c r="K73" s="43"/>
    </row>
    <row r="74" spans="1:11" s="34" customFormat="1" ht="31.5">
      <c r="A74" s="39" t="s">
        <v>96</v>
      </c>
      <c r="B74" s="59" t="s">
        <v>76</v>
      </c>
      <c r="C74" s="60">
        <f t="shared" si="23"/>
        <v>2000</v>
      </c>
      <c r="D74" s="60">
        <v>2000</v>
      </c>
      <c r="E74" s="44"/>
      <c r="F74" s="42">
        <f t="shared" si="27"/>
        <v>2057.89</v>
      </c>
      <c r="G74" s="61">
        <v>71.989999999999995</v>
      </c>
      <c r="H74" s="61">
        <v>1985.9</v>
      </c>
      <c r="I74" s="43">
        <f t="shared" si="25"/>
        <v>1.028945</v>
      </c>
      <c r="J74" s="43">
        <f t="shared" si="25"/>
        <v>3.5994999999999999E-2</v>
      </c>
      <c r="K74" s="43"/>
    </row>
    <row r="75" spans="1:11" s="34" customFormat="1" ht="21.95" customHeight="1">
      <c r="A75" s="39" t="s">
        <v>35</v>
      </c>
      <c r="B75" s="59" t="s">
        <v>87</v>
      </c>
      <c r="C75" s="60">
        <f t="shared" ref="C75" si="29">SUM(D75:E75)</f>
        <v>18870</v>
      </c>
      <c r="D75" s="60"/>
      <c r="E75" s="60">
        <f>31260-D62</f>
        <v>18870</v>
      </c>
      <c r="F75" s="42">
        <f t="shared" ref="F75" si="30">SUM(G75:H75)</f>
        <v>18060</v>
      </c>
      <c r="G75" s="61"/>
      <c r="H75" s="61">
        <v>18060</v>
      </c>
      <c r="I75" s="43">
        <f t="shared" si="25"/>
        <v>0.95707472178060415</v>
      </c>
      <c r="J75" s="43"/>
      <c r="K75" s="43">
        <f t="shared" ref="K75" si="31">H75/E75</f>
        <v>0.95707472178060415</v>
      </c>
    </row>
    <row r="76" spans="1:11" s="34" customFormat="1" ht="24.95" customHeight="1">
      <c r="A76" s="76" t="s">
        <v>101</v>
      </c>
      <c r="B76" s="77" t="s">
        <v>102</v>
      </c>
      <c r="C76" s="78"/>
      <c r="D76" s="79"/>
      <c r="E76" s="80"/>
      <c r="F76" s="81">
        <f>SUM(G76:H76)</f>
        <v>1345961.5871000001</v>
      </c>
      <c r="G76" s="81">
        <f>'[2]62_342'!F46</f>
        <v>1124315.712025</v>
      </c>
      <c r="H76" s="81">
        <f>'[2]62_342'!G46+'[2]62_342'!H46</f>
        <v>221645.87507500002</v>
      </c>
      <c r="I76" s="82"/>
      <c r="J76" s="82"/>
      <c r="K76" s="82"/>
    </row>
    <row r="77" spans="1:11" ht="20.25" customHeight="1">
      <c r="A77" s="83"/>
      <c r="B77" s="83" t="s">
        <v>103</v>
      </c>
    </row>
    <row r="95" spans="1:11" s="10" customFormat="1" ht="24.75" customHeight="1">
      <c r="A95" s="84">
        <f t="shared" ref="A95:A105" si="32">A94+1</f>
        <v>1</v>
      </c>
      <c r="B95" s="85" t="s">
        <v>104</v>
      </c>
      <c r="C95" s="86"/>
      <c r="D95" s="87"/>
      <c r="E95" s="88"/>
      <c r="F95" s="88"/>
      <c r="G95" s="88"/>
      <c r="H95" s="88"/>
      <c r="I95" s="88"/>
      <c r="J95" s="88"/>
      <c r="K95" s="88"/>
    </row>
    <row r="96" spans="1:11" s="10" customFormat="1" ht="24.75" customHeight="1">
      <c r="A96" s="84">
        <f t="shared" si="32"/>
        <v>2</v>
      </c>
      <c r="B96" s="85" t="s">
        <v>105</v>
      </c>
      <c r="C96" s="86"/>
      <c r="D96" s="87"/>
      <c r="E96" s="88"/>
      <c r="F96" s="88"/>
      <c r="G96" s="88"/>
      <c r="H96" s="88"/>
      <c r="I96" s="88"/>
      <c r="J96" s="88"/>
      <c r="K96" s="88"/>
    </row>
    <row r="97" spans="1:11" s="10" customFormat="1" ht="24.75" customHeight="1">
      <c r="A97" s="84">
        <f t="shared" si="32"/>
        <v>3</v>
      </c>
      <c r="B97" s="85" t="s">
        <v>106</v>
      </c>
      <c r="C97" s="86"/>
      <c r="D97" s="87"/>
      <c r="E97" s="88"/>
      <c r="F97" s="88"/>
      <c r="G97" s="88"/>
      <c r="H97" s="88"/>
      <c r="I97" s="88"/>
      <c r="J97" s="88"/>
      <c r="K97" s="88"/>
    </row>
    <row r="98" spans="1:11" s="10" customFormat="1" ht="24.75" customHeight="1">
      <c r="A98" s="84">
        <f t="shared" si="32"/>
        <v>4</v>
      </c>
      <c r="B98" s="85" t="s">
        <v>107</v>
      </c>
      <c r="C98" s="86"/>
      <c r="D98" s="87"/>
      <c r="E98" s="88"/>
      <c r="F98" s="88"/>
      <c r="G98" s="88"/>
      <c r="H98" s="88"/>
      <c r="I98" s="88"/>
      <c r="J98" s="88"/>
      <c r="K98" s="88"/>
    </row>
    <row r="99" spans="1:11" s="10" customFormat="1" ht="24.75" customHeight="1">
      <c r="A99" s="84">
        <f t="shared" si="32"/>
        <v>5</v>
      </c>
      <c r="B99" s="85" t="s">
        <v>108</v>
      </c>
      <c r="C99" s="86"/>
      <c r="D99" s="87"/>
      <c r="E99" s="88"/>
      <c r="F99" s="88"/>
      <c r="G99" s="88"/>
      <c r="H99" s="88"/>
      <c r="I99" s="88"/>
      <c r="J99" s="88"/>
      <c r="K99" s="88"/>
    </row>
    <row r="100" spans="1:11" s="10" customFormat="1" ht="24.75" customHeight="1">
      <c r="A100" s="84">
        <f t="shared" si="32"/>
        <v>6</v>
      </c>
      <c r="B100" s="85" t="s">
        <v>109</v>
      </c>
      <c r="C100" s="86"/>
      <c r="D100" s="87"/>
      <c r="E100" s="88"/>
      <c r="F100" s="88"/>
      <c r="G100" s="88"/>
      <c r="H100" s="88"/>
      <c r="I100" s="88"/>
      <c r="J100" s="88"/>
      <c r="K100" s="88"/>
    </row>
    <row r="101" spans="1:11" s="10" customFormat="1" ht="24.75" customHeight="1">
      <c r="A101" s="84">
        <f t="shared" si="32"/>
        <v>7</v>
      </c>
      <c r="B101" s="85" t="s">
        <v>110</v>
      </c>
      <c r="C101" s="86"/>
      <c r="D101" s="87"/>
      <c r="E101" s="88"/>
      <c r="F101" s="88"/>
      <c r="G101" s="88"/>
      <c r="H101" s="88"/>
      <c r="I101" s="88"/>
      <c r="J101" s="88"/>
      <c r="K101" s="88"/>
    </row>
    <row r="102" spans="1:11" s="10" customFormat="1" ht="24.75" customHeight="1">
      <c r="A102" s="84">
        <f t="shared" si="32"/>
        <v>8</v>
      </c>
      <c r="B102" s="85" t="s">
        <v>111</v>
      </c>
      <c r="C102" s="86"/>
      <c r="D102" s="87"/>
      <c r="E102" s="88"/>
      <c r="F102" s="88"/>
      <c r="G102" s="88"/>
      <c r="H102" s="88"/>
      <c r="I102" s="88"/>
      <c r="J102" s="88"/>
      <c r="K102" s="88"/>
    </row>
    <row r="103" spans="1:11" s="10" customFormat="1" ht="24.75" customHeight="1">
      <c r="A103" s="84">
        <f t="shared" si="32"/>
        <v>9</v>
      </c>
      <c r="B103" s="85" t="s">
        <v>112</v>
      </c>
      <c r="C103" s="86"/>
      <c r="D103" s="87"/>
      <c r="E103" s="88"/>
      <c r="F103" s="88"/>
      <c r="G103" s="88"/>
      <c r="H103" s="88"/>
      <c r="I103" s="88"/>
      <c r="J103" s="88"/>
      <c r="K103" s="88"/>
    </row>
    <row r="104" spans="1:11" s="10" customFormat="1" ht="24.75" customHeight="1">
      <c r="A104" s="84">
        <f t="shared" si="32"/>
        <v>10</v>
      </c>
      <c r="B104" s="85" t="s">
        <v>113</v>
      </c>
      <c r="C104" s="86"/>
      <c r="D104" s="87"/>
      <c r="E104" s="88"/>
      <c r="F104" s="88"/>
      <c r="G104" s="88"/>
      <c r="H104" s="88"/>
      <c r="I104" s="88"/>
      <c r="J104" s="88"/>
      <c r="K104" s="88"/>
    </row>
    <row r="105" spans="1:11" ht="24.75" customHeight="1">
      <c r="A105" s="84">
        <f t="shared" si="32"/>
        <v>11</v>
      </c>
      <c r="B105" s="85" t="s">
        <v>114</v>
      </c>
      <c r="C105" s="89"/>
      <c r="D105" s="89"/>
      <c r="E105" s="88"/>
      <c r="F105" s="88"/>
      <c r="G105" s="88"/>
      <c r="H105" s="88"/>
      <c r="I105" s="88"/>
      <c r="J105" s="88"/>
      <c r="K105" s="88"/>
    </row>
    <row r="107" spans="1:11" s="10" customFormat="1" ht="30" customHeight="1">
      <c r="A107" s="90" t="s">
        <v>43</v>
      </c>
      <c r="B107" s="91" t="s">
        <v>44</v>
      </c>
      <c r="C107" s="86"/>
      <c r="D107" s="87"/>
      <c r="E107" s="88"/>
      <c r="F107" s="88"/>
      <c r="G107" s="88"/>
      <c r="H107" s="88"/>
      <c r="I107" s="88"/>
      <c r="J107" s="88"/>
      <c r="K107" s="92"/>
    </row>
    <row r="108" spans="1:11" s="10" customFormat="1" ht="30" customHeight="1">
      <c r="A108" s="84"/>
      <c r="B108" s="93" t="s">
        <v>115</v>
      </c>
      <c r="C108" s="86"/>
      <c r="D108" s="87"/>
      <c r="E108" s="88"/>
      <c r="F108" s="88"/>
      <c r="G108" s="88"/>
      <c r="H108" s="88"/>
      <c r="I108" s="88"/>
      <c r="J108" s="88"/>
      <c r="K108" s="92"/>
    </row>
    <row r="109" spans="1:11" s="10" customFormat="1" ht="30" customHeight="1">
      <c r="A109" s="94" t="s">
        <v>35</v>
      </c>
      <c r="B109" s="93" t="s">
        <v>36</v>
      </c>
      <c r="C109" s="86"/>
      <c r="D109" s="87"/>
      <c r="E109" s="88"/>
      <c r="F109" s="88"/>
      <c r="G109" s="88"/>
      <c r="H109" s="88"/>
      <c r="I109" s="88"/>
      <c r="J109" s="88"/>
      <c r="K109" s="92"/>
    </row>
    <row r="110" spans="1:11" s="10" customFormat="1" ht="30" customHeight="1">
      <c r="A110" s="94" t="s">
        <v>35</v>
      </c>
      <c r="B110" s="93" t="s">
        <v>37</v>
      </c>
      <c r="C110" s="86"/>
      <c r="D110" s="87"/>
      <c r="E110" s="88"/>
      <c r="F110" s="88"/>
      <c r="G110" s="88"/>
      <c r="H110" s="88"/>
      <c r="I110" s="88"/>
      <c r="J110" s="88"/>
      <c r="K110" s="92"/>
    </row>
    <row r="111" spans="1:11" s="10" customFormat="1" ht="30" customHeight="1">
      <c r="A111" s="84">
        <v>1</v>
      </c>
      <c r="B111" s="93" t="s">
        <v>116</v>
      </c>
      <c r="C111" s="86"/>
      <c r="D111" s="87"/>
      <c r="E111" s="88"/>
      <c r="F111" s="88"/>
      <c r="G111" s="88"/>
      <c r="H111" s="88"/>
      <c r="I111" s="88"/>
      <c r="J111" s="88"/>
      <c r="K111" s="92"/>
    </row>
    <row r="112" spans="1:11" s="10" customFormat="1" ht="30" customHeight="1">
      <c r="A112" s="84" t="s">
        <v>70</v>
      </c>
      <c r="B112" s="93" t="s">
        <v>117</v>
      </c>
      <c r="C112" s="86"/>
      <c r="D112" s="87"/>
      <c r="E112" s="88"/>
      <c r="F112" s="88"/>
      <c r="G112" s="88"/>
      <c r="H112" s="88"/>
      <c r="I112" s="88"/>
      <c r="J112" s="88"/>
      <c r="K112" s="92"/>
    </row>
    <row r="113" spans="1:11" s="10" customFormat="1" ht="30" customHeight="1">
      <c r="A113" s="84" t="s">
        <v>86</v>
      </c>
      <c r="B113" s="93" t="s">
        <v>118</v>
      </c>
      <c r="C113" s="86"/>
      <c r="D113" s="87"/>
      <c r="E113" s="88"/>
      <c r="F113" s="88"/>
      <c r="G113" s="88"/>
      <c r="H113" s="88"/>
      <c r="I113" s="88"/>
      <c r="J113" s="88"/>
      <c r="K113" s="92"/>
    </row>
    <row r="114" spans="1:11" s="10" customFormat="1" ht="30" customHeight="1">
      <c r="A114" s="84" t="s">
        <v>88</v>
      </c>
      <c r="B114" s="93" t="s">
        <v>119</v>
      </c>
      <c r="C114" s="86"/>
      <c r="D114" s="87"/>
      <c r="E114" s="88"/>
      <c r="F114" s="88"/>
      <c r="G114" s="88"/>
      <c r="H114" s="88"/>
      <c r="I114" s="88"/>
      <c r="J114" s="88"/>
      <c r="K114" s="92"/>
    </row>
    <row r="115" spans="1:11" s="10" customFormat="1" ht="30" customHeight="1">
      <c r="A115" s="84">
        <v>2</v>
      </c>
      <c r="B115" s="93" t="s">
        <v>120</v>
      </c>
      <c r="C115" s="86"/>
      <c r="D115" s="87"/>
      <c r="E115" s="88"/>
      <c r="F115" s="88"/>
      <c r="G115" s="88"/>
      <c r="H115" s="88"/>
      <c r="I115" s="88"/>
      <c r="J115" s="88"/>
      <c r="K115" s="92"/>
    </row>
  </sheetData>
  <mergeCells count="11">
    <mergeCell ref="H9:H12"/>
    <mergeCell ref="A5:K5"/>
    <mergeCell ref="F7:K7"/>
    <mergeCell ref="C8:C12"/>
    <mergeCell ref="D8:E8"/>
    <mergeCell ref="F8:F12"/>
    <mergeCell ref="G8:H8"/>
    <mergeCell ref="I8:K8"/>
    <mergeCell ref="D9:D12"/>
    <mergeCell ref="E9:E12"/>
    <mergeCell ref="G9:G12"/>
  </mergeCells>
  <printOptions horizontalCentered="1"/>
  <pageMargins left="0.5" right="0.25" top="0.5" bottom="0.7" header="0.25" footer="0.25"/>
  <pageSetup paperSize="9" scale="90" fitToHeight="5" orientation="landscape" r:id="rId1"/>
  <headerFooter alignWithMargins="0">
    <oddFooter xml:space="preserve">&amp;C&amp;".VnTime,Regular"&amp;8&amp;P/&amp;N&amp;".VnTime,  Italic"
</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343F77-EE23-4744-8817-A1E4310866DD}"/>
</file>

<file path=customXml/itemProps2.xml><?xml version="1.0" encoding="utf-8"?>
<ds:datastoreItem xmlns:ds="http://schemas.openxmlformats.org/officeDocument/2006/customXml" ds:itemID="{6360EC1B-F8D2-4F0B-848A-7EE6C58C08A7}"/>
</file>

<file path=customXml/itemProps3.xml><?xml version="1.0" encoding="utf-8"?>
<ds:datastoreItem xmlns:ds="http://schemas.openxmlformats.org/officeDocument/2006/customXml" ds:itemID="{2D5AA71E-95A3-496F-9137-9F2AAB443A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64</vt:lpstr>
      <vt:lpstr>'64'!Print_Area</vt:lpstr>
      <vt:lpstr>'64'!Print_Titles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Customers</dc:creator>
  <cp:lastModifiedBy>Customers</cp:lastModifiedBy>
  <dcterms:created xsi:type="dcterms:W3CDTF">2019-12-31T07:35:44Z</dcterms:created>
  <dcterms:modified xsi:type="dcterms:W3CDTF">2019-12-31T07:35:52Z</dcterms:modified>
</cp:coreProperties>
</file>