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1640" windowHeight="5895" tabRatio="1000" activeTab="4"/>
  </bookViews>
  <sheets>
    <sheet name="Biểu10" sheetId="8" r:id="rId1"/>
    <sheet name="Biểu11" sheetId="9" r:id="rId2"/>
    <sheet name="Biểu12" sheetId="10" r:id="rId3"/>
    <sheet name="Biểu13" sheetId="11" r:id="rId4"/>
    <sheet name="Biểu14" sheetId="5" r:id="rId5"/>
    <sheet name="Sheet1" sheetId="12" r:id="rId6"/>
  </sheets>
  <definedNames>
    <definedName name="_xlnm.Print_Titles" localSheetId="1">Biểu11!$4:$4</definedName>
    <definedName name="_xlnm.Print_Titles" localSheetId="2">Biểu12!$4:$4</definedName>
  </definedNames>
  <calcPr calcId="125725"/>
</workbook>
</file>

<file path=xl/calcChain.xml><?xml version="1.0" encoding="utf-8"?>
<calcChain xmlns="http://schemas.openxmlformats.org/spreadsheetml/2006/main">
  <c r="C5" i="5"/>
  <c r="C6"/>
  <c r="C6" i="11"/>
  <c r="C7"/>
  <c r="C7" i="10"/>
  <c r="C52"/>
  <c r="C6"/>
  <c r="C5" s="1"/>
  <c r="C5" i="8"/>
  <c r="C8"/>
  <c r="C16"/>
  <c r="C15" s="1"/>
</calcChain>
</file>

<file path=xl/sharedStrings.xml><?xml version="1.0" encoding="utf-8"?>
<sst xmlns="http://schemas.openxmlformats.org/spreadsheetml/2006/main" count="192" uniqueCount="121">
  <si>
    <t xml:space="preserve"> UBND TỈNH BÌNH DƯƠNG</t>
  </si>
  <si>
    <t>Thu thuế XK, NK, thuế TTĐB, thuế GTGT hàng nhập khẩu do Hải quan thu</t>
  </si>
  <si>
    <t>Thu thuế xuất khẩu, thuế nhập khẩu, thuế TTĐB hàng NK</t>
  </si>
  <si>
    <t xml:space="preserve">Thuế giá trị gia tăng hàng nhập khẩu (thực thu trên địa bàn) </t>
  </si>
  <si>
    <t>Các khoản thu để lại quản lý qua NS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</si>
  <si>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</si>
  <si>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</si>
  <si>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</si>
  <si>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</si>
  <si>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Các khoản thu được để lại chi quản lý qua NSNN</t>
  </si>
  <si>
    <t>Chỉ tiêu</t>
  </si>
  <si>
    <t>A</t>
  </si>
  <si>
    <t>B</t>
  </si>
  <si>
    <t>I</t>
  </si>
  <si>
    <t>Chi đầu tư phát triển</t>
  </si>
  <si>
    <t>II</t>
  </si>
  <si>
    <t>III</t>
  </si>
  <si>
    <t>Chi thường xuyên</t>
  </si>
  <si>
    <t>IV</t>
  </si>
  <si>
    <t>Mẫu số 14/CKTC-NSĐP</t>
  </si>
  <si>
    <t>Chi đầu tư xây dựng cơ bản</t>
  </si>
  <si>
    <t>Chi đầu tư phát triển khác</t>
  </si>
  <si>
    <t>Chi giáo dục, đào tạo và dạy nghề</t>
  </si>
  <si>
    <t>Chi y tế</t>
  </si>
  <si>
    <t xml:space="preserve">Chi khoa học công nghệ </t>
  </si>
  <si>
    <t>Chi đảm bảo xã hội</t>
  </si>
  <si>
    <t>Chi sự nghiệp kinh tế</t>
  </si>
  <si>
    <t>Chi quản lý hành chính</t>
  </si>
  <si>
    <t>TỔNG CHI NGÂN SÁCH CẤP TỈNH</t>
  </si>
  <si>
    <t>a</t>
  </si>
  <si>
    <t>b</t>
  </si>
  <si>
    <t>c</t>
  </si>
  <si>
    <t>Thu nội địa</t>
  </si>
  <si>
    <t>Thu từ xuất nhập khẩu</t>
  </si>
  <si>
    <t>Thu ngân sách địa phương</t>
  </si>
  <si>
    <t>Chi ngân sách địa phương</t>
  </si>
  <si>
    <t>Chi bổ sung quỹ dự trữ TC</t>
  </si>
  <si>
    <t>Dự phòng</t>
  </si>
  <si>
    <t>Mẫu số 10/CKTC-NSĐP</t>
  </si>
  <si>
    <t>Thu ngân sách địa phương được hưởng theo phân cấp</t>
  </si>
  <si>
    <t>Thu bổ sung từ ngân sách trung ương</t>
  </si>
  <si>
    <t>Tổng số thu ngân sách nhà nước trên địa bàn</t>
  </si>
  <si>
    <t>- Bổ sung cân đối</t>
  </si>
  <si>
    <t>- Bổ sung có mục tiêu</t>
  </si>
  <si>
    <t>- Các khoản thu NSĐP hưởng 100%</t>
  </si>
  <si>
    <t>- Các khoản thu phân chia NSĐP hưởng theo tỷ lệ phần trăm (%)</t>
  </si>
  <si>
    <t>Ngân sách cấp tỉnh</t>
  </si>
  <si>
    <t>Nguồn thu ngân sách cấp tỉnh</t>
  </si>
  <si>
    <t>Thu NS cấp tỉnh hưởng theo phân cấp</t>
  </si>
  <si>
    <t>- Các khoản thu NS cấp tỉnh hưởng 100%</t>
  </si>
  <si>
    <t>Thu kết dư</t>
  </si>
  <si>
    <t>Chi ngân sách cấp tỉnh</t>
  </si>
  <si>
    <t>Nguồn thu ngân sách huyện- thị xã thuộc tỉnh</t>
  </si>
  <si>
    <t>Thu ngân sách hưởng theo phân cấp</t>
  </si>
  <si>
    <t>- Các khoản thu NS huyện hưởng 100%</t>
  </si>
  <si>
    <t>Thu bổ sung từ ngân sách cấp tỉnh</t>
  </si>
  <si>
    <t>Thu chuyển nguồn</t>
  </si>
  <si>
    <t>Mẫu số 11/CKTC-NSĐP</t>
  </si>
  <si>
    <t>Huy động đầu tư theo khoản 3 Điều 8 của Luật NSNN</t>
  </si>
  <si>
    <t>Thu chuyển nguồn ngân sách năm trước</t>
  </si>
  <si>
    <t>Chi thuộc nhiệm vụ của ngân sách cấp tỉnh theo phân cấp (không kể số bổ sung cho NS  cấp dưới)</t>
  </si>
  <si>
    <t>Bổ sung cho ngân sách huyện, quận, thị xã, thành phố thuộc tỉnh</t>
  </si>
  <si>
    <t>Chi chuyển nguồn ngân sách năm sau</t>
  </si>
  <si>
    <t>Mẫu số 12/CKTC-NSĐP</t>
  </si>
  <si>
    <t>TỔNG THU NGÂN SÁCH NHÀ NƯỚC TRÊN ĐỊA BÀN</t>
  </si>
  <si>
    <t>Tổng thu các khoản cân đối ngân sách nhà nước</t>
  </si>
  <si>
    <t xml:space="preserve">Thu từ hoạt động sản xuất kinh doanh trong nước </t>
  </si>
  <si>
    <t>Thu từ doanh nghiệp nhà nước trung ương</t>
  </si>
  <si>
    <t>Thu từ doanh nghiệp nhà nước địa phương</t>
  </si>
  <si>
    <t xml:space="preserve">Thu từ doanh nghiệp có vốn đầu tư nước ngoài </t>
  </si>
  <si>
    <t xml:space="preserve">Thu từ khu vực ngoài quốc doanh </t>
  </si>
  <si>
    <t>Lệ phí trước bạ</t>
  </si>
  <si>
    <t xml:space="preserve">Thuế sử dụng đất nông nghiệp </t>
  </si>
  <si>
    <t>Thu phí và lệ phí</t>
  </si>
  <si>
    <t>Các khoản thu về nhà đất</t>
  </si>
  <si>
    <t>Thuế chuyển quyền sử dụng đất</t>
  </si>
  <si>
    <t>Thu khác ngân sách</t>
  </si>
  <si>
    <t>Trong đó:</t>
  </si>
  <si>
    <t>Chi giáo dục - đào tạo và dạy nghề</t>
  </si>
  <si>
    <t>Chi khoa học công nghệ - môi trường</t>
  </si>
  <si>
    <t>Chi bổ sung quỹ dự trữ tài chính</t>
  </si>
  <si>
    <t>Tổng chi cân đối ngân sách địa phương</t>
  </si>
  <si>
    <t>STT</t>
  </si>
  <si>
    <t>C</t>
  </si>
  <si>
    <t>Ngân sách huyện- thị xã thuộc tỉnh</t>
  </si>
  <si>
    <t xml:space="preserve"> - Thuế giá trị gia tăng</t>
  </si>
  <si>
    <t xml:space="preserve"> - Thuế thu nhập doanh nghiệp</t>
  </si>
  <si>
    <t xml:space="preserve"> - Thuế tiêu thu đặc biệt hàng hóa, dịch vụ trong nước</t>
  </si>
  <si>
    <t xml:space="preserve"> - Thuế môn bài</t>
  </si>
  <si>
    <t xml:space="preserve"> - Thuế tài nguyên</t>
  </si>
  <si>
    <t xml:space="preserve"> - Thu khác</t>
  </si>
  <si>
    <t xml:space="preserve"> - Thuế tiêu thu đặc biệt</t>
  </si>
  <si>
    <t>Mẫu số 13/CKTC-NSĐP</t>
  </si>
  <si>
    <t>- Các khoản thu phân chia phần NS cấp tỉnh hưởng theo tỷ lệ phần trăm (%)</t>
  </si>
  <si>
    <t>Chi bổ sung qũy dự trữ tài chính</t>
  </si>
  <si>
    <t>Thuế thu nhập</t>
  </si>
  <si>
    <t xml:space="preserve">Chi thể dục thể thao </t>
  </si>
  <si>
    <t xml:space="preserve">Chi văn hoá thông - tin </t>
  </si>
  <si>
    <t xml:space="preserve">  - Tiền thuê mặt đất, mặt nước đất</t>
  </si>
  <si>
    <t>Thu tiền thuê mặt đất, mặt nước  đất</t>
  </si>
  <si>
    <t>- Các khoản thu  phân chia phần NS huyện hưởng theo tỷ lệ phần trăm (%)</t>
  </si>
  <si>
    <t>Thuế nhà đất, thuế SD đất phi nông nghiệp</t>
  </si>
  <si>
    <t>Thuế môi trường</t>
  </si>
  <si>
    <t>Thu cổ tức, lợi nhuận sau thuế</t>
  </si>
  <si>
    <t>Chi ngân sách huyện, thị xã, thành phố thuộc tỉnh</t>
  </si>
  <si>
    <t xml:space="preserve"> CÂN ĐỐI DỰ TOÁN NGÂN SÁCH ĐỊA PHƯƠNG NĂM 2016</t>
  </si>
  <si>
    <t>Chi ngân sách</t>
  </si>
  <si>
    <t>Chi Ngân sách địa phương</t>
  </si>
  <si>
    <t>CÂN ĐỐI DỰ TOÁN NGÂN SÁCH CẤP TỈNH VÀ NGÂN SÁCH CẤP HUYỆN NĂM  2016</t>
  </si>
  <si>
    <t>DỰ  TOÁN THU NGÂN SÁCH NHÀ NƯỚC NĂM 2016</t>
  </si>
  <si>
    <t xml:space="preserve">TỔNG CHI NGÂN SÁCH </t>
  </si>
  <si>
    <t>Chi đầu tư XDCB từ nguồn vốn ODA do Trung ương bổ sung</t>
  </si>
  <si>
    <t>Chi Đầu tư XDCB từ nguồn vốn ODA do Trung ương bổ sung</t>
  </si>
  <si>
    <t>DỰ TOÁN CHI  NGÂN SÁCH ĐỊA PHƯƠNG NĂM 2016</t>
  </si>
  <si>
    <t>DỰ TOÁN CHI NGÂN SÁCH CẤP TỈNH THEO TỪNG LĨNH VỰC 
NĂM 2016</t>
  </si>
  <si>
    <t>Đơn vị: Triệu đồng</t>
  </si>
  <si>
    <t>Dự toán 2016</t>
  </si>
  <si>
    <t>Stt</t>
  </si>
  <si>
    <t>Dự toán năm 2016</t>
  </si>
  <si>
    <t>Đơn vị : Triệu đồng</t>
  </si>
  <si>
    <t>Đơn vị : triệu đồng</t>
  </si>
</sst>
</file>

<file path=xl/styles.xml><?xml version="1.0" encoding="utf-8"?>
<styleSheet xmlns="http://schemas.openxmlformats.org/spreadsheetml/2006/main">
  <fonts count="17">
    <font>
      <sz val="12"/>
      <name val="Times New Roman"/>
    </font>
    <font>
      <sz val="8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  <font>
      <sz val="16"/>
      <name val="Times New Roman"/>
      <family val="1"/>
    </font>
    <font>
      <b/>
      <u/>
      <sz val="14"/>
      <name val="Times New Roman"/>
      <family val="1"/>
    </font>
    <font>
      <b/>
      <sz val="15"/>
      <name val="Times New Roman"/>
      <family val="1"/>
    </font>
    <font>
      <i/>
      <sz val="13"/>
      <name val="Times New Roman"/>
      <family val="1"/>
      <charset val="163"/>
    </font>
    <font>
      <i/>
      <sz val="14"/>
      <name val="Times New Roman"/>
      <family val="1"/>
      <charset val="163"/>
    </font>
    <font>
      <b/>
      <i/>
      <sz val="13"/>
      <name val="Times New Roman"/>
      <family val="1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vertical="center"/>
    </xf>
    <xf numFmtId="0" fontId="6" fillId="0" borderId="0" xfId="0" applyFont="1" applyAlignment="1"/>
    <xf numFmtId="0" fontId="4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/>
    <xf numFmtId="0" fontId="8" fillId="0" borderId="0" xfId="0" applyFont="1" applyAlignment="1"/>
    <xf numFmtId="3" fontId="8" fillId="0" borderId="0" xfId="0" applyNumberFormat="1" applyFont="1" applyAlignment="1"/>
    <xf numFmtId="3" fontId="6" fillId="0" borderId="0" xfId="0" applyNumberFormat="1" applyFont="1" applyAlignment="1"/>
    <xf numFmtId="0" fontId="7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Alignment="1">
      <alignment vertical="center"/>
    </xf>
    <xf numFmtId="3" fontId="10" fillId="0" borderId="0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/>
    <xf numFmtId="49" fontId="4" fillId="0" borderId="2" xfId="0" applyNumberFormat="1" applyFont="1" applyBorder="1" applyAlignment="1"/>
    <xf numFmtId="0" fontId="4" fillId="0" borderId="0" xfId="0" applyFont="1" applyAlignment="1"/>
    <xf numFmtId="49" fontId="4" fillId="0" borderId="2" xfId="0" applyNumberFormat="1" applyFont="1" applyBorder="1" applyAlignment="1">
      <alignment vertical="center" wrapText="1"/>
    </xf>
    <xf numFmtId="0" fontId="4" fillId="0" borderId="0" xfId="0" applyFont="1" applyBorder="1" applyAlignment="1"/>
    <xf numFmtId="0" fontId="4" fillId="0" borderId="0" xfId="0" applyFont="1" applyBorder="1"/>
    <xf numFmtId="3" fontId="8" fillId="0" borderId="0" xfId="0" applyNumberFormat="1" applyFont="1" applyBorder="1" applyAlignment="1"/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/>
    <xf numFmtId="49" fontId="4" fillId="0" borderId="0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vertical="center" wrapText="1"/>
    </xf>
    <xf numFmtId="3" fontId="13" fillId="0" borderId="2" xfId="0" applyNumberFormat="1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vertical="center" wrapText="1"/>
    </xf>
    <xf numFmtId="3" fontId="13" fillId="0" borderId="2" xfId="0" applyNumberFormat="1" applyFont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/>
    <xf numFmtId="3" fontId="4" fillId="0" borderId="2" xfId="0" applyNumberFormat="1" applyFont="1" applyFill="1" applyBorder="1" applyAlignment="1"/>
    <xf numFmtId="3" fontId="4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49" fontId="13" fillId="0" borderId="2" xfId="0" applyNumberFormat="1" applyFont="1" applyBorder="1" applyAlignment="1"/>
    <xf numFmtId="3" fontId="13" fillId="0" borderId="2" xfId="0" applyNumberFormat="1" applyFont="1" applyFill="1" applyBorder="1" applyAlignment="1"/>
    <xf numFmtId="0" fontId="13" fillId="0" borderId="0" xfId="0" applyFont="1" applyAlignment="1"/>
    <xf numFmtId="49" fontId="13" fillId="0" borderId="2" xfId="0" applyNumberFormat="1" applyFont="1" applyBorder="1" applyAlignment="1">
      <alignment wrapText="1"/>
    </xf>
    <xf numFmtId="3" fontId="13" fillId="0" borderId="2" xfId="0" applyNumberFormat="1" applyFont="1" applyBorder="1" applyAlignment="1"/>
    <xf numFmtId="0" fontId="14" fillId="0" borderId="0" xfId="0" applyFont="1" applyAlignment="1"/>
    <xf numFmtId="0" fontId="8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Continuous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0" applyFont="1" applyBorder="1"/>
    <xf numFmtId="3" fontId="8" fillId="0" borderId="0" xfId="0" applyNumberFormat="1" applyFont="1" applyBorder="1"/>
    <xf numFmtId="0" fontId="12" fillId="0" borderId="0" xfId="0" applyFont="1" applyAlignment="1">
      <alignment horizontal="right" vertical="center"/>
    </xf>
    <xf numFmtId="0" fontId="1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3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3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wrapText="1"/>
    </xf>
    <xf numFmtId="3" fontId="8" fillId="0" borderId="2" xfId="0" applyNumberFormat="1" applyFont="1" applyBorder="1" applyAlignment="1">
      <alignment wrapText="1"/>
    </xf>
    <xf numFmtId="3" fontId="5" fillId="0" borderId="2" xfId="0" applyNumberFormat="1" applyFont="1" applyBorder="1" applyAlignment="1">
      <alignment wrapText="1"/>
    </xf>
    <xf numFmtId="3" fontId="6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horizontal="center" wrapText="1"/>
    </xf>
    <xf numFmtId="3" fontId="8" fillId="0" borderId="2" xfId="0" applyNumberFormat="1" applyFont="1" applyFill="1" applyBorder="1" applyAlignment="1">
      <alignment vertical="center"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3" fontId="6" fillId="0" borderId="4" xfId="0" applyNumberFormat="1" applyFont="1" applyBorder="1" applyAlignment="1">
      <alignment wrapText="1"/>
    </xf>
    <xf numFmtId="0" fontId="12" fillId="0" borderId="0" xfId="0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horizontal="right" vertical="center"/>
    </xf>
    <xf numFmtId="0" fontId="12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3" fontId="16" fillId="0" borderId="1" xfId="0" applyNumberFormat="1" applyFont="1" applyBorder="1" applyAlignment="1"/>
    <xf numFmtId="0" fontId="16" fillId="0" borderId="0" xfId="0" applyFont="1" applyAlignment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/>
    <xf numFmtId="3" fontId="16" fillId="0" borderId="2" xfId="0" applyNumberFormat="1" applyFont="1" applyBorder="1" applyAlignment="1"/>
    <xf numFmtId="0" fontId="15" fillId="0" borderId="2" xfId="0" applyFont="1" applyBorder="1" applyAlignment="1"/>
    <xf numFmtId="3" fontId="15" fillId="0" borderId="2" xfId="0" applyNumberFormat="1" applyFont="1" applyBorder="1" applyAlignment="1"/>
    <xf numFmtId="0" fontId="15" fillId="0" borderId="0" xfId="0" applyFont="1" applyAlignment="1"/>
    <xf numFmtId="0" fontId="15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3" fontId="12" fillId="0" borderId="2" xfId="0" applyNumberFormat="1" applyFont="1" applyBorder="1" applyAlignment="1"/>
    <xf numFmtId="0" fontId="12" fillId="0" borderId="0" xfId="0" applyFont="1" applyAlignment="1"/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3" fontId="16" fillId="0" borderId="4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5" fillId="0" borderId="0" xfId="0" applyNumberFormat="1" applyFont="1"/>
    <xf numFmtId="0" fontId="15" fillId="0" borderId="0" xfId="0" applyFont="1"/>
    <xf numFmtId="3" fontId="16" fillId="0" borderId="0" xfId="0" applyNumberFormat="1" applyFont="1" applyBorder="1" applyAlignment="1">
      <alignment horizontal="center"/>
    </xf>
    <xf numFmtId="3" fontId="16" fillId="0" borderId="0" xfId="0" applyNumberFormat="1" applyFont="1" applyBorder="1" applyAlignment="1"/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3" fontId="8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3" fontId="8" fillId="0" borderId="2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3" fontId="6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styles.xml" Type="http://schemas.openxmlformats.org/officeDocument/2006/relationships/styles" Id="rId8"></Relationship><Relationship Target="worksheets/sheet3.xml" Type="http://schemas.openxmlformats.org/officeDocument/2006/relationships/worksheet" Id="rId3"></Relationship><Relationship Target="theme/theme1.xml" Type="http://schemas.openxmlformats.org/officeDocument/2006/relationships/theme" Id="rId7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worksheets/sheet5.xml" Type="http://schemas.openxmlformats.org/officeDocument/2006/relationships/worksheet" Id="rId5"></Relationship><Relationship Target="calcChain.xml" Type="http://schemas.openxmlformats.org/officeDocument/2006/relationships/calcChain" Id="rId10"></Relationship><Relationship Target="worksheets/sheet4.xml" Type="http://schemas.openxmlformats.org/officeDocument/2006/relationships/worksheet" Id="rId4"></Relationship><Relationship Target="sharedStrings.xml" Type="http://schemas.openxmlformats.org/officeDocument/2006/relationships/sharedStrings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workbookViewId="0">
      <selection activeCell="C8" sqref="C8"/>
    </sheetView>
  </sheetViews>
  <sheetFormatPr defaultRowHeight="16.5"/>
  <cols>
    <col min="1" max="1" width="5.625" style="8" customWidth="1"/>
    <col min="2" max="2" width="61.875" style="8" customWidth="1"/>
    <col min="3" max="3" width="14.625" style="8" customWidth="1"/>
    <col min="4" max="4" width="11.375" style="8" bestFit="1" customWidth="1"/>
    <col min="5" max="16384" width="9" style="8"/>
  </cols>
  <sheetData>
    <row r="1" spans="1:5" s="4" customFormat="1" ht="27" customHeight="1">
      <c r="A1" s="3" t="s">
        <v>0</v>
      </c>
      <c r="C1" s="2" t="s">
        <v>38</v>
      </c>
    </row>
    <row r="2" spans="1:5" s="13" customFormat="1" ht="29.25" customHeight="1">
      <c r="A2" s="41" t="s">
        <v>105</v>
      </c>
      <c r="B2" s="41"/>
      <c r="C2" s="41"/>
    </row>
    <row r="3" spans="1:5" s="4" customFormat="1" ht="24" customHeight="1">
      <c r="C3" s="50" t="s">
        <v>115</v>
      </c>
    </row>
    <row r="4" spans="1:5" s="1" customFormat="1" ht="29.25" customHeight="1">
      <c r="A4" s="56" t="s">
        <v>82</v>
      </c>
      <c r="B4" s="56" t="s">
        <v>10</v>
      </c>
      <c r="C4" s="56" t="s">
        <v>116</v>
      </c>
    </row>
    <row r="5" spans="1:5" s="22" customFormat="1" ht="22.5" customHeight="1">
      <c r="A5" s="57" t="s">
        <v>11</v>
      </c>
      <c r="B5" s="58" t="s">
        <v>41</v>
      </c>
      <c r="C5" s="59">
        <f>+C6+C7</f>
        <v>39000000</v>
      </c>
    </row>
    <row r="6" spans="1:5" s="1" customFormat="1" ht="22.5" customHeight="1">
      <c r="A6" s="60">
        <v>1</v>
      </c>
      <c r="B6" s="26" t="s">
        <v>32</v>
      </c>
      <c r="C6" s="61">
        <v>28500000</v>
      </c>
    </row>
    <row r="7" spans="1:5" s="1" customFormat="1" ht="22.5" customHeight="1">
      <c r="A7" s="60">
        <v>2</v>
      </c>
      <c r="B7" s="26" t="s">
        <v>33</v>
      </c>
      <c r="C7" s="61">
        <v>10500000</v>
      </c>
    </row>
    <row r="8" spans="1:5" s="22" customFormat="1" ht="22.5" customHeight="1">
      <c r="A8" s="62" t="s">
        <v>12</v>
      </c>
      <c r="B8" s="40" t="s">
        <v>34</v>
      </c>
      <c r="C8" s="63">
        <f>+C9+C12</f>
        <v>14779488</v>
      </c>
      <c r="D8" s="23"/>
      <c r="E8" s="23"/>
    </row>
    <row r="9" spans="1:5" s="1" customFormat="1" ht="22.5" customHeight="1">
      <c r="A9" s="64">
        <v>1</v>
      </c>
      <c r="B9" s="65" t="s">
        <v>39</v>
      </c>
      <c r="C9" s="66">
        <v>13825454</v>
      </c>
      <c r="D9" s="24"/>
    </row>
    <row r="10" spans="1:5" s="51" customFormat="1" ht="22.5" customHeight="1">
      <c r="A10" s="67"/>
      <c r="B10" s="68" t="s">
        <v>44</v>
      </c>
      <c r="C10" s="69">
        <v>4079090</v>
      </c>
    </row>
    <row r="11" spans="1:5" s="51" customFormat="1" ht="22.5" customHeight="1">
      <c r="A11" s="67"/>
      <c r="B11" s="68" t="s">
        <v>45</v>
      </c>
      <c r="C11" s="69">
        <v>9746364</v>
      </c>
      <c r="D11" s="52"/>
    </row>
    <row r="12" spans="1:5" s="1" customFormat="1" ht="22.5" customHeight="1">
      <c r="A12" s="60">
        <v>2</v>
      </c>
      <c r="B12" s="26" t="s">
        <v>40</v>
      </c>
      <c r="C12" s="61">
        <v>954034</v>
      </c>
    </row>
    <row r="13" spans="1:5" s="51" customFormat="1" ht="22.5" customHeight="1">
      <c r="A13" s="70"/>
      <c r="B13" s="71" t="s">
        <v>42</v>
      </c>
      <c r="C13" s="72"/>
    </row>
    <row r="14" spans="1:5" s="51" customFormat="1" ht="22.5" customHeight="1">
      <c r="A14" s="70"/>
      <c r="B14" s="71" t="s">
        <v>43</v>
      </c>
      <c r="C14" s="72">
        <v>954034</v>
      </c>
    </row>
    <row r="15" spans="1:5" s="22" customFormat="1" ht="22.5" customHeight="1">
      <c r="A15" s="73" t="s">
        <v>83</v>
      </c>
      <c r="B15" s="74" t="s">
        <v>106</v>
      </c>
      <c r="C15" s="63">
        <f>+C16+C21</f>
        <v>15432000</v>
      </c>
    </row>
    <row r="16" spans="1:5" s="22" customFormat="1" ht="22.5" customHeight="1">
      <c r="A16" s="73" t="s">
        <v>13</v>
      </c>
      <c r="B16" s="74" t="s">
        <v>107</v>
      </c>
      <c r="C16" s="63">
        <f>+SUM(C17:C20)</f>
        <v>14500000</v>
      </c>
    </row>
    <row r="17" spans="1:4" s="22" customFormat="1" ht="22.5" customHeight="1">
      <c r="A17" s="60">
        <v>1</v>
      </c>
      <c r="B17" s="26" t="s">
        <v>14</v>
      </c>
      <c r="C17" s="61">
        <v>5961445</v>
      </c>
    </row>
    <row r="18" spans="1:4" s="1" customFormat="1" ht="22.5" customHeight="1">
      <c r="A18" s="60">
        <v>2</v>
      </c>
      <c r="B18" s="26" t="s">
        <v>17</v>
      </c>
      <c r="C18" s="61">
        <v>7508555</v>
      </c>
    </row>
    <row r="19" spans="1:4" s="1" customFormat="1" ht="23.25" customHeight="1">
      <c r="A19" s="60">
        <v>4</v>
      </c>
      <c r="B19" s="26" t="s">
        <v>36</v>
      </c>
      <c r="C19" s="61">
        <v>300000</v>
      </c>
    </row>
    <row r="20" spans="1:4" s="1" customFormat="1" ht="22.5" customHeight="1">
      <c r="A20" s="60">
        <v>5</v>
      </c>
      <c r="B20" s="26" t="s">
        <v>37</v>
      </c>
      <c r="C20" s="61">
        <v>730000</v>
      </c>
    </row>
    <row r="21" spans="1:4" s="1" customFormat="1" ht="22.5" customHeight="1">
      <c r="A21" s="75" t="s">
        <v>15</v>
      </c>
      <c r="B21" s="76" t="s">
        <v>112</v>
      </c>
      <c r="C21" s="77">
        <v>932000</v>
      </c>
    </row>
    <row r="22" spans="1:4" s="1" customFormat="1" ht="24" customHeight="1">
      <c r="A22" s="8"/>
      <c r="B22" s="8"/>
      <c r="C22" s="21"/>
      <c r="D22" s="24"/>
    </row>
    <row r="23" spans="1:4" ht="19.5" customHeight="1">
      <c r="C23" s="12"/>
    </row>
    <row r="24" spans="1:4" ht="19.5" customHeight="1"/>
  </sheetData>
  <mergeCells count="1">
    <mergeCell ref="A2:C2"/>
  </mergeCells>
  <phoneticPr fontId="1" type="noConversion"/>
  <printOptions horizontalCentered="1"/>
  <pageMargins left="0.36" right="0.25" top="0.87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35"/>
  <sheetViews>
    <sheetView workbookViewId="0">
      <selection activeCell="C8" sqref="C8"/>
    </sheetView>
  </sheetViews>
  <sheetFormatPr defaultRowHeight="16.5"/>
  <cols>
    <col min="1" max="1" width="4.375" style="8" customWidth="1"/>
    <col min="2" max="2" width="66.75" style="16" customWidth="1"/>
    <col min="3" max="3" width="12.625" style="8" customWidth="1"/>
    <col min="4" max="16384" width="9" style="8"/>
  </cols>
  <sheetData>
    <row r="1" spans="1:3" s="4" customFormat="1" ht="24.75" customHeight="1">
      <c r="A1" s="3" t="s">
        <v>0</v>
      </c>
      <c r="B1" s="14"/>
      <c r="C1" s="2" t="s">
        <v>57</v>
      </c>
    </row>
    <row r="2" spans="1:3" s="15" customFormat="1" ht="37.5" customHeight="1">
      <c r="A2" s="42" t="s">
        <v>108</v>
      </c>
      <c r="B2" s="42"/>
      <c r="C2" s="42"/>
    </row>
    <row r="3" spans="1:3" s="4" customFormat="1" ht="22.5" customHeight="1">
      <c r="B3" s="14"/>
      <c r="C3" s="103" t="s">
        <v>115</v>
      </c>
    </row>
    <row r="4" spans="1:3" s="27" customFormat="1" ht="36.75" customHeight="1">
      <c r="A4" s="43" t="s">
        <v>117</v>
      </c>
      <c r="B4" s="81" t="s">
        <v>10</v>
      </c>
      <c r="C4" s="82" t="s">
        <v>118</v>
      </c>
    </row>
    <row r="5" spans="1:3" s="20" customFormat="1" ht="18.75" customHeight="1">
      <c r="A5" s="47" t="s">
        <v>11</v>
      </c>
      <c r="B5" s="78" t="s">
        <v>46</v>
      </c>
      <c r="C5" s="48"/>
    </row>
    <row r="6" spans="1:3" s="20" customFormat="1" ht="18.75" customHeight="1">
      <c r="A6" s="49" t="s">
        <v>13</v>
      </c>
      <c r="B6" s="79" t="s">
        <v>47</v>
      </c>
      <c r="C6" s="83">
        <v>10641435</v>
      </c>
    </row>
    <row r="7" spans="1:3" s="29" customFormat="1" ht="18.75" customHeight="1">
      <c r="A7" s="84">
        <v>1</v>
      </c>
      <c r="B7" s="28" t="s">
        <v>48</v>
      </c>
      <c r="C7" s="85">
        <v>9687401</v>
      </c>
    </row>
    <row r="8" spans="1:3" s="92" customFormat="1" ht="18.75" customHeight="1">
      <c r="A8" s="89"/>
      <c r="B8" s="90" t="s">
        <v>49</v>
      </c>
      <c r="C8" s="91">
        <v>3707522</v>
      </c>
    </row>
    <row r="9" spans="1:3" s="92" customFormat="1" ht="39.75" customHeight="1">
      <c r="A9" s="89"/>
      <c r="B9" s="93" t="s">
        <v>93</v>
      </c>
      <c r="C9" s="91">
        <v>5979879</v>
      </c>
    </row>
    <row r="10" spans="1:3" s="29" customFormat="1" ht="18.75" customHeight="1">
      <c r="A10" s="84">
        <v>2</v>
      </c>
      <c r="B10" s="28" t="s">
        <v>40</v>
      </c>
      <c r="C10" s="85">
        <v>954034</v>
      </c>
    </row>
    <row r="11" spans="1:3" s="92" customFormat="1" ht="18.75" customHeight="1">
      <c r="A11" s="89"/>
      <c r="B11" s="90" t="s">
        <v>42</v>
      </c>
      <c r="C11" s="94"/>
    </row>
    <row r="12" spans="1:3" s="92" customFormat="1" ht="18.75" customHeight="1">
      <c r="A12" s="89"/>
      <c r="B12" s="90" t="s">
        <v>43</v>
      </c>
      <c r="C12" s="94">
        <v>954034</v>
      </c>
    </row>
    <row r="13" spans="1:3" s="29" customFormat="1" ht="18.75" customHeight="1">
      <c r="A13" s="84">
        <v>3</v>
      </c>
      <c r="B13" s="31" t="s">
        <v>58</v>
      </c>
      <c r="C13" s="85"/>
    </row>
    <row r="14" spans="1:3" s="29" customFormat="1" ht="18.75" customHeight="1">
      <c r="A14" s="84">
        <v>4</v>
      </c>
      <c r="B14" s="31" t="s">
        <v>59</v>
      </c>
      <c r="C14" s="85"/>
    </row>
    <row r="15" spans="1:3" s="20" customFormat="1" ht="18.75" customHeight="1">
      <c r="A15" s="49" t="s">
        <v>15</v>
      </c>
      <c r="B15" s="79" t="s">
        <v>51</v>
      </c>
      <c r="C15" s="83">
        <v>11437122</v>
      </c>
    </row>
    <row r="16" spans="1:3" s="1" customFormat="1" ht="41.25" customHeight="1">
      <c r="A16" s="60">
        <v>1</v>
      </c>
      <c r="B16" s="30" t="s">
        <v>60</v>
      </c>
      <c r="C16" s="45">
        <v>7795732</v>
      </c>
    </row>
    <row r="17" spans="1:3" s="1" customFormat="1" ht="19.5" customHeight="1">
      <c r="A17" s="44">
        <v>2</v>
      </c>
      <c r="B17" s="32" t="s">
        <v>61</v>
      </c>
      <c r="C17" s="45">
        <v>3641390</v>
      </c>
    </row>
    <row r="18" spans="1:3" s="51" customFormat="1" ht="19.5" customHeight="1">
      <c r="A18" s="53"/>
      <c r="B18" s="54" t="s">
        <v>42</v>
      </c>
      <c r="C18" s="55">
        <v>1290809</v>
      </c>
    </row>
    <row r="19" spans="1:3" s="51" customFormat="1" ht="19.5" customHeight="1">
      <c r="A19" s="53"/>
      <c r="B19" s="54" t="s">
        <v>43</v>
      </c>
      <c r="C19" s="55">
        <v>2350581</v>
      </c>
    </row>
    <row r="20" spans="1:3" s="1" customFormat="1" ht="19.5" customHeight="1">
      <c r="A20" s="44">
        <v>3</v>
      </c>
      <c r="B20" s="32" t="s">
        <v>62</v>
      </c>
      <c r="C20" s="87"/>
    </row>
    <row r="21" spans="1:3" s="1" customFormat="1" ht="19.5" customHeight="1">
      <c r="A21" s="49" t="s">
        <v>12</v>
      </c>
      <c r="B21" s="79" t="s">
        <v>84</v>
      </c>
      <c r="C21" s="83"/>
    </row>
    <row r="22" spans="1:3" s="1" customFormat="1" ht="19.5" customHeight="1">
      <c r="A22" s="49" t="s">
        <v>13</v>
      </c>
      <c r="B22" s="79" t="s">
        <v>52</v>
      </c>
      <c r="C22" s="83">
        <v>7779443</v>
      </c>
    </row>
    <row r="23" spans="1:3" s="29" customFormat="1" ht="19.5" customHeight="1">
      <c r="A23" s="84">
        <v>1</v>
      </c>
      <c r="B23" s="28" t="s">
        <v>53</v>
      </c>
      <c r="C23" s="85">
        <v>4138053</v>
      </c>
    </row>
    <row r="24" spans="1:3" s="92" customFormat="1" ht="19.5" customHeight="1">
      <c r="A24" s="89"/>
      <c r="B24" s="90" t="s">
        <v>54</v>
      </c>
      <c r="C24" s="94">
        <v>371568</v>
      </c>
    </row>
    <row r="25" spans="1:3" s="92" customFormat="1" ht="40.5" customHeight="1">
      <c r="A25" s="89"/>
      <c r="B25" s="93" t="s">
        <v>100</v>
      </c>
      <c r="C25" s="94">
        <v>3766485</v>
      </c>
    </row>
    <row r="26" spans="1:3" s="29" customFormat="1" ht="19.5" customHeight="1">
      <c r="A26" s="84">
        <v>2</v>
      </c>
      <c r="B26" s="28" t="s">
        <v>55</v>
      </c>
      <c r="C26" s="86">
        <v>3641390</v>
      </c>
    </row>
    <row r="27" spans="1:3" s="92" customFormat="1" ht="19.5" customHeight="1">
      <c r="A27" s="89"/>
      <c r="B27" s="90" t="s">
        <v>42</v>
      </c>
      <c r="C27" s="94">
        <v>1290809</v>
      </c>
    </row>
    <row r="28" spans="1:3" s="92" customFormat="1" ht="19.5" customHeight="1">
      <c r="A28" s="89"/>
      <c r="B28" s="90" t="s">
        <v>43</v>
      </c>
      <c r="C28" s="94">
        <v>2350581</v>
      </c>
    </row>
    <row r="29" spans="1:3" s="29" customFormat="1" ht="21" customHeight="1">
      <c r="A29" s="84">
        <v>3</v>
      </c>
      <c r="B29" s="28" t="s">
        <v>56</v>
      </c>
      <c r="C29" s="85"/>
    </row>
    <row r="30" spans="1:3" s="1" customFormat="1" ht="21" customHeight="1">
      <c r="A30" s="88" t="s">
        <v>15</v>
      </c>
      <c r="B30" s="80" t="s">
        <v>104</v>
      </c>
      <c r="C30" s="46">
        <v>7636268</v>
      </c>
    </row>
    <row r="31" spans="1:3" s="1" customFormat="1" ht="42.75" customHeight="1">
      <c r="A31" s="34"/>
      <c r="B31" s="35"/>
      <c r="C31" s="36"/>
    </row>
    <row r="32" spans="1:3" s="27" customFormat="1" ht="21" customHeight="1">
      <c r="A32" s="37"/>
      <c r="B32" s="32"/>
      <c r="C32" s="38"/>
    </row>
    <row r="33" spans="1:3" s="27" customFormat="1" ht="21" customHeight="1">
      <c r="A33" s="37"/>
      <c r="B33" s="39"/>
      <c r="C33" s="36"/>
    </row>
    <row r="34" spans="1:3" s="27" customFormat="1" ht="21" customHeight="1">
      <c r="A34" s="37"/>
      <c r="B34" s="39"/>
      <c r="C34" s="36"/>
    </row>
    <row r="35" spans="1:3" s="1" customFormat="1" ht="24" customHeight="1">
      <c r="A35" s="37"/>
      <c r="B35" s="25"/>
      <c r="C35" s="36"/>
    </row>
  </sheetData>
  <mergeCells count="1">
    <mergeCell ref="A2:C2"/>
  </mergeCells>
  <phoneticPr fontId="1" type="noConversion"/>
  <pageMargins left="0.54" right="0" top="0.7" bottom="0.21" header="0.28999999999999998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D59"/>
  <sheetViews>
    <sheetView workbookViewId="0">
      <selection activeCell="C8" sqref="C8"/>
    </sheetView>
  </sheetViews>
  <sheetFormatPr defaultRowHeight="16.5"/>
  <cols>
    <col min="1" max="1" width="4.75" style="9" customWidth="1"/>
    <col min="2" max="2" width="60.375" style="8" customWidth="1"/>
    <col min="3" max="3" width="15.25" style="8" customWidth="1"/>
    <col min="4" max="4" width="16.375" style="8" customWidth="1"/>
    <col min="5" max="16384" width="9" style="8"/>
  </cols>
  <sheetData>
    <row r="1" spans="1:4" s="4" customFormat="1" ht="24.75" customHeight="1">
      <c r="A1" s="6" t="s">
        <v>0</v>
      </c>
      <c r="C1" s="96" t="s">
        <v>63</v>
      </c>
      <c r="D1" s="11"/>
    </row>
    <row r="2" spans="1:4" s="4" customFormat="1" ht="33.75" customHeight="1">
      <c r="A2" s="7"/>
      <c r="B2" s="97" t="s">
        <v>109</v>
      </c>
      <c r="C2" s="97"/>
      <c r="D2" s="11"/>
    </row>
    <row r="3" spans="1:4" s="4" customFormat="1" ht="21" customHeight="1">
      <c r="A3" s="7"/>
      <c r="B3" s="7"/>
      <c r="C3" s="103" t="s">
        <v>115</v>
      </c>
      <c r="D3" s="11"/>
    </row>
    <row r="4" spans="1:4" s="4" customFormat="1" ht="24" customHeight="1">
      <c r="A4" s="98" t="s">
        <v>117</v>
      </c>
      <c r="B4" s="99" t="s">
        <v>10</v>
      </c>
      <c r="C4" s="98" t="s">
        <v>116</v>
      </c>
    </row>
    <row r="5" spans="1:4" s="12" customFormat="1" ht="21.75" customHeight="1">
      <c r="A5" s="105"/>
      <c r="B5" s="105" t="s">
        <v>64</v>
      </c>
      <c r="C5" s="106">
        <f>+C6+C51</f>
        <v>39000000</v>
      </c>
    </row>
    <row r="6" spans="1:4" s="6" customFormat="1" ht="18.75" customHeight="1">
      <c r="A6" s="107" t="s">
        <v>11</v>
      </c>
      <c r="B6" s="108" t="s">
        <v>65</v>
      </c>
      <c r="C6" s="109">
        <f>+C7+C48</f>
        <v>37850000</v>
      </c>
    </row>
    <row r="7" spans="1:4" s="100" customFormat="1" ht="18.75" customHeight="1">
      <c r="A7" s="110" t="s">
        <v>13</v>
      </c>
      <c r="B7" s="108" t="s">
        <v>66</v>
      </c>
      <c r="C7" s="109">
        <f>+C8+C15+C22+C30+C37+C38+C39+C40+C41+C42+C46+C47</f>
        <v>27350000</v>
      </c>
    </row>
    <row r="8" spans="1:4" s="4" customFormat="1" ht="18.75" customHeight="1">
      <c r="A8" s="111">
        <v>1</v>
      </c>
      <c r="B8" s="112" t="s">
        <v>67</v>
      </c>
      <c r="C8" s="113">
        <v>950000</v>
      </c>
    </row>
    <row r="9" spans="1:4" s="17" customFormat="1" ht="18.75" customHeight="1">
      <c r="A9" s="111"/>
      <c r="B9" s="114" t="s">
        <v>85</v>
      </c>
      <c r="C9" s="115">
        <v>675000</v>
      </c>
    </row>
    <row r="10" spans="1:4" s="17" customFormat="1" ht="18.75" customHeight="1">
      <c r="A10" s="111"/>
      <c r="B10" s="114" t="s">
        <v>86</v>
      </c>
      <c r="C10" s="115">
        <v>253000</v>
      </c>
    </row>
    <row r="11" spans="1:4" s="17" customFormat="1" ht="18.75" customHeight="1">
      <c r="A11" s="111"/>
      <c r="B11" s="114" t="s">
        <v>87</v>
      </c>
      <c r="C11" s="116">
        <v>5680</v>
      </c>
    </row>
    <row r="12" spans="1:4" s="17" customFormat="1" ht="18.75" customHeight="1">
      <c r="A12" s="111"/>
      <c r="B12" s="114" t="s">
        <v>88</v>
      </c>
      <c r="C12" s="115">
        <v>320</v>
      </c>
    </row>
    <row r="13" spans="1:4" s="17" customFormat="1" ht="18.75" customHeight="1">
      <c r="A13" s="111"/>
      <c r="B13" s="114" t="s">
        <v>89</v>
      </c>
      <c r="C13" s="115">
        <v>14500</v>
      </c>
    </row>
    <row r="14" spans="1:4" s="17" customFormat="1" ht="18.75" customHeight="1">
      <c r="A14" s="111"/>
      <c r="B14" s="114" t="s">
        <v>90</v>
      </c>
      <c r="C14" s="115">
        <v>1500</v>
      </c>
    </row>
    <row r="15" spans="1:4" s="4" customFormat="1" ht="18.75" customHeight="1">
      <c r="A15" s="111">
        <v>2</v>
      </c>
      <c r="B15" s="112" t="s">
        <v>68</v>
      </c>
      <c r="C15" s="113">
        <v>2780000</v>
      </c>
    </row>
    <row r="16" spans="1:4" s="17" customFormat="1" ht="18.75" customHeight="1">
      <c r="A16" s="111"/>
      <c r="B16" s="112" t="s">
        <v>85</v>
      </c>
      <c r="C16" s="115">
        <v>1623430</v>
      </c>
    </row>
    <row r="17" spans="1:4" s="17" customFormat="1" ht="18.75" customHeight="1">
      <c r="A17" s="111"/>
      <c r="B17" s="112" t="s">
        <v>86</v>
      </c>
      <c r="C17" s="115">
        <v>841300</v>
      </c>
    </row>
    <row r="18" spans="1:4" s="17" customFormat="1" ht="18.75" customHeight="1">
      <c r="A18" s="111"/>
      <c r="B18" s="112" t="s">
        <v>87</v>
      </c>
      <c r="C18" s="115">
        <v>175000</v>
      </c>
    </row>
    <row r="19" spans="1:4" s="17" customFormat="1" ht="18.75" customHeight="1">
      <c r="A19" s="111"/>
      <c r="B19" s="112" t="s">
        <v>88</v>
      </c>
      <c r="C19" s="115">
        <v>670</v>
      </c>
    </row>
    <row r="20" spans="1:4" s="17" customFormat="1" ht="18.75" customHeight="1">
      <c r="A20" s="111"/>
      <c r="B20" s="112" t="s">
        <v>89</v>
      </c>
      <c r="C20" s="115">
        <v>134600</v>
      </c>
    </row>
    <row r="21" spans="1:4" s="17" customFormat="1" ht="18.75" customHeight="1">
      <c r="A21" s="111"/>
      <c r="B21" s="112" t="s">
        <v>90</v>
      </c>
      <c r="C21" s="115">
        <v>5000</v>
      </c>
      <c r="D21" s="33"/>
    </row>
    <row r="22" spans="1:4" s="17" customFormat="1" ht="18.75" customHeight="1">
      <c r="A22" s="111">
        <v>3</v>
      </c>
      <c r="B22" s="112" t="s">
        <v>69</v>
      </c>
      <c r="C22" s="115">
        <v>9062000</v>
      </c>
    </row>
    <row r="23" spans="1:4" s="17" customFormat="1" ht="18.75" customHeight="1">
      <c r="A23" s="111"/>
      <c r="B23" s="112" t="s">
        <v>85</v>
      </c>
      <c r="C23" s="115">
        <v>3340900</v>
      </c>
    </row>
    <row r="24" spans="1:4" s="17" customFormat="1" ht="18.75" customHeight="1">
      <c r="A24" s="111"/>
      <c r="B24" s="112" t="s">
        <v>86</v>
      </c>
      <c r="C24" s="115">
        <v>5192000</v>
      </c>
    </row>
    <row r="25" spans="1:4" s="17" customFormat="1" ht="18.75" customHeight="1">
      <c r="A25" s="111"/>
      <c r="B25" s="112" t="s">
        <v>87</v>
      </c>
      <c r="C25" s="115">
        <v>410000</v>
      </c>
    </row>
    <row r="26" spans="1:4" s="17" customFormat="1" ht="18.75" customHeight="1">
      <c r="A26" s="111"/>
      <c r="B26" s="112" t="s">
        <v>88</v>
      </c>
      <c r="C26" s="115">
        <v>5650</v>
      </c>
    </row>
    <row r="27" spans="1:4" s="17" customFormat="1" ht="18.75" customHeight="1">
      <c r="A27" s="111"/>
      <c r="B27" s="112" t="s">
        <v>89</v>
      </c>
      <c r="C27" s="115">
        <v>3500</v>
      </c>
    </row>
    <row r="28" spans="1:4" s="17" customFormat="1" ht="18.75" customHeight="1">
      <c r="A28" s="111"/>
      <c r="B28" s="112" t="s">
        <v>98</v>
      </c>
      <c r="C28" s="115">
        <v>29950</v>
      </c>
    </row>
    <row r="29" spans="1:4" s="17" customFormat="1" ht="18.75" customHeight="1">
      <c r="A29" s="111"/>
      <c r="B29" s="112" t="s">
        <v>90</v>
      </c>
      <c r="C29" s="115">
        <v>80000</v>
      </c>
      <c r="D29" s="18"/>
    </row>
    <row r="30" spans="1:4" s="17" customFormat="1" ht="18.75" customHeight="1">
      <c r="A30" s="111">
        <v>4</v>
      </c>
      <c r="B30" s="112" t="s">
        <v>70</v>
      </c>
      <c r="C30" s="115">
        <v>7000000</v>
      </c>
    </row>
    <row r="31" spans="1:4" s="17" customFormat="1" ht="18.75" customHeight="1">
      <c r="A31" s="111"/>
      <c r="B31" s="112" t="s">
        <v>85</v>
      </c>
      <c r="C31" s="115">
        <v>3885000</v>
      </c>
    </row>
    <row r="32" spans="1:4" s="17" customFormat="1" ht="18.75" customHeight="1">
      <c r="A32" s="111"/>
      <c r="B32" s="112" t="s">
        <v>86</v>
      </c>
      <c r="C32" s="115">
        <v>2390000</v>
      </c>
    </row>
    <row r="33" spans="1:4" s="17" customFormat="1" ht="18.75" customHeight="1">
      <c r="A33" s="111"/>
      <c r="B33" s="112" t="s">
        <v>91</v>
      </c>
      <c r="C33" s="115">
        <v>576000</v>
      </c>
    </row>
    <row r="34" spans="1:4" s="17" customFormat="1" ht="18.75" customHeight="1">
      <c r="A34" s="111"/>
      <c r="B34" s="112" t="s">
        <v>88</v>
      </c>
      <c r="C34" s="115">
        <v>39000</v>
      </c>
    </row>
    <row r="35" spans="1:4" s="17" customFormat="1" ht="18.75" customHeight="1">
      <c r="A35" s="111"/>
      <c r="B35" s="112" t="s">
        <v>89</v>
      </c>
      <c r="C35" s="115">
        <v>30000</v>
      </c>
    </row>
    <row r="36" spans="1:4" s="17" customFormat="1" ht="18.75" customHeight="1">
      <c r="A36" s="111"/>
      <c r="B36" s="112" t="s">
        <v>90</v>
      </c>
      <c r="C36" s="115">
        <v>80000</v>
      </c>
    </row>
    <row r="37" spans="1:4" s="17" customFormat="1" ht="18.75" customHeight="1">
      <c r="A37" s="111">
        <v>5</v>
      </c>
      <c r="B37" s="112" t="s">
        <v>71</v>
      </c>
      <c r="C37" s="115">
        <v>550000</v>
      </c>
    </row>
    <row r="38" spans="1:4" s="17" customFormat="1" ht="18.75" customHeight="1">
      <c r="A38" s="111">
        <v>6</v>
      </c>
      <c r="B38" s="112" t="s">
        <v>72</v>
      </c>
      <c r="C38" s="115">
        <v>2000</v>
      </c>
    </row>
    <row r="39" spans="1:4" s="17" customFormat="1" ht="18.75" customHeight="1">
      <c r="A39" s="111">
        <v>7</v>
      </c>
      <c r="B39" s="112" t="s">
        <v>95</v>
      </c>
      <c r="C39" s="115">
        <v>3080000</v>
      </c>
    </row>
    <row r="40" spans="1:4" s="17" customFormat="1" ht="18.75" customHeight="1">
      <c r="A40" s="111">
        <v>8</v>
      </c>
      <c r="B40" s="112" t="s">
        <v>102</v>
      </c>
      <c r="C40" s="115">
        <v>1850000</v>
      </c>
    </row>
    <row r="41" spans="1:4" s="17" customFormat="1" ht="20.25" customHeight="1">
      <c r="A41" s="111">
        <v>9</v>
      </c>
      <c r="B41" s="112" t="s">
        <v>73</v>
      </c>
      <c r="C41" s="115">
        <v>180000</v>
      </c>
    </row>
    <row r="42" spans="1:4" s="17" customFormat="1" ht="18.75" customHeight="1">
      <c r="A42" s="111">
        <v>10</v>
      </c>
      <c r="B42" s="112" t="s">
        <v>74</v>
      </c>
      <c r="C42" s="115">
        <v>1183000</v>
      </c>
    </row>
    <row r="43" spans="1:4" s="17" customFormat="1" ht="18.75" customHeight="1">
      <c r="A43" s="111" t="s">
        <v>29</v>
      </c>
      <c r="B43" s="112" t="s">
        <v>101</v>
      </c>
      <c r="C43" s="115">
        <v>57000</v>
      </c>
    </row>
    <row r="44" spans="1:4" s="17" customFormat="1" ht="18.75" customHeight="1">
      <c r="A44" s="111" t="s">
        <v>30</v>
      </c>
      <c r="B44" s="112" t="s">
        <v>75</v>
      </c>
      <c r="C44" s="115">
        <v>800000</v>
      </c>
    </row>
    <row r="45" spans="1:4" s="17" customFormat="1" ht="18.75" customHeight="1">
      <c r="A45" s="111" t="s">
        <v>31</v>
      </c>
      <c r="B45" s="112" t="s">
        <v>99</v>
      </c>
      <c r="C45" s="115">
        <v>326000</v>
      </c>
    </row>
    <row r="46" spans="1:4" s="17" customFormat="1" ht="18.75" customHeight="1">
      <c r="A46" s="111">
        <v>11</v>
      </c>
      <c r="B46" s="112" t="s">
        <v>76</v>
      </c>
      <c r="C46" s="115">
        <v>353000</v>
      </c>
      <c r="D46" s="33"/>
    </row>
    <row r="47" spans="1:4" s="17" customFormat="1" ht="18.75" customHeight="1">
      <c r="A47" s="111">
        <v>12</v>
      </c>
      <c r="B47" s="112" t="s">
        <v>103</v>
      </c>
      <c r="C47" s="115">
        <v>360000</v>
      </c>
      <c r="D47" s="33"/>
    </row>
    <row r="48" spans="1:4" s="95" customFormat="1" ht="33.75">
      <c r="A48" s="110" t="s">
        <v>15</v>
      </c>
      <c r="B48" s="108" t="s">
        <v>1</v>
      </c>
      <c r="C48" s="117">
        <v>10500000</v>
      </c>
    </row>
    <row r="49" spans="1:4" s="17" customFormat="1" ht="18.75" customHeight="1">
      <c r="A49" s="111">
        <v>1</v>
      </c>
      <c r="B49" s="112" t="s">
        <v>2</v>
      </c>
      <c r="C49" s="115">
        <v>1800000</v>
      </c>
    </row>
    <row r="50" spans="1:4" s="17" customFormat="1" ht="18.75" customHeight="1">
      <c r="A50" s="111">
        <v>2</v>
      </c>
      <c r="B50" s="112" t="s">
        <v>3</v>
      </c>
      <c r="C50" s="113">
        <v>8700000</v>
      </c>
    </row>
    <row r="51" spans="1:4" s="12" customFormat="1" ht="18.75" customHeight="1">
      <c r="A51" s="110" t="s">
        <v>12</v>
      </c>
      <c r="B51" s="108" t="s">
        <v>4</v>
      </c>
      <c r="C51" s="117">
        <v>1150000</v>
      </c>
    </row>
    <row r="52" spans="1:4" s="17" customFormat="1" ht="21.75" customHeight="1">
      <c r="A52" s="111"/>
      <c r="B52" s="110" t="s">
        <v>5</v>
      </c>
      <c r="C52" s="117">
        <f>+C53+C58</f>
        <v>15655175</v>
      </c>
      <c r="D52" s="18"/>
    </row>
    <row r="53" spans="1:4" s="12" customFormat="1" ht="18.75" customHeight="1">
      <c r="A53" s="110" t="s">
        <v>11</v>
      </c>
      <c r="B53" s="108" t="s">
        <v>6</v>
      </c>
      <c r="C53" s="117">
        <v>14505175</v>
      </c>
      <c r="D53" s="19"/>
    </row>
    <row r="54" spans="1:4" s="12" customFormat="1" ht="18.75" customHeight="1">
      <c r="A54" s="118">
        <v>1</v>
      </c>
      <c r="B54" s="112" t="s">
        <v>7</v>
      </c>
      <c r="C54" s="119">
        <v>2929090</v>
      </c>
      <c r="D54" s="19"/>
    </row>
    <row r="55" spans="1:4" s="12" customFormat="1" ht="18.75" customHeight="1">
      <c r="A55" s="118">
        <v>2</v>
      </c>
      <c r="B55" s="112" t="s">
        <v>8</v>
      </c>
      <c r="C55" s="119">
        <v>9746364</v>
      </c>
      <c r="D55" s="19"/>
    </row>
    <row r="56" spans="1:4" s="12" customFormat="1" ht="18.75" customHeight="1">
      <c r="A56" s="118">
        <v>3</v>
      </c>
      <c r="B56" s="112" t="s">
        <v>40</v>
      </c>
      <c r="C56" s="113">
        <v>954034</v>
      </c>
      <c r="D56" s="19"/>
    </row>
    <row r="57" spans="1:4" s="12" customFormat="1" ht="18.75" customHeight="1">
      <c r="A57" s="118">
        <v>4</v>
      </c>
      <c r="B57" s="112" t="s">
        <v>50</v>
      </c>
      <c r="C57" s="113">
        <v>875687</v>
      </c>
      <c r="D57" s="19"/>
    </row>
    <row r="58" spans="1:4" s="12" customFormat="1" ht="18.75" customHeight="1">
      <c r="A58" s="120" t="s">
        <v>12</v>
      </c>
      <c r="B58" s="121" t="s">
        <v>9</v>
      </c>
      <c r="C58" s="122">
        <v>1150000</v>
      </c>
    </row>
    <row r="59" spans="1:4">
      <c r="B59" s="101"/>
      <c r="C59" s="102"/>
    </row>
  </sheetData>
  <phoneticPr fontId="1" type="noConversion"/>
  <pageMargins left="0.7" right="0.16" top="0.56999999999999995" bottom="0.26" header="0.42" footer="0.1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D19"/>
  <sheetViews>
    <sheetView topLeftCell="A13" workbookViewId="0">
      <selection activeCell="B6" sqref="B6"/>
    </sheetView>
  </sheetViews>
  <sheetFormatPr defaultRowHeight="16.5"/>
  <cols>
    <col min="1" max="1" width="5" style="148" customWidth="1"/>
    <col min="2" max="2" width="64.625" style="151" customWidth="1"/>
    <col min="3" max="3" width="16.25" style="150" customWidth="1"/>
    <col min="4" max="16384" width="9" style="151"/>
  </cols>
  <sheetData>
    <row r="1" spans="1:3" s="125" customFormat="1" ht="27" customHeight="1">
      <c r="A1" s="124" t="s">
        <v>0</v>
      </c>
      <c r="C1" s="126" t="s">
        <v>92</v>
      </c>
    </row>
    <row r="2" spans="1:3" s="124" customFormat="1" ht="47.25" customHeight="1">
      <c r="A2" s="154" t="s">
        <v>113</v>
      </c>
      <c r="B2" s="154"/>
      <c r="C2" s="154"/>
    </row>
    <row r="3" spans="1:3" s="124" customFormat="1" ht="24.75" customHeight="1">
      <c r="A3" s="127"/>
      <c r="B3" s="127"/>
      <c r="C3" s="127"/>
    </row>
    <row r="4" spans="1:3" s="125" customFormat="1" ht="23.25" customHeight="1">
      <c r="A4" s="128"/>
      <c r="C4" s="123" t="s">
        <v>119</v>
      </c>
    </row>
    <row r="5" spans="1:3" s="125" customFormat="1" ht="22.5" customHeight="1">
      <c r="A5" s="129" t="s">
        <v>82</v>
      </c>
      <c r="B5" s="130" t="s">
        <v>10</v>
      </c>
      <c r="C5" s="131" t="s">
        <v>116</v>
      </c>
    </row>
    <row r="6" spans="1:3" s="134" customFormat="1" ht="18.75" customHeight="1">
      <c r="A6" s="132"/>
      <c r="B6" s="132" t="s">
        <v>110</v>
      </c>
      <c r="C6" s="133">
        <f>+C7+C15</f>
        <v>15432000</v>
      </c>
    </row>
    <row r="7" spans="1:3" s="134" customFormat="1" ht="22.5" customHeight="1">
      <c r="A7" s="135" t="s">
        <v>11</v>
      </c>
      <c r="B7" s="136" t="s">
        <v>81</v>
      </c>
      <c r="C7" s="137">
        <f>+C8+C9+C13+C14</f>
        <v>14500000</v>
      </c>
    </row>
    <row r="8" spans="1:3" s="140" customFormat="1" ht="22.5" customHeight="1">
      <c r="A8" s="104" t="s">
        <v>13</v>
      </c>
      <c r="B8" s="138" t="s">
        <v>14</v>
      </c>
      <c r="C8" s="139">
        <v>5961445</v>
      </c>
    </row>
    <row r="9" spans="1:3" s="140" customFormat="1" ht="22.5" customHeight="1">
      <c r="A9" s="104" t="s">
        <v>15</v>
      </c>
      <c r="B9" s="141" t="s">
        <v>17</v>
      </c>
      <c r="C9" s="139">
        <v>7508555</v>
      </c>
    </row>
    <row r="10" spans="1:3" s="140" customFormat="1" ht="22.5" customHeight="1">
      <c r="A10" s="104"/>
      <c r="B10" s="141" t="s">
        <v>77</v>
      </c>
      <c r="C10" s="139"/>
    </row>
    <row r="11" spans="1:3" s="144" customFormat="1" ht="22.5" customHeight="1">
      <c r="A11" s="104">
        <v>1</v>
      </c>
      <c r="B11" s="142" t="s">
        <v>78</v>
      </c>
      <c r="C11" s="143">
        <v>2849035</v>
      </c>
    </row>
    <row r="12" spans="1:3" s="144" customFormat="1" ht="21.75" customHeight="1">
      <c r="A12" s="104">
        <v>2</v>
      </c>
      <c r="B12" s="142" t="s">
        <v>79</v>
      </c>
      <c r="C12" s="143">
        <v>32327</v>
      </c>
    </row>
    <row r="13" spans="1:3" s="140" customFormat="1" ht="22.5" customHeight="1">
      <c r="A13" s="104" t="s">
        <v>16</v>
      </c>
      <c r="B13" s="141" t="s">
        <v>80</v>
      </c>
      <c r="C13" s="139">
        <v>300000</v>
      </c>
    </row>
    <row r="14" spans="1:3" s="140" customFormat="1" ht="22.5" customHeight="1">
      <c r="A14" s="104" t="s">
        <v>18</v>
      </c>
      <c r="B14" s="141" t="s">
        <v>37</v>
      </c>
      <c r="C14" s="139">
        <v>730000</v>
      </c>
    </row>
    <row r="15" spans="1:3" s="124" customFormat="1" ht="27.75" customHeight="1">
      <c r="A15" s="145" t="s">
        <v>12</v>
      </c>
      <c r="B15" s="146" t="s">
        <v>111</v>
      </c>
      <c r="C15" s="147">
        <v>932000</v>
      </c>
    </row>
    <row r="17" spans="2:4" ht="24.75" customHeight="1">
      <c r="B17" s="149"/>
    </row>
    <row r="18" spans="2:4" ht="21.75" customHeight="1">
      <c r="B18" s="152"/>
    </row>
    <row r="19" spans="2:4" ht="19.5" customHeight="1">
      <c r="D19" s="153"/>
    </row>
  </sheetData>
  <mergeCells count="2">
    <mergeCell ref="A2:C2"/>
    <mergeCell ref="A3:C3"/>
  </mergeCells>
  <phoneticPr fontId="1" type="noConversion"/>
  <printOptions horizontalCentered="1"/>
  <pageMargins left="0.3" right="0.2" top="0.93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D23"/>
  <sheetViews>
    <sheetView tabSelected="1" workbookViewId="0">
      <selection activeCell="C6" sqref="C6"/>
    </sheetView>
  </sheetViews>
  <sheetFormatPr defaultRowHeight="16.5"/>
  <cols>
    <col min="1" max="1" width="4.75" style="9" customWidth="1"/>
    <col min="2" max="2" width="58.5" style="8" customWidth="1"/>
    <col min="3" max="3" width="16.25" style="10" customWidth="1"/>
    <col min="4" max="4" width="16.75" style="8" customWidth="1"/>
    <col min="5" max="16384" width="9" style="8"/>
  </cols>
  <sheetData>
    <row r="1" spans="1:4" s="4" customFormat="1" ht="23.25" customHeight="1">
      <c r="A1" s="6" t="s">
        <v>0</v>
      </c>
      <c r="C1" s="96" t="s">
        <v>19</v>
      </c>
      <c r="D1" s="11"/>
    </row>
    <row r="2" spans="1:4" s="6" customFormat="1" ht="44.25" customHeight="1">
      <c r="A2" s="155" t="s">
        <v>114</v>
      </c>
      <c r="B2" s="155"/>
      <c r="C2" s="155"/>
      <c r="D2" s="156"/>
    </row>
    <row r="3" spans="1:4" s="4" customFormat="1" ht="22.5" customHeight="1">
      <c r="A3" s="7"/>
      <c r="C3" s="123" t="s">
        <v>120</v>
      </c>
      <c r="D3" s="11"/>
    </row>
    <row r="4" spans="1:4" s="4" customFormat="1" ht="20.25" customHeight="1">
      <c r="A4" s="157" t="s">
        <v>82</v>
      </c>
      <c r="B4" s="157" t="s">
        <v>10</v>
      </c>
      <c r="C4" s="158" t="s">
        <v>116</v>
      </c>
      <c r="D4" s="11"/>
    </row>
    <row r="5" spans="1:4" s="6" customFormat="1" ht="21.75" customHeight="1">
      <c r="A5" s="159"/>
      <c r="B5" s="159" t="s">
        <v>28</v>
      </c>
      <c r="C5" s="161">
        <f>+C6+C22</f>
        <v>8075732</v>
      </c>
      <c r="D5" s="156"/>
    </row>
    <row r="6" spans="1:4" s="6" customFormat="1" ht="21.75" customHeight="1">
      <c r="A6" s="159" t="s">
        <v>11</v>
      </c>
      <c r="B6" s="160" t="s">
        <v>35</v>
      </c>
      <c r="C6" s="161">
        <f>+C7+C10+C20+C21</f>
        <v>7143732</v>
      </c>
      <c r="D6" s="156"/>
    </row>
    <row r="7" spans="1:4" s="6" customFormat="1" ht="21.75" customHeight="1">
      <c r="A7" s="107" t="s">
        <v>13</v>
      </c>
      <c r="B7" s="162" t="s">
        <v>14</v>
      </c>
      <c r="C7" s="163">
        <v>4161445</v>
      </c>
      <c r="D7" s="156"/>
    </row>
    <row r="8" spans="1:4" s="4" customFormat="1" ht="21.75" customHeight="1">
      <c r="A8" s="164">
        <v>1</v>
      </c>
      <c r="B8" s="165" t="s">
        <v>20</v>
      </c>
      <c r="C8" s="166">
        <v>3700000</v>
      </c>
      <c r="D8" s="11"/>
    </row>
    <row r="9" spans="1:4" s="4" customFormat="1" ht="21.75" customHeight="1">
      <c r="A9" s="164">
        <v>2</v>
      </c>
      <c r="B9" s="165" t="s">
        <v>21</v>
      </c>
      <c r="C9" s="166">
        <v>461445</v>
      </c>
      <c r="D9" s="11"/>
    </row>
    <row r="10" spans="1:4" s="6" customFormat="1" ht="21.75" customHeight="1">
      <c r="A10" s="107" t="s">
        <v>15</v>
      </c>
      <c r="B10" s="167" t="s">
        <v>17</v>
      </c>
      <c r="C10" s="163">
        <v>1952287</v>
      </c>
      <c r="D10" s="156"/>
    </row>
    <row r="11" spans="1:4" s="6" customFormat="1" ht="21.75" customHeight="1">
      <c r="A11" s="107"/>
      <c r="B11" s="167" t="s">
        <v>77</v>
      </c>
      <c r="C11" s="163"/>
      <c r="D11" s="156"/>
    </row>
    <row r="12" spans="1:4" s="4" customFormat="1" ht="21.75" customHeight="1">
      <c r="A12" s="164">
        <v>1</v>
      </c>
      <c r="B12" s="165" t="s">
        <v>22</v>
      </c>
      <c r="C12" s="168">
        <v>604679</v>
      </c>
      <c r="D12" s="102"/>
    </row>
    <row r="13" spans="1:4" s="6" customFormat="1" ht="21.75" customHeight="1">
      <c r="A13" s="164">
        <v>2</v>
      </c>
      <c r="B13" s="165" t="s">
        <v>23</v>
      </c>
      <c r="C13" s="168">
        <v>223226</v>
      </c>
      <c r="D13" s="102"/>
    </row>
    <row r="14" spans="1:4" s="6" customFormat="1" ht="21.75" customHeight="1">
      <c r="A14" s="164">
        <v>3</v>
      </c>
      <c r="B14" s="165" t="s">
        <v>24</v>
      </c>
      <c r="C14" s="168">
        <v>27227</v>
      </c>
      <c r="D14" s="169"/>
    </row>
    <row r="15" spans="1:4" s="6" customFormat="1" ht="21.75" customHeight="1">
      <c r="A15" s="164">
        <v>4</v>
      </c>
      <c r="B15" s="165" t="s">
        <v>97</v>
      </c>
      <c r="C15" s="168">
        <v>50442</v>
      </c>
      <c r="D15" s="156"/>
    </row>
    <row r="16" spans="1:4" s="6" customFormat="1" ht="21.75" customHeight="1">
      <c r="A16" s="164">
        <v>5</v>
      </c>
      <c r="B16" s="165" t="s">
        <v>96</v>
      </c>
      <c r="C16" s="168">
        <v>32811</v>
      </c>
      <c r="D16" s="156"/>
    </row>
    <row r="17" spans="1:4" s="4" customFormat="1" ht="21.75" customHeight="1">
      <c r="A17" s="164">
        <v>6</v>
      </c>
      <c r="B17" s="165" t="s">
        <v>25</v>
      </c>
      <c r="C17" s="168">
        <v>135077</v>
      </c>
      <c r="D17" s="11"/>
    </row>
    <row r="18" spans="1:4" s="4" customFormat="1" ht="21.75" customHeight="1">
      <c r="A18" s="164">
        <v>7</v>
      </c>
      <c r="B18" s="165" t="s">
        <v>26</v>
      </c>
      <c r="C18" s="168">
        <v>335286</v>
      </c>
      <c r="D18" s="11"/>
    </row>
    <row r="19" spans="1:4" s="4" customFormat="1" ht="21.75" customHeight="1">
      <c r="A19" s="164">
        <v>8</v>
      </c>
      <c r="B19" s="165" t="s">
        <v>27</v>
      </c>
      <c r="C19" s="168">
        <v>409434</v>
      </c>
      <c r="D19" s="169"/>
    </row>
    <row r="20" spans="1:4" s="4" customFormat="1" ht="21.75" customHeight="1">
      <c r="A20" s="107" t="s">
        <v>16</v>
      </c>
      <c r="B20" s="162" t="s">
        <v>37</v>
      </c>
      <c r="C20" s="163">
        <v>730000</v>
      </c>
      <c r="D20" s="11"/>
    </row>
    <row r="21" spans="1:4" s="4" customFormat="1" ht="21.75" customHeight="1">
      <c r="A21" s="170" t="s">
        <v>18</v>
      </c>
      <c r="B21" s="171" t="s">
        <v>94</v>
      </c>
      <c r="C21" s="172">
        <v>300000</v>
      </c>
      <c r="D21" s="11"/>
    </row>
    <row r="22" spans="1:4" s="6" customFormat="1">
      <c r="A22" s="173" t="s">
        <v>12</v>
      </c>
      <c r="B22" s="174" t="s">
        <v>111</v>
      </c>
      <c r="C22" s="175">
        <v>932000</v>
      </c>
      <c r="D22" s="156"/>
    </row>
    <row r="23" spans="1:4" s="4" customFormat="1">
      <c r="A23" s="7"/>
      <c r="C23" s="5"/>
      <c r="D23" s="11"/>
    </row>
  </sheetData>
  <mergeCells count="1">
    <mergeCell ref="A2:C2"/>
  </mergeCells>
  <phoneticPr fontId="1" type="noConversion"/>
  <printOptions horizontalCentered="1"/>
  <pageMargins left="0.34" right="0.18" top="0.43" bottom="0.49" header="0.36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Biểu10</vt:lpstr>
      <vt:lpstr>Biểu11</vt:lpstr>
      <vt:lpstr>Biểu12</vt:lpstr>
      <vt:lpstr>Biểu13</vt:lpstr>
      <vt:lpstr>Biểu14</vt:lpstr>
      <vt:lpstr>Sheet1</vt:lpstr>
      <vt:lpstr>Biểu11!Print_Titles</vt:lpstr>
      <vt:lpstr>Biểu12!Print_Titles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hoangdieuthuy</cp:lastModifiedBy>
  <cp:lastPrinted>2016-12-22T07:10:34Z</cp:lastPrinted>
  <dcterms:created xsi:type="dcterms:W3CDTF">2009-09-08T03:07:37Z</dcterms:created>
  <dcterms:modified xsi:type="dcterms:W3CDTF">2016-12-22T07:11:33Z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MOFUCM095916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58212</vt:lpwstr>
  </property>
  <property fmtid="{D5CDD505-2E9C-101B-9397-08002B2CF9AE}" pid="7" name="DISTaskPaneUrl">
    <vt:lpwstr>http://svr-portal2:16250/cs/idcplg?IdcService=DESKTOP_DOC_INFO&amp;dDocName=MOFUCM095916&amp;dID=58212&amp;ClientControlled=DocMan,taskpane&amp;coreContentOnly=1</vt:lpwstr>
  </property>
  <property fmtid="{D5CDD505-2E9C-101B-9397-08002B2CF9AE}" pid="8" name="DISidcName">
    <vt:lpwstr>ucmtmp</vt:lpwstr>
  </property>
</Properties>
</file>