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alcChain+xml" PartName="/xl/calcChain.xml"/>
  <Override ContentType="application/vnd.openxmlformats-officedocument.spreadsheetml.externalLink+xml" PartName="/xl/externalLinks/externalLink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Types>
</file>

<file path=_rels/.rels><?xml version="1.0" encoding="UTF-8" ?><Relationships xmlns="http://schemas.openxmlformats.org/package/2006/relationships"><Relationship Target="xl/workbook.xml" Type="http://schemas.openxmlformats.org/officeDocument/2006/relationships/officeDocument" Id="rId1"></Relationship><Relationship Target="docProps/core.xml" Type="http://schemas.openxmlformats.org/package/2006/relationships/metadata/core-properties" Id="rId2"></Relationship><Relationship Target="docProps/app.xml" Type="http://schemas.openxmlformats.org/officeDocument/2006/relationships/extended-properties" Id="rId3"></Relationship><Relationship Target="docProps/custom.xml" Type="http://schemas.openxmlformats.org/officeDocument/2006/relationships/custom-properties" Id="rId4"></Relationship></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240" yWindow="75" windowWidth="20055" windowHeight="7935" activeTab="11"/>
  </bookViews>
  <sheets>
    <sheet name="46" sheetId="1" r:id="rId1"/>
    <sheet name="47" sheetId="2" r:id="rId2"/>
    <sheet name="48" sheetId="3" r:id="rId3"/>
    <sheet name="49" sheetId="4" r:id="rId4"/>
    <sheet name="50" sheetId="5" r:id="rId5"/>
    <sheet name="51" sheetId="6" r:id="rId6"/>
    <sheet name="52" sheetId="7" r:id="rId7"/>
    <sheet name="53" sheetId="8" r:id="rId8"/>
    <sheet name="55" sheetId="10" r:id="rId9"/>
    <sheet name="56" sheetId="11" r:id="rId10"/>
    <sheet name="57" sheetId="12" r:id="rId11"/>
    <sheet name="58" sheetId="13" r:id="rId12"/>
  </sheets>
  <externalReferences>
    <externalReference r:id="rId13"/>
  </externalReferences>
  <definedNames>
    <definedName name="ADP">#REF!</definedName>
    <definedName name="AKHAC">#REF!</definedName>
    <definedName name="ALTINH">#REF!</definedName>
    <definedName name="Anguon" localSheetId="4">'[1]Dt 2001'!#REF!</definedName>
    <definedName name="Anguon" localSheetId="5">'[1]Dt 2001'!#REF!</definedName>
    <definedName name="Anguon" localSheetId="8">'[1]Dt 2001'!#REF!</definedName>
    <definedName name="Anguon" localSheetId="11">'[1]Dt 2001'!#REF!</definedName>
    <definedName name="Anguon">'[1]Dt 2001'!#REF!</definedName>
    <definedName name="ANN">#REF!</definedName>
    <definedName name="ANQD">#REF!</definedName>
    <definedName name="ANQQH" localSheetId="4">'[1]Dt 2001'!#REF!</definedName>
    <definedName name="ANQQH" localSheetId="5">'[1]Dt 2001'!#REF!</definedName>
    <definedName name="ANQQH" localSheetId="8">'[1]Dt 2001'!#REF!</definedName>
    <definedName name="ANQQH" localSheetId="11">'[1]Dt 2001'!#REF!</definedName>
    <definedName name="ANQQH">'[1]Dt 2001'!#REF!</definedName>
    <definedName name="ANSNN" localSheetId="4">'[1]Dt 2001'!#REF!</definedName>
    <definedName name="ANSNN" localSheetId="5">'[1]Dt 2001'!#REF!</definedName>
    <definedName name="ANSNN" localSheetId="8">'[1]Dt 2001'!#REF!</definedName>
    <definedName name="ANSNN" localSheetId="11">'[1]Dt 2001'!#REF!</definedName>
    <definedName name="ANSNN">'[1]Dt 2001'!#REF!</definedName>
    <definedName name="ANSNNxnk" localSheetId="4">'[1]Dt 2001'!#REF!</definedName>
    <definedName name="ANSNNxnk" localSheetId="5">'[1]Dt 2001'!#REF!</definedName>
    <definedName name="ANSNNxnk" localSheetId="8">'[1]Dt 2001'!#REF!</definedName>
    <definedName name="ANSNNxnk" localSheetId="11">'[1]Dt 2001'!#REF!</definedName>
    <definedName name="ANSNNxnk">'[1]Dt 2001'!#REF!</definedName>
    <definedName name="APC" localSheetId="4">'[1]Dt 2001'!#REF!</definedName>
    <definedName name="APC" localSheetId="5">'[1]Dt 2001'!#REF!</definedName>
    <definedName name="APC" localSheetId="8">'[1]Dt 2001'!#REF!</definedName>
    <definedName name="APC" localSheetId="11">'[1]Dt 2001'!#REF!</definedName>
    <definedName name="APC">'[1]Dt 2001'!#REF!</definedName>
    <definedName name="ATW">#REF!</definedName>
    <definedName name="Can_doi">#REF!</definedName>
    <definedName name="DNNN">#REF!</definedName>
    <definedName name="Khac">#REF!</definedName>
    <definedName name="Khong_can_doi">#REF!</definedName>
    <definedName name="NQD">#REF!</definedName>
    <definedName name="NQQH" localSheetId="4">'[1]Dt 2001'!#REF!</definedName>
    <definedName name="NQQH" localSheetId="5">'[1]Dt 2001'!#REF!</definedName>
    <definedName name="NQQH" localSheetId="8">'[1]Dt 2001'!#REF!</definedName>
    <definedName name="NQQH" localSheetId="11">'[1]Dt 2001'!#REF!</definedName>
    <definedName name="NQQH">'[1]Dt 2001'!#REF!</definedName>
    <definedName name="NSNN" localSheetId="4">'[1]Dt 2001'!#REF!</definedName>
    <definedName name="NSNN" localSheetId="5">'[1]Dt 2001'!#REF!</definedName>
    <definedName name="NSNN" localSheetId="8">'[1]Dt 2001'!#REF!</definedName>
    <definedName name="NSNN" localSheetId="11">'[1]Dt 2001'!#REF!</definedName>
    <definedName name="NSNN">'[1]Dt 2001'!#REF!</definedName>
    <definedName name="PC" localSheetId="4">'[1]Dt 2001'!#REF!</definedName>
    <definedName name="PC" localSheetId="5">'[1]Dt 2001'!#REF!</definedName>
    <definedName name="PC" localSheetId="8">'[1]Dt 2001'!#REF!</definedName>
    <definedName name="PC" localSheetId="11">'[1]Dt 2001'!#REF!</definedName>
    <definedName name="PC">'[1]Dt 2001'!#REF!</definedName>
    <definedName name="Phan_cap">#REF!</definedName>
    <definedName name="Phi_le_phi">#REF!</definedName>
    <definedName name="_xlnm.Print_Area" localSheetId="0">'46'!$A$1:$C$37</definedName>
    <definedName name="_xlnm.Print_Area" localSheetId="1">'47'!$A$1:$C$41</definedName>
    <definedName name="_xlnm.Print_Area" localSheetId="2">'48'!$A$1:$D$70</definedName>
    <definedName name="_xlnm.Print_Area" localSheetId="3">'49'!$A$1:$C$42</definedName>
    <definedName name="_xlnm.Print_Area" localSheetId="4">'50'!$A$1:$C$45</definedName>
    <definedName name="_xlnm.Print_Area" localSheetId="5">'51'!$A$1:$M$42</definedName>
    <definedName name="_xlnm.Print_Area" localSheetId="6">'52'!$A$1:$P$27</definedName>
    <definedName name="_xlnm.Print_Area" localSheetId="8">'55'!$A$1:$K$21</definedName>
    <definedName name="_xlnm.Print_Area" localSheetId="11">'58'!$A$1:$V$30</definedName>
    <definedName name="_xlnm.Print_Area">#REF!</definedName>
    <definedName name="PRINT_AREA_MI" localSheetId="4">#REF!</definedName>
    <definedName name="PRINT_AREA_MI" localSheetId="5">#REF!</definedName>
    <definedName name="PRINT_AREA_MI" localSheetId="8">#REF!</definedName>
    <definedName name="PRINT_AREA_MI" localSheetId="11">#REF!</definedName>
    <definedName name="PRINT_AREA_MI">#REF!</definedName>
    <definedName name="_xlnm.Print_Titles" localSheetId="0">'46'!$6:$6</definedName>
    <definedName name="_xlnm.Print_Titles" localSheetId="1">'47'!$8:$8</definedName>
    <definedName name="_xlnm.Print_Titles" localSheetId="2">'48'!$6:$8</definedName>
    <definedName name="_xlnm.Print_Titles" localSheetId="3">'49'!$5:$5</definedName>
    <definedName name="TW">#REF!</definedName>
  </definedNames>
  <calcPr calcId="125725"/>
</workbook>
</file>

<file path=xl/calcChain.xml><?xml version="1.0" encoding="utf-8"?>
<calcChain xmlns="http://schemas.openxmlformats.org/spreadsheetml/2006/main">
  <c r="C14" i="11"/>
  <c r="E14"/>
  <c r="D14"/>
  <c r="F14"/>
  <c r="J40" i="6"/>
  <c r="C41"/>
  <c r="M10"/>
  <c r="A39" i="5"/>
  <c r="A18" i="2" l="1"/>
  <c r="D11" i="13" l="1"/>
  <c r="E11" s="1"/>
  <c r="F11" s="1"/>
  <c r="G11" s="1"/>
  <c r="H11" s="1"/>
  <c r="I11" s="1"/>
  <c r="J11" s="1"/>
  <c r="K11" s="1"/>
  <c r="L11" s="1"/>
  <c r="M11" s="1"/>
  <c r="N11" s="1"/>
  <c r="O11" s="1"/>
  <c r="P11" s="1"/>
  <c r="Q11" s="1"/>
  <c r="R11" s="1"/>
  <c r="S11" s="1"/>
  <c r="T11" s="1"/>
  <c r="U11" s="1"/>
  <c r="V11" s="1"/>
  <c r="D13" i="11"/>
  <c r="E13" s="1"/>
  <c r="F13" s="1"/>
  <c r="A30" i="5"/>
  <c r="A31" s="1"/>
  <c r="A32" s="1"/>
  <c r="A33" s="1"/>
  <c r="A34" s="1"/>
  <c r="A35" s="1"/>
  <c r="A36" s="1"/>
  <c r="A37" s="1"/>
  <c r="A38" s="1"/>
  <c r="A65" i="3"/>
  <c r="A66" s="1"/>
  <c r="A67" s="1"/>
  <c r="A17"/>
  <c r="A23" s="1"/>
  <c r="A27" s="1"/>
  <c r="A34" s="1"/>
  <c r="A35" s="1"/>
  <c r="A38" s="1"/>
  <c r="A39" s="1"/>
  <c r="A43" s="1"/>
  <c r="A44" s="1"/>
  <c r="A45" s="1"/>
  <c r="A46" s="1"/>
  <c r="A48" s="1"/>
  <c r="A30" i="2"/>
  <c r="A33" s="1"/>
  <c r="A34" s="1"/>
  <c r="A12"/>
  <c r="A15" s="1"/>
  <c r="A16" s="1"/>
  <c r="A17" s="1"/>
  <c r="A28" i="1"/>
</calcChain>
</file>

<file path=xl/sharedStrings.xml><?xml version="1.0" encoding="utf-8"?>
<sst xmlns="http://schemas.openxmlformats.org/spreadsheetml/2006/main" count="726" uniqueCount="373">
  <si>
    <t>Biểu số 46/CK-NSNN</t>
  </si>
  <si>
    <t>(Dự toán đã được Hội đồng nhân dân quyết định)</t>
  </si>
  <si>
    <t>Đơn vị: Triệu đồng</t>
  </si>
  <si>
    <t>STT</t>
  </si>
  <si>
    <t>NỘI DUNG</t>
  </si>
  <si>
    <t>DỰ TOÁN</t>
  </si>
  <si>
    <t>A</t>
  </si>
  <si>
    <t>TỔNG NGUỒN THU NSĐP</t>
  </si>
  <si>
    <t>I</t>
  </si>
  <si>
    <t>Thu NSĐP được hưởng theo phân cấp</t>
  </si>
  <si>
    <t>Thu NSĐP hưởng 100%</t>
  </si>
  <si>
    <t>Thu NSĐP hưởng từ các khoản thu phân chia</t>
  </si>
  <si>
    <t>II</t>
  </si>
  <si>
    <t>Thu bổ sung từ NSTW</t>
  </si>
  <si>
    <t>-</t>
  </si>
  <si>
    <t>Thu bổ sung cân đối</t>
  </si>
  <si>
    <t>Thu bổ sung có mục tiêu</t>
  </si>
  <si>
    <t>III</t>
  </si>
  <si>
    <t>Thu từ quỹ dự trữ tài chính</t>
  </si>
  <si>
    <t>IV</t>
  </si>
  <si>
    <t>Thu kết dư</t>
  </si>
  <si>
    <t>V</t>
  </si>
  <si>
    <t>Thu chuyển nguồn từ năm trước chuyển sang</t>
  </si>
  <si>
    <t>B</t>
  </si>
  <si>
    <t>TỔNG CHI NSĐP</t>
  </si>
  <si>
    <t>Tổng chi cân đối NSĐP</t>
  </si>
  <si>
    <t xml:space="preserve">Chi đầu tư phát triển </t>
  </si>
  <si>
    <t>Chi thường xuyên</t>
  </si>
  <si>
    <t>Chi trả nợ lãi các khoản do chính quyền địa phương vay</t>
  </si>
  <si>
    <t>Chi bổ sung quỹ dự trữ tài chính</t>
  </si>
  <si>
    <t>Dự phòng ngân sách</t>
  </si>
  <si>
    <t>Chi tạo nguồn, điều chỉnh tiền lương</t>
  </si>
  <si>
    <t>Chi các chương trình mục tiêu</t>
  </si>
  <si>
    <t>Chi các chương trình mục tiêu quốc gia</t>
  </si>
  <si>
    <t>Chi các chương trình mục tiêu, nhiệm vụ</t>
  </si>
  <si>
    <t>C</t>
  </si>
  <si>
    <t>BỘI CHI NSĐP/BỘI THU NSĐP</t>
  </si>
  <si>
    <t>D</t>
  </si>
  <si>
    <t>CHI TRẢ NỢ GỐC CỦA NSĐP</t>
  </si>
  <si>
    <t>Từ nguồn vay để trả nợ gốc</t>
  </si>
  <si>
    <t>Từ nguồn bội thu, tăng thu, tiết kiệm chi, kết dư ngân sách cấp tỉnh</t>
  </si>
  <si>
    <t>Đ</t>
  </si>
  <si>
    <t>TỔNG MỨC VAY CỦA NSĐP</t>
  </si>
  <si>
    <t>Vay để bù đắp bội chi</t>
  </si>
  <si>
    <t>Vay để trả nợ gốc</t>
  </si>
  <si>
    <t>Biểu số 47/CK-NSNN</t>
  </si>
  <si>
    <t xml:space="preserve">CÂN ĐỐI NGUỒN THU, CHI DỰ TOÁN NGÂN SÁCH CẤP TỈNH </t>
  </si>
  <si>
    <t>NGÂN SÁCH CẤP TỈNH</t>
  </si>
  <si>
    <t>Nguồn thu ngân sách</t>
  </si>
  <si>
    <t>Thu ngân sách được hưởng theo phân cấp</t>
  </si>
  <si>
    <t>Chi ngân sách</t>
  </si>
  <si>
    <t>Chi thuộc nhiệm vụ của ngân sách cấp tỉnh</t>
  </si>
  <si>
    <t>Chi bổ sung cân đối</t>
  </si>
  <si>
    <t>Chi bổ sung có mục tiêu</t>
  </si>
  <si>
    <t>Chi chuyển nguồn sang năm sau</t>
  </si>
  <si>
    <t>Bội chi NSĐP/Bội thu NSĐP</t>
  </si>
  <si>
    <t>NGÂN SÁCH HUYỆN (BAO GỒM NGÂN SÁCH CẤP HUYỆN VÀ NGÂN SÁCH XÃ)</t>
  </si>
  <si>
    <t>Thu ngân sách huyện được hưởng theo phân cấp</t>
  </si>
  <si>
    <t>Thu bổ sung từ ngân sách cấp tỉnh</t>
  </si>
  <si>
    <t xml:space="preserve">Thu bổ sung cân đối </t>
  </si>
  <si>
    <t>Chi thuộc nhiệm vụ của ngân sách cấp huyện</t>
  </si>
  <si>
    <t>Chi bổ sung cho ngân sách xã</t>
  </si>
  <si>
    <t>Biểu số 48/CK-NSNN</t>
  </si>
  <si>
    <t>DỰ TOÁN THU NGÂN SÁCH NHÀ NƯỚC NĂM…</t>
  </si>
  <si>
    <t>TỔNG THU</t>
  </si>
  <si>
    <t>THU</t>
  </si>
  <si>
    <t>NSNN</t>
  </si>
  <si>
    <t>NSĐP</t>
  </si>
  <si>
    <t>TỔNG THU NGÂN SÁCH NHÀ NƯỚC</t>
  </si>
  <si>
    <t>Thu nội địa</t>
  </si>
  <si>
    <t>Thu từ khu vực DNNN do Trung ương quản lý</t>
  </si>
  <si>
    <t>Thu từ khu vực DNNN do địa phương quản lý</t>
  </si>
  <si>
    <t xml:space="preserve">Thu từ khu vực doanh nghiệp có vốn đầu tư nước ngoài </t>
  </si>
  <si>
    <t>Thu từ khu vực kinh tế ngoài quốc doanh</t>
  </si>
  <si>
    <t>Thuế thu nhập cá nhân</t>
  </si>
  <si>
    <t>Thuế bảo vệ môi trường</t>
  </si>
  <si>
    <t>Thuế  BVMT thu từ hàng hóa sản xuất, kinh doanh trong nước</t>
  </si>
  <si>
    <t>Thuế  BVMT thu từ hàng hóa nhập khẩu</t>
  </si>
  <si>
    <t>Lệ phí trước bạ</t>
  </si>
  <si>
    <t xml:space="preserve">Thu phí, lệ phí </t>
  </si>
  <si>
    <t xml:space="preserve"> Phí và lệ phí trung ương</t>
  </si>
  <si>
    <t>Thuế sử dụng đất nông nghiệp</t>
  </si>
  <si>
    <t>Thuế sử dụng đất phi nông nghiệp</t>
  </si>
  <si>
    <t>Tiền cho thuê đất, thuê mặt nước</t>
  </si>
  <si>
    <t>Thu tiền sử dụng đất</t>
  </si>
  <si>
    <t>Tiền cho thuê và tiền bán nhà ở thuộc sở hữu nhà nước</t>
  </si>
  <si>
    <t>Thu từ hoạt động xổ số kiến thiết</t>
  </si>
  <si>
    <t>Thu tiền cấp quyền khai thác khoáng sản</t>
  </si>
  <si>
    <t>Thu khác ngân sách</t>
  </si>
  <si>
    <t>Thu từ quỹ đất công ích, hoa lợi công sản khác</t>
  </si>
  <si>
    <t>Thu hồi vốn, thu cổ tức, lợi nhuận được chia của Nhà nước và lợi nhuận sau thuế còn lại sau khi trích lập các quỹ của doanh nghiệp nhà nước</t>
  </si>
  <si>
    <t xml:space="preserve">Thu từ dầu thô </t>
  </si>
  <si>
    <t>Thu từ hoạt động xuất, nhập khẩu</t>
  </si>
  <si>
    <t>Thuế giá trị gia tăng thu từ hàng hóa nhập khẩu</t>
  </si>
  <si>
    <t>Thuế xuất khẩu</t>
  </si>
  <si>
    <t>Thuế nhập khẩu</t>
  </si>
  <si>
    <t>Thuế tiêu thụ đặc biệt thu từ hàng hóa nhập khẩu</t>
  </si>
  <si>
    <t>Thuế  bảo vệ môi trường thu từ hàng hóa nhập khẩu</t>
  </si>
  <si>
    <t>Thu khác</t>
  </si>
  <si>
    <t>Thu viện trợ</t>
  </si>
  <si>
    <t>Biểu số 49/CK-NSNN</t>
  </si>
  <si>
    <t>TỔNG CHI NGÂN SÁCH ĐỊA PHƯƠNG</t>
  </si>
  <si>
    <t>CHI CÂN ĐỐI NGÂN SÁCH ĐỊA PHƯƠNG</t>
  </si>
  <si>
    <t>Chi đầu tư phát triển</t>
  </si>
  <si>
    <t>Chi đầu tư cho các dự án</t>
  </si>
  <si>
    <t>Trong đó chia theo nguồn vốn:</t>
  </si>
  <si>
    <t>Chi đầu tư từ nguồn thu tiền sử dụng đất</t>
  </si>
  <si>
    <t>Chi đầu tư từ nguồn thu xổ số kiến thiết</t>
  </si>
  <si>
    <t>Chi đầu tư và hỗ trợ vốn cho các doanh nghiệp cung cấp sản phẩm, dịch vụ công ích do Nhà nước đặt hàng, các tổ chức kinh tế, các tổ chức tài chính của địa phương theo quy định của pháp luật</t>
  </si>
  <si>
    <t>Chi đầu tư phát triển khác</t>
  </si>
  <si>
    <t>Trong đó:</t>
  </si>
  <si>
    <t>Chi giáo dục - đào tạo và dạy nghề</t>
  </si>
  <si>
    <t>Chi khoa học và công nghệ</t>
  </si>
  <si>
    <t>VI</t>
  </si>
  <si>
    <t>CHI CÁC CHƯƠNG TRÌNH MỤC TIÊU</t>
  </si>
  <si>
    <t>CHI CHUYỂN NGUỒN SANG NĂM SAU</t>
  </si>
  <si>
    <t>Biểu số 50/CK-NSNN</t>
  </si>
  <si>
    <t>CHI BỔ SUNG CÂN ĐỐI CHO NGÂN SÁCH HUYỆN</t>
  </si>
  <si>
    <t>CHI NGÂN SÁCH CẤP TỈNH THEO LĨNH VỰC</t>
  </si>
  <si>
    <t>1.1</t>
  </si>
  <si>
    <t>1.2</t>
  </si>
  <si>
    <t>1.3</t>
  </si>
  <si>
    <t>Chi y tế, dân số và gia đình</t>
  </si>
  <si>
    <t>1.4</t>
  </si>
  <si>
    <t>Chi văn hóa thông tin</t>
  </si>
  <si>
    <t>1.5</t>
  </si>
  <si>
    <t>Chi phát thanh, truyền hình, thông tấn</t>
  </si>
  <si>
    <t>1.6</t>
  </si>
  <si>
    <t>Chi thể dục thể thao</t>
  </si>
  <si>
    <t>1.7</t>
  </si>
  <si>
    <t>Chi bảo vệ môi trường</t>
  </si>
  <si>
    <t>1.8</t>
  </si>
  <si>
    <t>Chi các hoạt động kinh tế</t>
  </si>
  <si>
    <t>1.9</t>
  </si>
  <si>
    <t>Chi hoạt động của cơ quan quản lý nhà nước, đảng, đoàn thể</t>
  </si>
  <si>
    <t>1.10</t>
  </si>
  <si>
    <t>Chi bảo đảm xã hội</t>
  </si>
  <si>
    <t>Biểu số 51/CK-NSNN</t>
  </si>
  <si>
    <t>TÊN ĐƠN VỊ</t>
  </si>
  <si>
    <t>TỔNG SỐ</t>
  </si>
  <si>
    <t>CHI ĐẦU TƯ PHÁT TRIỂN  (KHÔNG KỂ CHƯƠNG TRÌNH MỤC TIÊU QUỐC GIA)</t>
  </si>
  <si>
    <t>CHI THƯỜNG XUYÊN (KHÔNG KỂ CHƯƠNG TRÌNH MỤC TIÊU QUỐC GIA)</t>
  </si>
  <si>
    <t>CHI TRẢ NỢ LÃI CÁC KHOẢN DO CHÍNH QUYỀN ĐỊA PHƯƠNG VAY</t>
  </si>
  <si>
    <t>CHI BỔ SUNG QUỸ DỰ TRỮ TÀI CHÍNH</t>
  </si>
  <si>
    <t>CHI DỰ PHÒNG NGÂN SÁCH</t>
  </si>
  <si>
    <t>CHI TẠO NGUỒN, ĐIỀU CHỈNH TIỀN LƯƠNG</t>
  </si>
  <si>
    <t>CHI CHƯƠNG TRÌNH MTQG</t>
  </si>
  <si>
    <t>CHI CHUYỂN NGUỒN SANG NGÂN SÁCH NĂM SAU</t>
  </si>
  <si>
    <t>TỔNG SỔ</t>
  </si>
  <si>
    <t>CHI ĐẨU TƯ PHÁT TRIỂN</t>
  </si>
  <si>
    <t>CHI THƯỜNG XUYÊN</t>
  </si>
  <si>
    <t>CÁC CƠ QUAN, TỔ CHỨC</t>
  </si>
  <si>
    <t>CHI BỔ SUNG CÓ MỤC TIÊU CHO NGÂN SÁCH HUYỆN</t>
  </si>
  <si>
    <t>VII</t>
  </si>
  <si>
    <t>Biểu số 52/CK-NSNN</t>
  </si>
  <si>
    <t>TRONG ĐÓ:</t>
  </si>
  <si>
    <t>CHI GIÁO DỤC - ĐÀO TẠO VÀ DẠY NGHỀ</t>
  </si>
  <si>
    <t>CHI KHOA HỌC VÀ CÔNG NGHỆ</t>
  </si>
  <si>
    <t>CHI Y TẾ, DÂN SỐ VÀ GIA ĐÌNH</t>
  </si>
  <si>
    <t>CHI VĂN HÓA THÔNG TIN</t>
  </si>
  <si>
    <t>CHI PHÁT THANH, TRUYỀN HÌNH, THÔNG TẤN</t>
  </si>
  <si>
    <t>CHI THỂ DỤC THỂ THAO</t>
  </si>
  <si>
    <t>CHI BẢO VỆ MÔI TRƯỜNG</t>
  </si>
  <si>
    <t>CHI CÁC HOẠT ĐỘNG KINH TẾ</t>
  </si>
  <si>
    <t>TRONG ĐÓ</t>
  </si>
  <si>
    <t>CHI HOẠT ĐỘNG CỦA CƠ QUAN QUẢN LÝ NHÀ NƯỚC, ĐẢNG, ĐOÀN THỂ</t>
  </si>
  <si>
    <t>CHI BẢO ĐẢM XÃ HỘI</t>
  </si>
  <si>
    <t>CHI GIAO THÔNG</t>
  </si>
  <si>
    <t>CHI NÔNG NGHIỆP, LÂM NGHIỆP, THỦY LỢI, THỦY SẢN</t>
  </si>
  <si>
    <t>Biểu số 53/CK-NSNN</t>
  </si>
  <si>
    <t>Tên đơn vị</t>
  </si>
  <si>
    <t>Thuế giá trị gia tăng</t>
  </si>
  <si>
    <t>Biểu số 55/CK-NSNN</t>
  </si>
  <si>
    <t>Tổng thu NSNN trên địa bàn</t>
  </si>
  <si>
    <t>Tổng số</t>
  </si>
  <si>
    <t>Chia ra</t>
  </si>
  <si>
    <t>Biểu số 56/CK-NSNN</t>
  </si>
  <si>
    <t xml:space="preserve">DỰ TOÁN BỔ SUNG CÓ MỤC TIÊU TỪ NGÂN SÁCH CẤP TỈNH </t>
  </si>
  <si>
    <t>Bổ sung vốn đầu tư để thực hiện các chương trình mục tiêu, nhiệm vụ</t>
  </si>
  <si>
    <t xml:space="preserve">Bổ sung vốn sự nghiệp để thực hiện các chế độ, chính sách, nhiệm vụ </t>
  </si>
  <si>
    <t>Bổ sung thực hiện các chương trình mục tiêu quốc gia</t>
  </si>
  <si>
    <t>Biểu số 57/CK-NSNN</t>
  </si>
  <si>
    <t>Nội dung</t>
  </si>
  <si>
    <t>Trong đó</t>
  </si>
  <si>
    <t>Đầu tư phát triển</t>
  </si>
  <si>
    <t>Kinh phí sự nghiệp</t>
  </si>
  <si>
    <t>Vốn trong nước</t>
  </si>
  <si>
    <t>Vốn ngoài nước</t>
  </si>
  <si>
    <t>1=2+3</t>
  </si>
  <si>
    <t>2=5+12</t>
  </si>
  <si>
    <t>3=8+15</t>
  </si>
  <si>
    <t>4=5+8</t>
  </si>
  <si>
    <t>5=6+7</t>
  </si>
  <si>
    <t>8=9+10</t>
  </si>
  <si>
    <t>11=12+15</t>
  </si>
  <si>
    <t>12=13+14</t>
  </si>
  <si>
    <t>15=16+17</t>
  </si>
  <si>
    <t>Ngân sách cấp tỉnh</t>
  </si>
  <si>
    <t>Ngân sách huyện</t>
  </si>
  <si>
    <t>Biểu số 58/CK-NSNN</t>
  </si>
  <si>
    <t>Danh mục dự án</t>
  </si>
  <si>
    <t>Địa điểm xây dựng</t>
  </si>
  <si>
    <t>Năng lực thiết kế</t>
  </si>
  <si>
    <t>Thời gian khởi công - hoàn thành</t>
  </si>
  <si>
    <t>Quyết định đầu tư</t>
  </si>
  <si>
    <t>Số Quyết định, ngày, tháng, năm ban hành</t>
  </si>
  <si>
    <t>Tổng mức đầu tư được duyệt</t>
  </si>
  <si>
    <r>
      <t>Tổng số</t>
    </r>
    <r>
      <rPr>
        <sz val="12"/>
        <rFont val="Times New Roman"/>
        <family val="1"/>
      </rPr>
      <t xml:space="preserve"> (tất cả các nguồn vốn)</t>
    </r>
  </si>
  <si>
    <t>Chia theo nguồn vốn</t>
  </si>
  <si>
    <t>Ngoài nước</t>
  </si>
  <si>
    <t>Ngân sách trung ương</t>
  </si>
  <si>
    <t>a</t>
  </si>
  <si>
    <t>b</t>
  </si>
  <si>
    <t>UBND TỈNH ĐĂK NÔNG</t>
  </si>
  <si>
    <t>CÂN ĐỐI NGÂN SÁCH ĐỊA PHƯƠNG NĂM 2018</t>
  </si>
  <si>
    <t>Thu chuyển nguồn từ tăng thu, tiết kiệm chi năm trước chuyển sang</t>
  </si>
  <si>
    <t>Các khoản thu quản lý qua NSNN</t>
  </si>
  <si>
    <t>Chi từ nguồn thu để lại quản lý qua NSNN</t>
  </si>
  <si>
    <t>VÀ NGÂN SÁCH HUYỆN NĂM 2018</t>
  </si>
  <si>
    <t>Chi bổ sung cho ngân sách cấp dưới</t>
  </si>
  <si>
    <t>Trong đó: Thu từ thủy điện</t>
  </si>
  <si>
    <t>Thuế thu nhập doanh nghiệp</t>
  </si>
  <si>
    <t>Thuế tài nguyên</t>
  </si>
  <si>
    <t>Thuế tiêu thụ đặc biệt</t>
  </si>
  <si>
    <t xml:space="preserve"> Phí và lệ phí tỉnh</t>
  </si>
  <si>
    <t xml:space="preserve"> Phí và lệ phí huyện, xã</t>
  </si>
  <si>
    <t>Trong đó: Thu từ dự án do tỉnh quy hoạch, đầu tư xây dựng hoặc quản lý</t>
  </si>
  <si>
    <t>Thu của các quỹ của doanh nghiệp xổ số kiến thiết</t>
  </si>
  <si>
    <t>Giấy phép do Trung ương cấp</t>
  </si>
  <si>
    <t>Giấy phép do Ủy ban nhân dân tỉnh cấp</t>
  </si>
  <si>
    <t>- Thu khác NSTW (đã bao gồm phạt vi phạm hành chính, tịnh thu khác do cơ quan Trung ương thực hiện)</t>
  </si>
  <si>
    <t>Thu phí, lệ phí, sự nghiệp và thu khác</t>
  </si>
  <si>
    <t>Huy động đóng góp xây dựng cơ sở hạ tầng và đóng góp khác</t>
  </si>
  <si>
    <t>DỰ TOÁN CHI NGÂN SÁCH ĐỊA PHƯƠNG, CHI NGÂN SÁCH CẤP TỈNH 
VÀ CHI NGÂN SÁCH HUYỆN THEO CƠ CẤU CHI NĂM  2018</t>
  </si>
  <si>
    <t>DỰ TOÁN NĂM 2018</t>
  </si>
  <si>
    <t>Trong đó chia theo lĩnh vực</t>
  </si>
  <si>
    <t>Chương trình MTQG xây dựng nông thôn mới</t>
  </si>
  <si>
    <t>Chương trình MTQG giảm nghèo bền vững</t>
  </si>
  <si>
    <t>CHI TỪ NGUỒN THU ĐỂ LẠI QUẢN LÝ QUA NSNN</t>
  </si>
  <si>
    <t>Chi đầu tư</t>
  </si>
  <si>
    <t>Vốn trái phiếu Chính phủ</t>
  </si>
  <si>
    <t>Chi thực hiện các chế độ, chính sách theo quy định</t>
  </si>
  <si>
    <t>c</t>
  </si>
  <si>
    <t>1.11</t>
  </si>
  <si>
    <t>Chi đầu tư khác</t>
  </si>
  <si>
    <t>Chi thường xuyên khác</t>
  </si>
  <si>
    <t>CHI TỪ NGUỒN THU QUẢN LÝ QUA NSNN</t>
  </si>
  <si>
    <t>DỰ TOÁN CHI NGÂN SÁCH CẤP TỈNH THEO TỪNG LĨNH VỰC NĂM 2018</t>
  </si>
  <si>
    <t>DỰ TOÁN CHI NGÂN SÁCH CẤP TỈNH CHO TỪNG CƠ QUAN, TỔ CHỨC NĂM 2018</t>
  </si>
  <si>
    <t>VIII</t>
  </si>
  <si>
    <t>Văn phòng UBND tỉnh</t>
  </si>
  <si>
    <t>Văn phòng HĐND tỉnh</t>
  </si>
  <si>
    <t>Đài phát thanh truyền hình Tỉnh</t>
  </si>
  <si>
    <t>Sở Y tế</t>
  </si>
  <si>
    <t>Sở Lao động thương binh và xã hội</t>
  </si>
  <si>
    <t>Ủy ban MTTQ</t>
  </si>
  <si>
    <t>Hội Liên hiệp phụ nữ</t>
  </si>
  <si>
    <t>Sở Tài chính</t>
  </si>
  <si>
    <t>Thanh tra tỉnh</t>
  </si>
  <si>
    <t>Sở Nội vụ</t>
  </si>
  <si>
    <t>Sở Kế hoạch và Đầu tư</t>
  </si>
  <si>
    <t>Đoàn TNCS Hồ chí minh</t>
  </si>
  <si>
    <t>Sở Giáo dục - Đào tạo</t>
  </si>
  <si>
    <t>Sở Tư pháp</t>
  </si>
  <si>
    <t>Sở Khoa học và công nghệ</t>
  </si>
  <si>
    <t>Sở Văn hóa, thể thao và du lịch</t>
  </si>
  <si>
    <t>Sở Ngoại vụ</t>
  </si>
  <si>
    <t>Sở Nông nghiệp và PTNT</t>
  </si>
  <si>
    <t>Sở xây dựng</t>
  </si>
  <si>
    <t>Hội nông dân</t>
  </si>
  <si>
    <t>Sở Giao thông Vận tải</t>
  </si>
  <si>
    <t>Sở Thông tin và Truyền thông</t>
  </si>
  <si>
    <t>Sở Công thương</t>
  </si>
  <si>
    <t>Sở Tài nguyên - Môi trường</t>
  </si>
  <si>
    <t>CHI ĐẦU TƯ KHÁC</t>
  </si>
  <si>
    <t>DỰ TOÁN CHI ĐẦU TƯ PHÁT TRIỂN CỦA NGÂN SÁCH CẤP TỈNH CHO TỪNG CƠ QUAN, TỔ CHỨC THEO LĨNH VỰC NĂM 2018</t>
  </si>
  <si>
    <t>Sở Lao động, thương binh và xã hội</t>
  </si>
  <si>
    <t>Sở Văn hóa thể thao và du lịch</t>
  </si>
  <si>
    <t>Sở Xây dựng</t>
  </si>
  <si>
    <t>Đài phát thanh truyền hình tỉnh</t>
  </si>
  <si>
    <t>Sở giao thông vận tải</t>
  </si>
  <si>
    <t>Sở Tài nguyên và Môi trường</t>
  </si>
  <si>
    <t>Sở Khoa học và Công nghệ</t>
  </si>
  <si>
    <t>Sở Thông tin và truyền thông</t>
  </si>
  <si>
    <t>Sở Giáo dục và đào tạo</t>
  </si>
  <si>
    <t>Đoàn TNCS HCM</t>
  </si>
  <si>
    <t>DỰ TOÁN CHI THƯỜNG XUYÊN CỦA NGÂN SÁCH CẤP TỈNH CHO TỪNG CƠ QUAN, TỔ CHỨC THEO LĨNH VỰC NĂM 2018</t>
  </si>
  <si>
    <t>CHI THƯỜNG XUYÊN KHÁC</t>
  </si>
  <si>
    <t>Hội cựu chiến binh</t>
  </si>
  <si>
    <t>Thu phân chia</t>
  </si>
  <si>
    <t>Trong đó: Phần NSĐP được hưởng</t>
  </si>
  <si>
    <t>Số bổ sung cân đối từ ngân sách cấp trên</t>
  </si>
  <si>
    <t>Số bổ sung thực hiện cải cách tiền lương</t>
  </si>
  <si>
    <t>Gia Nghĩa</t>
  </si>
  <si>
    <t>Cư Jút</t>
  </si>
  <si>
    <t>Krông Nô</t>
  </si>
  <si>
    <t>Đăk Mil</t>
  </si>
  <si>
    <t>Đăk Song</t>
  </si>
  <si>
    <t>Đăk R'Lấp</t>
  </si>
  <si>
    <t>Đăk Glong</t>
  </si>
  <si>
    <t>Tuy Đức</t>
  </si>
  <si>
    <t>2=3+5</t>
  </si>
  <si>
    <t>9=2+6+7+8</t>
  </si>
  <si>
    <t>DỰ TOÁN THU, SỐ BỔ SUNG VÀ DỰ TOÁN CHI CÂN ĐỐI NGÂN SÁCH TỪNG HUYỆN NĂM 2018</t>
  </si>
  <si>
    <t>CHO NGÂN SÁCH TỪNG HUYỆN NĂM 2018</t>
  </si>
  <si>
    <t>DỰ TOÁN CHI CHƯƠNG TRÌNH MỤC TIÊU QUỐC GIA NGÂN SÁCH CẤP TỈNH VÀ NGÂN SÁCH HUYỆN NĂM 2018</t>
  </si>
  <si>
    <t>Chương trình mục tiêu quốc gia xây dựng nông thôn mới</t>
  </si>
  <si>
    <t>Chương trình mục tiêu quốc gia giảm nghèo bền vững</t>
  </si>
  <si>
    <t>DANH MỤC CÁC CHƯƠNG TRÌNH, DỰ ÁN SỬ DỤNG VỐN NGÂN SÁCH NHÀ NƯỚC NĂM 2018</t>
  </si>
  <si>
    <t>Ngân sách địa phương</t>
  </si>
  <si>
    <t>Giá trị khối lượng thực hiện từ khởi công đến 31/12/2017</t>
  </si>
  <si>
    <t>Lũy kế vốn đã bố trí đến 31/12/2017</t>
  </si>
  <si>
    <t>Kế hoạch vốn năm 2018</t>
  </si>
  <si>
    <t>Một số dự án</t>
  </si>
  <si>
    <t>Trường cao đẳng cộng đồng (giai đoạn 1)</t>
  </si>
  <si>
    <t>2014-2018</t>
  </si>
  <si>
    <t>463/QĐ-UBND 28/3/2016;
1439/QĐ-UBND 01/9/2017</t>
  </si>
  <si>
    <t>Dự án hỗ trợ xử lý chất thải trên địa bàn tỉnh Đăk Nông</t>
  </si>
  <si>
    <t>Toàn tỉnh</t>
  </si>
  <si>
    <t>2017-2022</t>
  </si>
  <si>
    <t>147/QĐ-BYT, 21/01/2011, 2355/QĐ-TTg 06/12/2016</t>
  </si>
  <si>
    <t>Chương trình mở rộng quy mô nước sạch nông thôn dựa trên kết quả vay vốn Ngân hàng thế giới, tỉnh Đăk Nông</t>
  </si>
  <si>
    <t>3606/QĐ-BNN-HTQT 04/9/2015; 3102/QĐ-BNN-HTQT 21/7/2016</t>
  </si>
  <si>
    <t>Dự án cấp điện nông thôn từ lưới điện Quốc gia tỉnh Đăk Nông, giai đoạn 2014-2020</t>
  </si>
  <si>
    <t>2015-2022</t>
  </si>
  <si>
    <t>Cấp điện cho 182 thôn, bản</t>
  </si>
  <si>
    <t>1643/QĐ-UBND 31/10/2014</t>
  </si>
  <si>
    <t>Cơ sở hạ tầng kỹ thuật bên trong và bên ngoài hàng rào Khu công nghiệp Nhân cơ</t>
  </si>
  <si>
    <t>2016-2020</t>
  </si>
  <si>
    <t>1420/QĐ-UBND 21/9/2015</t>
  </si>
  <si>
    <t>Đường giao thông từ đồn Biên phòng 765 đi thôn Thuận Nghĩa xã Thuận Hạnh</t>
  </si>
  <si>
    <t>Cấp VI L=17,27km</t>
  </si>
  <si>
    <t>458/QĐ-UBND 25/3/2016</t>
  </si>
  <si>
    <t>Đường Lý Thái Tổ đến khu tái định cư B (Giai đoạn 1), Đồi Đăk Nur, phường Nghĩa Đức, thị xã Gia Nghĩa</t>
  </si>
  <si>
    <t>1.591m, cấp III</t>
  </si>
  <si>
    <t>1719/QĐ-UBND 30/10/2013</t>
  </si>
  <si>
    <t>Dự án ổn định di cư tự xã Quảng Thành, thị xã Gia Nghĩa</t>
  </si>
  <si>
    <t>500 hộ</t>
  </si>
  <si>
    <t>2015-2019</t>
  </si>
  <si>
    <t>1554/QĐ-UBND 6/10/2011; 1572/QĐ-UBND 20/10/2014</t>
  </si>
  <si>
    <t>1</t>
  </si>
  <si>
    <t>2</t>
  </si>
  <si>
    <t>3</t>
  </si>
  <si>
    <t>4</t>
  </si>
  <si>
    <t>5</t>
  </si>
  <si>
    <t>6</t>
  </si>
  <si>
    <t>7</t>
  </si>
  <si>
    <t>8</t>
  </si>
  <si>
    <t>9</t>
  </si>
  <si>
    <t>10</t>
  </si>
  <si>
    <t>11</t>
  </si>
  <si>
    <t>12</t>
  </si>
  <si>
    <t>13</t>
  </si>
  <si>
    <t>14</t>
  </si>
  <si>
    <t>15</t>
  </si>
  <si>
    <t>Đường giao thông liên xã Đăk Som - Đăk R'Măng, huyện Đăk Glong</t>
  </si>
  <si>
    <t>782/QĐ-UBND 11/6/2010</t>
  </si>
  <si>
    <t>Hồ Gia Nghĩa, thị xã Gia Nghĩa, tỉnh Đăk Nông</t>
  </si>
  <si>
    <t>1682/QĐ-UBND 19/10/2017</t>
  </si>
  <si>
    <t>Sửa chữa và nâng cao an toàn đập (WB8), tỉnh ĐăK Nông</t>
  </si>
  <si>
    <t>4638/QĐ-BNN-HTQT</t>
  </si>
  <si>
    <t>Dự án giảm nghèo khu vực Tây nguyên - tỉnh Đăk Nông</t>
  </si>
  <si>
    <t>1702/QĐ-UBND, 29/10/2013</t>
  </si>
  <si>
    <t>Trụ sở làm việc Sở Ngoại vụ tỉnh Đăk Nông</t>
  </si>
  <si>
    <t>1895/QĐ-UBND 31/10/2016</t>
  </si>
  <si>
    <t>Hỗ trợ nhà ở cho người có công theo Quyết định số 22/2013/QĐ-TTg</t>
  </si>
  <si>
    <t>Cấp bách sắp xếp, ổn định dân di cư tự do, ổn định an ninh chính trị khu vực biên giới xã Quảng Trực và xã Đăk Ngo, huyện Tuy Đức</t>
  </si>
  <si>
    <t>2018-2022</t>
  </si>
  <si>
    <t>1717/QĐ-UBND 31/10/2017</t>
  </si>
  <si>
    <t>Dự án ổn định dân cư biên giới xã Quảng Trực, huyện Tuy Đức giai đoạn 2</t>
  </si>
  <si>
    <t>2020-2024</t>
  </si>
  <si>
    <t>1716/QĐ-UBND 31/10/2017</t>
  </si>
  <si>
    <t>16</t>
  </si>
</sst>
</file>

<file path=xl/styles.xml><?xml version="1.0" encoding="utf-8"?>
<styleSheet xmlns="http://schemas.openxmlformats.org/spreadsheetml/2006/main">
  <numFmts count="6">
    <numFmt numFmtId="44" formatCode="_(&quot;$&quot;* #,##0.00_);_(&quot;$&quot;* \(#,##0.00\);_(&quot;$&quot;* &quot;-&quot;??_);_(@_)"/>
    <numFmt numFmtId="43" formatCode="_(* #,##0.00_);_(* \(#,##0.00\);_(* &quot;-&quot;??_);_(@_)"/>
    <numFmt numFmtId="164" formatCode="_(* #,##0_);_(* \(#,##0\);_(* &quot;-&quot;??_);_(@_)"/>
    <numFmt numFmtId="165" formatCode="###,###"/>
    <numFmt numFmtId="166" formatCode="###,###,###"/>
    <numFmt numFmtId="167" formatCode="#,###;\-#,###;&quot;&quot;;_(@_)"/>
  </numFmts>
  <fonts count="41">
    <font>
      <sz val="12"/>
      <name val=".VnArial Narrow"/>
      <family val="2"/>
    </font>
    <font>
      <sz val="11"/>
      <color theme="1"/>
      <name val="Calibri"/>
      <family val="2"/>
      <charset val="163"/>
      <scheme val="minor"/>
    </font>
    <font>
      <sz val="12"/>
      <name val=".VnArial Narrow"/>
      <family val="2"/>
    </font>
    <font>
      <b/>
      <sz val="12"/>
      <name val="Times New Roman"/>
      <family val="1"/>
    </font>
    <font>
      <sz val="12"/>
      <name val="Times New Roman"/>
      <family val="1"/>
    </font>
    <font>
      <b/>
      <sz val="14"/>
      <name val="Times New Roman"/>
      <family val="1"/>
    </font>
    <font>
      <i/>
      <sz val="12"/>
      <name val="Times New Roman"/>
      <family val="1"/>
    </font>
    <font>
      <i/>
      <sz val="14"/>
      <name val="Times New Roman"/>
      <family val="1"/>
    </font>
    <font>
      <i/>
      <sz val="11"/>
      <name val="Times New Roman"/>
      <family val="1"/>
    </font>
    <font>
      <sz val="13"/>
      <name val="Times New Roman"/>
      <family val="1"/>
    </font>
    <font>
      <b/>
      <sz val="12"/>
      <name val="Times New Romanh"/>
    </font>
    <font>
      <sz val="14"/>
      <name val="Times New Roman"/>
      <family val="1"/>
    </font>
    <font>
      <b/>
      <u/>
      <sz val="12"/>
      <name val="Times New Roman"/>
      <family val="1"/>
    </font>
    <font>
      <sz val="12"/>
      <name val="Times New Roman"/>
      <family val="1"/>
      <charset val="163"/>
    </font>
    <font>
      <sz val="16"/>
      <name val="Times New Roman"/>
      <family val="1"/>
    </font>
    <font>
      <sz val="12"/>
      <name val=".VnTime"/>
      <family val="2"/>
    </font>
    <font>
      <b/>
      <sz val="11"/>
      <name val="Times New Roman"/>
      <family val="1"/>
    </font>
    <font>
      <i/>
      <sz val="12"/>
      <name val="Times New Roman"/>
      <family val="1"/>
      <charset val="163"/>
    </font>
    <font>
      <b/>
      <sz val="12"/>
      <name val="Times New Roman"/>
      <family val="1"/>
      <charset val="163"/>
    </font>
    <font>
      <b/>
      <sz val="12"/>
      <name val="Times New Roman h"/>
    </font>
    <font>
      <sz val="11"/>
      <name val="Times New Roman"/>
      <family val="1"/>
      <charset val="163"/>
    </font>
    <font>
      <sz val="13"/>
      <name val="Times New Roman"/>
      <family val="1"/>
      <charset val="163"/>
    </font>
    <font>
      <b/>
      <sz val="13"/>
      <name val="Times New Roman"/>
      <family val="1"/>
      <charset val="163"/>
    </font>
    <font>
      <i/>
      <sz val="13"/>
      <name val="Times New Roman"/>
      <family val="1"/>
      <charset val="163"/>
    </font>
    <font>
      <i/>
      <sz val="11"/>
      <name val="Times New Roman"/>
      <family val="1"/>
      <charset val="163"/>
    </font>
    <font>
      <sz val="13"/>
      <name val="VnTime"/>
    </font>
    <font>
      <i/>
      <sz val="13"/>
      <name val="Times New Roman"/>
      <family val="1"/>
    </font>
    <font>
      <sz val="10"/>
      <name val="Times New Roman"/>
      <family val="1"/>
    </font>
    <font>
      <b/>
      <sz val="10"/>
      <name val="Times New Roman"/>
      <family val="1"/>
    </font>
    <font>
      <sz val="9"/>
      <name val="Times New Roman"/>
      <family val="1"/>
    </font>
    <font>
      <sz val="9"/>
      <name val="Times New Roman"/>
      <family val="1"/>
      <charset val="163"/>
    </font>
    <font>
      <b/>
      <sz val="6"/>
      <name val="Times New Roman"/>
      <family val="1"/>
    </font>
    <font>
      <b/>
      <u/>
      <sz val="8"/>
      <name val="Times New Roman"/>
      <family val="1"/>
    </font>
    <font>
      <u/>
      <sz val="12"/>
      <name val="Times New Roman"/>
      <family val="1"/>
    </font>
    <font>
      <b/>
      <u/>
      <sz val="10"/>
      <name val="Times New Roman"/>
      <family val="1"/>
    </font>
    <font>
      <b/>
      <sz val="13"/>
      <name val="Times New Roman"/>
      <family val="1"/>
    </font>
    <font>
      <sz val="11"/>
      <name val="Times New Roman"/>
      <family val="1"/>
    </font>
    <font>
      <sz val="10"/>
      <name val="Arial"/>
      <family val="2"/>
    </font>
    <font>
      <b/>
      <sz val="14"/>
      <color rgb="FFFF0000"/>
      <name val="Times New Roman"/>
      <family val="1"/>
    </font>
    <font>
      <sz val="13"/>
      <name val=".VnTime"/>
      <family val="2"/>
    </font>
    <font>
      <sz val="10"/>
      <name val="Arial"/>
      <family val="2"/>
      <charset val="163"/>
    </font>
  </fonts>
  <fills count="2">
    <fill>
      <patternFill patternType="none"/>
    </fill>
    <fill>
      <patternFill patternType="gray125"/>
    </fill>
  </fills>
  <borders count="22">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style="thin">
        <color indexed="64"/>
      </right>
      <top style="hair">
        <color indexed="64"/>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style="hair">
        <color indexed="64"/>
      </bottom>
      <diagonal/>
    </border>
    <border>
      <left/>
      <right style="thin">
        <color indexed="64"/>
      </right>
      <top style="thin">
        <color indexed="64"/>
      </top>
      <bottom/>
      <diagonal/>
    </border>
    <border>
      <left/>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diagonal/>
    </border>
    <border>
      <left style="thin">
        <color indexed="64"/>
      </left>
      <right/>
      <top style="thin">
        <color indexed="64"/>
      </top>
      <bottom/>
      <diagonal/>
    </border>
    <border>
      <left/>
      <right/>
      <top style="thin">
        <color indexed="64"/>
      </top>
      <bottom/>
      <diagonal/>
    </border>
  </borders>
  <cellStyleXfs count="12">
    <xf numFmtId="0" fontId="0" fillId="0" borderId="0"/>
    <xf numFmtId="0" fontId="15" fillId="0" borderId="0"/>
    <xf numFmtId="0" fontId="20" fillId="0" borderId="0"/>
    <xf numFmtId="43" fontId="20" fillId="0" borderId="0" applyFont="0" applyFill="0" applyBorder="0" applyAlignment="0" applyProtection="0"/>
    <xf numFmtId="44" fontId="20" fillId="0" borderId="0" applyFont="0" applyFill="0" applyBorder="0" applyAlignment="0" applyProtection="0"/>
    <xf numFmtId="0" fontId="25" fillId="0" borderId="0"/>
    <xf numFmtId="0" fontId="37" fillId="0" borderId="0"/>
    <xf numFmtId="0" fontId="2" fillId="0" borderId="0"/>
    <xf numFmtId="167" fontId="39" fillId="0" borderId="0" applyFont="0" applyFill="0" applyBorder="0" applyAlignment="0" applyProtection="0"/>
    <xf numFmtId="0" fontId="40" fillId="0" borderId="0"/>
    <xf numFmtId="0" fontId="1" fillId="0" borderId="0"/>
    <xf numFmtId="0" fontId="15" fillId="0" borderId="0"/>
  </cellStyleXfs>
  <cellXfs count="332">
    <xf numFmtId="0" fontId="0" fillId="0" borderId="0" xfId="0"/>
    <xf numFmtId="0" fontId="3" fillId="0" borderId="0" xfId="0" applyFont="1" applyFill="1" applyAlignment="1">
      <alignment horizontal="left"/>
    </xf>
    <xf numFmtId="0" fontId="3" fillId="0" borderId="0" xfId="0" applyFont="1" applyFill="1" applyAlignment="1">
      <alignment horizontal="centerContinuous"/>
    </xf>
    <xf numFmtId="0" fontId="3" fillId="0" borderId="0" xfId="0" applyFont="1" applyFill="1" applyAlignment="1">
      <alignment horizontal="right"/>
    </xf>
    <xf numFmtId="0" fontId="4" fillId="0" borderId="0" xfId="0" applyFont="1" applyFill="1"/>
    <xf numFmtId="0" fontId="5" fillId="0" borderId="0" xfId="0" applyFont="1" applyFill="1" applyAlignment="1">
      <alignment horizontal="left"/>
    </xf>
    <xf numFmtId="0" fontId="4" fillId="0" borderId="0" xfId="0" applyFont="1" applyFill="1" applyAlignment="1">
      <alignment horizontal="centerContinuous"/>
    </xf>
    <xf numFmtId="0" fontId="6" fillId="0" borderId="0" xfId="0" applyNumberFormat="1" applyFont="1" applyFill="1" applyAlignment="1">
      <alignment vertical="center" wrapText="1"/>
    </xf>
    <xf numFmtId="0" fontId="7" fillId="0" borderId="0" xfId="0" applyFont="1" applyFill="1" applyAlignment="1">
      <alignment horizontal="left"/>
    </xf>
    <xf numFmtId="0" fontId="8" fillId="0" borderId="0" xfId="0" applyFont="1" applyFill="1" applyBorder="1" applyAlignment="1">
      <alignment horizontal="right"/>
    </xf>
    <xf numFmtId="0" fontId="3" fillId="0" borderId="1" xfId="0" applyFont="1" applyFill="1" applyBorder="1" applyAlignment="1">
      <alignment horizontal="center" vertical="center"/>
    </xf>
    <xf numFmtId="0" fontId="3" fillId="0" borderId="2" xfId="0" applyFont="1" applyFill="1" applyBorder="1" applyAlignment="1">
      <alignment horizontal="center" vertical="center"/>
    </xf>
    <xf numFmtId="0" fontId="9" fillId="0" borderId="0" xfId="0" applyFont="1" applyFill="1"/>
    <xf numFmtId="0" fontId="3" fillId="0" borderId="3" xfId="0" applyFont="1" applyFill="1" applyBorder="1" applyAlignment="1">
      <alignment horizontal="center"/>
    </xf>
    <xf numFmtId="0" fontId="10" fillId="0" borderId="3" xfId="0" applyFont="1" applyFill="1" applyBorder="1" applyAlignment="1">
      <alignment horizontal="center"/>
    </xf>
    <xf numFmtId="3" fontId="4" fillId="0" borderId="3" xfId="0" applyNumberFormat="1" applyFont="1" applyFill="1" applyBorder="1"/>
    <xf numFmtId="0" fontId="11" fillId="0" borderId="0" xfId="0" applyFont="1" applyFill="1"/>
    <xf numFmtId="0" fontId="3" fillId="0" borderId="4" xfId="0" applyFont="1" applyFill="1" applyBorder="1" applyAlignment="1">
      <alignment horizontal="center"/>
    </xf>
    <xf numFmtId="0" fontId="3" fillId="0" borderId="4" xfId="0" applyFont="1" applyFill="1" applyBorder="1"/>
    <xf numFmtId="3" fontId="12" fillId="0" borderId="4" xfId="0" applyNumberFormat="1" applyFont="1" applyFill="1" applyBorder="1"/>
    <xf numFmtId="0" fontId="4" fillId="0" borderId="4" xfId="0" applyFont="1" applyFill="1" applyBorder="1" applyAlignment="1">
      <alignment horizontal="center"/>
    </xf>
    <xf numFmtId="0" fontId="4" fillId="0" borderId="5" xfId="0" applyFont="1" applyFill="1" applyBorder="1"/>
    <xf numFmtId="3" fontId="4" fillId="0" borderId="4" xfId="0" applyNumberFormat="1" applyFont="1" applyFill="1" applyBorder="1"/>
    <xf numFmtId="0" fontId="4" fillId="0" borderId="4" xfId="0" quotePrefix="1" applyFont="1" applyFill="1" applyBorder="1" applyAlignment="1">
      <alignment horizontal="center"/>
    </xf>
    <xf numFmtId="0" fontId="4" fillId="0" borderId="4" xfId="0" applyFont="1" applyFill="1" applyBorder="1"/>
    <xf numFmtId="0" fontId="3" fillId="0" borderId="5" xfId="0" applyFont="1" applyFill="1" applyBorder="1"/>
    <xf numFmtId="0" fontId="13" fillId="0" borderId="4" xfId="0" applyFont="1" applyFill="1" applyBorder="1" applyAlignment="1">
      <alignment horizontal="center"/>
    </xf>
    <xf numFmtId="0" fontId="3" fillId="0" borderId="5" xfId="0" applyFont="1" applyFill="1" applyBorder="1" applyAlignment="1">
      <alignment horizontal="center" wrapText="1"/>
    </xf>
    <xf numFmtId="0" fontId="13" fillId="0" borderId="4" xfId="0" applyFont="1" applyFill="1" applyBorder="1" applyAlignment="1">
      <alignment horizontal="center" vertical="center"/>
    </xf>
    <xf numFmtId="0" fontId="13" fillId="0" borderId="5" xfId="0" applyFont="1" applyFill="1" applyBorder="1" applyAlignment="1">
      <alignment vertical="center" wrapText="1"/>
    </xf>
    <xf numFmtId="0" fontId="13" fillId="0" borderId="5" xfId="0" applyFont="1" applyFill="1" applyBorder="1"/>
    <xf numFmtId="0" fontId="13" fillId="0" borderId="6" xfId="0" applyFont="1" applyFill="1" applyBorder="1" applyAlignment="1">
      <alignment horizontal="center"/>
    </xf>
    <xf numFmtId="0" fontId="13" fillId="0" borderId="7" xfId="0" applyFont="1" applyFill="1" applyBorder="1"/>
    <xf numFmtId="3" fontId="4" fillId="0" borderId="6" xfId="0" applyNumberFormat="1" applyFont="1" applyFill="1" applyBorder="1"/>
    <xf numFmtId="0" fontId="7" fillId="0" borderId="0" xfId="0" applyFont="1" applyFill="1"/>
    <xf numFmtId="0" fontId="5" fillId="0" borderId="0" xfId="0" applyFont="1" applyFill="1" applyAlignment="1">
      <alignment horizontal="centerContinuous"/>
    </xf>
    <xf numFmtId="0" fontId="14" fillId="0" borderId="0" xfId="0" applyFont="1" applyFill="1" applyAlignment="1">
      <alignment horizontal="centerContinuous"/>
    </xf>
    <xf numFmtId="0" fontId="5" fillId="0" borderId="0" xfId="0" quotePrefix="1" applyFont="1" applyFill="1" applyAlignment="1">
      <alignment horizontal="centerContinuous"/>
    </xf>
    <xf numFmtId="0" fontId="6" fillId="0" borderId="0" xfId="0" applyFont="1" applyFill="1" applyAlignment="1">
      <alignment horizontal="right"/>
    </xf>
    <xf numFmtId="0" fontId="10" fillId="0" borderId="3" xfId="0" applyFont="1" applyFill="1" applyBorder="1"/>
    <xf numFmtId="0" fontId="10" fillId="0" borderId="4" xfId="0" applyFont="1" applyFill="1" applyBorder="1"/>
    <xf numFmtId="0" fontId="4" fillId="0" borderId="4" xfId="0" applyFont="1" applyFill="1" applyBorder="1" applyAlignment="1">
      <alignment wrapText="1"/>
    </xf>
    <xf numFmtId="3" fontId="3" fillId="0" borderId="4" xfId="0" applyNumberFormat="1" applyFont="1" applyFill="1" applyBorder="1"/>
    <xf numFmtId="0" fontId="5" fillId="0" borderId="0" xfId="0" applyFont="1" applyFill="1"/>
    <xf numFmtId="0" fontId="3" fillId="0" borderId="4" xfId="0" applyFont="1" applyFill="1" applyBorder="1" applyAlignment="1">
      <alignment horizontal="center" vertical="center"/>
    </xf>
    <xf numFmtId="0" fontId="3" fillId="0" borderId="4" xfId="0" applyFont="1" applyFill="1" applyBorder="1" applyAlignment="1">
      <alignment horizontal="left" wrapText="1"/>
    </xf>
    <xf numFmtId="0" fontId="4" fillId="0" borderId="8" xfId="0" applyFont="1" applyFill="1" applyBorder="1" applyAlignment="1">
      <alignment horizontal="center"/>
    </xf>
    <xf numFmtId="0" fontId="4" fillId="0" borderId="6" xfId="0" quotePrefix="1" applyFont="1" applyFill="1" applyBorder="1" applyAlignment="1">
      <alignment horizontal="center"/>
    </xf>
    <xf numFmtId="0" fontId="4" fillId="0" borderId="6" xfId="0" applyFont="1" applyFill="1" applyBorder="1"/>
    <xf numFmtId="0" fontId="4" fillId="0" borderId="4" xfId="0" applyFont="1" applyFill="1" applyBorder="1" applyAlignment="1">
      <alignment horizontal="center" vertical="center"/>
    </xf>
    <xf numFmtId="0" fontId="4" fillId="0" borderId="5" xfId="0" applyFont="1" applyFill="1" applyBorder="1" applyAlignment="1">
      <alignment horizontal="justify" vertical="center" wrapText="1"/>
    </xf>
    <xf numFmtId="0" fontId="4" fillId="0" borderId="4" xfId="0" applyFont="1" applyFill="1" applyBorder="1" applyAlignment="1">
      <alignment horizontal="left" vertical="center" wrapText="1"/>
    </xf>
    <xf numFmtId="0" fontId="18" fillId="0" borderId="4" xfId="0" applyFont="1" applyFill="1" applyBorder="1" applyAlignment="1">
      <alignment horizontal="center" vertical="center"/>
    </xf>
    <xf numFmtId="0" fontId="18" fillId="0" borderId="1" xfId="2" applyFont="1" applyFill="1" applyBorder="1" applyAlignment="1">
      <alignment horizontal="center" vertical="center" wrapText="1"/>
    </xf>
    <xf numFmtId="164" fontId="18" fillId="0" borderId="1" xfId="3" applyNumberFormat="1" applyFont="1" applyFill="1" applyBorder="1" applyAlignment="1">
      <alignment horizontal="center" vertical="center" wrapText="1"/>
    </xf>
    <xf numFmtId="0" fontId="13" fillId="0" borderId="4" xfId="5" applyFont="1" applyFill="1" applyBorder="1" applyAlignment="1">
      <alignment horizontal="center" vertical="center" wrapText="1"/>
    </xf>
    <xf numFmtId="166" fontId="28" fillId="0" borderId="0" xfId="0" applyNumberFormat="1" applyFont="1" applyFill="1" applyAlignment="1">
      <alignment vertical="center" wrapText="1"/>
    </xf>
    <xf numFmtId="166" fontId="29" fillId="0" borderId="1" xfId="0" applyNumberFormat="1" applyFont="1" applyFill="1" applyBorder="1" applyAlignment="1" applyProtection="1">
      <alignment horizontal="center" vertical="center" wrapText="1"/>
    </xf>
    <xf numFmtId="166" fontId="29" fillId="0" borderId="1" xfId="0" applyNumberFormat="1" applyFont="1" applyFill="1" applyBorder="1" applyAlignment="1">
      <alignment horizontal="center" vertical="center" wrapText="1"/>
    </xf>
    <xf numFmtId="166" fontId="30" fillId="0" borderId="1" xfId="0" applyNumberFormat="1" applyFont="1" applyFill="1" applyBorder="1" applyAlignment="1">
      <alignment horizontal="center" vertical="center" wrapText="1"/>
    </xf>
    <xf numFmtId="166" fontId="31" fillId="0" borderId="0" xfId="0" applyNumberFormat="1" applyFont="1" applyFill="1" applyAlignment="1">
      <alignment vertical="center" wrapText="1"/>
    </xf>
    <xf numFmtId="166" fontId="32" fillId="0" borderId="3" xfId="0" applyNumberFormat="1" applyFont="1" applyFill="1" applyBorder="1" applyAlignment="1" applyProtection="1">
      <alignment horizontal="center" vertical="center"/>
    </xf>
    <xf numFmtId="166" fontId="28" fillId="0" borderId="3" xfId="0" applyNumberFormat="1" applyFont="1" applyFill="1" applyBorder="1" applyAlignment="1">
      <alignment horizontal="center" vertical="center"/>
    </xf>
    <xf numFmtId="0" fontId="33" fillId="0" borderId="0" xfId="0" applyFont="1" applyFill="1" applyAlignment="1">
      <alignment vertical="center"/>
    </xf>
    <xf numFmtId="166" fontId="28" fillId="0" borderId="4" xfId="0" applyNumberFormat="1" applyFont="1" applyFill="1" applyBorder="1" applyAlignment="1" applyProtection="1">
      <alignment horizontal="center" vertical="center"/>
    </xf>
    <xf numFmtId="166" fontId="28" fillId="0" borderId="4" xfId="0" applyNumberFormat="1" applyFont="1" applyFill="1" applyBorder="1" applyAlignment="1" applyProtection="1">
      <alignment vertical="center" wrapText="1"/>
    </xf>
    <xf numFmtId="166" fontId="28" fillId="0" borderId="4" xfId="0" applyNumberFormat="1" applyFont="1" applyFill="1" applyBorder="1" applyAlignment="1" applyProtection="1">
      <alignment vertical="center"/>
    </xf>
    <xf numFmtId="166" fontId="27" fillId="0" borderId="4" xfId="0" applyNumberFormat="1" applyFont="1" applyFill="1" applyBorder="1" applyAlignment="1">
      <alignment horizontal="center" vertical="center"/>
    </xf>
    <xf numFmtId="166" fontId="27" fillId="0" borderId="4" xfId="0" applyNumberFormat="1" applyFont="1" applyFill="1" applyBorder="1" applyAlignment="1" applyProtection="1">
      <alignment horizontal="left" vertical="center"/>
    </xf>
    <xf numFmtId="166" fontId="28" fillId="0" borderId="4" xfId="0" applyNumberFormat="1" applyFont="1" applyFill="1" applyBorder="1" applyAlignment="1">
      <alignment horizontal="center" vertical="center"/>
    </xf>
    <xf numFmtId="0" fontId="4" fillId="0" borderId="4" xfId="0" applyFont="1" applyFill="1" applyBorder="1" applyAlignment="1">
      <alignment vertical="center" wrapText="1"/>
    </xf>
    <xf numFmtId="0" fontId="4" fillId="0" borderId="0" xfId="0" applyFont="1" applyFill="1" applyAlignment="1">
      <alignment vertical="center" wrapText="1"/>
    </xf>
    <xf numFmtId="166" fontId="28" fillId="0" borderId="6" xfId="0" applyNumberFormat="1" applyFont="1" applyFill="1" applyBorder="1" applyAlignment="1">
      <alignment horizontal="center" vertical="center"/>
    </xf>
    <xf numFmtId="166" fontId="28" fillId="0" borderId="6" xfId="0" applyNumberFormat="1" applyFont="1" applyFill="1" applyBorder="1" applyAlignment="1" applyProtection="1">
      <alignment vertical="center" wrapText="1"/>
    </xf>
    <xf numFmtId="166" fontId="28" fillId="0" borderId="6" xfId="0" applyNumberFormat="1" applyFont="1" applyFill="1" applyBorder="1" applyAlignment="1" applyProtection="1">
      <alignment vertical="center"/>
    </xf>
    <xf numFmtId="0" fontId="27" fillId="0" borderId="0" xfId="0" applyFont="1" applyFill="1" applyAlignment="1">
      <alignment vertical="center"/>
    </xf>
    <xf numFmtId="0" fontId="4" fillId="0" borderId="0" xfId="0" applyFont="1" applyFill="1" applyAlignment="1">
      <alignment vertical="center"/>
    </xf>
    <xf numFmtId="0" fontId="4" fillId="0" borderId="0" xfId="0" applyFont="1" applyFill="1" applyAlignment="1">
      <alignment horizontal="right" vertical="center"/>
    </xf>
    <xf numFmtId="0" fontId="27" fillId="0" borderId="0" xfId="0" applyNumberFormat="1" applyFont="1" applyFill="1" applyAlignment="1">
      <alignment vertical="center"/>
    </xf>
    <xf numFmtId="0" fontId="3" fillId="0" borderId="0" xfId="0" applyNumberFormat="1" applyFont="1" applyFill="1" applyAlignment="1">
      <alignment horizontal="right" vertical="center"/>
    </xf>
    <xf numFmtId="0" fontId="3" fillId="0" borderId="0" xfId="0" applyFont="1" applyFill="1" applyAlignment="1">
      <alignment vertical="center"/>
    </xf>
    <xf numFmtId="0" fontId="27" fillId="0" borderId="0" xfId="0" applyNumberFormat="1" applyFont="1" applyFill="1" applyAlignment="1">
      <alignment horizontal="center" vertical="center"/>
    </xf>
    <xf numFmtId="166" fontId="27" fillId="0" borderId="12" xfId="0" applyNumberFormat="1" applyFont="1" applyFill="1" applyBorder="1" applyAlignment="1">
      <alignment horizontal="center" vertical="center" wrapText="1"/>
    </xf>
    <xf numFmtId="166" fontId="27" fillId="0" borderId="6" xfId="0" applyNumberFormat="1" applyFont="1" applyFill="1" applyBorder="1" applyAlignment="1">
      <alignment horizontal="center" vertical="center"/>
    </xf>
    <xf numFmtId="166" fontId="27" fillId="0" borderId="6" xfId="0" applyNumberFormat="1" applyFont="1" applyFill="1" applyBorder="1" applyAlignment="1" applyProtection="1">
      <alignment horizontal="left" vertical="center"/>
    </xf>
    <xf numFmtId="0" fontId="27" fillId="0" borderId="1" xfId="1" applyFont="1" applyFill="1" applyBorder="1" applyAlignment="1">
      <alignment horizontal="center" vertical="center"/>
    </xf>
    <xf numFmtId="0" fontId="27" fillId="0" borderId="2" xfId="1" applyFont="1" applyFill="1" applyBorder="1" applyAlignment="1">
      <alignment horizontal="center" vertical="center"/>
    </xf>
    <xf numFmtId="0" fontId="27" fillId="0" borderId="0" xfId="1" applyFont="1" applyFill="1" applyAlignment="1">
      <alignment vertical="center"/>
    </xf>
    <xf numFmtId="0" fontId="36" fillId="0" borderId="1" xfId="0" applyFont="1" applyFill="1" applyBorder="1" applyAlignment="1">
      <alignment horizontal="center" vertical="center"/>
    </xf>
    <xf numFmtId="0" fontId="36" fillId="0" borderId="2" xfId="0" applyFont="1" applyFill="1" applyBorder="1" applyAlignment="1">
      <alignment horizontal="center" vertical="center"/>
    </xf>
    <xf numFmtId="0" fontId="36" fillId="0" borderId="0" xfId="0" applyFont="1" applyFill="1" applyAlignment="1">
      <alignment vertical="center"/>
    </xf>
    <xf numFmtId="0" fontId="29" fillId="0" borderId="1" xfId="1" applyFont="1" applyFill="1" applyBorder="1" applyAlignment="1">
      <alignment horizontal="center" vertical="center"/>
    </xf>
    <xf numFmtId="0" fontId="29" fillId="0" borderId="2" xfId="1" applyFont="1" applyFill="1" applyBorder="1" applyAlignment="1">
      <alignment horizontal="center" vertical="center"/>
    </xf>
    <xf numFmtId="0" fontId="29" fillId="0" borderId="1" xfId="1" quotePrefix="1" applyFont="1" applyFill="1" applyBorder="1" applyAlignment="1">
      <alignment horizontal="center" vertical="center"/>
    </xf>
    <xf numFmtId="0" fontId="29" fillId="0" borderId="0" xfId="1" applyFont="1" applyFill="1" applyAlignment="1">
      <alignment vertical="center"/>
    </xf>
    <xf numFmtId="3" fontId="5" fillId="0" borderId="0" xfId="6" applyNumberFormat="1" applyFont="1" applyFill="1" applyBorder="1" applyAlignment="1">
      <alignment horizontal="center" vertical="center" wrapText="1"/>
    </xf>
    <xf numFmtId="0" fontId="3" fillId="0" borderId="1" xfId="6" applyNumberFormat="1" applyFont="1" applyFill="1" applyBorder="1" applyAlignment="1">
      <alignment horizontal="center" vertical="center" wrapText="1"/>
    </xf>
    <xf numFmtId="3" fontId="16" fillId="0" borderId="0" xfId="6" applyNumberFormat="1" applyFont="1" applyFill="1" applyBorder="1" applyAlignment="1">
      <alignment horizontal="center" vertical="center" wrapText="1"/>
    </xf>
    <xf numFmtId="49" fontId="3" fillId="0" borderId="3" xfId="6" quotePrefix="1" applyNumberFormat="1" applyFont="1" applyFill="1" applyBorder="1" applyAlignment="1">
      <alignment horizontal="center" vertical="center" wrapText="1"/>
    </xf>
    <xf numFmtId="3" fontId="3" fillId="0" borderId="3" xfId="6" applyNumberFormat="1" applyFont="1" applyFill="1" applyBorder="1" applyAlignment="1">
      <alignment horizontal="center" vertical="center" wrapText="1"/>
    </xf>
    <xf numFmtId="3" fontId="11" fillId="0" borderId="3" xfId="6" quotePrefix="1" applyNumberFormat="1" applyFont="1" applyFill="1" applyBorder="1" applyAlignment="1">
      <alignment horizontal="center" vertical="center" wrapText="1"/>
    </xf>
    <xf numFmtId="3" fontId="11" fillId="0" borderId="0" xfId="6" applyNumberFormat="1" applyFont="1" applyFill="1" applyBorder="1" applyAlignment="1">
      <alignment vertical="center" wrapText="1"/>
    </xf>
    <xf numFmtId="1" fontId="11" fillId="0" borderId="0" xfId="6" applyNumberFormat="1" applyFont="1" applyFill="1" applyAlignment="1">
      <alignment vertical="center"/>
    </xf>
    <xf numFmtId="0" fontId="3" fillId="0" borderId="11" xfId="0" applyFont="1" applyFill="1" applyBorder="1" applyAlignment="1">
      <alignment horizontal="center" vertical="center"/>
    </xf>
    <xf numFmtId="0" fontId="3" fillId="0" borderId="12" xfId="0" applyFont="1" applyFill="1" applyBorder="1" applyAlignment="1">
      <alignment horizontal="center" vertical="center"/>
    </xf>
    <xf numFmtId="3" fontId="3" fillId="0" borderId="3" xfId="0" applyNumberFormat="1" applyFont="1" applyFill="1" applyBorder="1"/>
    <xf numFmtId="0" fontId="3" fillId="0" borderId="0" xfId="0" applyFont="1" applyFill="1" applyAlignment="1">
      <alignment horizontal="left" vertical="center"/>
    </xf>
    <xf numFmtId="0" fontId="3" fillId="0" borderId="0" xfId="0" applyFont="1" applyFill="1" applyAlignment="1">
      <alignment horizontal="centerContinuous" vertical="center"/>
    </xf>
    <xf numFmtId="0" fontId="3" fillId="0" borderId="0" xfId="0" applyFont="1" applyFill="1" applyAlignment="1">
      <alignment horizontal="right" vertical="center"/>
    </xf>
    <xf numFmtId="0" fontId="5" fillId="0" borderId="0" xfId="0" applyFont="1" applyFill="1" applyAlignment="1">
      <alignment horizontal="left" vertical="center"/>
    </xf>
    <xf numFmtId="0" fontId="4" fillId="0" borderId="0" xfId="0" applyFont="1" applyFill="1" applyAlignment="1">
      <alignment horizontal="centerContinuous" vertical="center"/>
    </xf>
    <xf numFmtId="0" fontId="3" fillId="0" borderId="0" xfId="0" applyFont="1" applyFill="1" applyAlignment="1">
      <alignment horizontal="centerContinuous" vertical="center" wrapText="1"/>
    </xf>
    <xf numFmtId="0" fontId="7" fillId="0" borderId="0" xfId="0" applyFont="1" applyFill="1" applyAlignment="1">
      <alignment horizontal="left" vertical="center"/>
    </xf>
    <xf numFmtId="0" fontId="11" fillId="0" borderId="0" xfId="0" applyFont="1" applyFill="1" applyAlignment="1">
      <alignment vertical="center"/>
    </xf>
    <xf numFmtId="0" fontId="8" fillId="0" borderId="0" xfId="0" applyFont="1" applyFill="1" applyAlignment="1">
      <alignment horizontal="right" vertical="center"/>
    </xf>
    <xf numFmtId="0" fontId="3" fillId="0" borderId="3" xfId="0" applyFont="1" applyFill="1" applyBorder="1" applyAlignment="1">
      <alignment horizontal="center" vertical="center"/>
    </xf>
    <xf numFmtId="0" fontId="3" fillId="0" borderId="13" xfId="0" applyFont="1" applyFill="1" applyBorder="1" applyAlignment="1">
      <alignment vertical="center"/>
    </xf>
    <xf numFmtId="3" fontId="3" fillId="0" borderId="3" xfId="0" applyNumberFormat="1" applyFont="1" applyFill="1" applyBorder="1" applyAlignment="1">
      <alignment vertical="center"/>
    </xf>
    <xf numFmtId="0" fontId="3" fillId="0" borderId="5" xfId="0" applyFont="1" applyFill="1" applyBorder="1" applyAlignment="1">
      <alignment vertical="center"/>
    </xf>
    <xf numFmtId="3" fontId="3" fillId="0" borderId="4" xfId="0" applyNumberFormat="1" applyFont="1" applyFill="1" applyBorder="1" applyAlignment="1">
      <alignment vertical="center"/>
    </xf>
    <xf numFmtId="0" fontId="4" fillId="0" borderId="5" xfId="0" applyFont="1" applyFill="1" applyBorder="1" applyAlignment="1">
      <alignment vertical="center"/>
    </xf>
    <xf numFmtId="3" fontId="4" fillId="0" borderId="4" xfId="0" applyNumberFormat="1" applyFont="1" applyFill="1" applyBorder="1" applyAlignment="1">
      <alignment vertical="center"/>
    </xf>
    <xf numFmtId="0" fontId="4" fillId="0" borderId="4" xfId="0" quotePrefix="1" applyFont="1" applyFill="1" applyBorder="1" applyAlignment="1">
      <alignment horizontal="center" vertical="center"/>
    </xf>
    <xf numFmtId="0" fontId="6" fillId="0" borderId="4" xfId="0" applyFont="1" applyFill="1" applyBorder="1" applyAlignment="1">
      <alignment horizontal="center" vertical="center"/>
    </xf>
    <xf numFmtId="0" fontId="6" fillId="0" borderId="5" xfId="0" applyFont="1" applyFill="1" applyBorder="1" applyAlignment="1">
      <alignment vertical="center"/>
    </xf>
    <xf numFmtId="3" fontId="6" fillId="0" borderId="4" xfId="0" applyNumberFormat="1" applyFont="1" applyFill="1" applyBorder="1" applyAlignment="1">
      <alignment vertical="center"/>
    </xf>
    <xf numFmtId="0" fontId="7" fillId="0" borderId="0" xfId="0" applyFont="1" applyFill="1" applyAlignment="1">
      <alignment vertical="center"/>
    </xf>
    <xf numFmtId="0" fontId="6" fillId="0" borderId="4" xfId="0" quotePrefix="1" applyFont="1" applyFill="1" applyBorder="1" applyAlignment="1">
      <alignment horizontal="center" vertical="center"/>
    </xf>
    <xf numFmtId="0" fontId="6" fillId="0" borderId="4" xfId="0" applyFont="1" applyFill="1" applyBorder="1" applyAlignment="1">
      <alignment vertical="center"/>
    </xf>
    <xf numFmtId="0" fontId="6" fillId="0" borderId="5" xfId="0" quotePrefix="1" applyFont="1" applyFill="1" applyBorder="1" applyAlignment="1">
      <alignment vertical="center" wrapText="1"/>
    </xf>
    <xf numFmtId="0" fontId="4" fillId="0" borderId="4" xfId="0" applyFont="1" applyFill="1" applyBorder="1" applyAlignment="1">
      <alignment vertical="center"/>
    </xf>
    <xf numFmtId="0" fontId="3" fillId="0" borderId="4" xfId="0" applyFont="1" applyFill="1" applyBorder="1" applyAlignment="1">
      <alignment vertical="center"/>
    </xf>
    <xf numFmtId="0" fontId="4" fillId="0" borderId="6" xfId="0" applyFont="1" applyFill="1" applyBorder="1" applyAlignment="1">
      <alignment horizontal="center" vertical="center"/>
    </xf>
    <xf numFmtId="0" fontId="4" fillId="0" borderId="6" xfId="0" applyFont="1" applyFill="1" applyBorder="1" applyAlignment="1">
      <alignment vertical="center"/>
    </xf>
    <xf numFmtId="3" fontId="4" fillId="0" borderId="6" xfId="0" applyNumberFormat="1" applyFont="1" applyFill="1" applyBorder="1" applyAlignment="1">
      <alignment vertical="center"/>
    </xf>
    <xf numFmtId="0" fontId="7" fillId="0" borderId="0" xfId="0" applyFont="1" applyFill="1" applyAlignment="1">
      <alignment horizontal="left" vertical="center"/>
    </xf>
    <xf numFmtId="0" fontId="7" fillId="0" borderId="0" xfId="0" quotePrefix="1" applyFont="1" applyFill="1" applyAlignment="1">
      <alignment horizontal="left" vertical="center"/>
    </xf>
    <xf numFmtId="0" fontId="7" fillId="0" borderId="0" xfId="0" quotePrefix="1" applyFont="1" applyFill="1" applyBorder="1" applyAlignment="1">
      <alignment vertical="center"/>
    </xf>
    <xf numFmtId="0" fontId="11" fillId="0" borderId="0" xfId="1" applyFont="1" applyFill="1" applyAlignment="1">
      <alignment vertical="center"/>
    </xf>
    <xf numFmtId="0" fontId="6" fillId="0" borderId="5" xfId="0" applyFont="1" applyFill="1" applyBorder="1" applyAlignment="1">
      <alignment vertical="center" wrapText="1"/>
    </xf>
    <xf numFmtId="0" fontId="6" fillId="0" borderId="0" xfId="0" applyNumberFormat="1" applyFont="1" applyFill="1" applyAlignment="1">
      <alignment horizontal="center" vertical="center" wrapText="1"/>
    </xf>
    <xf numFmtId="0" fontId="7" fillId="0" borderId="0" xfId="0" applyFont="1" applyFill="1" applyAlignment="1">
      <alignment horizontal="left" vertical="center"/>
    </xf>
    <xf numFmtId="0" fontId="3" fillId="0" borderId="0" xfId="0" applyFont="1" applyFill="1" applyAlignment="1">
      <alignment horizontal="right" vertical="center"/>
    </xf>
    <xf numFmtId="166" fontId="27" fillId="0" borderId="1" xfId="0" applyNumberFormat="1" applyFont="1" applyFill="1" applyBorder="1" applyAlignment="1">
      <alignment horizontal="center" vertical="center" wrapText="1"/>
    </xf>
    <xf numFmtId="0" fontId="4" fillId="0" borderId="11" xfId="1" applyFont="1" applyFill="1" applyBorder="1" applyAlignment="1">
      <alignment horizontal="center" vertical="center" wrapText="1"/>
    </xf>
    <xf numFmtId="0" fontId="4" fillId="0" borderId="12" xfId="1" applyFont="1" applyFill="1" applyBorder="1" applyAlignment="1">
      <alignment horizontal="center" vertical="center" wrapText="1"/>
    </xf>
    <xf numFmtId="3" fontId="3" fillId="0" borderId="1" xfId="6" applyNumberFormat="1" applyFont="1" applyFill="1" applyBorder="1" applyAlignment="1">
      <alignment horizontal="center" vertical="center" wrapText="1"/>
    </xf>
    <xf numFmtId="0" fontId="5" fillId="0" borderId="0" xfId="0" applyFont="1" applyFill="1" applyAlignment="1">
      <alignment horizontal="centerContinuous" vertical="center" wrapText="1"/>
    </xf>
    <xf numFmtId="0" fontId="14" fillId="0" borderId="0" xfId="0" applyFont="1" applyFill="1" applyAlignment="1">
      <alignment horizontal="centerContinuous" vertical="center"/>
    </xf>
    <xf numFmtId="0" fontId="5" fillId="0" borderId="0" xfId="0" quotePrefix="1" applyFont="1" applyFill="1" applyAlignment="1">
      <alignment horizontal="centerContinuous" vertical="center"/>
    </xf>
    <xf numFmtId="0" fontId="8" fillId="0" borderId="0" xfId="0" applyFont="1" applyFill="1" applyBorder="1" applyAlignment="1">
      <alignment horizontal="right" vertical="center"/>
    </xf>
    <xf numFmtId="0" fontId="9" fillId="0" borderId="0" xfId="0" applyFont="1" applyFill="1" applyAlignment="1">
      <alignment vertical="center"/>
    </xf>
    <xf numFmtId="0" fontId="3" fillId="0" borderId="3" xfId="0" applyFont="1" applyFill="1" applyBorder="1" applyAlignment="1">
      <alignment vertical="center"/>
    </xf>
    <xf numFmtId="0" fontId="13" fillId="0" borderId="4" xfId="0" applyFont="1" applyFill="1" applyBorder="1" applyAlignment="1">
      <alignment vertical="center"/>
    </xf>
    <xf numFmtId="0" fontId="17" fillId="0" borderId="4" xfId="0" applyFont="1" applyFill="1" applyBorder="1" applyAlignment="1">
      <alignment horizontal="center" vertical="center"/>
    </xf>
    <xf numFmtId="0" fontId="17" fillId="0" borderId="4" xfId="0" applyFont="1" applyFill="1" applyBorder="1" applyAlignment="1">
      <alignment vertical="center"/>
    </xf>
    <xf numFmtId="0" fontId="3" fillId="0" borderId="4" xfId="0" applyFont="1" applyFill="1" applyBorder="1" applyAlignment="1">
      <alignment vertical="center" wrapText="1"/>
    </xf>
    <xf numFmtId="0" fontId="18" fillId="0" borderId="4" xfId="0" applyFont="1" applyFill="1" applyBorder="1" applyAlignment="1">
      <alignment vertical="center"/>
    </xf>
    <xf numFmtId="0" fontId="19" fillId="0" borderId="4" xfId="0" applyFont="1" applyFill="1" applyBorder="1" applyAlignment="1">
      <alignment vertical="center"/>
    </xf>
    <xf numFmtId="0" fontId="3" fillId="0" borderId="6" xfId="0" applyFont="1" applyFill="1" applyBorder="1" applyAlignment="1">
      <alignment horizontal="center" vertical="center"/>
    </xf>
    <xf numFmtId="0" fontId="3" fillId="0" borderId="6" xfId="0" applyFont="1" applyFill="1" applyBorder="1" applyAlignment="1">
      <alignment vertical="center"/>
    </xf>
    <xf numFmtId="0" fontId="3" fillId="0" borderId="8" xfId="0" applyFont="1" applyFill="1" applyBorder="1" applyAlignment="1">
      <alignment horizontal="center" vertical="center"/>
    </xf>
    <xf numFmtId="0" fontId="4" fillId="0" borderId="8" xfId="0" applyFont="1" applyFill="1" applyBorder="1" applyAlignment="1">
      <alignment vertical="center"/>
    </xf>
    <xf numFmtId="3" fontId="6" fillId="0" borderId="8" xfId="0" applyNumberFormat="1" applyFont="1" applyFill="1" applyBorder="1" applyAlignment="1">
      <alignment vertical="center"/>
    </xf>
    <xf numFmtId="0" fontId="3" fillId="0" borderId="8" xfId="0" applyFont="1" applyFill="1" applyBorder="1" applyAlignment="1">
      <alignment vertical="center"/>
    </xf>
    <xf numFmtId="0" fontId="4" fillId="0" borderId="8" xfId="0" applyFont="1" applyFill="1" applyBorder="1" applyAlignment="1">
      <alignment horizontal="center" vertical="center"/>
    </xf>
    <xf numFmtId="3" fontId="4" fillId="0" borderId="8" xfId="0" applyNumberFormat="1" applyFont="1" applyFill="1" applyBorder="1" applyAlignment="1">
      <alignment vertical="center"/>
    </xf>
    <xf numFmtId="3" fontId="3" fillId="0" borderId="6" xfId="0" applyNumberFormat="1" applyFont="1" applyFill="1" applyBorder="1" applyAlignment="1">
      <alignment vertical="center"/>
    </xf>
    <xf numFmtId="0" fontId="21" fillId="0" borderId="0" xfId="2" applyFont="1" applyFill="1" applyAlignment="1">
      <alignment vertical="center"/>
    </xf>
    <xf numFmtId="164" fontId="22" fillId="0" borderId="0" xfId="3" applyNumberFormat="1" applyFont="1" applyFill="1" applyAlignment="1">
      <alignment horizontal="right" vertical="center"/>
    </xf>
    <xf numFmtId="0" fontId="22" fillId="0" borderId="0" xfId="2" applyFont="1" applyFill="1" applyAlignment="1">
      <alignment vertical="center"/>
    </xf>
    <xf numFmtId="164" fontId="22" fillId="0" borderId="0" xfId="3" applyNumberFormat="1" applyFont="1" applyFill="1" applyAlignment="1">
      <alignment vertical="center"/>
    </xf>
    <xf numFmtId="0" fontId="21" fillId="0" borderId="0" xfId="2" applyFont="1" applyFill="1" applyAlignment="1">
      <alignment horizontal="right" vertical="center"/>
    </xf>
    <xf numFmtId="44" fontId="23" fillId="0" borderId="0" xfId="4" applyFont="1" applyFill="1" applyAlignment="1">
      <alignment horizontal="right" vertical="center"/>
    </xf>
    <xf numFmtId="164" fontId="24" fillId="0" borderId="0" xfId="3" applyNumberFormat="1" applyFont="1" applyFill="1" applyAlignment="1">
      <alignment horizontal="right" vertical="center"/>
    </xf>
    <xf numFmtId="0" fontId="21" fillId="0" borderId="0" xfId="2" applyFont="1" applyFill="1" applyAlignment="1">
      <alignment horizontal="center" vertical="center"/>
    </xf>
    <xf numFmtId="0" fontId="18" fillId="0" borderId="3" xfId="2" applyFont="1" applyFill="1" applyBorder="1" applyAlignment="1">
      <alignment horizontal="center" vertical="center" wrapText="1"/>
    </xf>
    <xf numFmtId="164" fontId="18" fillId="0" borderId="3" xfId="3" applyNumberFormat="1" applyFont="1" applyFill="1" applyBorder="1" applyAlignment="1">
      <alignment vertical="center"/>
    </xf>
    <xf numFmtId="0" fontId="18" fillId="0" borderId="4" xfId="2" applyFont="1" applyFill="1" applyBorder="1" applyAlignment="1">
      <alignment horizontal="center" vertical="center" wrapText="1"/>
    </xf>
    <xf numFmtId="0" fontId="18" fillId="0" borderId="4" xfId="2" applyFont="1" applyFill="1" applyBorder="1" applyAlignment="1">
      <alignment horizontal="left" vertical="center" wrapText="1"/>
    </xf>
    <xf numFmtId="164" fontId="18" fillId="0" borderId="4" xfId="3" applyNumberFormat="1" applyFont="1" applyFill="1" applyBorder="1" applyAlignment="1">
      <alignment vertical="center"/>
    </xf>
    <xf numFmtId="0" fontId="13" fillId="0" borderId="4" xfId="2" applyFont="1" applyFill="1" applyBorder="1" applyAlignment="1">
      <alignment horizontal="left" vertical="center" wrapText="1"/>
    </xf>
    <xf numFmtId="0" fontId="18" fillId="0" borderId="4" xfId="2" applyFont="1" applyFill="1" applyBorder="1" applyAlignment="1">
      <alignment vertical="center" wrapText="1"/>
    </xf>
    <xf numFmtId="0" fontId="13" fillId="0" borderId="4" xfId="0" applyFont="1" applyFill="1" applyBorder="1" applyAlignment="1">
      <alignment horizontal="center" vertical="center" wrapText="1"/>
    </xf>
    <xf numFmtId="165" fontId="13" fillId="0" borderId="4" xfId="0" applyNumberFormat="1" applyFont="1" applyFill="1" applyBorder="1" applyAlignment="1">
      <alignment vertical="center" wrapText="1"/>
    </xf>
    <xf numFmtId="164" fontId="4" fillId="0" borderId="4" xfId="3" applyNumberFormat="1" applyFont="1" applyFill="1" applyBorder="1" applyAlignment="1">
      <alignment vertical="center"/>
    </xf>
    <xf numFmtId="165" fontId="17" fillId="0" borderId="4" xfId="0" applyNumberFormat="1" applyFont="1" applyFill="1" applyBorder="1" applyAlignment="1">
      <alignment vertical="center" wrapText="1"/>
    </xf>
    <xf numFmtId="165" fontId="13" fillId="0" borderId="4" xfId="5" applyNumberFormat="1" applyFont="1" applyFill="1" applyBorder="1" applyAlignment="1">
      <alignment vertical="center" wrapText="1"/>
    </xf>
    <xf numFmtId="165" fontId="13" fillId="0" borderId="4" xfId="5" applyNumberFormat="1" applyFont="1" applyFill="1" applyBorder="1" applyAlignment="1">
      <alignment horizontal="justify" vertical="center" wrapText="1"/>
    </xf>
    <xf numFmtId="164" fontId="13" fillId="0" borderId="4" xfId="3" applyNumberFormat="1" applyFont="1" applyFill="1" applyBorder="1" applyAlignment="1">
      <alignment vertical="center"/>
    </xf>
    <xf numFmtId="0" fontId="13" fillId="0" borderId="4" xfId="2" applyFont="1" applyFill="1" applyBorder="1" applyAlignment="1">
      <alignment horizontal="center" vertical="center" wrapText="1"/>
    </xf>
    <xf numFmtId="0" fontId="17" fillId="0" borderId="4" xfId="2" applyFont="1" applyFill="1" applyBorder="1" applyAlignment="1">
      <alignment vertical="center" wrapText="1"/>
    </xf>
    <xf numFmtId="164" fontId="18" fillId="0" borderId="8" xfId="3" applyNumberFormat="1" applyFont="1" applyFill="1" applyBorder="1" applyAlignment="1">
      <alignment vertical="center"/>
    </xf>
    <xf numFmtId="0" fontId="18" fillId="0" borderId="8" xfId="2" applyFont="1" applyFill="1" applyBorder="1" applyAlignment="1">
      <alignment horizontal="center" vertical="center" wrapText="1"/>
    </xf>
    <xf numFmtId="0" fontId="18" fillId="0" borderId="8" xfId="2" applyFont="1" applyFill="1" applyBorder="1" applyAlignment="1">
      <alignment vertical="center" wrapText="1"/>
    </xf>
    <xf numFmtId="0" fontId="18" fillId="0" borderId="6" xfId="2" applyFont="1" applyFill="1" applyBorder="1" applyAlignment="1">
      <alignment horizontal="center" vertical="center" wrapText="1"/>
    </xf>
    <xf numFmtId="0" fontId="18" fillId="0" borderId="6" xfId="2" applyFont="1" applyFill="1" applyBorder="1" applyAlignment="1">
      <alignment vertical="center" wrapText="1"/>
    </xf>
    <xf numFmtId="164" fontId="21" fillId="0" borderId="0" xfId="3" applyNumberFormat="1" applyFont="1" applyFill="1" applyAlignment="1">
      <alignment vertical="center"/>
    </xf>
    <xf numFmtId="164" fontId="3" fillId="0" borderId="4" xfId="3" applyNumberFormat="1" applyFont="1" applyFill="1" applyBorder="1" applyAlignment="1">
      <alignment vertical="center"/>
    </xf>
    <xf numFmtId="164" fontId="35" fillId="0" borderId="6" xfId="3" applyNumberFormat="1" applyFont="1" applyFill="1" applyBorder="1" applyAlignment="1">
      <alignment vertical="center"/>
    </xf>
    <xf numFmtId="166" fontId="28" fillId="0" borderId="8" xfId="0" applyNumberFormat="1" applyFont="1" applyFill="1" applyBorder="1" applyAlignment="1">
      <alignment horizontal="center" vertical="center"/>
    </xf>
    <xf numFmtId="166" fontId="28" fillId="0" borderId="8" xfId="0" applyNumberFormat="1" applyFont="1" applyFill="1" applyBorder="1" applyAlignment="1" applyProtection="1">
      <alignment vertical="center" wrapText="1"/>
    </xf>
    <xf numFmtId="166" fontId="28" fillId="0" borderId="8" xfId="0" applyNumberFormat="1" applyFont="1" applyFill="1" applyBorder="1" applyAlignment="1" applyProtection="1">
      <alignment vertical="center"/>
    </xf>
    <xf numFmtId="0" fontId="4" fillId="0" borderId="0" xfId="0" applyFont="1" applyFill="1" applyAlignment="1">
      <alignment horizontal="center" vertical="center"/>
    </xf>
    <xf numFmtId="0" fontId="5" fillId="0" borderId="0" xfId="0" applyFont="1" applyFill="1" applyAlignment="1">
      <alignment horizontal="centerContinuous" vertical="center"/>
    </xf>
    <xf numFmtId="0" fontId="7" fillId="0" borderId="0" xfId="0" applyFont="1" applyFill="1" applyBorder="1" applyAlignment="1">
      <alignment horizontal="center" vertical="center"/>
    </xf>
    <xf numFmtId="0" fontId="26" fillId="0" borderId="0" xfId="0" applyFont="1" applyFill="1" applyBorder="1" applyAlignment="1">
      <alignment vertical="center"/>
    </xf>
    <xf numFmtId="0" fontId="34" fillId="0" borderId="4" xfId="0" applyFont="1" applyFill="1" applyBorder="1" applyAlignment="1">
      <alignment vertical="center"/>
    </xf>
    <xf numFmtId="0" fontId="34" fillId="0" borderId="0" xfId="0" applyFont="1" applyFill="1" applyAlignment="1">
      <alignment vertical="center"/>
    </xf>
    <xf numFmtId="3" fontId="27" fillId="0" borderId="4" xfId="0" applyNumberFormat="1" applyFont="1" applyFill="1" applyBorder="1" applyAlignment="1">
      <alignment vertical="center"/>
    </xf>
    <xf numFmtId="0" fontId="27" fillId="0" borderId="4" xfId="0" applyFont="1" applyFill="1" applyBorder="1" applyAlignment="1">
      <alignment vertical="center"/>
    </xf>
    <xf numFmtId="166" fontId="8" fillId="0" borderId="0" xfId="0" applyNumberFormat="1" applyFont="1" applyFill="1" applyBorder="1" applyAlignment="1">
      <alignment horizontal="right" vertical="center"/>
    </xf>
    <xf numFmtId="0" fontId="27" fillId="0" borderId="6" xfId="0" applyFont="1" applyFill="1" applyBorder="1" applyAlignment="1">
      <alignment vertical="center"/>
    </xf>
    <xf numFmtId="3" fontId="28" fillId="0" borderId="3" xfId="0" applyNumberFormat="1" applyFont="1" applyFill="1" applyBorder="1" applyAlignment="1">
      <alignment horizontal="center" vertical="center"/>
    </xf>
    <xf numFmtId="3" fontId="28" fillId="0" borderId="3" xfId="0" applyNumberFormat="1" applyFont="1" applyFill="1" applyBorder="1" applyAlignment="1">
      <alignment vertical="center"/>
    </xf>
    <xf numFmtId="0" fontId="4" fillId="0" borderId="0" xfId="1" applyFont="1" applyFill="1" applyAlignment="1">
      <alignment horizontal="centerContinuous" vertical="center"/>
    </xf>
    <xf numFmtId="0" fontId="5" fillId="0" borderId="0" xfId="1" applyFont="1" applyFill="1" applyAlignment="1">
      <alignment horizontal="centerContinuous" vertical="center"/>
    </xf>
    <xf numFmtId="0" fontId="5" fillId="0" borderId="0" xfId="1" applyFont="1" applyFill="1" applyAlignment="1">
      <alignment vertical="center"/>
    </xf>
    <xf numFmtId="0" fontId="4" fillId="0" borderId="0" xfId="1" applyFont="1" applyFill="1" applyAlignment="1">
      <alignment vertical="center"/>
    </xf>
    <xf numFmtId="0" fontId="5" fillId="0" borderId="0" xfId="1" applyFont="1" applyFill="1" applyAlignment="1">
      <alignment horizontal="left" vertical="center"/>
    </xf>
    <xf numFmtId="0" fontId="3" fillId="0" borderId="0" xfId="1" applyFont="1" applyFill="1" applyAlignment="1">
      <alignment horizontal="centerContinuous" vertical="center"/>
    </xf>
    <xf numFmtId="0" fontId="14" fillId="0" borderId="0" xfId="1" applyFont="1" applyFill="1" applyAlignment="1">
      <alignment horizontal="centerContinuous" vertical="center"/>
    </xf>
    <xf numFmtId="0" fontId="7" fillId="0" borderId="0" xfId="1" applyFont="1" applyFill="1" applyAlignment="1">
      <alignment horizontal="left" vertical="center"/>
    </xf>
    <xf numFmtId="0" fontId="7" fillId="0" borderId="0" xfId="1" applyFont="1" applyFill="1" applyBorder="1" applyAlignment="1">
      <alignment horizontal="center" vertical="center"/>
    </xf>
    <xf numFmtId="0" fontId="3" fillId="0" borderId="3" xfId="1" applyFont="1" applyFill="1" applyBorder="1" applyAlignment="1">
      <alignment horizontal="center" vertical="center"/>
    </xf>
    <xf numFmtId="0" fontId="3" fillId="0" borderId="13" xfId="1" applyFont="1" applyFill="1" applyBorder="1" applyAlignment="1">
      <alignment vertical="center"/>
    </xf>
    <xf numFmtId="0" fontId="3" fillId="0" borderId="4" xfId="1" applyFont="1" applyFill="1" applyBorder="1" applyAlignment="1">
      <alignment horizontal="center" vertical="center"/>
    </xf>
    <xf numFmtId="0" fontId="3" fillId="0" borderId="5" xfId="1" applyFont="1" applyFill="1" applyBorder="1" applyAlignment="1">
      <alignment vertical="center"/>
    </xf>
    <xf numFmtId="3" fontId="4" fillId="0" borderId="4" xfId="1" applyNumberFormat="1" applyFont="1" applyFill="1" applyBorder="1" applyAlignment="1">
      <alignment vertical="center"/>
    </xf>
    <xf numFmtId="0" fontId="4" fillId="0" borderId="4" xfId="1" applyFont="1" applyFill="1" applyBorder="1" applyAlignment="1">
      <alignment horizontal="center" vertical="center"/>
    </xf>
    <xf numFmtId="0" fontId="4" fillId="0" borderId="5" xfId="1" applyFont="1" applyFill="1" applyBorder="1" applyAlignment="1">
      <alignment vertical="center"/>
    </xf>
    <xf numFmtId="0" fontId="4" fillId="0" borderId="7" xfId="1" applyFont="1" applyFill="1" applyBorder="1" applyAlignment="1">
      <alignment vertical="center"/>
    </xf>
    <xf numFmtId="3" fontId="4" fillId="0" borderId="6" xfId="1" applyNumberFormat="1" applyFont="1" applyFill="1" applyBorder="1" applyAlignment="1">
      <alignment vertical="center"/>
    </xf>
    <xf numFmtId="0" fontId="7" fillId="0" borderId="18" xfId="0" applyFont="1" applyFill="1" applyBorder="1" applyAlignment="1">
      <alignment vertical="center"/>
    </xf>
    <xf numFmtId="0" fontId="8" fillId="0" borderId="18" xfId="0" applyFont="1" applyFill="1" applyBorder="1" applyAlignment="1">
      <alignment horizontal="right" vertical="center"/>
    </xf>
    <xf numFmtId="0" fontId="4" fillId="0" borderId="6" xfId="1" applyFont="1" applyFill="1" applyBorder="1" applyAlignment="1">
      <alignment vertical="center"/>
    </xf>
    <xf numFmtId="0" fontId="8" fillId="0" borderId="0" xfId="1" applyFont="1" applyFill="1" applyBorder="1" applyAlignment="1">
      <alignment horizontal="right" vertical="center"/>
    </xf>
    <xf numFmtId="0" fontId="9" fillId="0" borderId="0" xfId="1" applyFont="1" applyFill="1" applyAlignment="1">
      <alignment vertical="center"/>
    </xf>
    <xf numFmtId="3" fontId="3" fillId="0" borderId="3" xfId="1" applyNumberFormat="1" applyFont="1" applyFill="1" applyBorder="1" applyAlignment="1">
      <alignment vertical="center"/>
    </xf>
    <xf numFmtId="0" fontId="4" fillId="0" borderId="6" xfId="1" applyFont="1" applyFill="1" applyBorder="1" applyAlignment="1">
      <alignment horizontal="center" vertical="center"/>
    </xf>
    <xf numFmtId="0" fontId="7" fillId="0" borderId="0" xfId="1" applyFont="1" applyFill="1" applyAlignment="1">
      <alignment vertical="center"/>
    </xf>
    <xf numFmtId="3" fontId="3" fillId="0" borderId="4" xfId="1" applyNumberFormat="1" applyFont="1" applyFill="1" applyBorder="1" applyAlignment="1">
      <alignment vertical="center"/>
    </xf>
    <xf numFmtId="0" fontId="38" fillId="0" borderId="0" xfId="1" quotePrefix="1" applyFont="1" applyFill="1" applyAlignment="1">
      <alignment horizontal="centerContinuous" vertical="center"/>
    </xf>
    <xf numFmtId="0" fontId="5" fillId="0" borderId="0" xfId="1" quotePrefix="1" applyFont="1" applyFill="1" applyAlignment="1">
      <alignment horizontal="centerContinuous" vertical="center"/>
    </xf>
    <xf numFmtId="1" fontId="27" fillId="0" borderId="4" xfId="6" applyNumberFormat="1" applyFont="1" applyFill="1" applyBorder="1" applyAlignment="1">
      <alignment horizontal="left" vertical="center"/>
    </xf>
    <xf numFmtId="3" fontId="27" fillId="0" borderId="4" xfId="6" applyNumberFormat="1" applyFont="1" applyFill="1" applyBorder="1" applyAlignment="1">
      <alignment horizontal="left" vertical="center" wrapText="1"/>
    </xf>
    <xf numFmtId="1" fontId="27" fillId="0" borderId="4" xfId="6" applyNumberFormat="1" applyFont="1" applyFill="1" applyBorder="1" applyAlignment="1">
      <alignment horizontal="left" vertical="center" wrapText="1"/>
    </xf>
    <xf numFmtId="49" fontId="27" fillId="0" borderId="4" xfId="6" applyNumberFormat="1" applyFont="1" applyFill="1" applyBorder="1" applyAlignment="1">
      <alignment horizontal="center" vertical="center"/>
    </xf>
    <xf numFmtId="1" fontId="27" fillId="0" borderId="4" xfId="6" applyNumberFormat="1" applyFont="1" applyFill="1" applyBorder="1" applyAlignment="1">
      <alignment horizontal="center" vertical="center" wrapText="1"/>
    </xf>
    <xf numFmtId="3" fontId="27" fillId="0" borderId="4" xfId="6" applyNumberFormat="1" applyFont="1" applyFill="1" applyBorder="1" applyAlignment="1">
      <alignment horizontal="right" vertical="center"/>
    </xf>
    <xf numFmtId="3" fontId="27" fillId="0" borderId="4" xfId="6" quotePrefix="1" applyNumberFormat="1" applyFont="1" applyFill="1" applyBorder="1" applyAlignment="1">
      <alignment horizontal="center" vertical="center" wrapText="1"/>
    </xf>
    <xf numFmtId="1" fontId="27" fillId="0" borderId="4" xfId="6" applyNumberFormat="1" applyFont="1" applyFill="1" applyBorder="1" applyAlignment="1">
      <alignment vertical="center" wrapText="1"/>
    </xf>
    <xf numFmtId="1" fontId="27" fillId="0" borderId="6" xfId="6" quotePrefix="1" applyNumberFormat="1" applyFont="1" applyFill="1" applyBorder="1" applyAlignment="1">
      <alignment horizontal="center" vertical="center"/>
    </xf>
    <xf numFmtId="1" fontId="27" fillId="0" borderId="6" xfId="6" quotePrefix="1" applyNumberFormat="1" applyFont="1" applyFill="1" applyBorder="1" applyAlignment="1">
      <alignment vertical="center" wrapText="1"/>
    </xf>
    <xf numFmtId="1" fontId="27" fillId="0" borderId="6" xfId="6" applyNumberFormat="1" applyFont="1" applyFill="1" applyBorder="1" applyAlignment="1">
      <alignment horizontal="center" vertical="center" wrapText="1"/>
    </xf>
    <xf numFmtId="1" fontId="27" fillId="0" borderId="6" xfId="6" applyNumberFormat="1" applyFont="1" applyFill="1" applyBorder="1" applyAlignment="1">
      <alignment horizontal="right" vertical="center"/>
    </xf>
    <xf numFmtId="3" fontId="27" fillId="0" borderId="4" xfId="6" applyNumberFormat="1" applyFont="1" applyFill="1" applyBorder="1" applyAlignment="1">
      <alignment horizontal="center" vertical="center" wrapText="1"/>
    </xf>
    <xf numFmtId="0" fontId="6" fillId="0" borderId="0" xfId="0" applyNumberFormat="1" applyFont="1" applyFill="1" applyAlignment="1">
      <alignment horizontal="center" vertical="center" wrapText="1"/>
    </xf>
    <xf numFmtId="0" fontId="5" fillId="0" borderId="0" xfId="0" applyFont="1" applyFill="1" applyAlignment="1">
      <alignment horizontal="center"/>
    </xf>
    <xf numFmtId="0" fontId="7" fillId="0" borderId="0" xfId="0" applyFont="1" applyFill="1" applyAlignment="1">
      <alignment horizontal="left" vertical="center"/>
    </xf>
    <xf numFmtId="0" fontId="3" fillId="0" borderId="0" xfId="0" applyFont="1" applyFill="1" applyAlignment="1">
      <alignment horizontal="right" vertical="center"/>
    </xf>
    <xf numFmtId="0" fontId="3" fillId="0" borderId="9" xfId="0" applyFont="1" applyFill="1" applyBorder="1" applyAlignment="1">
      <alignment horizontal="center" vertical="center" wrapText="1"/>
    </xf>
    <xf numFmtId="0" fontId="3" fillId="0" borderId="11" xfId="0" applyFont="1" applyFill="1" applyBorder="1" applyAlignment="1">
      <alignment horizontal="center" vertical="center" wrapText="1"/>
    </xf>
    <xf numFmtId="0" fontId="3" fillId="0" borderId="12" xfId="0" applyFont="1" applyFill="1" applyBorder="1" applyAlignment="1">
      <alignment horizontal="center" vertical="center" wrapText="1"/>
    </xf>
    <xf numFmtId="0" fontId="3" fillId="0" borderId="10" xfId="0" applyFont="1" applyFill="1" applyBorder="1" applyAlignment="1">
      <alignment horizontal="center" vertical="center"/>
    </xf>
    <xf numFmtId="0" fontId="3" fillId="0" borderId="2" xfId="0" applyFont="1" applyFill="1" applyBorder="1" applyAlignment="1">
      <alignment horizontal="center" vertical="center"/>
    </xf>
    <xf numFmtId="0" fontId="3" fillId="0" borderId="9" xfId="0" applyFont="1" applyFill="1" applyBorder="1" applyAlignment="1">
      <alignment horizontal="center" vertical="center"/>
    </xf>
    <xf numFmtId="0" fontId="3" fillId="0" borderId="11" xfId="0" applyFont="1" applyFill="1" applyBorder="1" applyAlignment="1">
      <alignment horizontal="center" vertical="center"/>
    </xf>
    <xf numFmtId="0" fontId="3" fillId="0" borderId="12" xfId="0" applyFont="1" applyFill="1" applyBorder="1" applyAlignment="1">
      <alignment horizontal="center" vertical="center"/>
    </xf>
    <xf numFmtId="0" fontId="16" fillId="0" borderId="9" xfId="0" applyFont="1" applyFill="1" applyBorder="1" applyAlignment="1">
      <alignment horizontal="center" vertical="center" wrapText="1"/>
    </xf>
    <xf numFmtId="0" fontId="16" fillId="0" borderId="11" xfId="0" applyFont="1" applyFill="1" applyBorder="1" applyAlignment="1">
      <alignment horizontal="center" vertical="center" wrapText="1"/>
    </xf>
    <xf numFmtId="0" fontId="16" fillId="0" borderId="12" xfId="0" applyFont="1" applyFill="1" applyBorder="1" applyAlignment="1">
      <alignment horizontal="center" vertical="center" wrapText="1"/>
    </xf>
    <xf numFmtId="0" fontId="22" fillId="0" borderId="0" xfId="2" applyFont="1" applyFill="1" applyAlignment="1">
      <alignment horizontal="center" vertical="center"/>
    </xf>
    <xf numFmtId="0" fontId="23" fillId="0" borderId="0" xfId="2" applyFont="1" applyFill="1" applyAlignment="1">
      <alignment horizontal="center" vertical="center"/>
    </xf>
    <xf numFmtId="0" fontId="3" fillId="0" borderId="0" xfId="0" applyFont="1" applyFill="1" applyAlignment="1">
      <alignment horizontal="center" vertical="center"/>
    </xf>
    <xf numFmtId="0" fontId="7" fillId="0" borderId="0" xfId="0" applyFont="1" applyFill="1" applyBorder="1" applyAlignment="1">
      <alignment horizontal="center" vertical="center"/>
    </xf>
    <xf numFmtId="166" fontId="27" fillId="0" borderId="9" xfId="0" applyNumberFormat="1" applyFont="1" applyFill="1" applyBorder="1" applyAlignment="1" applyProtection="1">
      <alignment horizontal="center" vertical="center" wrapText="1"/>
    </xf>
    <xf numFmtId="166" fontId="27" fillId="0" borderId="12" xfId="0" applyNumberFormat="1" applyFont="1" applyFill="1" applyBorder="1" applyAlignment="1" applyProtection="1">
      <alignment horizontal="center" vertical="center" wrapText="1"/>
    </xf>
    <xf numFmtId="166" fontId="27" fillId="0" borderId="1" xfId="0" applyNumberFormat="1" applyFont="1" applyFill="1" applyBorder="1" applyAlignment="1" applyProtection="1">
      <alignment horizontal="center" vertical="center" wrapText="1"/>
    </xf>
    <xf numFmtId="166" fontId="27" fillId="0" borderId="1" xfId="0" applyNumberFormat="1" applyFont="1" applyFill="1" applyBorder="1" applyAlignment="1">
      <alignment horizontal="center" vertical="center" wrapText="1"/>
    </xf>
    <xf numFmtId="0" fontId="27" fillId="0" borderId="1" xfId="0" applyFont="1" applyFill="1" applyBorder="1" applyAlignment="1">
      <alignment horizontal="center" vertical="center" wrapText="1"/>
    </xf>
    <xf numFmtId="0" fontId="27" fillId="0" borderId="1" xfId="0" applyFont="1" applyFill="1" applyBorder="1" applyAlignment="1">
      <alignment horizontal="center" vertical="center"/>
    </xf>
    <xf numFmtId="0" fontId="18" fillId="0" borderId="0" xfId="0" applyNumberFormat="1" applyFont="1" applyFill="1" applyAlignment="1">
      <alignment horizontal="center" vertical="center" wrapText="1"/>
    </xf>
    <xf numFmtId="166" fontId="27" fillId="0" borderId="11" xfId="0" applyNumberFormat="1" applyFont="1" applyFill="1" applyBorder="1" applyAlignment="1" applyProtection="1">
      <alignment horizontal="center" vertical="center" wrapText="1"/>
    </xf>
    <xf numFmtId="166" fontId="27" fillId="0" borderId="3" xfId="0" applyNumberFormat="1" applyFont="1" applyFill="1" applyBorder="1" applyAlignment="1" applyProtection="1">
      <alignment horizontal="center" vertical="center" wrapText="1"/>
    </xf>
    <xf numFmtId="166" fontId="27" fillId="0" borderId="6" xfId="0" applyNumberFormat="1" applyFont="1" applyFill="1" applyBorder="1" applyAlignment="1" applyProtection="1">
      <alignment horizontal="center" vertical="center" wrapText="1"/>
    </xf>
    <xf numFmtId="166" fontId="27" fillId="0" borderId="3" xfId="0" applyNumberFormat="1" applyFont="1" applyFill="1" applyBorder="1" applyAlignment="1">
      <alignment horizontal="center" vertical="center" wrapText="1"/>
    </xf>
    <xf numFmtId="166" fontId="27" fillId="0" borderId="6" xfId="0" applyNumberFormat="1" applyFont="1" applyFill="1" applyBorder="1" applyAlignment="1">
      <alignment horizontal="center" vertical="center" wrapText="1"/>
    </xf>
    <xf numFmtId="0" fontId="27" fillId="0" borderId="3" xfId="0" applyFont="1" applyFill="1" applyBorder="1" applyAlignment="1">
      <alignment horizontal="center" vertical="center" wrapText="1"/>
    </xf>
    <xf numFmtId="0" fontId="27" fillId="0" borderId="6" xfId="0" applyFont="1" applyFill="1" applyBorder="1" applyAlignment="1">
      <alignment horizontal="center" vertical="center" wrapText="1"/>
    </xf>
    <xf numFmtId="0" fontId="3" fillId="0" borderId="11" xfId="1" applyFont="1" applyFill="1" applyBorder="1" applyAlignment="1">
      <alignment horizontal="center" vertical="center" wrapText="1"/>
    </xf>
    <xf numFmtId="0" fontId="3" fillId="0" borderId="12" xfId="1" applyFont="1" applyFill="1" applyBorder="1" applyAlignment="1">
      <alignment horizontal="center" vertical="center" wrapText="1"/>
    </xf>
    <xf numFmtId="0" fontId="4" fillId="0" borderId="17" xfId="1" applyFont="1" applyFill="1" applyBorder="1" applyAlignment="1">
      <alignment horizontal="center" vertical="center"/>
    </xf>
    <xf numFmtId="0" fontId="4" fillId="0" borderId="16" xfId="1" applyFont="1" applyFill="1" applyBorder="1" applyAlignment="1">
      <alignment horizontal="center" vertical="center"/>
    </xf>
    <xf numFmtId="0" fontId="4" fillId="0" borderId="9" xfId="1" applyFont="1" applyFill="1" applyBorder="1" applyAlignment="1">
      <alignment horizontal="center" vertical="center" wrapText="1"/>
    </xf>
    <xf numFmtId="0" fontId="4" fillId="0" borderId="11" xfId="1" applyFont="1" applyFill="1" applyBorder="1" applyAlignment="1">
      <alignment horizontal="center" vertical="center" wrapText="1"/>
    </xf>
    <xf numFmtId="0" fontId="4" fillId="0" borderId="12" xfId="1" applyFont="1" applyFill="1" applyBorder="1" applyAlignment="1">
      <alignment horizontal="center" vertical="center" wrapText="1"/>
    </xf>
    <xf numFmtId="0" fontId="35" fillId="0" borderId="0" xfId="1" applyFont="1" applyFill="1" applyAlignment="1">
      <alignment horizontal="center" vertical="center" wrapText="1"/>
    </xf>
    <xf numFmtId="0" fontId="3" fillId="0" borderId="9" xfId="1" applyFont="1" applyFill="1" applyBorder="1" applyAlignment="1">
      <alignment horizontal="center" vertical="center"/>
    </xf>
    <xf numFmtId="0" fontId="3" fillId="0" borderId="11" xfId="1" applyFont="1" applyFill="1" applyBorder="1" applyAlignment="1">
      <alignment horizontal="center" vertical="center"/>
    </xf>
    <xf numFmtId="0" fontId="3" fillId="0" borderId="12" xfId="1" applyFont="1" applyFill="1" applyBorder="1" applyAlignment="1">
      <alignment horizontal="center" vertical="center"/>
    </xf>
    <xf numFmtId="0" fontId="3" fillId="0" borderId="9" xfId="1" quotePrefix="1" applyFont="1" applyFill="1" applyBorder="1" applyAlignment="1">
      <alignment horizontal="center" vertical="center"/>
    </xf>
    <xf numFmtId="0" fontId="3" fillId="0" borderId="11" xfId="1" quotePrefix="1" applyFont="1" applyFill="1" applyBorder="1" applyAlignment="1">
      <alignment horizontal="center" vertical="center"/>
    </xf>
    <xf numFmtId="0" fontId="3" fillId="0" borderId="12" xfId="1" quotePrefix="1" applyFont="1" applyFill="1" applyBorder="1" applyAlignment="1">
      <alignment horizontal="center" vertical="center"/>
    </xf>
    <xf numFmtId="0" fontId="3" fillId="0" borderId="9" xfId="1" applyFont="1" applyFill="1" applyBorder="1" applyAlignment="1">
      <alignment horizontal="center" vertical="center" wrapText="1"/>
    </xf>
    <xf numFmtId="0" fontId="3" fillId="0" borderId="10" xfId="1" applyFont="1" applyFill="1" applyBorder="1" applyAlignment="1">
      <alignment horizontal="center" vertical="center" wrapText="1"/>
    </xf>
    <xf numFmtId="0" fontId="3" fillId="0" borderId="15" xfId="1" applyFont="1" applyFill="1" applyBorder="1" applyAlignment="1">
      <alignment horizontal="center" vertical="center" wrapText="1"/>
    </xf>
    <xf numFmtId="0" fontId="3" fillId="0" borderId="2" xfId="1" applyFont="1" applyFill="1" applyBorder="1" applyAlignment="1">
      <alignment horizontal="center" vertical="center" wrapText="1"/>
    </xf>
    <xf numFmtId="0" fontId="4" fillId="0" borderId="10" xfId="1" applyFont="1" applyFill="1" applyBorder="1" applyAlignment="1">
      <alignment horizontal="center" vertical="center" wrapText="1"/>
    </xf>
    <xf numFmtId="0" fontId="4" fillId="0" borderId="15" xfId="1" applyFont="1" applyFill="1" applyBorder="1" applyAlignment="1">
      <alignment horizontal="center" vertical="center" wrapText="1"/>
    </xf>
    <xf numFmtId="0" fontId="4" fillId="0" borderId="2" xfId="1" applyFont="1" applyFill="1" applyBorder="1" applyAlignment="1">
      <alignment horizontal="center" vertical="center" wrapText="1"/>
    </xf>
    <xf numFmtId="0" fontId="6" fillId="0" borderId="0" xfId="1" applyFont="1" applyFill="1" applyBorder="1" applyAlignment="1">
      <alignment horizontal="right" vertical="center"/>
    </xf>
    <xf numFmtId="0" fontId="3" fillId="0" borderId="14" xfId="1" applyFont="1" applyFill="1" applyBorder="1" applyAlignment="1">
      <alignment horizontal="center" vertical="center"/>
    </xf>
    <xf numFmtId="0" fontId="3" fillId="0" borderId="19" xfId="1" applyFont="1" applyFill="1" applyBorder="1" applyAlignment="1">
      <alignment horizontal="center" vertical="center"/>
    </xf>
    <xf numFmtId="0" fontId="3" fillId="0" borderId="10" xfId="1" applyFont="1" applyFill="1" applyBorder="1" applyAlignment="1">
      <alignment horizontal="center" vertical="center"/>
    </xf>
    <xf numFmtId="0" fontId="0" fillId="0" borderId="15" xfId="0" applyFill="1" applyBorder="1" applyAlignment="1">
      <alignment vertical="center"/>
    </xf>
    <xf numFmtId="0" fontId="0" fillId="0" borderId="2" xfId="0" applyFill="1" applyBorder="1" applyAlignment="1">
      <alignment vertical="center"/>
    </xf>
    <xf numFmtId="3" fontId="3" fillId="0" borderId="9" xfId="6" applyNumberFormat="1" applyFont="1" applyFill="1" applyBorder="1" applyAlignment="1">
      <alignment horizontal="center" vertical="center" wrapText="1"/>
    </xf>
    <xf numFmtId="3" fontId="3" fillId="0" borderId="11" xfId="6" applyNumberFormat="1" applyFont="1" applyFill="1" applyBorder="1" applyAlignment="1">
      <alignment horizontal="center" vertical="center" wrapText="1"/>
    </xf>
    <xf numFmtId="3" fontId="3" fillId="0" borderId="12" xfId="6" applyNumberFormat="1" applyFont="1" applyFill="1" applyBorder="1" applyAlignment="1">
      <alignment horizontal="center" vertical="center" wrapText="1"/>
    </xf>
    <xf numFmtId="3" fontId="3" fillId="0" borderId="1" xfId="6" applyNumberFormat="1" applyFont="1" applyFill="1" applyBorder="1" applyAlignment="1">
      <alignment horizontal="center" vertical="center" wrapText="1"/>
    </xf>
    <xf numFmtId="3" fontId="3" fillId="0" borderId="10" xfId="6" applyNumberFormat="1" applyFont="1" applyFill="1" applyBorder="1" applyAlignment="1">
      <alignment horizontal="center" vertical="center" wrapText="1"/>
    </xf>
    <xf numFmtId="3" fontId="3" fillId="0" borderId="15" xfId="6" applyNumberFormat="1" applyFont="1" applyFill="1" applyBorder="1" applyAlignment="1">
      <alignment horizontal="center" vertical="center" wrapText="1"/>
    </xf>
    <xf numFmtId="3" fontId="3" fillId="0" borderId="2" xfId="6" applyNumberFormat="1" applyFont="1" applyFill="1" applyBorder="1" applyAlignment="1">
      <alignment horizontal="center" vertical="center" wrapText="1"/>
    </xf>
    <xf numFmtId="1" fontId="3" fillId="0" borderId="0" xfId="6" applyNumberFormat="1" applyFont="1" applyFill="1" applyAlignment="1">
      <alignment horizontal="center" vertical="center" wrapText="1"/>
    </xf>
    <xf numFmtId="49" fontId="3" fillId="0" borderId="1" xfId="6" applyNumberFormat="1" applyFont="1" applyFill="1" applyBorder="1" applyAlignment="1">
      <alignment horizontal="center" vertical="center" wrapText="1"/>
    </xf>
    <xf numFmtId="3" fontId="3" fillId="0" borderId="20" xfId="6" applyNumberFormat="1" applyFont="1" applyFill="1" applyBorder="1" applyAlignment="1">
      <alignment horizontal="center" vertical="center" wrapText="1"/>
    </xf>
    <xf numFmtId="3" fontId="3" fillId="0" borderId="21" xfId="6" applyNumberFormat="1" applyFont="1" applyFill="1" applyBorder="1" applyAlignment="1">
      <alignment horizontal="center" vertical="center" wrapText="1"/>
    </xf>
    <xf numFmtId="3" fontId="3" fillId="0" borderId="14" xfId="6" applyNumberFormat="1" applyFont="1" applyFill="1" applyBorder="1" applyAlignment="1">
      <alignment horizontal="center" vertical="center" wrapText="1"/>
    </xf>
    <xf numFmtId="3" fontId="3" fillId="0" borderId="17" xfId="6" applyNumberFormat="1" applyFont="1" applyFill="1" applyBorder="1" applyAlignment="1">
      <alignment horizontal="center" vertical="center" wrapText="1"/>
    </xf>
    <xf numFmtId="3" fontId="3" fillId="0" borderId="18" xfId="6" applyNumberFormat="1" applyFont="1" applyFill="1" applyBorder="1" applyAlignment="1">
      <alignment horizontal="center" vertical="center" wrapText="1"/>
    </xf>
    <xf numFmtId="3" fontId="3" fillId="0" borderId="16" xfId="6" applyNumberFormat="1" applyFont="1" applyFill="1" applyBorder="1" applyAlignment="1">
      <alignment horizontal="center" vertical="center" wrapText="1"/>
    </xf>
  </cellXfs>
  <cellStyles count="12">
    <cellStyle name="Comma 2" xfId="3"/>
    <cellStyle name="Currency 2" xfId="4"/>
    <cellStyle name="HAI" xfId="8"/>
    <cellStyle name="Normal" xfId="0" builtinId="0"/>
    <cellStyle name="Normal 2" xfId="1"/>
    <cellStyle name="Normal 3" xfId="9"/>
    <cellStyle name="Normal 4" xfId="7"/>
    <cellStyle name="Normal 5" xfId="10"/>
    <cellStyle name="Normal 6" xfId="11"/>
    <cellStyle name="Normal 7" xfId="2"/>
    <cellStyle name="Normal_Bieu mau (CV )" xfId="6"/>
    <cellStyle name="Normal_Chi NSTW NSDP 2002 - PL" xfId="5"/>
  </cellStyles>
  <dxfs count="0"/>
  <tableStyles count="0" defaultTableStyle="TableStyleMedium9" defaultPivotStyle="PivotStyleLight16"/>
</styleSheet>
</file>

<file path=xl/_rels/workbook.xml.rels><?xml version="1.0" encoding="UTF-8" ?><Relationships xmlns="http://schemas.openxmlformats.org/package/2006/relationships"><Relationship Target="worksheets/sheet8.xml" Type="http://schemas.openxmlformats.org/officeDocument/2006/relationships/worksheet" Id="rId8"></Relationship><Relationship Target="externalLinks/externalLink1.xml" Type="http://schemas.openxmlformats.org/officeDocument/2006/relationships/externalLink" Id="rId13"></Relationship><Relationship Target="worksheets/sheet3.xml" Type="http://schemas.openxmlformats.org/officeDocument/2006/relationships/worksheet" Id="rId3"></Relationship><Relationship Target="worksheets/sheet7.xml" Type="http://schemas.openxmlformats.org/officeDocument/2006/relationships/worksheet" Id="rId7"></Relationship><Relationship Target="worksheets/sheet12.xml" Type="http://schemas.openxmlformats.org/officeDocument/2006/relationships/worksheet" Id="rId12"></Relationship><Relationship Target="calcChain.xml" Type="http://schemas.openxmlformats.org/officeDocument/2006/relationships/calcChain" Id="rId17"></Relationship><Relationship Target="worksheets/sheet2.xml" Type="http://schemas.openxmlformats.org/officeDocument/2006/relationships/worksheet" Id="rId2"></Relationship><Relationship Target="sharedStrings.xml" Type="http://schemas.openxmlformats.org/officeDocument/2006/relationships/sharedStrings" Id="rId16"></Relationship><Relationship Target="worksheets/sheet1.xml" Type="http://schemas.openxmlformats.org/officeDocument/2006/relationships/worksheet" Id="rId1"></Relationship><Relationship Target="worksheets/sheet6.xml" Type="http://schemas.openxmlformats.org/officeDocument/2006/relationships/worksheet" Id="rId6"></Relationship><Relationship Target="worksheets/sheet11.xml" Type="http://schemas.openxmlformats.org/officeDocument/2006/relationships/worksheet" Id="rId11"></Relationship><Relationship Target="worksheets/sheet5.xml" Type="http://schemas.openxmlformats.org/officeDocument/2006/relationships/worksheet" Id="rId5"></Relationship><Relationship Target="styles.xml" Type="http://schemas.openxmlformats.org/officeDocument/2006/relationships/styles" Id="rId15"></Relationship><Relationship Target="worksheets/sheet10.xml" Type="http://schemas.openxmlformats.org/officeDocument/2006/relationships/worksheet" Id="rId10"></Relationship><Relationship Target="worksheets/sheet4.xml" Type="http://schemas.openxmlformats.org/officeDocument/2006/relationships/worksheet" Id="rId4"></Relationship><Relationship Target="worksheets/sheet9.xml" Type="http://schemas.openxmlformats.org/officeDocument/2006/relationships/worksheet" Id="rId9"></Relationship><Relationship Target="theme/theme1.xml" Type="http://schemas.openxmlformats.org/officeDocument/2006/relationships/theme" Id="rId14"></Relationship></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BTC15\SHARE_QLNSDPNSNN$\Hang\Bieu%20mau%20thu%202003%20vong%201.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Thu NSNN(V2)"/>
      <sheetName val="Dt 2001"/>
      <sheetName val="tinh CD DT"/>
      <sheetName val="Thu NSNN (V1)"/>
      <sheetName val="mau"/>
    </sheetNames>
    <sheetDataSet>
      <sheetData sheetId="0" refreshError="1"/>
      <sheetData sheetId="1"/>
      <sheetData sheetId="2" refreshError="1"/>
      <sheetData sheetId="3" refreshError="1"/>
      <sheetData sheetId="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dimension ref="A1:E52"/>
  <sheetViews>
    <sheetView topLeftCell="A22" workbookViewId="0">
      <selection activeCell="C36" sqref="C36"/>
    </sheetView>
  </sheetViews>
  <sheetFormatPr defaultColWidth="10" defaultRowHeight="15.75"/>
  <cols>
    <col min="1" max="1" width="5.7109375" style="4" customWidth="1"/>
    <col min="2" max="2" width="65" style="4" customWidth="1"/>
    <col min="3" max="3" width="19.5703125" style="4" customWidth="1"/>
    <col min="4" max="16384" width="10" style="4"/>
  </cols>
  <sheetData>
    <row r="1" spans="1:5" ht="21" customHeight="1">
      <c r="A1" s="1" t="s">
        <v>213</v>
      </c>
      <c r="B1" s="2"/>
      <c r="C1" s="3" t="s">
        <v>0</v>
      </c>
    </row>
    <row r="2" spans="1:5" ht="12.75" customHeight="1">
      <c r="A2" s="5"/>
      <c r="B2" s="5"/>
      <c r="C2" s="6"/>
    </row>
    <row r="3" spans="1:5" ht="20.25" customHeight="1">
      <c r="A3" s="2" t="s">
        <v>214</v>
      </c>
      <c r="B3" s="2"/>
      <c r="C3" s="6"/>
    </row>
    <row r="4" spans="1:5" ht="21" customHeight="1">
      <c r="A4" s="257" t="s">
        <v>1</v>
      </c>
      <c r="B4" s="257"/>
      <c r="C4" s="257"/>
      <c r="D4" s="7"/>
      <c r="E4" s="7"/>
    </row>
    <row r="5" spans="1:5" ht="19.5" customHeight="1">
      <c r="A5" s="8"/>
      <c r="B5" s="8"/>
      <c r="C5" s="9" t="s">
        <v>2</v>
      </c>
    </row>
    <row r="6" spans="1:5" s="12" customFormat="1" ht="39.75" customHeight="1">
      <c r="A6" s="10" t="s">
        <v>3</v>
      </c>
      <c r="B6" s="11" t="s">
        <v>4</v>
      </c>
      <c r="C6" s="10" t="s">
        <v>5</v>
      </c>
    </row>
    <row r="7" spans="1:5" s="16" customFormat="1" ht="21.95" customHeight="1">
      <c r="A7" s="13" t="s">
        <v>6</v>
      </c>
      <c r="B7" s="14" t="s">
        <v>7</v>
      </c>
      <c r="C7" s="105">
        <v>6550628</v>
      </c>
    </row>
    <row r="8" spans="1:5" s="16" customFormat="1" ht="21.95" customHeight="1">
      <c r="A8" s="17" t="s">
        <v>8</v>
      </c>
      <c r="B8" s="18" t="s">
        <v>9</v>
      </c>
      <c r="C8" s="42">
        <v>1719974</v>
      </c>
    </row>
    <row r="9" spans="1:5" s="16" customFormat="1" ht="21.95" customHeight="1">
      <c r="A9" s="20">
        <v>1</v>
      </c>
      <c r="B9" s="21" t="s">
        <v>10</v>
      </c>
      <c r="C9" s="22">
        <v>944144</v>
      </c>
    </row>
    <row r="10" spans="1:5" s="16" customFormat="1" ht="21.95" customHeight="1">
      <c r="A10" s="20">
        <v>2</v>
      </c>
      <c r="B10" s="21" t="s">
        <v>11</v>
      </c>
      <c r="C10" s="22">
        <v>775830</v>
      </c>
    </row>
    <row r="11" spans="1:5" s="16" customFormat="1" ht="21.95" customHeight="1">
      <c r="A11" s="17" t="s">
        <v>12</v>
      </c>
      <c r="B11" s="18" t="s">
        <v>13</v>
      </c>
      <c r="C11" s="42">
        <v>4811348</v>
      </c>
    </row>
    <row r="12" spans="1:5" s="16" customFormat="1" ht="21.95" customHeight="1">
      <c r="A12" s="23" t="s">
        <v>14</v>
      </c>
      <c r="B12" s="24" t="s">
        <v>15</v>
      </c>
      <c r="C12" s="22">
        <v>3059715</v>
      </c>
    </row>
    <row r="13" spans="1:5" s="16" customFormat="1" ht="21.95" customHeight="1">
      <c r="A13" s="23" t="s">
        <v>14</v>
      </c>
      <c r="B13" s="24" t="s">
        <v>16</v>
      </c>
      <c r="C13" s="22">
        <v>1751633</v>
      </c>
    </row>
    <row r="14" spans="1:5" s="16" customFormat="1" ht="21.95" customHeight="1">
      <c r="A14" s="17" t="s">
        <v>17</v>
      </c>
      <c r="B14" s="18" t="s">
        <v>18</v>
      </c>
      <c r="C14" s="22"/>
    </row>
    <row r="15" spans="1:5" s="16" customFormat="1" ht="21.95" customHeight="1">
      <c r="A15" s="17" t="s">
        <v>19</v>
      </c>
      <c r="B15" s="18" t="s">
        <v>20</v>
      </c>
      <c r="C15" s="22"/>
    </row>
    <row r="16" spans="1:5" s="16" customFormat="1" ht="21.95" customHeight="1">
      <c r="A16" s="17" t="s">
        <v>21</v>
      </c>
      <c r="B16" s="18" t="s">
        <v>215</v>
      </c>
      <c r="C16" s="42">
        <v>10000</v>
      </c>
    </row>
    <row r="17" spans="1:3" s="16" customFormat="1" ht="21.95" customHeight="1">
      <c r="A17" s="17" t="s">
        <v>113</v>
      </c>
      <c r="B17" s="18" t="s">
        <v>216</v>
      </c>
      <c r="C17" s="42">
        <v>9306</v>
      </c>
    </row>
    <row r="18" spans="1:3" s="16" customFormat="1" ht="21.95" customHeight="1">
      <c r="A18" s="17" t="s">
        <v>23</v>
      </c>
      <c r="B18" s="17" t="s">
        <v>24</v>
      </c>
      <c r="C18" s="42">
        <v>6459316</v>
      </c>
    </row>
    <row r="19" spans="1:3" s="16" customFormat="1" ht="21.95" customHeight="1">
      <c r="A19" s="17" t="s">
        <v>8</v>
      </c>
      <c r="B19" s="25" t="s">
        <v>25</v>
      </c>
      <c r="C19" s="42">
        <v>4698377</v>
      </c>
    </row>
    <row r="20" spans="1:3" s="16" customFormat="1" ht="21.95" customHeight="1">
      <c r="A20" s="26">
        <v>1</v>
      </c>
      <c r="B20" s="21" t="s">
        <v>26</v>
      </c>
      <c r="C20" s="22">
        <v>637377</v>
      </c>
    </row>
    <row r="21" spans="1:3" s="16" customFormat="1" ht="21.95" customHeight="1">
      <c r="A21" s="26">
        <v>2</v>
      </c>
      <c r="B21" s="21" t="s">
        <v>27</v>
      </c>
      <c r="C21" s="22">
        <v>3878821</v>
      </c>
    </row>
    <row r="22" spans="1:3" s="16" customFormat="1" ht="21.95" customHeight="1">
      <c r="A22" s="26">
        <v>3</v>
      </c>
      <c r="B22" s="21" t="s">
        <v>28</v>
      </c>
      <c r="C22" s="22">
        <v>400</v>
      </c>
    </row>
    <row r="23" spans="1:3" s="16" customFormat="1" ht="21.95" customHeight="1">
      <c r="A23" s="20">
        <v>4</v>
      </c>
      <c r="B23" s="21" t="s">
        <v>29</v>
      </c>
      <c r="C23" s="22">
        <v>1000</v>
      </c>
    </row>
    <row r="24" spans="1:3" s="16" customFormat="1" ht="21.95" customHeight="1">
      <c r="A24" s="20">
        <v>5</v>
      </c>
      <c r="B24" s="21" t="s">
        <v>30</v>
      </c>
      <c r="C24" s="22">
        <v>94776</v>
      </c>
    </row>
    <row r="25" spans="1:3" s="16" customFormat="1" ht="21.95" customHeight="1">
      <c r="A25" s="20">
        <v>6</v>
      </c>
      <c r="B25" s="21" t="s">
        <v>31</v>
      </c>
      <c r="C25" s="22">
        <v>86004</v>
      </c>
    </row>
    <row r="26" spans="1:3" s="16" customFormat="1" ht="21.95" customHeight="1">
      <c r="A26" s="17" t="s">
        <v>12</v>
      </c>
      <c r="B26" s="25" t="s">
        <v>32</v>
      </c>
      <c r="C26" s="42">
        <v>1751633</v>
      </c>
    </row>
    <row r="27" spans="1:3" s="16" customFormat="1" ht="21.95" customHeight="1">
      <c r="A27" s="20">
        <v>1</v>
      </c>
      <c r="B27" s="21" t="s">
        <v>33</v>
      </c>
      <c r="C27" s="22">
        <v>117548</v>
      </c>
    </row>
    <row r="28" spans="1:3" s="16" customFormat="1" ht="21.95" customHeight="1">
      <c r="A28" s="20">
        <f>A27+1</f>
        <v>2</v>
      </c>
      <c r="B28" s="21" t="s">
        <v>34</v>
      </c>
      <c r="C28" s="22">
        <v>1634085</v>
      </c>
    </row>
    <row r="29" spans="1:3" s="43" customFormat="1" ht="21.95" customHeight="1">
      <c r="A29" s="17" t="s">
        <v>17</v>
      </c>
      <c r="B29" s="25" t="s">
        <v>54</v>
      </c>
      <c r="C29" s="42"/>
    </row>
    <row r="30" spans="1:3" s="43" customFormat="1" ht="21.95" customHeight="1">
      <c r="A30" s="17" t="s">
        <v>19</v>
      </c>
      <c r="B30" s="25" t="s">
        <v>217</v>
      </c>
      <c r="C30" s="42">
        <v>9306</v>
      </c>
    </row>
    <row r="31" spans="1:3" s="16" customFormat="1" ht="21.95" customHeight="1">
      <c r="A31" s="17" t="s">
        <v>35</v>
      </c>
      <c r="B31" s="27" t="s">
        <v>36</v>
      </c>
      <c r="C31" s="42">
        <v>91312</v>
      </c>
    </row>
    <row r="32" spans="1:3" s="16" customFormat="1" ht="21.95" customHeight="1">
      <c r="A32" s="17" t="s">
        <v>37</v>
      </c>
      <c r="B32" s="27" t="s">
        <v>38</v>
      </c>
      <c r="C32" s="42">
        <v>91312</v>
      </c>
    </row>
    <row r="33" spans="1:3" s="16" customFormat="1" ht="21.95" customHeight="1">
      <c r="A33" s="28">
        <v>1</v>
      </c>
      <c r="B33" s="29" t="s">
        <v>39</v>
      </c>
      <c r="C33" s="22"/>
    </row>
    <row r="34" spans="1:3" s="16" customFormat="1" ht="21.95" customHeight="1">
      <c r="A34" s="28">
        <v>2</v>
      </c>
      <c r="B34" s="29" t="s">
        <v>40</v>
      </c>
      <c r="C34" s="22">
        <v>91312</v>
      </c>
    </row>
    <row r="35" spans="1:3" s="16" customFormat="1" ht="21.95" customHeight="1">
      <c r="A35" s="17" t="s">
        <v>41</v>
      </c>
      <c r="B35" s="27" t="s">
        <v>42</v>
      </c>
      <c r="C35" s="42">
        <v>19200</v>
      </c>
    </row>
    <row r="36" spans="1:3" s="16" customFormat="1" ht="21.95" customHeight="1">
      <c r="A36" s="26">
        <v>1</v>
      </c>
      <c r="B36" s="30" t="s">
        <v>43</v>
      </c>
      <c r="C36" s="22"/>
    </row>
    <row r="37" spans="1:3" s="16" customFormat="1" ht="21.95" customHeight="1">
      <c r="A37" s="31">
        <v>2</v>
      </c>
      <c r="B37" s="32" t="s">
        <v>44</v>
      </c>
      <c r="C37" s="33">
        <v>19200</v>
      </c>
    </row>
    <row r="38" spans="1:3" ht="18.75">
      <c r="A38" s="16"/>
      <c r="B38" s="34"/>
      <c r="C38" s="16"/>
    </row>
    <row r="39" spans="1:3" ht="11.25" customHeight="1">
      <c r="A39" s="16"/>
      <c r="B39" s="16"/>
      <c r="C39" s="16"/>
    </row>
    <row r="40" spans="1:3" ht="18.75">
      <c r="A40" s="16"/>
      <c r="B40" s="16"/>
      <c r="C40" s="16"/>
    </row>
    <row r="41" spans="1:3" ht="18.75">
      <c r="A41" s="16"/>
      <c r="B41" s="16"/>
      <c r="C41" s="16"/>
    </row>
    <row r="42" spans="1:3" ht="18.75">
      <c r="A42" s="16"/>
      <c r="B42" s="16"/>
      <c r="C42" s="16"/>
    </row>
    <row r="43" spans="1:3" ht="18.75">
      <c r="A43" s="16"/>
      <c r="B43" s="16"/>
      <c r="C43" s="16"/>
    </row>
    <row r="44" spans="1:3" ht="18.75">
      <c r="A44" s="16"/>
      <c r="B44" s="16"/>
      <c r="C44" s="16"/>
    </row>
    <row r="45" spans="1:3" ht="18.75">
      <c r="A45" s="16"/>
      <c r="B45" s="16"/>
      <c r="C45" s="16"/>
    </row>
    <row r="46" spans="1:3" ht="18.75">
      <c r="A46" s="16"/>
      <c r="B46" s="16"/>
      <c r="C46" s="16"/>
    </row>
    <row r="47" spans="1:3" ht="18.75">
      <c r="A47" s="16"/>
      <c r="B47" s="16"/>
      <c r="C47" s="16"/>
    </row>
    <row r="48" spans="1:3" ht="22.5" customHeight="1">
      <c r="A48" s="16"/>
      <c r="B48" s="16"/>
      <c r="C48" s="16"/>
    </row>
    <row r="49" spans="1:3" ht="18.75">
      <c r="A49" s="16"/>
      <c r="B49" s="16"/>
      <c r="C49" s="16"/>
    </row>
    <row r="50" spans="1:3" ht="18.75">
      <c r="A50" s="16"/>
      <c r="B50" s="16"/>
      <c r="C50" s="16"/>
    </row>
    <row r="51" spans="1:3" ht="18.75">
      <c r="A51" s="16"/>
      <c r="B51" s="16"/>
      <c r="C51" s="16"/>
    </row>
    <row r="52" spans="1:3" ht="18.75">
      <c r="A52" s="16"/>
      <c r="B52" s="16"/>
      <c r="C52" s="16"/>
    </row>
  </sheetData>
  <mergeCells count="1">
    <mergeCell ref="A4:C4"/>
  </mergeCells>
  <printOptions horizontalCentered="1"/>
  <pageMargins left="0.31496062992125984" right="0.31496062992125984" top="0.51181102362204722" bottom="0.59055118110236227" header="0.15748031496062992" footer="0.15748031496062992"/>
  <pageSetup paperSize="9" scale="95" orientation="portrait" r:id="rId1"/>
</worksheet>
</file>

<file path=xl/worksheets/sheet10.xml><?xml version="1.0" encoding="utf-8"?>
<worksheet xmlns="http://schemas.openxmlformats.org/spreadsheetml/2006/main" xmlns:r="http://schemas.openxmlformats.org/officeDocument/2006/relationships">
  <dimension ref="A1:G34"/>
  <sheetViews>
    <sheetView topLeftCell="A4" workbookViewId="0">
      <selection activeCell="F16" sqref="F16"/>
    </sheetView>
  </sheetViews>
  <sheetFormatPr defaultColWidth="10" defaultRowHeight="15.75"/>
  <cols>
    <col min="1" max="1" width="7.7109375" style="76" customWidth="1"/>
    <col min="2" max="2" width="20.28515625" style="76" customWidth="1"/>
    <col min="3" max="6" width="16.85546875" style="76" customWidth="1"/>
    <col min="7" max="16384" width="10" style="76"/>
  </cols>
  <sheetData>
    <row r="1" spans="1:7" ht="21" customHeight="1">
      <c r="A1" s="106" t="s">
        <v>213</v>
      </c>
      <c r="B1" s="80"/>
      <c r="C1" s="203"/>
      <c r="D1" s="77"/>
      <c r="E1" s="260" t="s">
        <v>176</v>
      </c>
      <c r="F1" s="260"/>
      <c r="G1" s="80"/>
    </row>
    <row r="2" spans="1:7" ht="12.75" customHeight="1">
      <c r="A2" s="109"/>
      <c r="B2" s="109"/>
      <c r="C2" s="110"/>
      <c r="D2" s="110"/>
      <c r="E2" s="110"/>
      <c r="F2" s="110"/>
    </row>
    <row r="3" spans="1:7" ht="21" customHeight="1">
      <c r="A3" s="107" t="s">
        <v>177</v>
      </c>
      <c r="B3" s="204"/>
      <c r="C3" s="148"/>
      <c r="D3" s="148"/>
      <c r="E3" s="148"/>
      <c r="F3" s="148"/>
    </row>
    <row r="4" spans="1:7" ht="21" customHeight="1">
      <c r="A4" s="107" t="s">
        <v>304</v>
      </c>
      <c r="B4" s="204"/>
      <c r="C4" s="148"/>
      <c r="D4" s="148"/>
      <c r="E4" s="148"/>
      <c r="F4" s="148"/>
    </row>
    <row r="5" spans="1:7" ht="18" customHeight="1">
      <c r="A5" s="257" t="s">
        <v>1</v>
      </c>
      <c r="B5" s="257"/>
      <c r="C5" s="257"/>
      <c r="D5" s="257"/>
      <c r="E5" s="257"/>
      <c r="F5" s="257"/>
    </row>
    <row r="6" spans="1:7" ht="14.25" customHeight="1">
      <c r="A6" s="149"/>
      <c r="B6" s="149"/>
      <c r="C6" s="110"/>
      <c r="D6" s="110"/>
      <c r="E6" s="110"/>
      <c r="F6" s="110"/>
    </row>
    <row r="7" spans="1:7" ht="19.5" customHeight="1">
      <c r="A7" s="141"/>
      <c r="B7" s="141"/>
      <c r="C7" s="113"/>
      <c r="D7" s="113"/>
      <c r="E7" s="233"/>
      <c r="F7" s="234" t="s">
        <v>2</v>
      </c>
    </row>
    <row r="8" spans="1:7" s="151" customFormat="1" ht="23.25" customHeight="1">
      <c r="A8" s="261" t="s">
        <v>3</v>
      </c>
      <c r="B8" s="261" t="s">
        <v>170</v>
      </c>
      <c r="C8" s="261" t="s">
        <v>174</v>
      </c>
      <c r="D8" s="261" t="s">
        <v>178</v>
      </c>
      <c r="E8" s="261" t="s">
        <v>179</v>
      </c>
      <c r="F8" s="261" t="s">
        <v>180</v>
      </c>
    </row>
    <row r="9" spans="1:7" s="151" customFormat="1" ht="23.25" customHeight="1">
      <c r="A9" s="262"/>
      <c r="B9" s="262"/>
      <c r="C9" s="262"/>
      <c r="D9" s="262"/>
      <c r="E9" s="262"/>
      <c r="F9" s="262"/>
    </row>
    <row r="10" spans="1:7" s="151" customFormat="1" ht="23.25" customHeight="1">
      <c r="A10" s="262"/>
      <c r="B10" s="262"/>
      <c r="C10" s="262"/>
      <c r="D10" s="262"/>
      <c r="E10" s="262"/>
      <c r="F10" s="262"/>
    </row>
    <row r="11" spans="1:7" s="151" customFormat="1" ht="23.25" customHeight="1">
      <c r="A11" s="262"/>
      <c r="B11" s="262"/>
      <c r="C11" s="262"/>
      <c r="D11" s="262"/>
      <c r="E11" s="262"/>
      <c r="F11" s="262"/>
    </row>
    <row r="12" spans="1:7" s="151" customFormat="1" ht="23.25" customHeight="1">
      <c r="A12" s="263"/>
      <c r="B12" s="263"/>
      <c r="C12" s="263"/>
      <c r="D12" s="262"/>
      <c r="E12" s="262"/>
      <c r="F12" s="262"/>
    </row>
    <row r="13" spans="1:7" s="90" customFormat="1" ht="17.25" customHeight="1">
      <c r="A13" s="88" t="s">
        <v>6</v>
      </c>
      <c r="B13" s="89" t="s">
        <v>23</v>
      </c>
      <c r="C13" s="88">
        <v>1</v>
      </c>
      <c r="D13" s="88">
        <f>C13+1</f>
        <v>2</v>
      </c>
      <c r="E13" s="88">
        <f>D13+1</f>
        <v>3</v>
      </c>
      <c r="F13" s="88">
        <f>E13+1</f>
        <v>4</v>
      </c>
    </row>
    <row r="14" spans="1:7" s="113" customFormat="1" ht="28.5" customHeight="1">
      <c r="A14" s="115"/>
      <c r="B14" s="152" t="s">
        <v>139</v>
      </c>
      <c r="C14" s="117">
        <f>SUM(C15:C22)-1</f>
        <v>345398</v>
      </c>
      <c r="D14" s="117">
        <f t="shared" ref="D14:F14" si="0">SUM(D15:D22)</f>
        <v>26990</v>
      </c>
      <c r="E14" s="117">
        <f>SUM(E15:E22)-1</f>
        <v>234005</v>
      </c>
      <c r="F14" s="117">
        <f t="shared" si="0"/>
        <v>84403</v>
      </c>
    </row>
    <row r="15" spans="1:7" s="113" customFormat="1" ht="28.5" customHeight="1">
      <c r="A15" s="49">
        <v>1</v>
      </c>
      <c r="B15" s="230" t="s">
        <v>293</v>
      </c>
      <c r="C15" s="121">
        <v>47114</v>
      </c>
      <c r="D15" s="121">
        <v>2090</v>
      </c>
      <c r="E15" s="121">
        <v>43430</v>
      </c>
      <c r="F15" s="121">
        <v>1594</v>
      </c>
    </row>
    <row r="16" spans="1:7" s="113" customFormat="1" ht="28.5" customHeight="1">
      <c r="A16" s="49">
        <v>2</v>
      </c>
      <c r="B16" s="230" t="s">
        <v>294</v>
      </c>
      <c r="C16" s="121">
        <v>39313</v>
      </c>
      <c r="D16" s="121">
        <v>11050</v>
      </c>
      <c r="E16" s="121">
        <v>21925</v>
      </c>
      <c r="F16" s="121">
        <v>6338</v>
      </c>
    </row>
    <row r="17" spans="1:6" s="113" customFormat="1" ht="28.5" customHeight="1">
      <c r="A17" s="49">
        <v>3</v>
      </c>
      <c r="B17" s="230" t="s">
        <v>295</v>
      </c>
      <c r="C17" s="121">
        <v>44366</v>
      </c>
      <c r="D17" s="121">
        <v>6700</v>
      </c>
      <c r="E17" s="121">
        <v>27011</v>
      </c>
      <c r="F17" s="121">
        <v>10655</v>
      </c>
    </row>
    <row r="18" spans="1:6" s="113" customFormat="1" ht="28.5" customHeight="1">
      <c r="A18" s="49">
        <v>4</v>
      </c>
      <c r="B18" s="230" t="s">
        <v>296</v>
      </c>
      <c r="C18" s="121">
        <v>33327</v>
      </c>
      <c r="D18" s="121">
        <v>580</v>
      </c>
      <c r="E18" s="121">
        <v>25855</v>
      </c>
      <c r="F18" s="121">
        <v>6892</v>
      </c>
    </row>
    <row r="19" spans="1:6" s="113" customFormat="1" ht="28.5" customHeight="1">
      <c r="A19" s="49">
        <v>5</v>
      </c>
      <c r="B19" s="230" t="s">
        <v>297</v>
      </c>
      <c r="C19" s="121">
        <v>35003</v>
      </c>
      <c r="D19" s="121">
        <v>5010</v>
      </c>
      <c r="E19" s="121">
        <v>23756</v>
      </c>
      <c r="F19" s="121">
        <v>6237</v>
      </c>
    </row>
    <row r="20" spans="1:6" s="113" customFormat="1" ht="28.5" customHeight="1">
      <c r="A20" s="49">
        <v>6</v>
      </c>
      <c r="B20" s="230" t="s">
        <v>298</v>
      </c>
      <c r="C20" s="121">
        <v>36278</v>
      </c>
      <c r="D20" s="121">
        <v>1080</v>
      </c>
      <c r="E20" s="121">
        <v>24807</v>
      </c>
      <c r="F20" s="121">
        <v>10391</v>
      </c>
    </row>
    <row r="21" spans="1:6" s="113" customFormat="1" ht="28.5" customHeight="1">
      <c r="A21" s="49">
        <v>7</v>
      </c>
      <c r="B21" s="230" t="s">
        <v>299</v>
      </c>
      <c r="C21" s="121">
        <v>56357</v>
      </c>
      <c r="D21" s="121">
        <v>390</v>
      </c>
      <c r="E21" s="121">
        <v>32693</v>
      </c>
      <c r="F21" s="121">
        <v>23274</v>
      </c>
    </row>
    <row r="22" spans="1:6" s="113" customFormat="1" ht="28.5" customHeight="1">
      <c r="A22" s="49">
        <v>8</v>
      </c>
      <c r="B22" s="230" t="s">
        <v>300</v>
      </c>
      <c r="C22" s="121">
        <v>53641</v>
      </c>
      <c r="D22" s="121">
        <v>90</v>
      </c>
      <c r="E22" s="121">
        <v>34529</v>
      </c>
      <c r="F22" s="121">
        <v>19022</v>
      </c>
    </row>
    <row r="23" spans="1:6" s="113" customFormat="1" ht="28.5" customHeight="1">
      <c r="A23" s="132"/>
      <c r="B23" s="235"/>
      <c r="C23" s="134"/>
      <c r="D23" s="134"/>
      <c r="E23" s="134"/>
      <c r="F23" s="134"/>
    </row>
    <row r="24" spans="1:6" ht="18.75">
      <c r="A24" s="113"/>
      <c r="B24" s="113"/>
      <c r="C24" s="113"/>
      <c r="D24" s="113"/>
      <c r="E24" s="113"/>
      <c r="F24" s="113"/>
    </row>
    <row r="25" spans="1:6" ht="18.75">
      <c r="A25" s="113"/>
      <c r="B25" s="113"/>
      <c r="C25" s="113"/>
      <c r="D25" s="113"/>
      <c r="E25" s="113"/>
      <c r="F25" s="113"/>
    </row>
    <row r="26" spans="1:6" ht="18.75">
      <c r="A26" s="113"/>
      <c r="B26" s="113"/>
      <c r="C26" s="113"/>
      <c r="D26" s="113"/>
      <c r="E26" s="113"/>
      <c r="F26" s="113"/>
    </row>
    <row r="27" spans="1:6" ht="18.75">
      <c r="A27" s="113"/>
      <c r="B27" s="113"/>
      <c r="C27" s="113"/>
      <c r="D27" s="113"/>
      <c r="E27" s="113"/>
      <c r="F27" s="113"/>
    </row>
    <row r="28" spans="1:6" ht="18.75">
      <c r="A28" s="113"/>
      <c r="B28" s="113"/>
      <c r="C28" s="113"/>
      <c r="D28" s="113"/>
      <c r="E28" s="113"/>
      <c r="F28" s="113"/>
    </row>
    <row r="29" spans="1:6" ht="18.75">
      <c r="A29" s="113"/>
      <c r="B29" s="113"/>
      <c r="C29" s="113"/>
      <c r="D29" s="113"/>
      <c r="E29" s="113"/>
      <c r="F29" s="113"/>
    </row>
    <row r="30" spans="1:6" ht="22.5" customHeight="1">
      <c r="A30" s="113"/>
      <c r="B30" s="113"/>
      <c r="C30" s="113"/>
      <c r="D30" s="113"/>
      <c r="E30" s="113"/>
      <c r="F30" s="113"/>
    </row>
    <row r="31" spans="1:6" ht="18.75">
      <c r="A31" s="113"/>
      <c r="B31" s="113"/>
      <c r="C31" s="113"/>
      <c r="D31" s="113"/>
      <c r="E31" s="113"/>
      <c r="F31" s="113"/>
    </row>
    <row r="32" spans="1:6" ht="18.75">
      <c r="A32" s="113"/>
      <c r="B32" s="113"/>
      <c r="C32" s="113"/>
      <c r="D32" s="113"/>
      <c r="E32" s="113"/>
      <c r="F32" s="113"/>
    </row>
    <row r="33" spans="1:6" ht="18.75">
      <c r="A33" s="113"/>
      <c r="B33" s="113"/>
      <c r="C33" s="113"/>
      <c r="D33" s="113"/>
      <c r="E33" s="113"/>
      <c r="F33" s="113"/>
    </row>
    <row r="34" spans="1:6" ht="18.75">
      <c r="A34" s="113"/>
      <c r="B34" s="113"/>
      <c r="C34" s="113"/>
      <c r="D34" s="113"/>
      <c r="E34" s="113"/>
      <c r="F34" s="113"/>
    </row>
  </sheetData>
  <mergeCells count="8">
    <mergeCell ref="E1:F1"/>
    <mergeCell ref="A5:F5"/>
    <mergeCell ref="A8:A12"/>
    <mergeCell ref="B8:B12"/>
    <mergeCell ref="C8:C12"/>
    <mergeCell ref="D8:D12"/>
    <mergeCell ref="E8:E12"/>
    <mergeCell ref="F8:F12"/>
  </mergeCells>
  <printOptions horizontalCentered="1"/>
  <pageMargins left="0.23622047244094491" right="0.23622047244094491" top="0.51181102362204722" bottom="0.43307086614173229" header="0.31496062992125984" footer="0.31496062992125984"/>
  <pageSetup paperSize="9" orientation="portrait" r:id="rId1"/>
</worksheet>
</file>

<file path=xl/worksheets/sheet11.xml><?xml version="1.0" encoding="utf-8"?>
<worksheet xmlns="http://schemas.openxmlformats.org/spreadsheetml/2006/main" xmlns:r="http://schemas.openxmlformats.org/officeDocument/2006/relationships">
  <dimension ref="A1:S36"/>
  <sheetViews>
    <sheetView topLeftCell="A7" workbookViewId="0">
      <selection activeCell="O14" sqref="O14"/>
    </sheetView>
  </sheetViews>
  <sheetFormatPr defaultColWidth="10" defaultRowHeight="15.75"/>
  <cols>
    <col min="1" max="1" width="5.42578125" style="218" customWidth="1"/>
    <col min="2" max="2" width="19.42578125" style="218" customWidth="1"/>
    <col min="3" max="19" width="9.28515625" style="218" customWidth="1"/>
    <col min="20" max="16384" width="10" style="218"/>
  </cols>
  <sheetData>
    <row r="1" spans="1:19" ht="21" customHeight="1">
      <c r="A1" s="106" t="s">
        <v>213</v>
      </c>
      <c r="B1" s="80"/>
      <c r="C1" s="80"/>
      <c r="D1" s="77"/>
      <c r="E1" s="215"/>
      <c r="F1" s="215"/>
      <c r="G1" s="215"/>
      <c r="H1" s="215"/>
      <c r="I1" s="215"/>
      <c r="J1" s="215"/>
      <c r="K1" s="215"/>
      <c r="L1" s="216"/>
      <c r="M1" s="217"/>
      <c r="N1" s="217"/>
      <c r="O1" s="217"/>
      <c r="P1" s="217"/>
      <c r="Q1" s="217"/>
      <c r="R1" s="217"/>
      <c r="S1" s="142" t="s">
        <v>181</v>
      </c>
    </row>
    <row r="2" spans="1:19" ht="12.75" customHeight="1">
      <c r="A2" s="219"/>
      <c r="B2" s="219"/>
      <c r="C2" s="215"/>
      <c r="D2" s="215"/>
      <c r="E2" s="215"/>
      <c r="F2" s="215"/>
      <c r="G2" s="215"/>
      <c r="H2" s="215"/>
      <c r="I2" s="215"/>
      <c r="J2" s="215"/>
      <c r="K2" s="215"/>
      <c r="L2" s="215"/>
      <c r="M2" s="215"/>
      <c r="N2" s="215"/>
      <c r="O2" s="215"/>
      <c r="P2" s="215"/>
      <c r="Q2" s="215"/>
      <c r="R2" s="215"/>
      <c r="S2" s="215"/>
    </row>
    <row r="3" spans="1:19" ht="21" customHeight="1">
      <c r="A3" s="220" t="s">
        <v>305</v>
      </c>
      <c r="B3" s="216"/>
      <c r="C3" s="221"/>
      <c r="D3" s="221"/>
      <c r="E3" s="221"/>
      <c r="F3" s="221"/>
      <c r="G3" s="221"/>
      <c r="H3" s="221"/>
      <c r="I3" s="221"/>
      <c r="J3" s="221"/>
      <c r="K3" s="221"/>
      <c r="L3" s="221"/>
      <c r="M3" s="221"/>
      <c r="N3" s="221"/>
      <c r="O3" s="221"/>
      <c r="P3" s="221"/>
      <c r="Q3" s="221"/>
      <c r="R3" s="221"/>
      <c r="S3" s="221"/>
    </row>
    <row r="4" spans="1:19" ht="18" customHeight="1">
      <c r="A4" s="257" t="s">
        <v>1</v>
      </c>
      <c r="B4" s="257"/>
      <c r="C4" s="257"/>
      <c r="D4" s="257"/>
      <c r="E4" s="257"/>
      <c r="F4" s="257"/>
      <c r="G4" s="257"/>
      <c r="H4" s="257"/>
      <c r="I4" s="257"/>
      <c r="J4" s="257"/>
      <c r="K4" s="257"/>
      <c r="L4" s="257"/>
      <c r="M4" s="257"/>
      <c r="N4" s="257"/>
      <c r="O4" s="257"/>
      <c r="P4" s="257"/>
      <c r="Q4" s="257"/>
      <c r="R4" s="257"/>
      <c r="S4" s="257"/>
    </row>
    <row r="5" spans="1:19" ht="19.5" customHeight="1">
      <c r="A5" s="222"/>
      <c r="B5" s="222"/>
      <c r="C5" s="138"/>
      <c r="D5" s="138"/>
      <c r="E5" s="138"/>
      <c r="F5" s="138"/>
      <c r="G5" s="138"/>
      <c r="H5" s="138"/>
      <c r="I5" s="138"/>
      <c r="J5" s="138"/>
      <c r="K5" s="138"/>
      <c r="L5" s="223"/>
      <c r="M5" s="311" t="s">
        <v>2</v>
      </c>
      <c r="N5" s="311"/>
      <c r="O5" s="311"/>
      <c r="P5" s="311"/>
      <c r="Q5" s="311"/>
      <c r="R5" s="311"/>
      <c r="S5" s="311"/>
    </row>
    <row r="6" spans="1:19" ht="22.15" customHeight="1">
      <c r="A6" s="304" t="s">
        <v>3</v>
      </c>
      <c r="B6" s="312" t="s">
        <v>182</v>
      </c>
      <c r="C6" s="304" t="s">
        <v>174</v>
      </c>
      <c r="D6" s="305" t="s">
        <v>183</v>
      </c>
      <c r="E6" s="307"/>
      <c r="F6" s="314" t="s">
        <v>306</v>
      </c>
      <c r="G6" s="315"/>
      <c r="H6" s="315"/>
      <c r="I6" s="315"/>
      <c r="J6" s="315"/>
      <c r="K6" s="315"/>
      <c r="L6" s="316"/>
      <c r="M6" s="314" t="s">
        <v>307</v>
      </c>
      <c r="N6" s="315"/>
      <c r="O6" s="315"/>
      <c r="P6" s="315"/>
      <c r="Q6" s="315"/>
      <c r="R6" s="315"/>
      <c r="S6" s="316"/>
    </row>
    <row r="7" spans="1:19" ht="22.15" customHeight="1">
      <c r="A7" s="290"/>
      <c r="B7" s="313"/>
      <c r="C7" s="290"/>
      <c r="D7" s="294" t="s">
        <v>184</v>
      </c>
      <c r="E7" s="294" t="s">
        <v>185</v>
      </c>
      <c r="F7" s="304" t="s">
        <v>174</v>
      </c>
      <c r="G7" s="308" t="s">
        <v>184</v>
      </c>
      <c r="H7" s="309"/>
      <c r="I7" s="310"/>
      <c r="J7" s="308" t="s">
        <v>185</v>
      </c>
      <c r="K7" s="309"/>
      <c r="L7" s="310"/>
      <c r="M7" s="304" t="s">
        <v>174</v>
      </c>
      <c r="N7" s="308" t="s">
        <v>184</v>
      </c>
      <c r="O7" s="309"/>
      <c r="P7" s="310"/>
      <c r="Q7" s="308" t="s">
        <v>185</v>
      </c>
      <c r="R7" s="309"/>
      <c r="S7" s="310"/>
    </row>
    <row r="8" spans="1:19" ht="50.45" customHeight="1">
      <c r="A8" s="290"/>
      <c r="B8" s="313"/>
      <c r="C8" s="290"/>
      <c r="D8" s="295"/>
      <c r="E8" s="295"/>
      <c r="F8" s="290"/>
      <c r="G8" s="145" t="s">
        <v>174</v>
      </c>
      <c r="H8" s="144" t="s">
        <v>186</v>
      </c>
      <c r="I8" s="144" t="s">
        <v>187</v>
      </c>
      <c r="J8" s="145" t="s">
        <v>174</v>
      </c>
      <c r="K8" s="144" t="s">
        <v>186</v>
      </c>
      <c r="L8" s="144" t="s">
        <v>187</v>
      </c>
      <c r="M8" s="290"/>
      <c r="N8" s="145" t="s">
        <v>174</v>
      </c>
      <c r="O8" s="144" t="s">
        <v>186</v>
      </c>
      <c r="P8" s="144" t="s">
        <v>187</v>
      </c>
      <c r="Q8" s="145" t="s">
        <v>174</v>
      </c>
      <c r="R8" s="144" t="s">
        <v>186</v>
      </c>
      <c r="S8" s="144" t="s">
        <v>187</v>
      </c>
    </row>
    <row r="9" spans="1:19" s="94" customFormat="1" ht="17.25" customHeight="1">
      <c r="A9" s="91" t="s">
        <v>6</v>
      </c>
      <c r="B9" s="92" t="s">
        <v>23</v>
      </c>
      <c r="C9" s="91" t="s">
        <v>188</v>
      </c>
      <c r="D9" s="91" t="s">
        <v>189</v>
      </c>
      <c r="E9" s="91" t="s">
        <v>190</v>
      </c>
      <c r="F9" s="91" t="s">
        <v>191</v>
      </c>
      <c r="G9" s="91" t="s">
        <v>192</v>
      </c>
      <c r="H9" s="91">
        <v>6</v>
      </c>
      <c r="I9" s="91">
        <v>7</v>
      </c>
      <c r="J9" s="91" t="s">
        <v>193</v>
      </c>
      <c r="K9" s="91">
        <v>9</v>
      </c>
      <c r="L9" s="91">
        <v>10</v>
      </c>
      <c r="M9" s="93" t="s">
        <v>194</v>
      </c>
      <c r="N9" s="91" t="s">
        <v>195</v>
      </c>
      <c r="O9" s="93">
        <v>13</v>
      </c>
      <c r="P9" s="93">
        <v>14</v>
      </c>
      <c r="Q9" s="91" t="s">
        <v>196</v>
      </c>
      <c r="R9" s="93">
        <v>16</v>
      </c>
      <c r="S9" s="93">
        <v>17</v>
      </c>
    </row>
    <row r="10" spans="1:19" s="138" customFormat="1" ht="27" customHeight="1">
      <c r="A10" s="224"/>
      <c r="B10" s="225" t="s">
        <v>139</v>
      </c>
      <c r="C10" s="238">
        <v>117548</v>
      </c>
      <c r="D10" s="238">
        <v>84403</v>
      </c>
      <c r="E10" s="238">
        <v>33145</v>
      </c>
      <c r="F10" s="238">
        <v>74300</v>
      </c>
      <c r="G10" s="238">
        <v>53300</v>
      </c>
      <c r="H10" s="238">
        <v>53300</v>
      </c>
      <c r="I10" s="238"/>
      <c r="J10" s="238">
        <v>21000</v>
      </c>
      <c r="K10" s="238">
        <v>21000</v>
      </c>
      <c r="L10" s="238"/>
      <c r="M10" s="238">
        <v>43248</v>
      </c>
      <c r="N10" s="238">
        <v>31103</v>
      </c>
      <c r="O10" s="238">
        <v>31103</v>
      </c>
      <c r="P10" s="238"/>
      <c r="Q10" s="238">
        <v>12145</v>
      </c>
      <c r="R10" s="238">
        <v>12145</v>
      </c>
      <c r="S10" s="238"/>
    </row>
    <row r="11" spans="1:19" s="138" customFormat="1" ht="27" customHeight="1">
      <c r="A11" s="226" t="s">
        <v>8</v>
      </c>
      <c r="B11" s="227" t="s">
        <v>197</v>
      </c>
      <c r="C11" s="241">
        <v>33145</v>
      </c>
      <c r="D11" s="241"/>
      <c r="E11" s="241">
        <v>33145</v>
      </c>
      <c r="F11" s="241">
        <v>21000</v>
      </c>
      <c r="G11" s="241"/>
      <c r="H11" s="241"/>
      <c r="I11" s="241"/>
      <c r="J11" s="241">
        <v>21000</v>
      </c>
      <c r="K11" s="241">
        <v>21000</v>
      </c>
      <c r="L11" s="241"/>
      <c r="M11" s="241">
        <v>12145</v>
      </c>
      <c r="N11" s="241"/>
      <c r="O11" s="241"/>
      <c r="P11" s="241"/>
      <c r="Q11" s="241">
        <v>12145</v>
      </c>
      <c r="R11" s="241">
        <v>12145</v>
      </c>
      <c r="S11" s="241"/>
    </row>
    <row r="12" spans="1:19" s="138" customFormat="1" ht="27" customHeight="1">
      <c r="A12" s="226" t="s">
        <v>12</v>
      </c>
      <c r="B12" s="227" t="s">
        <v>198</v>
      </c>
      <c r="C12" s="241">
        <v>84403</v>
      </c>
      <c r="D12" s="241">
        <v>84403</v>
      </c>
      <c r="E12" s="241"/>
      <c r="F12" s="241">
        <v>53300</v>
      </c>
      <c r="G12" s="241">
        <v>53300</v>
      </c>
      <c r="H12" s="241">
        <v>53300</v>
      </c>
      <c r="I12" s="241"/>
      <c r="J12" s="241"/>
      <c r="K12" s="241"/>
      <c r="L12" s="241"/>
      <c r="M12" s="241">
        <v>31103</v>
      </c>
      <c r="N12" s="241">
        <v>31103</v>
      </c>
      <c r="O12" s="241">
        <v>31103</v>
      </c>
      <c r="P12" s="241"/>
      <c r="Q12" s="241"/>
      <c r="R12" s="241"/>
      <c r="S12" s="241"/>
    </row>
    <row r="13" spans="1:19" s="138" customFormat="1" ht="27" customHeight="1">
      <c r="A13" s="49">
        <v>1</v>
      </c>
      <c r="B13" s="230" t="s">
        <v>293</v>
      </c>
      <c r="C13" s="228">
        <v>1594</v>
      </c>
      <c r="D13" s="228">
        <v>1594</v>
      </c>
      <c r="E13" s="228"/>
      <c r="F13" s="228">
        <v>1594</v>
      </c>
      <c r="G13" s="228">
        <v>1594</v>
      </c>
      <c r="H13" s="228">
        <v>1594</v>
      </c>
      <c r="I13" s="228"/>
      <c r="J13" s="228"/>
      <c r="K13" s="228"/>
      <c r="L13" s="228"/>
      <c r="M13" s="228"/>
      <c r="N13" s="228"/>
      <c r="O13" s="228"/>
      <c r="P13" s="228"/>
      <c r="Q13" s="228"/>
      <c r="R13" s="228"/>
      <c r="S13" s="228"/>
    </row>
    <row r="14" spans="1:19" s="138" customFormat="1" ht="27" customHeight="1">
      <c r="A14" s="49">
        <v>2</v>
      </c>
      <c r="B14" s="230" t="s">
        <v>294</v>
      </c>
      <c r="C14" s="228">
        <v>6338</v>
      </c>
      <c r="D14" s="228">
        <v>6338</v>
      </c>
      <c r="E14" s="228"/>
      <c r="F14" s="228">
        <v>4039</v>
      </c>
      <c r="G14" s="228">
        <v>4039</v>
      </c>
      <c r="H14" s="228">
        <v>4039</v>
      </c>
      <c r="I14" s="228"/>
      <c r="J14" s="228"/>
      <c r="K14" s="228"/>
      <c r="L14" s="228"/>
      <c r="M14" s="228">
        <v>2299</v>
      </c>
      <c r="N14" s="228">
        <v>2299</v>
      </c>
      <c r="O14" s="228">
        <v>2299</v>
      </c>
      <c r="P14" s="228"/>
      <c r="Q14" s="228"/>
      <c r="R14" s="228"/>
      <c r="S14" s="228"/>
    </row>
    <row r="15" spans="1:19" s="138" customFormat="1" ht="27" customHeight="1">
      <c r="A15" s="49">
        <v>3</v>
      </c>
      <c r="B15" s="230" t="s">
        <v>295</v>
      </c>
      <c r="C15" s="228">
        <v>10655</v>
      </c>
      <c r="D15" s="228">
        <v>10655</v>
      </c>
      <c r="E15" s="228"/>
      <c r="F15" s="228">
        <v>6005</v>
      </c>
      <c r="G15" s="228">
        <v>6005</v>
      </c>
      <c r="H15" s="228">
        <v>6005</v>
      </c>
      <c r="I15" s="228"/>
      <c r="J15" s="228"/>
      <c r="K15" s="228"/>
      <c r="L15" s="228"/>
      <c r="M15" s="228">
        <v>4650</v>
      </c>
      <c r="N15" s="228">
        <v>4650</v>
      </c>
      <c r="O15" s="228">
        <v>4650</v>
      </c>
      <c r="P15" s="228"/>
      <c r="Q15" s="228"/>
      <c r="R15" s="228"/>
      <c r="S15" s="228"/>
    </row>
    <row r="16" spans="1:19" s="138" customFormat="1" ht="27" customHeight="1">
      <c r="A16" s="49">
        <v>4</v>
      </c>
      <c r="B16" s="230" t="s">
        <v>296</v>
      </c>
      <c r="C16" s="228">
        <v>6892</v>
      </c>
      <c r="D16" s="228">
        <v>6892</v>
      </c>
      <c r="E16" s="228"/>
      <c r="F16" s="228">
        <v>5101</v>
      </c>
      <c r="G16" s="228">
        <v>5101</v>
      </c>
      <c r="H16" s="228">
        <v>5101</v>
      </c>
      <c r="I16" s="228"/>
      <c r="J16" s="228"/>
      <c r="K16" s="228"/>
      <c r="L16" s="228"/>
      <c r="M16" s="228">
        <v>1791</v>
      </c>
      <c r="N16" s="228">
        <v>1791</v>
      </c>
      <c r="O16" s="228">
        <v>1791</v>
      </c>
      <c r="P16" s="228"/>
      <c r="Q16" s="228"/>
      <c r="R16" s="228"/>
      <c r="S16" s="228"/>
    </row>
    <row r="17" spans="1:19" s="138" customFormat="1" ht="27" customHeight="1">
      <c r="A17" s="49">
        <v>5</v>
      </c>
      <c r="B17" s="230" t="s">
        <v>297</v>
      </c>
      <c r="C17" s="228">
        <v>6237</v>
      </c>
      <c r="D17" s="228">
        <v>6237</v>
      </c>
      <c r="E17" s="228"/>
      <c r="F17" s="228">
        <v>4411</v>
      </c>
      <c r="G17" s="228">
        <v>4411</v>
      </c>
      <c r="H17" s="228">
        <v>4411</v>
      </c>
      <c r="I17" s="228"/>
      <c r="J17" s="228"/>
      <c r="K17" s="228"/>
      <c r="L17" s="228"/>
      <c r="M17" s="228">
        <v>1826</v>
      </c>
      <c r="N17" s="228">
        <v>1826</v>
      </c>
      <c r="O17" s="228">
        <v>1826</v>
      </c>
      <c r="P17" s="228"/>
      <c r="Q17" s="228"/>
      <c r="R17" s="228"/>
      <c r="S17" s="228"/>
    </row>
    <row r="18" spans="1:19" s="138" customFormat="1" ht="27" customHeight="1">
      <c r="A18" s="49">
        <v>6</v>
      </c>
      <c r="B18" s="230" t="s">
        <v>298</v>
      </c>
      <c r="C18" s="228">
        <v>10391</v>
      </c>
      <c r="D18" s="228">
        <v>10391</v>
      </c>
      <c r="E18" s="228"/>
      <c r="F18" s="228">
        <v>6111</v>
      </c>
      <c r="G18" s="228">
        <v>6111</v>
      </c>
      <c r="H18" s="228">
        <v>6111</v>
      </c>
      <c r="I18" s="228"/>
      <c r="J18" s="228"/>
      <c r="K18" s="228"/>
      <c r="L18" s="228"/>
      <c r="M18" s="228">
        <v>4280</v>
      </c>
      <c r="N18" s="228">
        <v>4280</v>
      </c>
      <c r="O18" s="228">
        <v>4280</v>
      </c>
      <c r="P18" s="228"/>
      <c r="Q18" s="228"/>
      <c r="R18" s="228"/>
      <c r="S18" s="228"/>
    </row>
    <row r="19" spans="1:19" s="138" customFormat="1" ht="27" customHeight="1">
      <c r="A19" s="49">
        <v>7</v>
      </c>
      <c r="B19" s="230" t="s">
        <v>299</v>
      </c>
      <c r="C19" s="228">
        <v>23274</v>
      </c>
      <c r="D19" s="228">
        <v>23274</v>
      </c>
      <c r="E19" s="228"/>
      <c r="F19" s="228">
        <v>14879</v>
      </c>
      <c r="G19" s="228">
        <v>14879</v>
      </c>
      <c r="H19" s="228">
        <v>14879</v>
      </c>
      <c r="I19" s="228"/>
      <c r="J19" s="228"/>
      <c r="K19" s="228"/>
      <c r="L19" s="228"/>
      <c r="M19" s="228">
        <v>8395</v>
      </c>
      <c r="N19" s="228">
        <v>8395</v>
      </c>
      <c r="O19" s="228">
        <v>8395</v>
      </c>
      <c r="P19" s="228"/>
      <c r="Q19" s="228"/>
      <c r="R19" s="228"/>
      <c r="S19" s="228"/>
    </row>
    <row r="20" spans="1:19" s="138" customFormat="1" ht="27" customHeight="1">
      <c r="A20" s="49">
        <v>8</v>
      </c>
      <c r="B20" s="230" t="s">
        <v>300</v>
      </c>
      <c r="C20" s="228">
        <v>19022</v>
      </c>
      <c r="D20" s="228">
        <v>19022</v>
      </c>
      <c r="E20" s="228"/>
      <c r="F20" s="228">
        <v>11160</v>
      </c>
      <c r="G20" s="228">
        <v>11160</v>
      </c>
      <c r="H20" s="228">
        <v>11160</v>
      </c>
      <c r="I20" s="228"/>
      <c r="J20" s="228"/>
      <c r="K20" s="228"/>
      <c r="L20" s="228"/>
      <c r="M20" s="228">
        <v>7862</v>
      </c>
      <c r="N20" s="228">
        <v>7862</v>
      </c>
      <c r="O20" s="228">
        <v>7862</v>
      </c>
      <c r="P20" s="228"/>
      <c r="Q20" s="228"/>
      <c r="R20" s="228"/>
      <c r="S20" s="228"/>
    </row>
    <row r="21" spans="1:19" s="138" customFormat="1" ht="27" customHeight="1">
      <c r="A21" s="132"/>
      <c r="B21" s="231"/>
      <c r="C21" s="232"/>
      <c r="D21" s="232"/>
      <c r="E21" s="232"/>
      <c r="F21" s="232"/>
      <c r="G21" s="232"/>
      <c r="H21" s="232"/>
      <c r="I21" s="232"/>
      <c r="J21" s="232"/>
      <c r="K21" s="232"/>
      <c r="L21" s="232"/>
      <c r="M21" s="232"/>
      <c r="N21" s="232"/>
      <c r="O21" s="232"/>
      <c r="P21" s="232"/>
      <c r="Q21" s="232"/>
      <c r="R21" s="232"/>
      <c r="S21" s="232"/>
    </row>
    <row r="22" spans="1:19" ht="19.5" customHeight="1">
      <c r="A22" s="141"/>
      <c r="B22" s="126"/>
      <c r="C22" s="138"/>
      <c r="D22" s="138"/>
      <c r="E22" s="138"/>
      <c r="F22" s="138"/>
      <c r="G22" s="138"/>
      <c r="H22" s="138"/>
      <c r="I22" s="138"/>
      <c r="J22" s="138"/>
      <c r="K22" s="138"/>
      <c r="L22" s="138"/>
      <c r="M22" s="138"/>
      <c r="N22" s="138"/>
      <c r="O22" s="138"/>
      <c r="P22" s="138"/>
      <c r="Q22" s="138"/>
      <c r="R22" s="138"/>
      <c r="S22" s="138"/>
    </row>
    <row r="23" spans="1:19" ht="18.75">
      <c r="A23" s="141"/>
      <c r="B23" s="141"/>
      <c r="C23" s="138"/>
      <c r="D23" s="138"/>
      <c r="E23" s="138"/>
      <c r="F23" s="138"/>
      <c r="G23" s="138"/>
      <c r="H23" s="138"/>
      <c r="I23" s="138"/>
      <c r="J23" s="138"/>
      <c r="K23" s="138"/>
      <c r="L23" s="138"/>
      <c r="M23" s="138"/>
      <c r="N23" s="138"/>
      <c r="O23" s="138"/>
      <c r="P23" s="138"/>
      <c r="Q23" s="138"/>
      <c r="R23" s="138"/>
      <c r="S23" s="138"/>
    </row>
    <row r="24" spans="1:19" ht="18.75">
      <c r="A24" s="138"/>
      <c r="B24" s="138"/>
      <c r="C24" s="138"/>
      <c r="D24" s="138"/>
      <c r="E24" s="138"/>
      <c r="F24" s="138"/>
      <c r="G24" s="138"/>
      <c r="H24" s="138"/>
      <c r="I24" s="138"/>
      <c r="J24" s="138"/>
      <c r="K24" s="138"/>
      <c r="L24" s="138"/>
      <c r="M24" s="138"/>
      <c r="N24" s="138"/>
      <c r="O24" s="138"/>
      <c r="P24" s="138"/>
      <c r="Q24" s="138"/>
      <c r="R24" s="138"/>
      <c r="S24" s="138"/>
    </row>
    <row r="25" spans="1:19" ht="18.75">
      <c r="A25" s="138"/>
      <c r="B25" s="138"/>
      <c r="C25" s="138"/>
      <c r="D25" s="138"/>
      <c r="E25" s="138"/>
      <c r="F25" s="138"/>
      <c r="G25" s="138"/>
      <c r="H25" s="138"/>
      <c r="I25" s="138"/>
      <c r="J25" s="138"/>
      <c r="K25" s="138"/>
      <c r="L25" s="138"/>
      <c r="M25" s="138"/>
      <c r="N25" s="138"/>
      <c r="O25" s="138"/>
      <c r="P25" s="138"/>
      <c r="Q25" s="138"/>
      <c r="R25" s="138"/>
      <c r="S25" s="138"/>
    </row>
    <row r="26" spans="1:19" ht="18.75">
      <c r="A26" s="138"/>
      <c r="B26" s="138"/>
      <c r="C26" s="138"/>
      <c r="D26" s="138"/>
      <c r="E26" s="138"/>
      <c r="F26" s="138"/>
      <c r="G26" s="138"/>
      <c r="H26" s="138"/>
      <c r="I26" s="138"/>
      <c r="J26" s="138"/>
      <c r="K26" s="138"/>
      <c r="L26" s="138"/>
      <c r="M26" s="138"/>
      <c r="N26" s="138"/>
      <c r="O26" s="138"/>
      <c r="P26" s="138"/>
      <c r="Q26" s="138"/>
      <c r="R26" s="138"/>
      <c r="S26" s="138"/>
    </row>
    <row r="27" spans="1:19" ht="18.75">
      <c r="A27" s="138"/>
      <c r="B27" s="138"/>
      <c r="C27" s="138"/>
      <c r="D27" s="138"/>
      <c r="E27" s="138"/>
      <c r="F27" s="138"/>
      <c r="G27" s="138"/>
      <c r="H27" s="138"/>
      <c r="I27" s="138"/>
      <c r="J27" s="138"/>
      <c r="K27" s="138"/>
      <c r="L27" s="138"/>
      <c r="M27" s="138"/>
      <c r="N27" s="138"/>
      <c r="O27" s="138"/>
      <c r="P27" s="138"/>
      <c r="Q27" s="138"/>
      <c r="R27" s="138"/>
      <c r="S27" s="138"/>
    </row>
    <row r="28" spans="1:19" ht="18.75">
      <c r="A28" s="138"/>
      <c r="B28" s="138"/>
      <c r="C28" s="138"/>
      <c r="D28" s="138"/>
      <c r="E28" s="138"/>
      <c r="F28" s="138"/>
      <c r="G28" s="138"/>
      <c r="H28" s="138"/>
      <c r="I28" s="138"/>
      <c r="J28" s="138"/>
      <c r="K28" s="138"/>
      <c r="L28" s="138"/>
      <c r="M28" s="138"/>
      <c r="N28" s="138"/>
      <c r="O28" s="138"/>
      <c r="P28" s="138"/>
      <c r="Q28" s="138"/>
      <c r="R28" s="138"/>
      <c r="S28" s="138"/>
    </row>
    <row r="29" spans="1:19" ht="18.75">
      <c r="A29" s="138"/>
      <c r="B29" s="138"/>
      <c r="C29" s="138"/>
      <c r="D29" s="138"/>
      <c r="E29" s="138"/>
      <c r="F29" s="138"/>
      <c r="G29" s="138"/>
      <c r="H29" s="138"/>
      <c r="I29" s="138"/>
      <c r="J29" s="138"/>
      <c r="K29" s="138"/>
      <c r="L29" s="138"/>
      <c r="M29" s="138"/>
      <c r="N29" s="138"/>
      <c r="O29" s="138"/>
      <c r="P29" s="138"/>
      <c r="Q29" s="138"/>
      <c r="R29" s="138"/>
      <c r="S29" s="138"/>
    </row>
    <row r="30" spans="1:19" ht="18.75">
      <c r="A30" s="138"/>
      <c r="B30" s="138"/>
      <c r="C30" s="138"/>
      <c r="D30" s="138"/>
      <c r="E30" s="138"/>
      <c r="F30" s="138"/>
      <c r="G30" s="138"/>
      <c r="H30" s="138"/>
      <c r="I30" s="138"/>
      <c r="J30" s="138"/>
      <c r="K30" s="138"/>
      <c r="L30" s="138"/>
      <c r="M30" s="138"/>
      <c r="N30" s="138"/>
      <c r="O30" s="138"/>
      <c r="P30" s="138"/>
      <c r="Q30" s="138"/>
      <c r="R30" s="138"/>
      <c r="S30" s="138"/>
    </row>
    <row r="31" spans="1:19" ht="18.75">
      <c r="A31" s="138"/>
      <c r="B31" s="138"/>
      <c r="C31" s="138"/>
      <c r="D31" s="138"/>
      <c r="E31" s="138"/>
      <c r="F31" s="138"/>
      <c r="G31" s="138"/>
      <c r="H31" s="138"/>
      <c r="I31" s="138"/>
      <c r="J31" s="138"/>
      <c r="K31" s="138"/>
      <c r="L31" s="138"/>
      <c r="M31" s="138"/>
      <c r="N31" s="138"/>
      <c r="O31" s="138"/>
      <c r="P31" s="138"/>
      <c r="Q31" s="138"/>
      <c r="R31" s="138"/>
      <c r="S31" s="138"/>
    </row>
    <row r="32" spans="1:19" ht="22.5" customHeight="1">
      <c r="A32" s="138"/>
      <c r="B32" s="138"/>
      <c r="C32" s="138"/>
      <c r="D32" s="138"/>
      <c r="E32" s="138"/>
      <c r="F32" s="138"/>
      <c r="G32" s="138"/>
      <c r="H32" s="138"/>
      <c r="I32" s="138"/>
      <c r="J32" s="138"/>
      <c r="K32" s="138"/>
      <c r="L32" s="138"/>
      <c r="M32" s="138"/>
      <c r="N32" s="138"/>
      <c r="O32" s="138"/>
      <c r="P32" s="138"/>
      <c r="Q32" s="138"/>
      <c r="R32" s="138"/>
      <c r="S32" s="138"/>
    </row>
    <row r="33" spans="1:19" ht="18.75">
      <c r="A33" s="138"/>
      <c r="B33" s="138"/>
      <c r="C33" s="138"/>
      <c r="D33" s="138"/>
      <c r="E33" s="138"/>
      <c r="F33" s="138"/>
      <c r="G33" s="138"/>
      <c r="H33" s="138"/>
      <c r="I33" s="138"/>
      <c r="J33" s="138"/>
      <c r="K33" s="138"/>
      <c r="L33" s="138"/>
      <c r="M33" s="138"/>
      <c r="N33" s="138"/>
      <c r="O33" s="138"/>
      <c r="P33" s="138"/>
      <c r="Q33" s="138"/>
      <c r="R33" s="138"/>
      <c r="S33" s="138"/>
    </row>
    <row r="34" spans="1:19" ht="18.75">
      <c r="A34" s="138"/>
      <c r="B34" s="138"/>
      <c r="C34" s="138"/>
      <c r="D34" s="138"/>
      <c r="E34" s="138"/>
      <c r="F34" s="138"/>
      <c r="G34" s="138"/>
      <c r="H34" s="138"/>
      <c r="I34" s="138"/>
      <c r="J34" s="138"/>
      <c r="K34" s="138"/>
      <c r="L34" s="138"/>
      <c r="M34" s="138"/>
      <c r="N34" s="138"/>
      <c r="O34" s="138"/>
      <c r="P34" s="138"/>
      <c r="Q34" s="138"/>
      <c r="R34" s="138"/>
      <c r="S34" s="138"/>
    </row>
    <row r="35" spans="1:19" ht="18.75">
      <c r="A35" s="138"/>
      <c r="B35" s="138"/>
      <c r="C35" s="138"/>
      <c r="D35" s="138"/>
      <c r="E35" s="138"/>
      <c r="F35" s="138"/>
      <c r="G35" s="138"/>
      <c r="H35" s="138"/>
      <c r="I35" s="138"/>
      <c r="J35" s="138"/>
      <c r="K35" s="138"/>
      <c r="L35" s="138"/>
      <c r="M35" s="138"/>
      <c r="N35" s="138"/>
      <c r="O35" s="138"/>
      <c r="P35" s="138"/>
      <c r="Q35" s="138"/>
      <c r="R35" s="138"/>
      <c r="S35" s="138"/>
    </row>
    <row r="36" spans="1:19" ht="18.75">
      <c r="A36" s="138"/>
      <c r="B36" s="138"/>
      <c r="C36" s="138"/>
      <c r="D36" s="138"/>
      <c r="E36" s="138"/>
      <c r="F36" s="138"/>
      <c r="G36" s="138"/>
      <c r="H36" s="138"/>
      <c r="I36" s="138"/>
      <c r="J36" s="138"/>
      <c r="K36" s="138"/>
      <c r="L36" s="138"/>
      <c r="M36" s="138"/>
      <c r="N36" s="138"/>
      <c r="O36" s="138"/>
      <c r="P36" s="138"/>
      <c r="Q36" s="138"/>
      <c r="R36" s="138"/>
      <c r="S36" s="138"/>
    </row>
  </sheetData>
  <mergeCells count="16">
    <mergeCell ref="Q7:S7"/>
    <mergeCell ref="A4:S4"/>
    <mergeCell ref="M5:S5"/>
    <mergeCell ref="A6:A8"/>
    <mergeCell ref="B6:B8"/>
    <mergeCell ref="C6:C8"/>
    <mergeCell ref="D6:E6"/>
    <mergeCell ref="F6:L6"/>
    <mergeCell ref="M6:S6"/>
    <mergeCell ref="D7:D8"/>
    <mergeCell ref="E7:E8"/>
    <mergeCell ref="F7:F8"/>
    <mergeCell ref="G7:I7"/>
    <mergeCell ref="J7:L7"/>
    <mergeCell ref="M7:M8"/>
    <mergeCell ref="N7:P7"/>
  </mergeCells>
  <printOptions horizontalCentered="1"/>
  <pageMargins left="0.19685039370078741" right="0.19685039370078741" top="0.43307086614173229" bottom="0.27559055118110237" header="0.15748031496062992" footer="0.15748031496062992"/>
  <pageSetup paperSize="9" scale="80" orientation="landscape" r:id="rId1"/>
</worksheet>
</file>

<file path=xl/worksheets/sheet12.xml><?xml version="1.0" encoding="utf-8"?>
<worksheet xmlns="http://schemas.openxmlformats.org/spreadsheetml/2006/main" xmlns:r="http://schemas.openxmlformats.org/officeDocument/2006/relationships">
  <dimension ref="A1:V30"/>
  <sheetViews>
    <sheetView tabSelected="1" topLeftCell="A5" workbookViewId="0">
      <pane xSplit="1" ySplit="8" topLeftCell="B25" activePane="bottomRight" state="frozen"/>
      <selection activeCell="A5" sqref="A5"/>
      <selection pane="topRight" activeCell="B5" sqref="B5"/>
      <selection pane="bottomLeft" activeCell="A13" sqref="A13"/>
      <selection pane="bottomRight" activeCell="T30" sqref="T30"/>
    </sheetView>
  </sheetViews>
  <sheetFormatPr defaultColWidth="10" defaultRowHeight="15.75"/>
  <cols>
    <col min="1" max="1" width="6.42578125" style="218" customWidth="1"/>
    <col min="2" max="2" width="28.42578125" style="218" customWidth="1"/>
    <col min="3" max="5" width="8.28515625" style="218" customWidth="1"/>
    <col min="6" max="6" width="10.7109375" style="218" customWidth="1"/>
    <col min="7" max="10" width="9.85546875" style="218" customWidth="1"/>
    <col min="11" max="14" width="9.85546875" style="218" hidden="1" customWidth="1"/>
    <col min="15" max="22" width="9.85546875" style="218" customWidth="1"/>
    <col min="23" max="16384" width="10" style="218"/>
  </cols>
  <sheetData>
    <row r="1" spans="1:22" ht="21" customHeight="1">
      <c r="A1" s="106" t="s">
        <v>213</v>
      </c>
      <c r="B1" s="80"/>
      <c r="C1" s="215"/>
      <c r="D1" s="215"/>
      <c r="E1" s="215"/>
      <c r="F1" s="215"/>
      <c r="G1" s="215"/>
      <c r="H1" s="80"/>
      <c r="V1" s="142" t="s">
        <v>199</v>
      </c>
    </row>
    <row r="2" spans="1:22" ht="21" customHeight="1">
      <c r="A2" s="324" t="s">
        <v>308</v>
      </c>
      <c r="B2" s="324"/>
      <c r="C2" s="324"/>
      <c r="D2" s="324"/>
      <c r="E2" s="324"/>
      <c r="F2" s="324"/>
      <c r="G2" s="324"/>
      <c r="H2" s="324"/>
      <c r="I2" s="324"/>
      <c r="J2" s="324"/>
      <c r="K2" s="324"/>
      <c r="L2" s="324"/>
      <c r="M2" s="324"/>
      <c r="N2" s="324"/>
      <c r="O2" s="324"/>
      <c r="P2" s="324"/>
      <c r="Q2" s="324"/>
      <c r="R2" s="324"/>
      <c r="S2" s="324"/>
      <c r="T2" s="324"/>
      <c r="U2" s="324"/>
      <c r="V2" s="324"/>
    </row>
    <row r="3" spans="1:22" ht="18" customHeight="1">
      <c r="A3" s="257" t="s">
        <v>1</v>
      </c>
      <c r="B3" s="257"/>
      <c r="C3" s="257"/>
      <c r="D3" s="257"/>
      <c r="E3" s="257"/>
      <c r="F3" s="257"/>
      <c r="G3" s="257"/>
      <c r="H3" s="257"/>
      <c r="I3" s="257"/>
      <c r="J3" s="257"/>
      <c r="K3" s="257"/>
      <c r="L3" s="257"/>
      <c r="M3" s="257"/>
      <c r="N3" s="257"/>
      <c r="O3" s="257"/>
      <c r="P3" s="257"/>
      <c r="Q3" s="257"/>
      <c r="R3" s="257"/>
      <c r="S3" s="257"/>
      <c r="T3" s="257"/>
      <c r="U3" s="257"/>
      <c r="V3" s="257"/>
    </row>
    <row r="4" spans="1:22" ht="21.75" customHeight="1">
      <c r="A4" s="242"/>
      <c r="B4" s="243"/>
      <c r="C4" s="215"/>
      <c r="D4" s="215"/>
      <c r="E4" s="215"/>
      <c r="F4" s="215"/>
      <c r="G4" s="215"/>
      <c r="H4" s="215"/>
      <c r="I4" s="150"/>
      <c r="V4" s="150" t="s">
        <v>2</v>
      </c>
    </row>
    <row r="5" spans="1:22" s="95" customFormat="1" ht="27" customHeight="1">
      <c r="A5" s="325" t="s">
        <v>3</v>
      </c>
      <c r="B5" s="320" t="s">
        <v>200</v>
      </c>
      <c r="C5" s="320" t="s">
        <v>201</v>
      </c>
      <c r="D5" s="320" t="s">
        <v>202</v>
      </c>
      <c r="E5" s="320" t="s">
        <v>203</v>
      </c>
      <c r="F5" s="320" t="s">
        <v>204</v>
      </c>
      <c r="G5" s="320"/>
      <c r="H5" s="320"/>
      <c r="I5" s="320"/>
      <c r="J5" s="320"/>
      <c r="K5" s="326" t="s">
        <v>310</v>
      </c>
      <c r="L5" s="327"/>
      <c r="M5" s="327"/>
      <c r="N5" s="328"/>
      <c r="O5" s="326" t="s">
        <v>311</v>
      </c>
      <c r="P5" s="327"/>
      <c r="Q5" s="327"/>
      <c r="R5" s="328"/>
      <c r="S5" s="326" t="s">
        <v>312</v>
      </c>
      <c r="T5" s="327"/>
      <c r="U5" s="327"/>
      <c r="V5" s="328"/>
    </row>
    <row r="6" spans="1:22" s="95" customFormat="1" ht="27" customHeight="1">
      <c r="A6" s="325"/>
      <c r="B6" s="320"/>
      <c r="C6" s="320"/>
      <c r="D6" s="320"/>
      <c r="E6" s="320"/>
      <c r="F6" s="320" t="s">
        <v>205</v>
      </c>
      <c r="G6" s="320" t="s">
        <v>206</v>
      </c>
      <c r="H6" s="320"/>
      <c r="I6" s="320"/>
      <c r="J6" s="320"/>
      <c r="K6" s="329"/>
      <c r="L6" s="330"/>
      <c r="M6" s="330"/>
      <c r="N6" s="331"/>
      <c r="O6" s="329"/>
      <c r="P6" s="330"/>
      <c r="Q6" s="330"/>
      <c r="R6" s="331"/>
      <c r="S6" s="329"/>
      <c r="T6" s="330"/>
      <c r="U6" s="330"/>
      <c r="V6" s="331"/>
    </row>
    <row r="7" spans="1:22" s="95" customFormat="1" ht="27" customHeight="1">
      <c r="A7" s="325"/>
      <c r="B7" s="320"/>
      <c r="C7" s="320"/>
      <c r="D7" s="320"/>
      <c r="E7" s="320"/>
      <c r="F7" s="320"/>
      <c r="G7" s="317" t="s">
        <v>207</v>
      </c>
      <c r="H7" s="321" t="s">
        <v>208</v>
      </c>
      <c r="I7" s="322"/>
      <c r="J7" s="323"/>
      <c r="K7" s="317" t="s">
        <v>174</v>
      </c>
      <c r="L7" s="321" t="s">
        <v>208</v>
      </c>
      <c r="M7" s="322"/>
      <c r="N7" s="323"/>
      <c r="O7" s="317" t="s">
        <v>174</v>
      </c>
      <c r="P7" s="321" t="s">
        <v>208</v>
      </c>
      <c r="Q7" s="322"/>
      <c r="R7" s="323"/>
      <c r="S7" s="317" t="s">
        <v>174</v>
      </c>
      <c r="T7" s="321" t="s">
        <v>208</v>
      </c>
      <c r="U7" s="322"/>
      <c r="V7" s="323"/>
    </row>
    <row r="8" spans="1:22" s="95" customFormat="1" ht="27" customHeight="1">
      <c r="A8" s="325"/>
      <c r="B8" s="320"/>
      <c r="C8" s="320"/>
      <c r="D8" s="320"/>
      <c r="E8" s="320"/>
      <c r="F8" s="320"/>
      <c r="G8" s="318"/>
      <c r="H8" s="317" t="s">
        <v>209</v>
      </c>
      <c r="I8" s="317" t="s">
        <v>210</v>
      </c>
      <c r="J8" s="317" t="s">
        <v>309</v>
      </c>
      <c r="K8" s="318"/>
      <c r="L8" s="317" t="s">
        <v>209</v>
      </c>
      <c r="M8" s="317" t="s">
        <v>210</v>
      </c>
      <c r="N8" s="317" t="s">
        <v>309</v>
      </c>
      <c r="O8" s="318"/>
      <c r="P8" s="317" t="s">
        <v>209</v>
      </c>
      <c r="Q8" s="317" t="s">
        <v>210</v>
      </c>
      <c r="R8" s="317" t="s">
        <v>309</v>
      </c>
      <c r="S8" s="318"/>
      <c r="T8" s="317" t="s">
        <v>209</v>
      </c>
      <c r="U8" s="317" t="s">
        <v>210</v>
      </c>
      <c r="V8" s="317" t="s">
        <v>309</v>
      </c>
    </row>
    <row r="9" spans="1:22" s="95" customFormat="1" ht="27" customHeight="1">
      <c r="A9" s="325"/>
      <c r="B9" s="320"/>
      <c r="C9" s="320"/>
      <c r="D9" s="320"/>
      <c r="E9" s="320"/>
      <c r="F9" s="320"/>
      <c r="G9" s="318"/>
      <c r="H9" s="318"/>
      <c r="I9" s="318"/>
      <c r="J9" s="318"/>
      <c r="K9" s="318"/>
      <c r="L9" s="318"/>
      <c r="M9" s="318"/>
      <c r="N9" s="318"/>
      <c r="O9" s="318"/>
      <c r="P9" s="318"/>
      <c r="Q9" s="318"/>
      <c r="R9" s="318"/>
      <c r="S9" s="318"/>
      <c r="T9" s="318"/>
      <c r="U9" s="318"/>
      <c r="V9" s="318"/>
    </row>
    <row r="10" spans="1:22" s="95" customFormat="1" ht="27" customHeight="1">
      <c r="A10" s="325"/>
      <c r="B10" s="320"/>
      <c r="C10" s="320"/>
      <c r="D10" s="320"/>
      <c r="E10" s="320"/>
      <c r="F10" s="320"/>
      <c r="G10" s="319"/>
      <c r="H10" s="319"/>
      <c r="I10" s="319"/>
      <c r="J10" s="319"/>
      <c r="K10" s="319"/>
      <c r="L10" s="319"/>
      <c r="M10" s="319"/>
      <c r="N10" s="319"/>
      <c r="O10" s="319"/>
      <c r="P10" s="319"/>
      <c r="Q10" s="319"/>
      <c r="R10" s="319"/>
      <c r="S10" s="319"/>
      <c r="T10" s="319"/>
      <c r="U10" s="319"/>
      <c r="V10" s="319"/>
    </row>
    <row r="11" spans="1:22" s="97" customFormat="1" ht="17.25" customHeight="1">
      <c r="A11" s="96" t="s">
        <v>6</v>
      </c>
      <c r="B11" s="146" t="s">
        <v>23</v>
      </c>
      <c r="C11" s="96">
        <v>1</v>
      </c>
      <c r="D11" s="96">
        <f>C11+1</f>
        <v>2</v>
      </c>
      <c r="E11" s="96">
        <f t="shared" ref="E11:V11" si="0">D11+1</f>
        <v>3</v>
      </c>
      <c r="F11" s="96">
        <f t="shared" si="0"/>
        <v>4</v>
      </c>
      <c r="G11" s="96">
        <f t="shared" si="0"/>
        <v>5</v>
      </c>
      <c r="H11" s="96">
        <f t="shared" si="0"/>
        <v>6</v>
      </c>
      <c r="I11" s="96">
        <f t="shared" si="0"/>
        <v>7</v>
      </c>
      <c r="J11" s="96">
        <f t="shared" si="0"/>
        <v>8</v>
      </c>
      <c r="K11" s="96">
        <f t="shared" si="0"/>
        <v>9</v>
      </c>
      <c r="L11" s="96">
        <f t="shared" si="0"/>
        <v>10</v>
      </c>
      <c r="M11" s="96">
        <f t="shared" si="0"/>
        <v>11</v>
      </c>
      <c r="N11" s="96">
        <f t="shared" si="0"/>
        <v>12</v>
      </c>
      <c r="O11" s="96">
        <f t="shared" si="0"/>
        <v>13</v>
      </c>
      <c r="P11" s="96">
        <f t="shared" si="0"/>
        <v>14</v>
      </c>
      <c r="Q11" s="96">
        <f t="shared" si="0"/>
        <v>15</v>
      </c>
      <c r="R11" s="96">
        <f t="shared" si="0"/>
        <v>16</v>
      </c>
      <c r="S11" s="96">
        <f t="shared" si="0"/>
        <v>17</v>
      </c>
      <c r="T11" s="96">
        <f t="shared" si="0"/>
        <v>18</v>
      </c>
      <c r="U11" s="96">
        <f t="shared" si="0"/>
        <v>19</v>
      </c>
      <c r="V11" s="96">
        <f t="shared" si="0"/>
        <v>20</v>
      </c>
    </row>
    <row r="12" spans="1:22" s="101" customFormat="1" ht="24.95" customHeight="1">
      <c r="A12" s="98"/>
      <c r="B12" s="99" t="s">
        <v>174</v>
      </c>
      <c r="C12" s="100"/>
      <c r="D12" s="100"/>
      <c r="E12" s="100"/>
      <c r="F12" s="100"/>
      <c r="G12" s="100"/>
      <c r="H12" s="100"/>
      <c r="I12" s="100"/>
      <c r="J12" s="100"/>
      <c r="K12" s="100"/>
      <c r="L12" s="100"/>
      <c r="M12" s="100"/>
      <c r="N12" s="100"/>
      <c r="O12" s="100"/>
      <c r="P12" s="100"/>
      <c r="Q12" s="100"/>
      <c r="R12" s="100"/>
      <c r="S12" s="100"/>
      <c r="T12" s="100"/>
      <c r="U12" s="100"/>
      <c r="V12" s="100"/>
    </row>
    <row r="13" spans="1:22" s="102" customFormat="1" ht="24.95" customHeight="1">
      <c r="A13" s="247"/>
      <c r="B13" s="244" t="s">
        <v>313</v>
      </c>
      <c r="C13" s="248"/>
      <c r="D13" s="248"/>
      <c r="E13" s="248"/>
      <c r="F13" s="248"/>
      <c r="G13" s="249"/>
      <c r="H13" s="249"/>
      <c r="I13" s="249"/>
      <c r="J13" s="249"/>
      <c r="K13" s="249"/>
      <c r="L13" s="249"/>
      <c r="M13" s="249"/>
      <c r="N13" s="249"/>
      <c r="O13" s="249"/>
      <c r="P13" s="249"/>
      <c r="Q13" s="249"/>
      <c r="R13" s="249"/>
      <c r="S13" s="249"/>
      <c r="T13" s="249"/>
      <c r="U13" s="249"/>
      <c r="V13" s="249"/>
    </row>
    <row r="14" spans="1:22" s="102" customFormat="1" ht="27" customHeight="1">
      <c r="A14" s="247" t="s">
        <v>340</v>
      </c>
      <c r="B14" s="245" t="s">
        <v>314</v>
      </c>
      <c r="C14" s="248" t="s">
        <v>293</v>
      </c>
      <c r="D14" s="248"/>
      <c r="E14" s="248" t="s">
        <v>315</v>
      </c>
      <c r="F14" s="248" t="s">
        <v>316</v>
      </c>
      <c r="G14" s="249">
        <v>185909</v>
      </c>
      <c r="H14" s="249"/>
      <c r="I14" s="249">
        <v>110000</v>
      </c>
      <c r="J14" s="249">
        <v>75909</v>
      </c>
      <c r="K14" s="249"/>
      <c r="L14" s="249"/>
      <c r="M14" s="249"/>
      <c r="N14" s="249"/>
      <c r="O14" s="249">
        <v>78210</v>
      </c>
      <c r="P14" s="249"/>
      <c r="Q14" s="249">
        <v>78210</v>
      </c>
      <c r="R14" s="249"/>
      <c r="S14" s="249">
        <v>44000</v>
      </c>
      <c r="T14" s="249"/>
      <c r="U14" s="249">
        <v>6000</v>
      </c>
      <c r="V14" s="249">
        <v>38000</v>
      </c>
    </row>
    <row r="15" spans="1:22" s="101" customFormat="1" ht="24.95" customHeight="1">
      <c r="A15" s="247" t="s">
        <v>341</v>
      </c>
      <c r="B15" s="246" t="s">
        <v>317</v>
      </c>
      <c r="C15" s="256" t="s">
        <v>318</v>
      </c>
      <c r="D15" s="250"/>
      <c r="E15" s="256" t="s">
        <v>319</v>
      </c>
      <c r="F15" s="256" t="s">
        <v>320</v>
      </c>
      <c r="G15" s="249">
        <v>45672</v>
      </c>
      <c r="H15" s="250"/>
      <c r="I15" s="250"/>
      <c r="J15" s="250">
        <v>6290</v>
      </c>
      <c r="K15" s="250"/>
      <c r="L15" s="250"/>
      <c r="M15" s="250"/>
      <c r="N15" s="250"/>
      <c r="O15" s="249">
        <v>1000</v>
      </c>
      <c r="P15" s="250"/>
      <c r="Q15" s="250"/>
      <c r="R15" s="250">
        <v>1000</v>
      </c>
      <c r="S15" s="249">
        <v>21100</v>
      </c>
      <c r="T15" s="250">
        <v>19000</v>
      </c>
      <c r="U15" s="250"/>
      <c r="V15" s="250">
        <v>2100</v>
      </c>
    </row>
    <row r="16" spans="1:22" s="101" customFormat="1" ht="55.5" customHeight="1">
      <c r="A16" s="247" t="s">
        <v>342</v>
      </c>
      <c r="B16" s="251" t="s">
        <v>321</v>
      </c>
      <c r="C16" s="250"/>
      <c r="D16" s="250"/>
      <c r="E16" s="250"/>
      <c r="F16" s="256" t="s">
        <v>322</v>
      </c>
      <c r="G16" s="249">
        <v>201807</v>
      </c>
      <c r="H16" s="250"/>
      <c r="I16" s="250"/>
      <c r="J16" s="250"/>
      <c r="K16" s="250"/>
      <c r="L16" s="250"/>
      <c r="M16" s="250"/>
      <c r="N16" s="250"/>
      <c r="O16" s="249">
        <v>0</v>
      </c>
      <c r="P16" s="250"/>
      <c r="Q16" s="250"/>
      <c r="R16" s="250"/>
      <c r="S16" s="249">
        <v>110400</v>
      </c>
      <c r="T16" s="250">
        <v>110400</v>
      </c>
      <c r="U16" s="250"/>
      <c r="V16" s="250"/>
    </row>
    <row r="17" spans="1:22" s="101" customFormat="1" ht="45" customHeight="1">
      <c r="A17" s="247" t="s">
        <v>343</v>
      </c>
      <c r="B17" s="251" t="s">
        <v>323</v>
      </c>
      <c r="C17" s="256" t="s">
        <v>318</v>
      </c>
      <c r="D17" s="256" t="s">
        <v>325</v>
      </c>
      <c r="E17" s="256" t="s">
        <v>324</v>
      </c>
      <c r="F17" s="256" t="s">
        <v>326</v>
      </c>
      <c r="G17" s="249">
        <v>711000</v>
      </c>
      <c r="H17" s="250"/>
      <c r="I17" s="250">
        <v>604350</v>
      </c>
      <c r="J17" s="250"/>
      <c r="K17" s="250"/>
      <c r="L17" s="250"/>
      <c r="M17" s="250"/>
      <c r="N17" s="250"/>
      <c r="O17" s="249">
        <v>40000</v>
      </c>
      <c r="P17" s="250"/>
      <c r="Q17" s="250">
        <v>40000</v>
      </c>
      <c r="R17" s="250"/>
      <c r="S17" s="249">
        <v>10000</v>
      </c>
      <c r="T17" s="250"/>
      <c r="U17" s="250">
        <v>10000</v>
      </c>
      <c r="V17" s="250"/>
    </row>
    <row r="18" spans="1:22" s="101" customFormat="1" ht="24.95" customHeight="1">
      <c r="A18" s="247" t="s">
        <v>344</v>
      </c>
      <c r="B18" s="246" t="s">
        <v>327</v>
      </c>
      <c r="C18" s="256" t="s">
        <v>298</v>
      </c>
      <c r="D18" s="250"/>
      <c r="E18" s="256" t="s">
        <v>328</v>
      </c>
      <c r="F18" s="256" t="s">
        <v>329</v>
      </c>
      <c r="G18" s="249">
        <v>1658088</v>
      </c>
      <c r="H18" s="250"/>
      <c r="I18" s="250">
        <v>1540088</v>
      </c>
      <c r="J18" s="250"/>
      <c r="K18" s="250"/>
      <c r="L18" s="250"/>
      <c r="M18" s="250"/>
      <c r="N18" s="250"/>
      <c r="O18" s="249">
        <v>380000</v>
      </c>
      <c r="P18" s="250"/>
      <c r="Q18" s="250">
        <v>380000</v>
      </c>
      <c r="R18" s="250"/>
      <c r="S18" s="249">
        <v>150000</v>
      </c>
      <c r="T18" s="250"/>
      <c r="U18" s="250">
        <v>150000</v>
      </c>
      <c r="V18" s="250"/>
    </row>
    <row r="19" spans="1:22" s="102" customFormat="1" ht="24.95" customHeight="1">
      <c r="A19" s="247" t="s">
        <v>345</v>
      </c>
      <c r="B19" s="251" t="s">
        <v>330</v>
      </c>
      <c r="C19" s="248" t="s">
        <v>297</v>
      </c>
      <c r="D19" s="248" t="s">
        <v>331</v>
      </c>
      <c r="E19" s="248" t="s">
        <v>328</v>
      </c>
      <c r="F19" s="248" t="s">
        <v>332</v>
      </c>
      <c r="G19" s="249">
        <v>81000</v>
      </c>
      <c r="H19" s="249"/>
      <c r="I19" s="249">
        <v>81000</v>
      </c>
      <c r="J19" s="249"/>
      <c r="K19" s="249"/>
      <c r="L19" s="249"/>
      <c r="M19" s="249"/>
      <c r="N19" s="249"/>
      <c r="O19" s="249">
        <v>23800</v>
      </c>
      <c r="P19" s="249"/>
      <c r="Q19" s="249">
        <v>23800</v>
      </c>
      <c r="R19" s="249"/>
      <c r="S19" s="249">
        <v>10000</v>
      </c>
      <c r="T19" s="249"/>
      <c r="U19" s="249">
        <v>10000</v>
      </c>
      <c r="V19" s="249"/>
    </row>
    <row r="20" spans="1:22" s="101" customFormat="1" ht="24.95" customHeight="1">
      <c r="A20" s="247" t="s">
        <v>346</v>
      </c>
      <c r="B20" s="251" t="s">
        <v>333</v>
      </c>
      <c r="C20" s="256" t="s">
        <v>293</v>
      </c>
      <c r="D20" s="256" t="s">
        <v>334</v>
      </c>
      <c r="E20" s="256" t="s">
        <v>315</v>
      </c>
      <c r="F20" s="256" t="s">
        <v>335</v>
      </c>
      <c r="G20" s="249">
        <v>82500</v>
      </c>
      <c r="H20" s="250"/>
      <c r="I20" s="250">
        <v>82500</v>
      </c>
      <c r="J20" s="250"/>
      <c r="K20" s="250"/>
      <c r="L20" s="250"/>
      <c r="M20" s="250"/>
      <c r="N20" s="250"/>
      <c r="O20" s="249">
        <v>58410</v>
      </c>
      <c r="P20" s="250"/>
      <c r="Q20" s="250">
        <v>58410</v>
      </c>
      <c r="R20" s="250"/>
      <c r="S20" s="249">
        <v>10000</v>
      </c>
      <c r="T20" s="250"/>
      <c r="U20" s="250">
        <v>10000</v>
      </c>
      <c r="V20" s="250"/>
    </row>
    <row r="21" spans="1:22" s="102" customFormat="1" ht="24.95" customHeight="1">
      <c r="A21" s="247" t="s">
        <v>347</v>
      </c>
      <c r="B21" s="251" t="s">
        <v>336</v>
      </c>
      <c r="C21" s="248" t="s">
        <v>293</v>
      </c>
      <c r="D21" s="248" t="s">
        <v>337</v>
      </c>
      <c r="E21" s="248" t="s">
        <v>338</v>
      </c>
      <c r="F21" s="248" t="s">
        <v>339</v>
      </c>
      <c r="G21" s="249">
        <v>122213</v>
      </c>
      <c r="H21" s="249"/>
      <c r="I21" s="249">
        <v>89000</v>
      </c>
      <c r="J21" s="249"/>
      <c r="K21" s="249"/>
      <c r="L21" s="249"/>
      <c r="M21" s="249"/>
      <c r="N21" s="249"/>
      <c r="O21" s="249">
        <v>27000</v>
      </c>
      <c r="P21" s="249"/>
      <c r="Q21" s="249">
        <v>27000</v>
      </c>
      <c r="R21" s="249"/>
      <c r="S21" s="249">
        <v>20000</v>
      </c>
      <c r="T21" s="249"/>
      <c r="U21" s="249">
        <v>20000</v>
      </c>
      <c r="V21" s="249"/>
    </row>
    <row r="22" spans="1:22" s="102" customFormat="1" ht="24.95" customHeight="1">
      <c r="A22" s="247" t="s">
        <v>348</v>
      </c>
      <c r="B22" s="251" t="s">
        <v>355</v>
      </c>
      <c r="C22" s="248" t="s">
        <v>299</v>
      </c>
      <c r="D22" s="248"/>
      <c r="E22" s="248"/>
      <c r="F22" s="248" t="s">
        <v>356</v>
      </c>
      <c r="G22" s="249">
        <v>107670</v>
      </c>
      <c r="H22" s="249"/>
      <c r="I22" s="249">
        <v>27658</v>
      </c>
      <c r="J22" s="249"/>
      <c r="K22" s="249"/>
      <c r="L22" s="249"/>
      <c r="M22" s="249"/>
      <c r="N22" s="249"/>
      <c r="O22" s="249">
        <v>80012</v>
      </c>
      <c r="P22" s="249"/>
      <c r="Q22" s="249"/>
      <c r="R22" s="249"/>
      <c r="S22" s="249">
        <v>10000</v>
      </c>
      <c r="T22" s="249"/>
      <c r="U22" s="249"/>
      <c r="V22" s="249">
        <v>10000</v>
      </c>
    </row>
    <row r="23" spans="1:22" s="101" customFormat="1" ht="24.95" customHeight="1">
      <c r="A23" s="247" t="s">
        <v>349</v>
      </c>
      <c r="B23" s="251" t="s">
        <v>357</v>
      </c>
      <c r="C23" s="256" t="s">
        <v>293</v>
      </c>
      <c r="D23" s="250"/>
      <c r="E23" s="250"/>
      <c r="F23" s="256" t="s">
        <v>358</v>
      </c>
      <c r="G23" s="249">
        <v>915000</v>
      </c>
      <c r="H23" s="250"/>
      <c r="I23" s="250"/>
      <c r="J23" s="250"/>
      <c r="K23" s="250"/>
      <c r="L23" s="250"/>
      <c r="M23" s="250"/>
      <c r="N23" s="250"/>
      <c r="O23" s="249">
        <v>0</v>
      </c>
      <c r="P23" s="250"/>
      <c r="Q23" s="250"/>
      <c r="R23" s="250"/>
      <c r="S23" s="249">
        <v>500000</v>
      </c>
      <c r="T23" s="250"/>
      <c r="U23" s="250">
        <v>500000</v>
      </c>
      <c r="V23" s="250"/>
    </row>
    <row r="24" spans="1:22" s="102" customFormat="1" ht="24.95" customHeight="1">
      <c r="A24" s="247" t="s">
        <v>350</v>
      </c>
      <c r="B24" s="251" t="s">
        <v>359</v>
      </c>
      <c r="C24" s="248" t="s">
        <v>318</v>
      </c>
      <c r="D24" s="248"/>
      <c r="E24" s="248"/>
      <c r="F24" s="248" t="s">
        <v>360</v>
      </c>
      <c r="G24" s="249">
        <v>229630</v>
      </c>
      <c r="H24" s="249"/>
      <c r="I24" s="249"/>
      <c r="J24" s="249">
        <v>12140</v>
      </c>
      <c r="K24" s="249"/>
      <c r="L24" s="249"/>
      <c r="M24" s="249"/>
      <c r="N24" s="249"/>
      <c r="O24" s="249">
        <v>1000</v>
      </c>
      <c r="P24" s="249"/>
      <c r="Q24" s="249"/>
      <c r="R24" s="249">
        <v>1000</v>
      </c>
      <c r="S24" s="249">
        <v>89768</v>
      </c>
      <c r="T24" s="249">
        <v>79768</v>
      </c>
      <c r="U24" s="249"/>
      <c r="V24" s="249">
        <v>10000</v>
      </c>
    </row>
    <row r="25" spans="1:22" s="102" customFormat="1" ht="24.95" customHeight="1">
      <c r="A25" s="247" t="s">
        <v>351</v>
      </c>
      <c r="B25" s="245" t="s">
        <v>361</v>
      </c>
      <c r="C25" s="248"/>
      <c r="D25" s="248"/>
      <c r="E25" s="248"/>
      <c r="F25" s="248" t="s">
        <v>362</v>
      </c>
      <c r="G25" s="249">
        <v>453817</v>
      </c>
      <c r="H25" s="249"/>
      <c r="I25" s="249">
        <v>26460</v>
      </c>
      <c r="J25" s="249"/>
      <c r="K25" s="249"/>
      <c r="L25" s="249"/>
      <c r="M25" s="249"/>
      <c r="N25" s="249"/>
      <c r="O25" s="249">
        <v>8580</v>
      </c>
      <c r="P25" s="249"/>
      <c r="Q25" s="249">
        <v>8580</v>
      </c>
      <c r="R25" s="249"/>
      <c r="S25" s="249">
        <v>154000</v>
      </c>
      <c r="T25" s="249">
        <v>149000</v>
      </c>
      <c r="U25" s="249">
        <v>5000</v>
      </c>
      <c r="V25" s="249"/>
    </row>
    <row r="26" spans="1:22" s="102" customFormat="1" ht="24.95" customHeight="1">
      <c r="A26" s="247" t="s">
        <v>352</v>
      </c>
      <c r="B26" s="251" t="s">
        <v>363</v>
      </c>
      <c r="C26" s="248" t="s">
        <v>293</v>
      </c>
      <c r="D26" s="248"/>
      <c r="E26" s="248"/>
      <c r="F26" s="248" t="s">
        <v>364</v>
      </c>
      <c r="G26" s="249">
        <v>19319</v>
      </c>
      <c r="H26" s="249"/>
      <c r="I26" s="249"/>
      <c r="J26" s="249">
        <v>19319</v>
      </c>
      <c r="K26" s="249"/>
      <c r="L26" s="249"/>
      <c r="M26" s="249"/>
      <c r="N26" s="249"/>
      <c r="O26" s="249">
        <v>5000</v>
      </c>
      <c r="P26" s="249"/>
      <c r="Q26" s="249"/>
      <c r="R26" s="249">
        <v>5000</v>
      </c>
      <c r="S26" s="249">
        <v>10000</v>
      </c>
      <c r="T26" s="249"/>
      <c r="U26" s="249"/>
      <c r="V26" s="249">
        <v>10000</v>
      </c>
    </row>
    <row r="27" spans="1:22" s="102" customFormat="1" ht="24.95" customHeight="1">
      <c r="A27" s="247" t="s">
        <v>353</v>
      </c>
      <c r="B27" s="246" t="s">
        <v>365</v>
      </c>
      <c r="C27" s="248"/>
      <c r="D27" s="248"/>
      <c r="E27" s="248"/>
      <c r="F27" s="248"/>
      <c r="G27" s="249">
        <v>0</v>
      </c>
      <c r="H27" s="249"/>
      <c r="I27" s="249"/>
      <c r="J27" s="249"/>
      <c r="K27" s="249"/>
      <c r="L27" s="249"/>
      <c r="M27" s="249"/>
      <c r="N27" s="249"/>
      <c r="O27" s="249">
        <v>0</v>
      </c>
      <c r="P27" s="249"/>
      <c r="Q27" s="249"/>
      <c r="R27" s="249"/>
      <c r="S27" s="249">
        <v>12683</v>
      </c>
      <c r="T27" s="249"/>
      <c r="U27" s="249">
        <v>9346</v>
      </c>
      <c r="V27" s="249">
        <v>3337</v>
      </c>
    </row>
    <row r="28" spans="1:22" s="102" customFormat="1" ht="55.5" customHeight="1">
      <c r="A28" s="247" t="s">
        <v>354</v>
      </c>
      <c r="B28" s="246" t="s">
        <v>366</v>
      </c>
      <c r="C28" s="248" t="s">
        <v>300</v>
      </c>
      <c r="D28" s="248"/>
      <c r="E28" s="248" t="s">
        <v>367</v>
      </c>
      <c r="F28" s="248" t="s">
        <v>368</v>
      </c>
      <c r="G28" s="249">
        <v>182000</v>
      </c>
      <c r="H28" s="249"/>
      <c r="I28" s="249">
        <v>149430</v>
      </c>
      <c r="J28" s="249"/>
      <c r="K28" s="249"/>
      <c r="L28" s="249"/>
      <c r="M28" s="249"/>
      <c r="N28" s="249"/>
      <c r="O28" s="249">
        <v>0</v>
      </c>
      <c r="P28" s="249"/>
      <c r="Q28" s="249"/>
      <c r="R28" s="249"/>
      <c r="S28" s="249">
        <v>30000</v>
      </c>
      <c r="T28" s="249"/>
      <c r="U28" s="249">
        <v>30000</v>
      </c>
      <c r="V28" s="249"/>
    </row>
    <row r="29" spans="1:22" s="102" customFormat="1" ht="39.75" customHeight="1">
      <c r="A29" s="247" t="s">
        <v>372</v>
      </c>
      <c r="B29" s="246" t="s">
        <v>369</v>
      </c>
      <c r="C29" s="248" t="s">
        <v>300</v>
      </c>
      <c r="D29" s="248"/>
      <c r="E29" s="248" t="s">
        <v>370</v>
      </c>
      <c r="F29" s="248" t="s">
        <v>371</v>
      </c>
      <c r="G29" s="249">
        <v>300000</v>
      </c>
      <c r="H29" s="249"/>
      <c r="I29" s="249">
        <v>300000</v>
      </c>
      <c r="J29" s="249"/>
      <c r="K29" s="249"/>
      <c r="L29" s="249"/>
      <c r="M29" s="249"/>
      <c r="N29" s="249"/>
      <c r="O29" s="249">
        <v>0</v>
      </c>
      <c r="P29" s="249"/>
      <c r="Q29" s="249"/>
      <c r="R29" s="249"/>
      <c r="S29" s="249">
        <v>30000</v>
      </c>
      <c r="T29" s="249"/>
      <c r="U29" s="249">
        <v>30000</v>
      </c>
      <c r="V29" s="249"/>
    </row>
    <row r="30" spans="1:22" s="102" customFormat="1" ht="24.95" customHeight="1">
      <c r="A30" s="252"/>
      <c r="B30" s="253"/>
      <c r="C30" s="254"/>
      <c r="D30" s="254"/>
      <c r="E30" s="254"/>
      <c r="F30" s="254"/>
      <c r="G30" s="255"/>
      <c r="H30" s="255"/>
      <c r="I30" s="255"/>
      <c r="J30" s="255"/>
      <c r="K30" s="255"/>
      <c r="L30" s="255"/>
      <c r="M30" s="255"/>
      <c r="N30" s="255"/>
      <c r="O30" s="255"/>
      <c r="P30" s="255"/>
      <c r="Q30" s="255"/>
      <c r="R30" s="255"/>
      <c r="S30" s="255"/>
      <c r="T30" s="255"/>
      <c r="U30" s="255"/>
      <c r="V30" s="255"/>
    </row>
  </sheetData>
  <mergeCells count="33">
    <mergeCell ref="A2:V2"/>
    <mergeCell ref="A3:V3"/>
    <mergeCell ref="A5:A10"/>
    <mergeCell ref="B5:B10"/>
    <mergeCell ref="C5:C10"/>
    <mergeCell ref="D5:D10"/>
    <mergeCell ref="E5:E10"/>
    <mergeCell ref="F5:J5"/>
    <mergeCell ref="K5:N6"/>
    <mergeCell ref="O5:R6"/>
    <mergeCell ref="S5:V6"/>
    <mergeCell ref="F6:F10"/>
    <mergeCell ref="V8:V10"/>
    <mergeCell ref="T7:V7"/>
    <mergeCell ref="H8:H10"/>
    <mergeCell ref="I8:I10"/>
    <mergeCell ref="J8:J10"/>
    <mergeCell ref="L8:L10"/>
    <mergeCell ref="M8:M10"/>
    <mergeCell ref="N8:N10"/>
    <mergeCell ref="P8:P10"/>
    <mergeCell ref="Q8:Q10"/>
    <mergeCell ref="R8:R10"/>
    <mergeCell ref="L7:N7"/>
    <mergeCell ref="P7:R7"/>
    <mergeCell ref="K7:K10"/>
    <mergeCell ref="T8:T10"/>
    <mergeCell ref="O7:O10"/>
    <mergeCell ref="G6:J6"/>
    <mergeCell ref="S7:S10"/>
    <mergeCell ref="H7:J7"/>
    <mergeCell ref="U8:U10"/>
    <mergeCell ref="G7:G10"/>
  </mergeCells>
  <printOptions horizontalCentered="1"/>
  <pageMargins left="0.31496062992125984" right="0.31496062992125984" top="0.39370078740157483" bottom="0.27559055118110237" header="0.15748031496062992" footer="0.15748031496062992"/>
  <pageSetup paperSize="9" scale="60" orientation="landscape" r:id="rId1"/>
</worksheet>
</file>

<file path=xl/worksheets/sheet2.xml><?xml version="1.0" encoding="utf-8"?>
<worksheet xmlns="http://schemas.openxmlformats.org/spreadsheetml/2006/main" xmlns:r="http://schemas.openxmlformats.org/officeDocument/2006/relationships">
  <dimension ref="A1:C48"/>
  <sheetViews>
    <sheetView topLeftCell="A23" workbookViewId="0">
      <selection activeCell="C43" sqref="C43"/>
    </sheetView>
  </sheetViews>
  <sheetFormatPr defaultColWidth="10" defaultRowHeight="15.75"/>
  <cols>
    <col min="1" max="1" width="6.5703125" style="4" customWidth="1"/>
    <col min="2" max="2" width="68.5703125" style="4" customWidth="1"/>
    <col min="3" max="3" width="20.85546875" style="4" customWidth="1"/>
    <col min="4" max="16384" width="10" style="4"/>
  </cols>
  <sheetData>
    <row r="1" spans="1:3" ht="21" customHeight="1">
      <c r="A1" s="1" t="s">
        <v>213</v>
      </c>
      <c r="B1" s="1"/>
      <c r="C1" s="3" t="s">
        <v>45</v>
      </c>
    </row>
    <row r="2" spans="1:3" ht="12.75" customHeight="1">
      <c r="A2" s="5"/>
      <c r="B2" s="5"/>
      <c r="C2" s="6"/>
    </row>
    <row r="3" spans="1:3" ht="21" customHeight="1">
      <c r="A3" s="2" t="s">
        <v>46</v>
      </c>
      <c r="B3" s="35"/>
      <c r="C3" s="36"/>
    </row>
    <row r="4" spans="1:3" ht="21" customHeight="1">
      <c r="A4" s="2" t="s">
        <v>218</v>
      </c>
      <c r="B4" s="35"/>
      <c r="C4" s="6"/>
    </row>
    <row r="5" spans="1:3" ht="21" customHeight="1">
      <c r="A5" s="257" t="s">
        <v>1</v>
      </c>
      <c r="B5" s="258"/>
      <c r="C5" s="257"/>
    </row>
    <row r="6" spans="1:3" ht="5.25" customHeight="1">
      <c r="A6" s="37"/>
      <c r="B6" s="37"/>
      <c r="C6" s="6"/>
    </row>
    <row r="7" spans="1:3" ht="19.5" customHeight="1">
      <c r="A7" s="8"/>
      <c r="B7" s="8"/>
      <c r="C7" s="38" t="s">
        <v>2</v>
      </c>
    </row>
    <row r="8" spans="1:3" s="12" customFormat="1" ht="39.75" customHeight="1">
      <c r="A8" s="10" t="s">
        <v>3</v>
      </c>
      <c r="B8" s="11" t="s">
        <v>4</v>
      </c>
      <c r="C8" s="10" t="s">
        <v>5</v>
      </c>
    </row>
    <row r="9" spans="1:3" s="16" customFormat="1" ht="21.95" customHeight="1">
      <c r="A9" s="13" t="s">
        <v>6</v>
      </c>
      <c r="B9" s="39" t="s">
        <v>47</v>
      </c>
      <c r="C9" s="15"/>
    </row>
    <row r="10" spans="1:3" s="16" customFormat="1" ht="21.95" customHeight="1">
      <c r="A10" s="17" t="s">
        <v>8</v>
      </c>
      <c r="B10" s="40" t="s">
        <v>48</v>
      </c>
      <c r="C10" s="42">
        <v>6045776</v>
      </c>
    </row>
    <row r="11" spans="1:3" s="16" customFormat="1" ht="21.95" customHeight="1">
      <c r="A11" s="20">
        <v>1</v>
      </c>
      <c r="B11" s="24" t="s">
        <v>49</v>
      </c>
      <c r="C11" s="22">
        <v>1215122</v>
      </c>
    </row>
    <row r="12" spans="1:3" s="16" customFormat="1" ht="21.95" customHeight="1">
      <c r="A12" s="23">
        <f>A11+1</f>
        <v>2</v>
      </c>
      <c r="B12" s="24" t="s">
        <v>13</v>
      </c>
      <c r="C12" s="22">
        <v>4811348</v>
      </c>
    </row>
    <row r="13" spans="1:3" s="16" customFormat="1" ht="21.95" customHeight="1">
      <c r="A13" s="20" t="s">
        <v>14</v>
      </c>
      <c r="B13" s="24" t="s">
        <v>15</v>
      </c>
      <c r="C13" s="22">
        <v>3059715</v>
      </c>
    </row>
    <row r="14" spans="1:3" s="16" customFormat="1" ht="21.95" customHeight="1">
      <c r="A14" s="20" t="s">
        <v>14</v>
      </c>
      <c r="B14" s="24" t="s">
        <v>16</v>
      </c>
      <c r="C14" s="22">
        <v>1751633</v>
      </c>
    </row>
    <row r="15" spans="1:3" s="16" customFormat="1" ht="21.95" customHeight="1">
      <c r="A15" s="23">
        <f>A12+1</f>
        <v>3</v>
      </c>
      <c r="B15" s="24" t="s">
        <v>18</v>
      </c>
      <c r="C15" s="22"/>
    </row>
    <row r="16" spans="1:3" s="16" customFormat="1" ht="21.95" customHeight="1">
      <c r="A16" s="23">
        <f>A15+1</f>
        <v>4</v>
      </c>
      <c r="B16" s="24" t="s">
        <v>20</v>
      </c>
      <c r="C16" s="22"/>
    </row>
    <row r="17" spans="1:3" s="16" customFormat="1" ht="21.95" customHeight="1">
      <c r="A17" s="23">
        <f>A16+1</f>
        <v>5</v>
      </c>
      <c r="B17" s="24" t="s">
        <v>22</v>
      </c>
      <c r="C17" s="22">
        <v>10000</v>
      </c>
    </row>
    <row r="18" spans="1:3" s="16" customFormat="1" ht="21.95" customHeight="1">
      <c r="A18" s="23">
        <f>A17+1</f>
        <v>6</v>
      </c>
      <c r="B18" s="24" t="s">
        <v>216</v>
      </c>
      <c r="C18" s="22">
        <v>9306</v>
      </c>
    </row>
    <row r="19" spans="1:3" s="16" customFormat="1" ht="21.95" customHeight="1">
      <c r="A19" s="17" t="s">
        <v>12</v>
      </c>
      <c r="B19" s="40" t="s">
        <v>50</v>
      </c>
      <c r="C19" s="42">
        <v>5954464</v>
      </c>
    </row>
    <row r="20" spans="1:3" s="16" customFormat="1" ht="21.95" customHeight="1">
      <c r="A20" s="20">
        <v>1</v>
      </c>
      <c r="B20" s="41" t="s">
        <v>51</v>
      </c>
      <c r="C20" s="22">
        <v>3779033</v>
      </c>
    </row>
    <row r="21" spans="1:3" s="16" customFormat="1" ht="21.95" customHeight="1">
      <c r="A21" s="23">
        <v>2</v>
      </c>
      <c r="B21" s="24" t="s">
        <v>219</v>
      </c>
      <c r="C21" s="22">
        <v>2166125</v>
      </c>
    </row>
    <row r="22" spans="1:3" s="16" customFormat="1" ht="21.95" customHeight="1">
      <c r="A22" s="20" t="s">
        <v>14</v>
      </c>
      <c r="B22" s="24" t="s">
        <v>52</v>
      </c>
      <c r="C22" s="22">
        <v>1753263</v>
      </c>
    </row>
    <row r="23" spans="1:3" s="16" customFormat="1" ht="21.95" customHeight="1">
      <c r="A23" s="20" t="s">
        <v>14</v>
      </c>
      <c r="B23" s="24" t="s">
        <v>53</v>
      </c>
      <c r="C23" s="22">
        <v>412862</v>
      </c>
    </row>
    <row r="24" spans="1:3" s="16" customFormat="1" ht="21.95" customHeight="1">
      <c r="A24" s="23">
        <v>3</v>
      </c>
      <c r="B24" s="24" t="s">
        <v>54</v>
      </c>
      <c r="C24" s="22"/>
    </row>
    <row r="25" spans="1:3" s="16" customFormat="1" ht="21.95" customHeight="1">
      <c r="A25" s="23">
        <v>4</v>
      </c>
      <c r="B25" s="24" t="s">
        <v>217</v>
      </c>
      <c r="C25" s="22">
        <v>9306</v>
      </c>
    </row>
    <row r="26" spans="1:3" s="43" customFormat="1" ht="21.95" customHeight="1">
      <c r="A26" s="17" t="s">
        <v>17</v>
      </c>
      <c r="B26" s="18" t="s">
        <v>55</v>
      </c>
      <c r="C26" s="42">
        <v>91312</v>
      </c>
    </row>
    <row r="27" spans="1:3" s="16" customFormat="1" ht="38.25" customHeight="1">
      <c r="A27" s="44" t="s">
        <v>23</v>
      </c>
      <c r="B27" s="45" t="s">
        <v>56</v>
      </c>
      <c r="C27" s="19"/>
    </row>
    <row r="28" spans="1:3" s="16" customFormat="1" ht="21.95" customHeight="1">
      <c r="A28" s="17" t="s">
        <v>8</v>
      </c>
      <c r="B28" s="40" t="s">
        <v>48</v>
      </c>
      <c r="C28" s="42">
        <v>2670977</v>
      </c>
    </row>
    <row r="29" spans="1:3" s="16" customFormat="1" ht="21.95" customHeight="1">
      <c r="A29" s="20">
        <v>1</v>
      </c>
      <c r="B29" s="24" t="s">
        <v>57</v>
      </c>
      <c r="C29" s="22">
        <v>504852</v>
      </c>
    </row>
    <row r="30" spans="1:3" s="16" customFormat="1" ht="21.95" customHeight="1">
      <c r="A30" s="23">
        <f>A29+1</f>
        <v>2</v>
      </c>
      <c r="B30" s="24" t="s">
        <v>58</v>
      </c>
      <c r="C30" s="22">
        <v>2166125</v>
      </c>
    </row>
    <row r="31" spans="1:3" s="16" customFormat="1" ht="21.95" customHeight="1">
      <c r="A31" s="20" t="s">
        <v>14</v>
      </c>
      <c r="B31" s="24" t="s">
        <v>59</v>
      </c>
      <c r="C31" s="22">
        <v>1753263</v>
      </c>
    </row>
    <row r="32" spans="1:3" s="16" customFormat="1" ht="21.95" customHeight="1">
      <c r="A32" s="20" t="s">
        <v>14</v>
      </c>
      <c r="B32" s="24" t="s">
        <v>16</v>
      </c>
      <c r="C32" s="22">
        <v>412862</v>
      </c>
    </row>
    <row r="33" spans="1:3" s="16" customFormat="1" ht="21.95" customHeight="1">
      <c r="A33" s="23">
        <f>A30+1</f>
        <v>3</v>
      </c>
      <c r="B33" s="24" t="s">
        <v>20</v>
      </c>
      <c r="C33" s="22"/>
    </row>
    <row r="34" spans="1:3" s="16" customFormat="1" ht="21.95" customHeight="1">
      <c r="A34" s="23">
        <f>A33+1</f>
        <v>4</v>
      </c>
      <c r="B34" s="24" t="s">
        <v>22</v>
      </c>
      <c r="C34" s="22"/>
    </row>
    <row r="35" spans="1:3" s="16" customFormat="1" ht="21.95" customHeight="1">
      <c r="A35" s="23">
        <v>5</v>
      </c>
      <c r="B35" s="24" t="s">
        <v>216</v>
      </c>
      <c r="C35" s="22"/>
    </row>
    <row r="36" spans="1:3" s="16" customFormat="1" ht="21.95" customHeight="1">
      <c r="A36" s="17" t="s">
        <v>12</v>
      </c>
      <c r="B36" s="40" t="s">
        <v>50</v>
      </c>
      <c r="C36" s="42">
        <v>2670977</v>
      </c>
    </row>
    <row r="37" spans="1:3" s="16" customFormat="1" ht="21.95" customHeight="1">
      <c r="A37" s="46">
        <v>1</v>
      </c>
      <c r="B37" s="24" t="s">
        <v>60</v>
      </c>
      <c r="C37" s="22"/>
    </row>
    <row r="38" spans="1:3" s="16" customFormat="1" ht="21.95" customHeight="1">
      <c r="A38" s="23">
        <v>2</v>
      </c>
      <c r="B38" s="24" t="s">
        <v>61</v>
      </c>
      <c r="C38" s="22"/>
    </row>
    <row r="39" spans="1:3" s="16" customFormat="1" ht="21.95" customHeight="1">
      <c r="A39" s="20" t="s">
        <v>14</v>
      </c>
      <c r="B39" s="24" t="s">
        <v>52</v>
      </c>
      <c r="C39" s="22"/>
    </row>
    <row r="40" spans="1:3" s="16" customFormat="1" ht="21.95" customHeight="1">
      <c r="A40" s="20" t="s">
        <v>14</v>
      </c>
      <c r="B40" s="24" t="s">
        <v>53</v>
      </c>
      <c r="C40" s="22"/>
    </row>
    <row r="41" spans="1:3" s="16" customFormat="1" ht="21.95" customHeight="1">
      <c r="A41" s="47">
        <v>3</v>
      </c>
      <c r="B41" s="48" t="s">
        <v>54</v>
      </c>
      <c r="C41" s="33"/>
    </row>
    <row r="42" spans="1:3" ht="18.75">
      <c r="A42" s="16"/>
      <c r="B42" s="16"/>
      <c r="C42" s="16"/>
    </row>
    <row r="43" spans="1:3" ht="18.75">
      <c r="A43" s="16"/>
      <c r="B43" s="16"/>
      <c r="C43" s="16"/>
    </row>
    <row r="44" spans="1:3" ht="22.5" customHeight="1">
      <c r="A44" s="16"/>
      <c r="B44" s="16"/>
      <c r="C44" s="16"/>
    </row>
    <row r="45" spans="1:3" ht="18.75">
      <c r="A45" s="16"/>
      <c r="B45" s="16"/>
      <c r="C45" s="16"/>
    </row>
    <row r="46" spans="1:3" ht="18.75">
      <c r="A46" s="16"/>
      <c r="B46" s="16"/>
      <c r="C46" s="16"/>
    </row>
    <row r="47" spans="1:3" ht="18.75">
      <c r="A47" s="16"/>
      <c r="B47" s="16"/>
      <c r="C47" s="16"/>
    </row>
    <row r="48" spans="1:3" ht="18.75">
      <c r="A48" s="16"/>
      <c r="B48" s="16"/>
      <c r="C48" s="16"/>
    </row>
  </sheetData>
  <mergeCells count="1">
    <mergeCell ref="A5:C5"/>
  </mergeCells>
  <printOptions horizontalCentered="1"/>
  <pageMargins left="0.27559055118110237" right="0.27559055118110237" top="0.35433070866141736" bottom="0.19685039370078741" header="0.15748031496062992" footer="0.15748031496062992"/>
  <pageSetup paperSize="9" scale="90" orientation="portrait" r:id="rId1"/>
</worksheet>
</file>

<file path=xl/worksheets/sheet3.xml><?xml version="1.0" encoding="utf-8"?>
<worksheet xmlns="http://schemas.openxmlformats.org/spreadsheetml/2006/main" xmlns:r="http://schemas.openxmlformats.org/officeDocument/2006/relationships">
  <dimension ref="A1:D81"/>
  <sheetViews>
    <sheetView topLeftCell="A51" workbookViewId="0">
      <selection activeCell="C73" sqref="C73"/>
    </sheetView>
  </sheetViews>
  <sheetFormatPr defaultColWidth="10" defaultRowHeight="15.75"/>
  <cols>
    <col min="1" max="1" width="5.7109375" style="76" customWidth="1"/>
    <col min="2" max="2" width="62.42578125" style="76" customWidth="1"/>
    <col min="3" max="4" width="14.5703125" style="76" customWidth="1"/>
    <col min="5" max="16384" width="10" style="76"/>
  </cols>
  <sheetData>
    <row r="1" spans="1:4" ht="21" customHeight="1">
      <c r="A1" s="106" t="s">
        <v>213</v>
      </c>
      <c r="B1" s="107"/>
      <c r="C1" s="260" t="s">
        <v>62</v>
      </c>
      <c r="D1" s="260"/>
    </row>
    <row r="2" spans="1:4" ht="3" customHeight="1">
      <c r="A2" s="109"/>
      <c r="B2" s="109"/>
      <c r="C2" s="110"/>
      <c r="D2" s="110"/>
    </row>
    <row r="3" spans="1:4" ht="25.5" customHeight="1">
      <c r="A3" s="111" t="s">
        <v>63</v>
      </c>
      <c r="B3" s="107"/>
      <c r="C3" s="110"/>
      <c r="D3" s="110"/>
    </row>
    <row r="4" spans="1:4" ht="21" customHeight="1">
      <c r="A4" s="257" t="s">
        <v>1</v>
      </c>
      <c r="B4" s="257"/>
      <c r="C4" s="257"/>
      <c r="D4" s="257"/>
    </row>
    <row r="5" spans="1:4" ht="19.5" customHeight="1">
      <c r="A5" s="112"/>
      <c r="B5" s="112"/>
      <c r="C5" s="113"/>
      <c r="D5" s="114" t="s">
        <v>2</v>
      </c>
    </row>
    <row r="6" spans="1:4" ht="18.75" customHeight="1">
      <c r="A6" s="261" t="s">
        <v>3</v>
      </c>
      <c r="B6" s="261" t="s">
        <v>4</v>
      </c>
      <c r="C6" s="264" t="s">
        <v>5</v>
      </c>
      <c r="D6" s="265"/>
    </row>
    <row r="7" spans="1:4" ht="18.75" customHeight="1">
      <c r="A7" s="262"/>
      <c r="B7" s="262"/>
      <c r="C7" s="103" t="s">
        <v>64</v>
      </c>
      <c r="D7" s="103" t="s">
        <v>65</v>
      </c>
    </row>
    <row r="8" spans="1:4" ht="18.75" customHeight="1">
      <c r="A8" s="263"/>
      <c r="B8" s="263"/>
      <c r="C8" s="104" t="s">
        <v>66</v>
      </c>
      <c r="D8" s="104" t="s">
        <v>67</v>
      </c>
    </row>
    <row r="9" spans="1:4" s="113" customFormat="1" ht="18" customHeight="1">
      <c r="A9" s="115"/>
      <c r="B9" s="116" t="s">
        <v>68</v>
      </c>
      <c r="C9" s="117">
        <v>2000000</v>
      </c>
      <c r="D9" s="117">
        <v>1729280</v>
      </c>
    </row>
    <row r="10" spans="1:4" s="113" customFormat="1" ht="18" customHeight="1">
      <c r="A10" s="44" t="s">
        <v>8</v>
      </c>
      <c r="B10" s="118" t="s">
        <v>69</v>
      </c>
      <c r="C10" s="119">
        <v>1874694</v>
      </c>
      <c r="D10" s="119">
        <v>1719974</v>
      </c>
    </row>
    <row r="11" spans="1:4" s="113" customFormat="1" ht="18" customHeight="1">
      <c r="A11" s="49">
        <v>1</v>
      </c>
      <c r="B11" s="120" t="s">
        <v>70</v>
      </c>
      <c r="C11" s="121">
        <v>535000</v>
      </c>
      <c r="D11" s="121">
        <v>535000</v>
      </c>
    </row>
    <row r="12" spans="1:4" s="113" customFormat="1" ht="18" customHeight="1">
      <c r="A12" s="122" t="s">
        <v>14</v>
      </c>
      <c r="B12" s="120" t="s">
        <v>171</v>
      </c>
      <c r="C12" s="121">
        <v>228500</v>
      </c>
      <c r="D12" s="121">
        <v>228500</v>
      </c>
    </row>
    <row r="13" spans="1:4" s="126" customFormat="1" ht="18" customHeight="1">
      <c r="A13" s="123"/>
      <c r="B13" s="124" t="s">
        <v>220</v>
      </c>
      <c r="C13" s="125">
        <v>146500</v>
      </c>
      <c r="D13" s="125">
        <v>146500</v>
      </c>
    </row>
    <row r="14" spans="1:4" s="113" customFormat="1" ht="18" customHeight="1">
      <c r="A14" s="122" t="s">
        <v>14</v>
      </c>
      <c r="B14" s="120" t="s">
        <v>221</v>
      </c>
      <c r="C14" s="121">
        <v>2200</v>
      </c>
      <c r="D14" s="121">
        <v>2200</v>
      </c>
    </row>
    <row r="15" spans="1:4" s="113" customFormat="1" ht="18" customHeight="1">
      <c r="A15" s="122" t="s">
        <v>14</v>
      </c>
      <c r="B15" s="120" t="s">
        <v>222</v>
      </c>
      <c r="C15" s="121">
        <v>304300</v>
      </c>
      <c r="D15" s="121">
        <v>304300</v>
      </c>
    </row>
    <row r="16" spans="1:4" s="126" customFormat="1" ht="18" customHeight="1">
      <c r="A16" s="123"/>
      <c r="B16" s="124" t="s">
        <v>220</v>
      </c>
      <c r="C16" s="125">
        <v>243500</v>
      </c>
      <c r="D16" s="125">
        <v>243500</v>
      </c>
    </row>
    <row r="17" spans="1:4" s="113" customFormat="1" ht="18" customHeight="1">
      <c r="A17" s="49">
        <f>A11+1</f>
        <v>2</v>
      </c>
      <c r="B17" s="120" t="s">
        <v>71</v>
      </c>
      <c r="C17" s="121">
        <v>35000</v>
      </c>
      <c r="D17" s="121">
        <v>35000</v>
      </c>
    </row>
    <row r="18" spans="1:4" s="113" customFormat="1" ht="18" customHeight="1">
      <c r="A18" s="122" t="s">
        <v>14</v>
      </c>
      <c r="B18" s="120" t="s">
        <v>171</v>
      </c>
      <c r="C18" s="121">
        <v>21340</v>
      </c>
      <c r="D18" s="121">
        <v>21340</v>
      </c>
    </row>
    <row r="19" spans="1:4" s="126" customFormat="1" ht="18" customHeight="1">
      <c r="A19" s="123"/>
      <c r="B19" s="124" t="s">
        <v>220</v>
      </c>
      <c r="C19" s="125">
        <v>6520</v>
      </c>
      <c r="D19" s="125">
        <v>6520</v>
      </c>
    </row>
    <row r="20" spans="1:4" s="113" customFormat="1" ht="18" customHeight="1">
      <c r="A20" s="122" t="s">
        <v>14</v>
      </c>
      <c r="B20" s="120" t="s">
        <v>221</v>
      </c>
      <c r="C20" s="121">
        <v>7010</v>
      </c>
      <c r="D20" s="121">
        <v>7010</v>
      </c>
    </row>
    <row r="21" spans="1:4" s="113" customFormat="1" ht="18" customHeight="1">
      <c r="A21" s="122" t="s">
        <v>14</v>
      </c>
      <c r="B21" s="120" t="s">
        <v>222</v>
      </c>
      <c r="C21" s="121">
        <v>6650</v>
      </c>
      <c r="D21" s="121">
        <v>6650</v>
      </c>
    </row>
    <row r="22" spans="1:4" s="126" customFormat="1" ht="18" customHeight="1">
      <c r="A22" s="123"/>
      <c r="B22" s="124" t="s">
        <v>220</v>
      </c>
      <c r="C22" s="125">
        <v>4190</v>
      </c>
      <c r="D22" s="125">
        <v>4190</v>
      </c>
    </row>
    <row r="23" spans="1:4" s="113" customFormat="1" ht="18" customHeight="1">
      <c r="A23" s="49">
        <f>A17+1</f>
        <v>3</v>
      </c>
      <c r="B23" s="120" t="s">
        <v>72</v>
      </c>
      <c r="C23" s="121">
        <v>9500</v>
      </c>
      <c r="D23" s="121">
        <v>9500</v>
      </c>
    </row>
    <row r="24" spans="1:4" s="113" customFormat="1" ht="18" customHeight="1">
      <c r="A24" s="122" t="s">
        <v>14</v>
      </c>
      <c r="B24" s="120" t="s">
        <v>171</v>
      </c>
      <c r="C24" s="121">
        <v>3300</v>
      </c>
      <c r="D24" s="121">
        <v>3300</v>
      </c>
    </row>
    <row r="25" spans="1:4" s="113" customFormat="1" ht="18" customHeight="1">
      <c r="A25" s="122" t="s">
        <v>14</v>
      </c>
      <c r="B25" s="120" t="s">
        <v>221</v>
      </c>
      <c r="C25" s="121">
        <v>6200</v>
      </c>
      <c r="D25" s="121">
        <v>6200</v>
      </c>
    </row>
    <row r="26" spans="1:4" s="113" customFormat="1" ht="18" customHeight="1">
      <c r="A26" s="122" t="s">
        <v>14</v>
      </c>
      <c r="B26" s="120" t="s">
        <v>222</v>
      </c>
      <c r="C26" s="121"/>
      <c r="D26" s="121"/>
    </row>
    <row r="27" spans="1:4" s="113" customFormat="1" ht="18" customHeight="1">
      <c r="A27" s="49">
        <f>A23+1</f>
        <v>4</v>
      </c>
      <c r="B27" s="120" t="s">
        <v>73</v>
      </c>
      <c r="C27" s="121">
        <v>448300</v>
      </c>
      <c r="D27" s="121">
        <v>448300</v>
      </c>
    </row>
    <row r="28" spans="1:4" s="113" customFormat="1" ht="18" customHeight="1">
      <c r="A28" s="122" t="s">
        <v>14</v>
      </c>
      <c r="B28" s="120" t="s">
        <v>171</v>
      </c>
      <c r="C28" s="121">
        <v>306130</v>
      </c>
      <c r="D28" s="121">
        <v>306130</v>
      </c>
    </row>
    <row r="29" spans="1:4" s="126" customFormat="1" ht="18" customHeight="1">
      <c r="A29" s="123"/>
      <c r="B29" s="124" t="s">
        <v>220</v>
      </c>
      <c r="C29" s="125">
        <v>115050</v>
      </c>
      <c r="D29" s="125">
        <v>115050</v>
      </c>
    </row>
    <row r="30" spans="1:4" s="113" customFormat="1" ht="18" customHeight="1">
      <c r="A30" s="122" t="s">
        <v>14</v>
      </c>
      <c r="B30" s="120" t="s">
        <v>221</v>
      </c>
      <c r="C30" s="121">
        <v>29525</v>
      </c>
      <c r="D30" s="121">
        <v>29525</v>
      </c>
    </row>
    <row r="31" spans="1:4" s="113" customFormat="1" ht="18" customHeight="1">
      <c r="A31" s="122" t="s">
        <v>14</v>
      </c>
      <c r="B31" s="120" t="s">
        <v>223</v>
      </c>
      <c r="C31" s="121">
        <v>2425</v>
      </c>
      <c r="D31" s="121">
        <v>2425</v>
      </c>
    </row>
    <row r="32" spans="1:4" s="113" customFormat="1" ht="18" customHeight="1">
      <c r="A32" s="122" t="s">
        <v>14</v>
      </c>
      <c r="B32" s="120" t="s">
        <v>222</v>
      </c>
      <c r="C32" s="121">
        <v>110220</v>
      </c>
      <c r="D32" s="121">
        <v>110220</v>
      </c>
    </row>
    <row r="33" spans="1:4" s="126" customFormat="1" ht="18" customHeight="1">
      <c r="A33" s="123"/>
      <c r="B33" s="124" t="s">
        <v>220</v>
      </c>
      <c r="C33" s="125">
        <v>97700</v>
      </c>
      <c r="D33" s="125">
        <v>97700</v>
      </c>
    </row>
    <row r="34" spans="1:4" s="113" customFormat="1" ht="18" customHeight="1">
      <c r="A34" s="49">
        <f>A27+1</f>
        <v>5</v>
      </c>
      <c r="B34" s="120" t="s">
        <v>74</v>
      </c>
      <c r="C34" s="121">
        <v>128000</v>
      </c>
      <c r="D34" s="121">
        <v>128000</v>
      </c>
    </row>
    <row r="35" spans="1:4" s="113" customFormat="1" ht="18" customHeight="1">
      <c r="A35" s="49">
        <f>A34+1</f>
        <v>6</v>
      </c>
      <c r="B35" s="120" t="s">
        <v>75</v>
      </c>
      <c r="C35" s="121">
        <v>112000</v>
      </c>
      <c r="D35" s="121">
        <v>41200</v>
      </c>
    </row>
    <row r="36" spans="1:4" s="113" customFormat="1" ht="18" customHeight="1">
      <c r="A36" s="127" t="s">
        <v>14</v>
      </c>
      <c r="B36" s="128" t="s">
        <v>76</v>
      </c>
      <c r="C36" s="121">
        <v>41200</v>
      </c>
      <c r="D36" s="121">
        <v>41200</v>
      </c>
    </row>
    <row r="37" spans="1:4" s="113" customFormat="1" ht="18" customHeight="1">
      <c r="A37" s="127" t="s">
        <v>14</v>
      </c>
      <c r="B37" s="128" t="s">
        <v>77</v>
      </c>
      <c r="C37" s="121">
        <v>70800</v>
      </c>
      <c r="D37" s="121"/>
    </row>
    <row r="38" spans="1:4" s="113" customFormat="1" ht="18" customHeight="1">
      <c r="A38" s="49">
        <f>A35+1</f>
        <v>7</v>
      </c>
      <c r="B38" s="120" t="s">
        <v>78</v>
      </c>
      <c r="C38" s="121">
        <v>110900</v>
      </c>
      <c r="D38" s="121">
        <v>110900</v>
      </c>
    </row>
    <row r="39" spans="1:4" s="113" customFormat="1" ht="18" customHeight="1">
      <c r="A39" s="49">
        <f>A38+1</f>
        <v>8</v>
      </c>
      <c r="B39" s="120" t="s">
        <v>79</v>
      </c>
      <c r="C39" s="121">
        <v>102500</v>
      </c>
      <c r="D39" s="121">
        <v>93480</v>
      </c>
    </row>
    <row r="40" spans="1:4" s="113" customFormat="1" ht="18" customHeight="1">
      <c r="A40" s="122" t="s">
        <v>14</v>
      </c>
      <c r="B40" s="124" t="s">
        <v>80</v>
      </c>
      <c r="C40" s="121">
        <v>9020</v>
      </c>
      <c r="D40" s="121"/>
    </row>
    <row r="41" spans="1:4" s="113" customFormat="1" ht="18" customHeight="1">
      <c r="A41" s="122" t="s">
        <v>14</v>
      </c>
      <c r="B41" s="124" t="s">
        <v>224</v>
      </c>
      <c r="C41" s="121">
        <v>68480</v>
      </c>
      <c r="D41" s="121">
        <v>68480</v>
      </c>
    </row>
    <row r="42" spans="1:4" s="113" customFormat="1" ht="18" customHeight="1">
      <c r="A42" s="122" t="s">
        <v>14</v>
      </c>
      <c r="B42" s="124" t="s">
        <v>225</v>
      </c>
      <c r="C42" s="121">
        <v>25000</v>
      </c>
      <c r="D42" s="121">
        <v>25000</v>
      </c>
    </row>
    <row r="43" spans="1:4" s="113" customFormat="1" ht="18" customHeight="1">
      <c r="A43" s="49">
        <f>A39+1</f>
        <v>9</v>
      </c>
      <c r="B43" s="120" t="s">
        <v>81</v>
      </c>
      <c r="C43" s="121"/>
      <c r="D43" s="121"/>
    </row>
    <row r="44" spans="1:4" s="113" customFormat="1" ht="18" customHeight="1">
      <c r="A44" s="49">
        <f>A43+1</f>
        <v>10</v>
      </c>
      <c r="B44" s="120" t="s">
        <v>82</v>
      </c>
      <c r="C44" s="121"/>
      <c r="D44" s="121"/>
    </row>
    <row r="45" spans="1:4" s="113" customFormat="1" ht="18" customHeight="1">
      <c r="A45" s="49">
        <f>A44+1</f>
        <v>11</v>
      </c>
      <c r="B45" s="120" t="s">
        <v>83</v>
      </c>
      <c r="C45" s="121">
        <v>18000</v>
      </c>
      <c r="D45" s="121">
        <v>18000</v>
      </c>
    </row>
    <row r="46" spans="1:4" s="113" customFormat="1" ht="18" customHeight="1">
      <c r="A46" s="49">
        <f>A45+1</f>
        <v>12</v>
      </c>
      <c r="B46" s="120" t="s">
        <v>84</v>
      </c>
      <c r="C46" s="121">
        <v>200000</v>
      </c>
      <c r="D46" s="121">
        <v>200000</v>
      </c>
    </row>
    <row r="47" spans="1:4" s="126" customFormat="1" ht="35.25" customHeight="1">
      <c r="A47" s="123"/>
      <c r="B47" s="139" t="s">
        <v>226</v>
      </c>
      <c r="C47" s="125">
        <v>74000</v>
      </c>
      <c r="D47" s="125">
        <v>74000</v>
      </c>
    </row>
    <row r="48" spans="1:4" s="113" customFormat="1" ht="18" customHeight="1">
      <c r="A48" s="49">
        <f>A46+1</f>
        <v>13</v>
      </c>
      <c r="B48" s="120" t="s">
        <v>85</v>
      </c>
      <c r="C48" s="121"/>
      <c r="D48" s="121"/>
    </row>
    <row r="49" spans="1:4" s="113" customFormat="1" ht="18" customHeight="1">
      <c r="A49" s="49">
        <v>14</v>
      </c>
      <c r="B49" s="120" t="s">
        <v>86</v>
      </c>
      <c r="C49" s="121">
        <v>19000</v>
      </c>
      <c r="D49" s="121">
        <v>19000</v>
      </c>
    </row>
    <row r="50" spans="1:4" s="113" customFormat="1" ht="18" customHeight="1">
      <c r="A50" s="122" t="s">
        <v>14</v>
      </c>
      <c r="B50" s="120" t="s">
        <v>171</v>
      </c>
      <c r="C50" s="121"/>
      <c r="D50" s="121"/>
    </row>
    <row r="51" spans="1:4" s="113" customFormat="1" ht="18" customHeight="1">
      <c r="A51" s="122" t="s">
        <v>14</v>
      </c>
      <c r="B51" s="120" t="s">
        <v>221</v>
      </c>
      <c r="C51" s="121"/>
      <c r="D51" s="121"/>
    </row>
    <row r="52" spans="1:4" s="113" customFormat="1" ht="18" customHeight="1">
      <c r="A52" s="122" t="s">
        <v>14</v>
      </c>
      <c r="B52" s="120" t="s">
        <v>223</v>
      </c>
      <c r="C52" s="121"/>
      <c r="D52" s="121"/>
    </row>
    <row r="53" spans="1:4" s="113" customFormat="1" ht="18" customHeight="1">
      <c r="A53" s="122" t="s">
        <v>14</v>
      </c>
      <c r="B53" s="120" t="s">
        <v>227</v>
      </c>
      <c r="C53" s="121"/>
      <c r="D53" s="121"/>
    </row>
    <row r="54" spans="1:4" s="113" customFormat="1" ht="18" customHeight="1">
      <c r="A54" s="49">
        <v>15</v>
      </c>
      <c r="B54" s="120" t="s">
        <v>87</v>
      </c>
      <c r="C54" s="121">
        <v>70300</v>
      </c>
      <c r="D54" s="121">
        <v>34600</v>
      </c>
    </row>
    <row r="55" spans="1:4" s="113" customFormat="1" ht="18" customHeight="1">
      <c r="A55" s="122" t="s">
        <v>14</v>
      </c>
      <c r="B55" s="120" t="s">
        <v>228</v>
      </c>
      <c r="C55" s="121">
        <v>51000</v>
      </c>
      <c r="D55" s="121">
        <v>15300</v>
      </c>
    </row>
    <row r="56" spans="1:4" s="113" customFormat="1" ht="18" customHeight="1">
      <c r="A56" s="122" t="s">
        <v>14</v>
      </c>
      <c r="B56" s="120" t="s">
        <v>229</v>
      </c>
      <c r="C56" s="121">
        <v>19300</v>
      </c>
      <c r="D56" s="121">
        <v>19300</v>
      </c>
    </row>
    <row r="57" spans="1:4" s="113" customFormat="1" ht="18" customHeight="1">
      <c r="A57" s="49">
        <v>16</v>
      </c>
      <c r="B57" s="120" t="s">
        <v>88</v>
      </c>
      <c r="C57" s="121">
        <v>84194</v>
      </c>
      <c r="D57" s="121">
        <v>44994</v>
      </c>
    </row>
    <row r="58" spans="1:4" s="126" customFormat="1" ht="18" customHeight="1">
      <c r="A58" s="123"/>
      <c r="B58" s="124" t="s">
        <v>183</v>
      </c>
      <c r="C58" s="125"/>
      <c r="D58" s="125"/>
    </row>
    <row r="59" spans="1:4" s="126" customFormat="1" ht="36" customHeight="1">
      <c r="A59" s="123"/>
      <c r="B59" s="129" t="s">
        <v>230</v>
      </c>
      <c r="C59" s="125">
        <v>39200</v>
      </c>
      <c r="D59" s="125"/>
    </row>
    <row r="60" spans="1:4" s="113" customFormat="1" ht="18" customHeight="1">
      <c r="A60" s="49">
        <v>17</v>
      </c>
      <c r="B60" s="120" t="s">
        <v>89</v>
      </c>
      <c r="C60" s="121">
        <v>2000</v>
      </c>
      <c r="D60" s="121">
        <v>2000</v>
      </c>
    </row>
    <row r="61" spans="1:4" s="113" customFormat="1" ht="51.75" customHeight="1">
      <c r="A61" s="49">
        <v>18</v>
      </c>
      <c r="B61" s="50" t="s">
        <v>90</v>
      </c>
      <c r="C61" s="121"/>
      <c r="D61" s="121"/>
    </row>
    <row r="62" spans="1:4" s="113" customFormat="1" ht="18" customHeight="1">
      <c r="A62" s="44" t="s">
        <v>12</v>
      </c>
      <c r="B62" s="118" t="s">
        <v>91</v>
      </c>
      <c r="C62" s="119"/>
      <c r="D62" s="119"/>
    </row>
    <row r="63" spans="1:4" s="113" customFormat="1" ht="18" customHeight="1">
      <c r="A63" s="44" t="s">
        <v>17</v>
      </c>
      <c r="B63" s="118" t="s">
        <v>92</v>
      </c>
      <c r="C63" s="119">
        <v>116000</v>
      </c>
      <c r="D63" s="119">
        <v>0</v>
      </c>
    </row>
    <row r="64" spans="1:4" s="113" customFormat="1" ht="18" customHeight="1">
      <c r="A64" s="49">
        <v>1</v>
      </c>
      <c r="B64" s="120" t="s">
        <v>93</v>
      </c>
      <c r="C64" s="121">
        <v>50000</v>
      </c>
      <c r="D64" s="121"/>
    </row>
    <row r="65" spans="1:4" s="113" customFormat="1" ht="18" customHeight="1">
      <c r="A65" s="49">
        <f>A64+1</f>
        <v>2</v>
      </c>
      <c r="B65" s="120" t="s">
        <v>94</v>
      </c>
      <c r="C65" s="121">
        <v>65000</v>
      </c>
      <c r="D65" s="121"/>
    </row>
    <row r="66" spans="1:4" s="113" customFormat="1" ht="18" customHeight="1">
      <c r="A66" s="49">
        <f>A65+1</f>
        <v>3</v>
      </c>
      <c r="B66" s="120" t="s">
        <v>95</v>
      </c>
      <c r="C66" s="121">
        <v>1000</v>
      </c>
      <c r="D66" s="121"/>
    </row>
    <row r="67" spans="1:4" s="113" customFormat="1" ht="18" customHeight="1">
      <c r="A67" s="49">
        <f>A66+1</f>
        <v>4</v>
      </c>
      <c r="B67" s="120" t="s">
        <v>96</v>
      </c>
      <c r="C67" s="121"/>
      <c r="D67" s="121"/>
    </row>
    <row r="68" spans="1:4" s="113" customFormat="1" ht="18" customHeight="1">
      <c r="A68" s="49">
        <v>5</v>
      </c>
      <c r="B68" s="120" t="s">
        <v>97</v>
      </c>
      <c r="C68" s="121"/>
      <c r="D68" s="121"/>
    </row>
    <row r="69" spans="1:4" s="113" customFormat="1" ht="18" customHeight="1">
      <c r="A69" s="49">
        <v>6</v>
      </c>
      <c r="B69" s="130" t="s">
        <v>98</v>
      </c>
      <c r="C69" s="121"/>
      <c r="D69" s="121"/>
    </row>
    <row r="70" spans="1:4" s="113" customFormat="1" ht="18" customHeight="1">
      <c r="A70" s="44" t="s">
        <v>19</v>
      </c>
      <c r="B70" s="131" t="s">
        <v>99</v>
      </c>
      <c r="C70" s="119"/>
      <c r="D70" s="119"/>
    </row>
    <row r="71" spans="1:4" s="113" customFormat="1" ht="18" customHeight="1">
      <c r="A71" s="44" t="s">
        <v>21</v>
      </c>
      <c r="B71" s="131" t="s">
        <v>216</v>
      </c>
      <c r="C71" s="119">
        <v>9306</v>
      </c>
      <c r="D71" s="119">
        <v>9306</v>
      </c>
    </row>
    <row r="72" spans="1:4" s="113" customFormat="1" ht="18" customHeight="1">
      <c r="A72" s="49"/>
      <c r="B72" s="130" t="s">
        <v>231</v>
      </c>
      <c r="C72" s="121">
        <v>9306</v>
      </c>
      <c r="D72" s="121">
        <v>9306</v>
      </c>
    </row>
    <row r="73" spans="1:4" s="113" customFormat="1" ht="18" customHeight="1">
      <c r="A73" s="132"/>
      <c r="B73" s="133" t="s">
        <v>232</v>
      </c>
      <c r="C73" s="134"/>
      <c r="D73" s="134"/>
    </row>
    <row r="74" spans="1:4" ht="19.5" customHeight="1">
      <c r="A74" s="259"/>
      <c r="B74" s="259"/>
      <c r="C74" s="259"/>
      <c r="D74" s="259"/>
    </row>
    <row r="75" spans="1:4" ht="19.5" customHeight="1">
      <c r="A75" s="113"/>
      <c r="B75" s="136"/>
      <c r="C75" s="113"/>
      <c r="D75" s="113"/>
    </row>
    <row r="76" spans="1:4" ht="22.5" customHeight="1">
      <c r="A76" s="113"/>
      <c r="B76" s="136"/>
      <c r="C76" s="113"/>
      <c r="D76" s="113"/>
    </row>
    <row r="77" spans="1:4" ht="18.75">
      <c r="A77" s="113"/>
      <c r="B77" s="136"/>
      <c r="C77" s="113"/>
      <c r="D77" s="113"/>
    </row>
    <row r="78" spans="1:4" ht="18.75">
      <c r="A78" s="113"/>
      <c r="B78" s="137"/>
      <c r="C78" s="113"/>
      <c r="D78" s="113"/>
    </row>
    <row r="79" spans="1:4" ht="18.75">
      <c r="A79" s="126"/>
      <c r="B79" s="136"/>
      <c r="C79" s="113"/>
      <c r="D79" s="113"/>
    </row>
    <row r="80" spans="1:4" ht="18.75">
      <c r="A80" s="138"/>
      <c r="B80" s="136"/>
      <c r="C80" s="113"/>
      <c r="D80" s="113"/>
    </row>
    <row r="81" spans="1:4" ht="18.75">
      <c r="A81" s="138"/>
      <c r="B81" s="136"/>
      <c r="C81" s="113"/>
      <c r="D81" s="113"/>
    </row>
  </sheetData>
  <mergeCells count="6">
    <mergeCell ref="A74:D74"/>
    <mergeCell ref="C1:D1"/>
    <mergeCell ref="A4:D4"/>
    <mergeCell ref="A6:A8"/>
    <mergeCell ref="B6:B8"/>
    <mergeCell ref="C6:D6"/>
  </mergeCells>
  <printOptions horizontalCentered="1"/>
  <pageMargins left="0.23622047244094491" right="0.23622047244094491" top="0.38" bottom="0.27559055118110237" header="0.15748031496062992" footer="0.15748031496062992"/>
  <pageSetup paperSize="9" scale="90" orientation="portrait" r:id="rId1"/>
</worksheet>
</file>

<file path=xl/worksheets/sheet4.xml><?xml version="1.0" encoding="utf-8"?>
<worksheet xmlns="http://schemas.openxmlformats.org/spreadsheetml/2006/main" xmlns:r="http://schemas.openxmlformats.org/officeDocument/2006/relationships">
  <dimension ref="A1:D46"/>
  <sheetViews>
    <sheetView topLeftCell="A23" workbookViewId="0">
      <selection activeCell="C42" sqref="C42"/>
    </sheetView>
  </sheetViews>
  <sheetFormatPr defaultColWidth="10" defaultRowHeight="15.75"/>
  <cols>
    <col min="1" max="1" width="7.42578125" style="76" customWidth="1"/>
    <col min="2" max="2" width="57.42578125" style="76" customWidth="1"/>
    <col min="3" max="4" width="19.7109375" style="76" customWidth="1"/>
    <col min="5" max="16384" width="10" style="76"/>
  </cols>
  <sheetData>
    <row r="1" spans="1:4" ht="21" customHeight="1">
      <c r="A1" s="106" t="s">
        <v>213</v>
      </c>
      <c r="B1" s="107"/>
      <c r="C1" s="108" t="s">
        <v>100</v>
      </c>
      <c r="D1" s="80"/>
    </row>
    <row r="2" spans="1:4" ht="42.75" customHeight="1">
      <c r="A2" s="111" t="s">
        <v>233</v>
      </c>
      <c r="B2" s="147"/>
      <c r="C2" s="148"/>
    </row>
    <row r="3" spans="1:4" ht="12.75" customHeight="1">
      <c r="A3" s="149"/>
      <c r="B3" s="149"/>
      <c r="C3" s="110"/>
    </row>
    <row r="4" spans="1:4" ht="19.5" customHeight="1">
      <c r="A4" s="135"/>
      <c r="B4" s="135"/>
      <c r="C4" s="150" t="s">
        <v>2</v>
      </c>
    </row>
    <row r="5" spans="1:4" s="151" customFormat="1" ht="26.25" customHeight="1">
      <c r="A5" s="266" t="s">
        <v>3</v>
      </c>
      <c r="B5" s="266" t="s">
        <v>4</v>
      </c>
      <c r="C5" s="269" t="s">
        <v>234</v>
      </c>
    </row>
    <row r="6" spans="1:4" s="151" customFormat="1" ht="42" customHeight="1">
      <c r="A6" s="267"/>
      <c r="B6" s="267"/>
      <c r="C6" s="270"/>
    </row>
    <row r="7" spans="1:4" s="151" customFormat="1" ht="5.25" customHeight="1">
      <c r="A7" s="268"/>
      <c r="B7" s="268"/>
      <c r="C7" s="271"/>
    </row>
    <row r="8" spans="1:4" s="113" customFormat="1" ht="22.15" customHeight="1">
      <c r="A8" s="115"/>
      <c r="B8" s="152" t="s">
        <v>101</v>
      </c>
      <c r="C8" s="117">
        <v>6459316</v>
      </c>
    </row>
    <row r="9" spans="1:4" s="113" customFormat="1" ht="22.15" customHeight="1">
      <c r="A9" s="44" t="s">
        <v>6</v>
      </c>
      <c r="B9" s="131" t="s">
        <v>102</v>
      </c>
      <c r="C9" s="119">
        <v>4698377</v>
      </c>
    </row>
    <row r="10" spans="1:4" s="126" customFormat="1" ht="22.15" customHeight="1">
      <c r="A10" s="44" t="s">
        <v>8</v>
      </c>
      <c r="B10" s="131" t="s">
        <v>103</v>
      </c>
      <c r="C10" s="119">
        <v>637377</v>
      </c>
    </row>
    <row r="11" spans="1:4" s="126" customFormat="1" ht="22.15" customHeight="1">
      <c r="A11" s="49">
        <v>1</v>
      </c>
      <c r="B11" s="130" t="s">
        <v>104</v>
      </c>
      <c r="C11" s="121">
        <v>636877</v>
      </c>
    </row>
    <row r="12" spans="1:4" s="126" customFormat="1" ht="22.15" customHeight="1">
      <c r="A12" s="49"/>
      <c r="B12" s="130" t="s">
        <v>235</v>
      </c>
      <c r="C12" s="121"/>
    </row>
    <row r="13" spans="1:4" s="126" customFormat="1" ht="22.15" customHeight="1">
      <c r="A13" s="127" t="s">
        <v>14</v>
      </c>
      <c r="B13" s="128" t="s">
        <v>111</v>
      </c>
      <c r="C13" s="125">
        <v>106000</v>
      </c>
    </row>
    <row r="14" spans="1:4" s="126" customFormat="1" ht="22.15" customHeight="1">
      <c r="A14" s="127" t="s">
        <v>14</v>
      </c>
      <c r="B14" s="128" t="s">
        <v>112</v>
      </c>
      <c r="C14" s="125">
        <v>30000</v>
      </c>
    </row>
    <row r="15" spans="1:4" s="126" customFormat="1" ht="22.15" customHeight="1">
      <c r="A15" s="123"/>
      <c r="B15" s="130" t="s">
        <v>105</v>
      </c>
      <c r="C15" s="121"/>
    </row>
    <row r="16" spans="1:4" s="126" customFormat="1" ht="22.15" customHeight="1">
      <c r="A16" s="127" t="s">
        <v>14</v>
      </c>
      <c r="B16" s="128" t="s">
        <v>106</v>
      </c>
      <c r="C16" s="125">
        <v>192600</v>
      </c>
    </row>
    <row r="17" spans="1:3" s="126" customFormat="1" ht="22.15" customHeight="1">
      <c r="A17" s="127" t="s">
        <v>14</v>
      </c>
      <c r="B17" s="128" t="s">
        <v>107</v>
      </c>
      <c r="C17" s="125">
        <v>19000</v>
      </c>
    </row>
    <row r="18" spans="1:3" s="126" customFormat="1" ht="66" customHeight="1">
      <c r="A18" s="49">
        <v>2</v>
      </c>
      <c r="B18" s="51" t="s">
        <v>108</v>
      </c>
      <c r="C18" s="121">
        <v>500</v>
      </c>
    </row>
    <row r="19" spans="1:3" s="126" customFormat="1" ht="22.15" customHeight="1">
      <c r="A19" s="49">
        <v>3</v>
      </c>
      <c r="B19" s="130" t="s">
        <v>109</v>
      </c>
      <c r="C19" s="121"/>
    </row>
    <row r="20" spans="1:3" s="113" customFormat="1" ht="22.15" customHeight="1">
      <c r="A20" s="44" t="s">
        <v>12</v>
      </c>
      <c r="B20" s="131" t="s">
        <v>27</v>
      </c>
      <c r="C20" s="119">
        <v>3878821</v>
      </c>
    </row>
    <row r="21" spans="1:3" s="113" customFormat="1" ht="22.15" customHeight="1">
      <c r="A21" s="44"/>
      <c r="B21" s="153" t="s">
        <v>110</v>
      </c>
      <c r="C21" s="121"/>
    </row>
    <row r="22" spans="1:3" s="113" customFormat="1" ht="22.15" customHeight="1">
      <c r="A22" s="154">
        <v>1</v>
      </c>
      <c r="B22" s="155" t="s">
        <v>111</v>
      </c>
      <c r="C22" s="125">
        <v>1696150</v>
      </c>
    </row>
    <row r="23" spans="1:3" s="113" customFormat="1" ht="22.15" customHeight="1">
      <c r="A23" s="154">
        <v>2</v>
      </c>
      <c r="B23" s="155" t="s">
        <v>112</v>
      </c>
      <c r="C23" s="125">
        <v>12710</v>
      </c>
    </row>
    <row r="24" spans="1:3" s="113" customFormat="1" ht="22.15" customHeight="1">
      <c r="A24" s="154">
        <v>3</v>
      </c>
      <c r="B24" s="155" t="s">
        <v>130</v>
      </c>
      <c r="C24" s="125">
        <v>37775</v>
      </c>
    </row>
    <row r="25" spans="1:3" s="113" customFormat="1" ht="34.5" customHeight="1">
      <c r="A25" s="52" t="s">
        <v>17</v>
      </c>
      <c r="B25" s="156" t="s">
        <v>28</v>
      </c>
      <c r="C25" s="119">
        <v>400</v>
      </c>
    </row>
    <row r="26" spans="1:3" s="113" customFormat="1" ht="22.15" customHeight="1">
      <c r="A26" s="44" t="s">
        <v>19</v>
      </c>
      <c r="B26" s="131" t="s">
        <v>29</v>
      </c>
      <c r="C26" s="119">
        <v>1000</v>
      </c>
    </row>
    <row r="27" spans="1:3" s="113" customFormat="1" ht="22.15" customHeight="1">
      <c r="A27" s="44" t="s">
        <v>21</v>
      </c>
      <c r="B27" s="131" t="s">
        <v>30</v>
      </c>
      <c r="C27" s="119">
        <v>94776</v>
      </c>
    </row>
    <row r="28" spans="1:3" s="113" customFormat="1" ht="22.15" customHeight="1">
      <c r="A28" s="44" t="s">
        <v>113</v>
      </c>
      <c r="B28" s="157" t="s">
        <v>31</v>
      </c>
      <c r="C28" s="119">
        <v>86004</v>
      </c>
    </row>
    <row r="29" spans="1:3" s="113" customFormat="1" ht="22.15" customHeight="1">
      <c r="A29" s="44" t="s">
        <v>23</v>
      </c>
      <c r="B29" s="158" t="s">
        <v>114</v>
      </c>
      <c r="C29" s="119">
        <v>1751633</v>
      </c>
    </row>
    <row r="30" spans="1:3" s="113" customFormat="1" ht="22.15" customHeight="1">
      <c r="A30" s="44" t="s">
        <v>8</v>
      </c>
      <c r="B30" s="131" t="s">
        <v>33</v>
      </c>
      <c r="C30" s="119">
        <v>117548</v>
      </c>
    </row>
    <row r="31" spans="1:3" s="113" customFormat="1" ht="22.15" customHeight="1">
      <c r="A31" s="49">
        <v>1</v>
      </c>
      <c r="B31" s="130" t="s">
        <v>236</v>
      </c>
      <c r="C31" s="121">
        <v>74300</v>
      </c>
    </row>
    <row r="32" spans="1:3" s="113" customFormat="1" ht="22.15" customHeight="1">
      <c r="A32" s="49">
        <v>2</v>
      </c>
      <c r="B32" s="130" t="s">
        <v>237</v>
      </c>
      <c r="C32" s="121">
        <v>43248</v>
      </c>
    </row>
    <row r="33" spans="1:3" s="113" customFormat="1" ht="22.15" customHeight="1">
      <c r="A33" s="44" t="s">
        <v>12</v>
      </c>
      <c r="B33" s="131" t="s">
        <v>34</v>
      </c>
      <c r="C33" s="119">
        <v>1634085</v>
      </c>
    </row>
    <row r="34" spans="1:3" s="113" customFormat="1" ht="22.15" customHeight="1">
      <c r="A34" s="49">
        <v>1</v>
      </c>
      <c r="B34" s="130" t="s">
        <v>239</v>
      </c>
      <c r="C34" s="121">
        <v>1411136</v>
      </c>
    </row>
    <row r="35" spans="1:3" s="113" customFormat="1" ht="22.15" customHeight="1">
      <c r="A35" s="165" t="s">
        <v>211</v>
      </c>
      <c r="B35" s="162" t="s">
        <v>187</v>
      </c>
      <c r="C35" s="163">
        <v>426168</v>
      </c>
    </row>
    <row r="36" spans="1:3" s="113" customFormat="1" ht="22.15" customHeight="1">
      <c r="A36" s="165" t="s">
        <v>212</v>
      </c>
      <c r="B36" s="162" t="s">
        <v>186</v>
      </c>
      <c r="C36" s="163">
        <v>484968</v>
      </c>
    </row>
    <row r="37" spans="1:3" s="113" customFormat="1" ht="22.15" customHeight="1">
      <c r="A37" s="165" t="s">
        <v>242</v>
      </c>
      <c r="B37" s="162" t="s">
        <v>240</v>
      </c>
      <c r="C37" s="163">
        <v>500000</v>
      </c>
    </row>
    <row r="38" spans="1:3" s="113" customFormat="1" ht="22.15" customHeight="1">
      <c r="A38" s="165">
        <v>2</v>
      </c>
      <c r="B38" s="162" t="s">
        <v>241</v>
      </c>
      <c r="C38" s="166">
        <v>222949</v>
      </c>
    </row>
    <row r="39" spans="1:3" s="113" customFormat="1" ht="22.15" customHeight="1">
      <c r="A39" s="165" t="s">
        <v>211</v>
      </c>
      <c r="B39" s="162" t="s">
        <v>187</v>
      </c>
      <c r="C39" s="163">
        <v>44570</v>
      </c>
    </row>
    <row r="40" spans="1:3" s="113" customFormat="1" ht="22.15" customHeight="1">
      <c r="A40" s="165" t="s">
        <v>212</v>
      </c>
      <c r="B40" s="162" t="s">
        <v>186</v>
      </c>
      <c r="C40" s="163">
        <v>178379</v>
      </c>
    </row>
    <row r="41" spans="1:3" s="113" customFormat="1" ht="22.15" customHeight="1">
      <c r="A41" s="161" t="s">
        <v>35</v>
      </c>
      <c r="B41" s="164" t="s">
        <v>115</v>
      </c>
      <c r="C41" s="163"/>
    </row>
    <row r="42" spans="1:3" s="113" customFormat="1" ht="22.15" customHeight="1">
      <c r="A42" s="159" t="s">
        <v>37</v>
      </c>
      <c r="B42" s="160" t="s">
        <v>238</v>
      </c>
      <c r="C42" s="167">
        <v>9306</v>
      </c>
    </row>
    <row r="43" spans="1:3" ht="18.75">
      <c r="A43" s="113"/>
      <c r="B43" s="113"/>
      <c r="C43" s="113"/>
    </row>
    <row r="44" spans="1:3" ht="18.75">
      <c r="A44" s="113"/>
      <c r="B44" s="113"/>
      <c r="C44" s="113"/>
    </row>
    <row r="45" spans="1:3" ht="18.75">
      <c r="A45" s="113"/>
      <c r="B45" s="113"/>
      <c r="C45" s="113"/>
    </row>
    <row r="46" spans="1:3" ht="18.75">
      <c r="A46" s="113"/>
      <c r="B46" s="113"/>
      <c r="C46" s="113"/>
    </row>
  </sheetData>
  <mergeCells count="3">
    <mergeCell ref="A5:A7"/>
    <mergeCell ref="B5:B7"/>
    <mergeCell ref="C5:C7"/>
  </mergeCells>
  <printOptions horizontalCentered="1"/>
  <pageMargins left="0.23622047244094491" right="0.23622047244094491" top="0.51181102362204722" bottom="0.23622047244094491" header="0" footer="0.15748031496062992"/>
  <pageSetup paperSize="9" scale="92" orientation="portrait" r:id="rId1"/>
</worksheet>
</file>

<file path=xl/worksheets/sheet5.xml><?xml version="1.0" encoding="utf-8"?>
<worksheet xmlns="http://schemas.openxmlformats.org/spreadsheetml/2006/main" xmlns:r="http://schemas.openxmlformats.org/officeDocument/2006/relationships">
  <dimension ref="A1:C45"/>
  <sheetViews>
    <sheetView topLeftCell="A22" workbookViewId="0">
      <selection activeCell="C45" sqref="C45"/>
    </sheetView>
  </sheetViews>
  <sheetFormatPr defaultRowHeight="16.5"/>
  <cols>
    <col min="1" max="1" width="9" style="168" customWidth="1"/>
    <col min="2" max="2" width="62.28515625" style="168" customWidth="1"/>
    <col min="3" max="3" width="21.42578125" style="197" customWidth="1"/>
    <col min="4" max="16384" width="9.140625" style="168"/>
  </cols>
  <sheetData>
    <row r="1" spans="1:3">
      <c r="A1" s="106" t="s">
        <v>213</v>
      </c>
      <c r="C1" s="169" t="s">
        <v>116</v>
      </c>
    </row>
    <row r="2" spans="1:3">
      <c r="A2" s="170"/>
      <c r="C2" s="171"/>
    </row>
    <row r="3" spans="1:3">
      <c r="A3" s="272" t="s">
        <v>247</v>
      </c>
      <c r="B3" s="272"/>
      <c r="C3" s="272"/>
    </row>
    <row r="4" spans="1:3">
      <c r="A4" s="273" t="s">
        <v>1</v>
      </c>
      <c r="B4" s="273"/>
      <c r="C4" s="273"/>
    </row>
    <row r="5" spans="1:3">
      <c r="A5" s="172"/>
      <c r="B5" s="173"/>
      <c r="C5" s="174" t="s">
        <v>2</v>
      </c>
    </row>
    <row r="6" spans="1:3" s="175" customFormat="1" ht="36" customHeight="1">
      <c r="A6" s="53" t="s">
        <v>3</v>
      </c>
      <c r="B6" s="53" t="s">
        <v>4</v>
      </c>
      <c r="C6" s="54" t="s">
        <v>5</v>
      </c>
    </row>
    <row r="7" spans="1:3" s="170" customFormat="1" ht="18" customHeight="1">
      <c r="A7" s="176"/>
      <c r="B7" s="176" t="s">
        <v>24</v>
      </c>
      <c r="C7" s="177">
        <v>5541602</v>
      </c>
    </row>
    <row r="8" spans="1:3" s="170" customFormat="1" ht="18" customHeight="1">
      <c r="A8" s="178" t="s">
        <v>6</v>
      </c>
      <c r="B8" s="179" t="s">
        <v>117</v>
      </c>
      <c r="C8" s="180">
        <v>1753263</v>
      </c>
    </row>
    <row r="9" spans="1:3" s="170" customFormat="1" ht="18" customHeight="1">
      <c r="A9" s="178" t="s">
        <v>23</v>
      </c>
      <c r="B9" s="179" t="s">
        <v>118</v>
      </c>
      <c r="C9" s="180">
        <v>3779033</v>
      </c>
    </row>
    <row r="10" spans="1:3" s="170" customFormat="1" ht="18" customHeight="1">
      <c r="A10" s="178"/>
      <c r="B10" s="181" t="s">
        <v>110</v>
      </c>
      <c r="C10" s="180"/>
    </row>
    <row r="11" spans="1:3" s="170" customFormat="1" ht="18" customHeight="1">
      <c r="A11" s="178" t="s">
        <v>8</v>
      </c>
      <c r="B11" s="182" t="s">
        <v>103</v>
      </c>
      <c r="C11" s="180">
        <v>1791151</v>
      </c>
    </row>
    <row r="12" spans="1:3" s="170" customFormat="1" ht="18" customHeight="1">
      <c r="A12" s="183">
        <v>1</v>
      </c>
      <c r="B12" s="184" t="s">
        <v>104</v>
      </c>
      <c r="C12" s="185">
        <v>1790651</v>
      </c>
    </row>
    <row r="13" spans="1:3" s="170" customFormat="1" ht="18" customHeight="1">
      <c r="A13" s="183"/>
      <c r="B13" s="186" t="s">
        <v>110</v>
      </c>
      <c r="C13" s="185"/>
    </row>
    <row r="14" spans="1:3" s="170" customFormat="1" ht="18" customHeight="1">
      <c r="A14" s="55" t="s">
        <v>119</v>
      </c>
      <c r="B14" s="187" t="s">
        <v>111</v>
      </c>
      <c r="C14" s="185">
        <v>96000</v>
      </c>
    </row>
    <row r="15" spans="1:3" s="170" customFormat="1" ht="18" customHeight="1">
      <c r="A15" s="55" t="s">
        <v>120</v>
      </c>
      <c r="B15" s="187" t="s">
        <v>112</v>
      </c>
      <c r="C15" s="185">
        <v>30000</v>
      </c>
    </row>
    <row r="16" spans="1:3" s="170" customFormat="1" ht="18" customHeight="1">
      <c r="A16" s="55" t="s">
        <v>121</v>
      </c>
      <c r="B16" s="187" t="s">
        <v>122</v>
      </c>
      <c r="C16" s="185">
        <v>116040</v>
      </c>
    </row>
    <row r="17" spans="1:3" s="170" customFormat="1" ht="18" customHeight="1">
      <c r="A17" s="55" t="s">
        <v>123</v>
      </c>
      <c r="B17" s="187" t="s">
        <v>124</v>
      </c>
      <c r="C17" s="185">
        <v>25647</v>
      </c>
    </row>
    <row r="18" spans="1:3" s="170" customFormat="1" ht="18" customHeight="1">
      <c r="A18" s="55" t="s">
        <v>125</v>
      </c>
      <c r="B18" s="187" t="s">
        <v>126</v>
      </c>
      <c r="C18" s="185">
        <v>7000</v>
      </c>
    </row>
    <row r="19" spans="1:3" s="170" customFormat="1" ht="18" customHeight="1">
      <c r="A19" s="55" t="s">
        <v>127</v>
      </c>
      <c r="B19" s="187" t="s">
        <v>128</v>
      </c>
      <c r="C19" s="185"/>
    </row>
    <row r="20" spans="1:3" s="170" customFormat="1" ht="18" customHeight="1">
      <c r="A20" s="55" t="s">
        <v>129</v>
      </c>
      <c r="B20" s="187" t="s">
        <v>130</v>
      </c>
      <c r="C20" s="185">
        <v>112400</v>
      </c>
    </row>
    <row r="21" spans="1:3" s="170" customFormat="1" ht="18" customHeight="1">
      <c r="A21" s="55" t="s">
        <v>131</v>
      </c>
      <c r="B21" s="187" t="s">
        <v>132</v>
      </c>
      <c r="C21" s="185">
        <v>1083076</v>
      </c>
    </row>
    <row r="22" spans="1:3" s="170" customFormat="1" ht="18" customHeight="1">
      <c r="A22" s="55" t="s">
        <v>133</v>
      </c>
      <c r="B22" s="187" t="s">
        <v>134</v>
      </c>
      <c r="C22" s="185">
        <v>197821</v>
      </c>
    </row>
    <row r="23" spans="1:3" s="170" customFormat="1" ht="18" customHeight="1">
      <c r="A23" s="55" t="s">
        <v>135</v>
      </c>
      <c r="B23" s="187" t="s">
        <v>136</v>
      </c>
      <c r="C23" s="185">
        <v>13683</v>
      </c>
    </row>
    <row r="24" spans="1:3" s="170" customFormat="1" ht="18" customHeight="1">
      <c r="A24" s="55" t="s">
        <v>243</v>
      </c>
      <c r="B24" s="187" t="s">
        <v>244</v>
      </c>
      <c r="C24" s="185">
        <v>87997</v>
      </c>
    </row>
    <row r="25" spans="1:3" s="170" customFormat="1" ht="47.25">
      <c r="A25" s="55">
        <v>2</v>
      </c>
      <c r="B25" s="188" t="s">
        <v>108</v>
      </c>
      <c r="C25" s="185">
        <v>500</v>
      </c>
    </row>
    <row r="26" spans="1:3" s="170" customFormat="1" ht="18" customHeight="1">
      <c r="A26" s="183">
        <v>3</v>
      </c>
      <c r="B26" s="184" t="s">
        <v>109</v>
      </c>
      <c r="C26" s="180"/>
    </row>
    <row r="27" spans="1:3" ht="18" customHeight="1">
      <c r="A27" s="178" t="s">
        <v>12</v>
      </c>
      <c r="B27" s="182" t="s">
        <v>27</v>
      </c>
      <c r="C27" s="198">
        <v>1865979</v>
      </c>
    </row>
    <row r="28" spans="1:3" ht="18" customHeight="1">
      <c r="A28" s="190"/>
      <c r="B28" s="191" t="s">
        <v>110</v>
      </c>
      <c r="C28" s="189"/>
    </row>
    <row r="29" spans="1:3" ht="18" customHeight="1">
      <c r="A29" s="190">
        <v>1</v>
      </c>
      <c r="B29" s="187" t="s">
        <v>111</v>
      </c>
      <c r="C29" s="189">
        <v>419457</v>
      </c>
    </row>
    <row r="30" spans="1:3" ht="18" customHeight="1">
      <c r="A30" s="190">
        <f t="shared" ref="A30:A39" si="0">+A29+1</f>
        <v>2</v>
      </c>
      <c r="B30" s="187" t="s">
        <v>112</v>
      </c>
      <c r="C30" s="189">
        <v>10045</v>
      </c>
    </row>
    <row r="31" spans="1:3" ht="18" customHeight="1">
      <c r="A31" s="190">
        <f t="shared" si="0"/>
        <v>3</v>
      </c>
      <c r="B31" s="187" t="s">
        <v>122</v>
      </c>
      <c r="C31" s="189">
        <v>600924</v>
      </c>
    </row>
    <row r="32" spans="1:3" ht="18" customHeight="1">
      <c r="A32" s="190">
        <f t="shared" si="0"/>
        <v>4</v>
      </c>
      <c r="B32" s="187" t="s">
        <v>124</v>
      </c>
      <c r="C32" s="189">
        <v>44884</v>
      </c>
    </row>
    <row r="33" spans="1:3" ht="18" customHeight="1">
      <c r="A33" s="190">
        <f t="shared" si="0"/>
        <v>5</v>
      </c>
      <c r="B33" s="187" t="s">
        <v>126</v>
      </c>
      <c r="C33" s="189">
        <v>19156</v>
      </c>
    </row>
    <row r="34" spans="1:3" ht="18" customHeight="1">
      <c r="A34" s="190">
        <f t="shared" si="0"/>
        <v>6</v>
      </c>
      <c r="B34" s="187" t="s">
        <v>128</v>
      </c>
      <c r="C34" s="189">
        <v>6975</v>
      </c>
    </row>
    <row r="35" spans="1:3" ht="18" customHeight="1">
      <c r="A35" s="190">
        <f t="shared" si="0"/>
        <v>7</v>
      </c>
      <c r="B35" s="187" t="s">
        <v>130</v>
      </c>
      <c r="C35" s="189">
        <v>12979</v>
      </c>
    </row>
    <row r="36" spans="1:3" ht="18" customHeight="1">
      <c r="A36" s="190">
        <f t="shared" si="0"/>
        <v>8</v>
      </c>
      <c r="B36" s="187" t="s">
        <v>132</v>
      </c>
      <c r="C36" s="189">
        <v>208413</v>
      </c>
    </row>
    <row r="37" spans="1:3" ht="18" customHeight="1">
      <c r="A37" s="190">
        <f t="shared" si="0"/>
        <v>9</v>
      </c>
      <c r="B37" s="187" t="s">
        <v>134</v>
      </c>
      <c r="C37" s="189">
        <v>333321</v>
      </c>
    </row>
    <row r="38" spans="1:3" ht="18" customHeight="1">
      <c r="A38" s="190">
        <f t="shared" si="0"/>
        <v>10</v>
      </c>
      <c r="B38" s="187" t="s">
        <v>136</v>
      </c>
      <c r="C38" s="189">
        <v>40399</v>
      </c>
    </row>
    <row r="39" spans="1:3" ht="18" customHeight="1">
      <c r="A39" s="190">
        <f t="shared" si="0"/>
        <v>11</v>
      </c>
      <c r="B39" s="187" t="s">
        <v>245</v>
      </c>
      <c r="C39" s="189">
        <v>81231</v>
      </c>
    </row>
    <row r="40" spans="1:3" ht="18" customHeight="1">
      <c r="A40" s="178" t="s">
        <v>17</v>
      </c>
      <c r="B40" s="182" t="s">
        <v>28</v>
      </c>
      <c r="C40" s="198">
        <v>400</v>
      </c>
    </row>
    <row r="41" spans="1:3" ht="18" customHeight="1">
      <c r="A41" s="178" t="s">
        <v>19</v>
      </c>
      <c r="B41" s="182" t="s">
        <v>29</v>
      </c>
      <c r="C41" s="198">
        <v>1000</v>
      </c>
    </row>
    <row r="42" spans="1:3" s="170" customFormat="1" ht="18" customHeight="1">
      <c r="A42" s="178" t="s">
        <v>21</v>
      </c>
      <c r="B42" s="182" t="s">
        <v>30</v>
      </c>
      <c r="C42" s="180">
        <v>36205</v>
      </c>
    </row>
    <row r="43" spans="1:3" s="170" customFormat="1" ht="18" customHeight="1">
      <c r="A43" s="178" t="s">
        <v>113</v>
      </c>
      <c r="B43" s="182" t="s">
        <v>31</v>
      </c>
      <c r="C43" s="192">
        <v>84298</v>
      </c>
    </row>
    <row r="44" spans="1:3" s="170" customFormat="1" ht="18" customHeight="1">
      <c r="A44" s="193" t="s">
        <v>35</v>
      </c>
      <c r="B44" s="194" t="s">
        <v>115</v>
      </c>
      <c r="C44" s="192"/>
    </row>
    <row r="45" spans="1:3" ht="18" customHeight="1">
      <c r="A45" s="195" t="s">
        <v>37</v>
      </c>
      <c r="B45" s="196" t="s">
        <v>246</v>
      </c>
      <c r="C45" s="199">
        <v>9306</v>
      </c>
    </row>
  </sheetData>
  <mergeCells count="2">
    <mergeCell ref="A3:C3"/>
    <mergeCell ref="A4:C4"/>
  </mergeCells>
  <printOptions horizontalCentered="1"/>
  <pageMargins left="0.31496062992125984" right="0.31496062992125984" top="0.51181102362204722" bottom="0.46" header="0" footer="0"/>
  <pageSetup paperSize="9" scale="95" orientation="portrait" r:id="rId1"/>
  <headerFooter alignWithMargins="0"/>
</worksheet>
</file>

<file path=xl/worksheets/sheet6.xml><?xml version="1.0" encoding="utf-8"?>
<worksheet xmlns="http://schemas.openxmlformats.org/spreadsheetml/2006/main" xmlns:r="http://schemas.openxmlformats.org/officeDocument/2006/relationships">
  <dimension ref="A1:R47"/>
  <sheetViews>
    <sheetView topLeftCell="A2" workbookViewId="0">
      <pane xSplit="1" ySplit="8" topLeftCell="B10" activePane="bottomRight" state="frozen"/>
      <selection activeCell="A2" sqref="A2"/>
      <selection pane="topRight" activeCell="B2" sqref="B2"/>
      <selection pane="bottomLeft" activeCell="A10" sqref="A10"/>
      <selection pane="bottomRight" activeCell="B11" sqref="B11"/>
    </sheetView>
  </sheetViews>
  <sheetFormatPr defaultColWidth="10" defaultRowHeight="15.75"/>
  <cols>
    <col min="1" max="1" width="5.28515625" style="76" customWidth="1"/>
    <col min="2" max="2" width="29.7109375" style="76" customWidth="1"/>
    <col min="3" max="13" width="10.7109375" style="76" customWidth="1"/>
    <col min="14" max="18" width="8.85546875" style="76" customWidth="1"/>
    <col min="19" max="16384" width="10" style="76"/>
  </cols>
  <sheetData>
    <row r="1" spans="1:18" ht="21" customHeight="1">
      <c r="A1" s="106" t="s">
        <v>213</v>
      </c>
      <c r="B1" s="80"/>
      <c r="C1" s="203"/>
      <c r="D1" s="77"/>
      <c r="E1" s="204"/>
      <c r="F1" s="110"/>
      <c r="G1" s="110"/>
      <c r="H1" s="110"/>
      <c r="I1" s="110"/>
      <c r="J1" s="204"/>
      <c r="K1" s="110"/>
      <c r="L1" s="110"/>
      <c r="M1" s="142" t="s">
        <v>137</v>
      </c>
      <c r="N1" s="110"/>
      <c r="O1" s="110"/>
      <c r="Q1" s="80"/>
    </row>
    <row r="2" spans="1:18" ht="3" customHeight="1">
      <c r="A2" s="109"/>
      <c r="B2" s="109"/>
      <c r="C2" s="110"/>
      <c r="D2" s="110"/>
      <c r="E2" s="110"/>
      <c r="F2" s="110"/>
      <c r="G2" s="110"/>
      <c r="H2" s="110"/>
      <c r="I2" s="110"/>
      <c r="J2" s="110"/>
      <c r="K2" s="110"/>
      <c r="L2" s="110"/>
      <c r="M2" s="110"/>
      <c r="N2" s="110"/>
      <c r="O2" s="110"/>
      <c r="P2" s="110"/>
      <c r="Q2" s="110"/>
      <c r="R2" s="110"/>
    </row>
    <row r="3" spans="1:18" ht="21" customHeight="1">
      <c r="A3" s="274" t="s">
        <v>248</v>
      </c>
      <c r="B3" s="274"/>
      <c r="C3" s="274"/>
      <c r="D3" s="274"/>
      <c r="E3" s="274"/>
      <c r="F3" s="274"/>
      <c r="G3" s="274"/>
      <c r="H3" s="274"/>
      <c r="I3" s="274"/>
      <c r="J3" s="274"/>
      <c r="K3" s="274"/>
      <c r="L3" s="274"/>
      <c r="M3" s="274"/>
      <c r="N3" s="148"/>
      <c r="O3" s="148"/>
      <c r="P3" s="148"/>
      <c r="Q3" s="148"/>
      <c r="R3" s="148"/>
    </row>
    <row r="4" spans="1:18" ht="18" customHeight="1">
      <c r="A4" s="257" t="s">
        <v>1</v>
      </c>
      <c r="B4" s="257"/>
      <c r="C4" s="257"/>
      <c r="D4" s="257"/>
      <c r="E4" s="257"/>
      <c r="F4" s="257"/>
      <c r="G4" s="257"/>
      <c r="H4" s="257"/>
      <c r="I4" s="257"/>
      <c r="J4" s="257"/>
      <c r="K4" s="257"/>
      <c r="L4" s="257"/>
      <c r="M4" s="257"/>
      <c r="N4" s="7"/>
      <c r="O4" s="7"/>
      <c r="P4" s="7"/>
      <c r="Q4" s="7"/>
      <c r="R4" s="7"/>
    </row>
    <row r="5" spans="1:18" ht="6.75" customHeight="1">
      <c r="A5" s="149"/>
      <c r="B5" s="149"/>
      <c r="C5" s="110"/>
      <c r="D5" s="110"/>
      <c r="E5" s="110"/>
      <c r="F5" s="110"/>
      <c r="G5" s="110"/>
      <c r="H5" s="110"/>
      <c r="I5" s="110"/>
      <c r="J5" s="110"/>
      <c r="K5" s="110"/>
      <c r="L5" s="110"/>
      <c r="M5" s="110"/>
      <c r="N5" s="110"/>
      <c r="O5" s="110"/>
      <c r="P5" s="110"/>
      <c r="Q5" s="110"/>
      <c r="R5" s="110"/>
    </row>
    <row r="6" spans="1:18" ht="19.5" customHeight="1">
      <c r="A6" s="141"/>
      <c r="B6" s="141"/>
      <c r="C6" s="113"/>
      <c r="D6" s="113"/>
      <c r="E6" s="275"/>
      <c r="F6" s="275"/>
      <c r="G6" s="205"/>
      <c r="H6" s="205"/>
      <c r="I6" s="113"/>
      <c r="J6" s="275"/>
      <c r="K6" s="275"/>
      <c r="L6" s="113"/>
      <c r="M6" s="150" t="s">
        <v>2</v>
      </c>
      <c r="N6" s="113"/>
      <c r="O6" s="113"/>
      <c r="Q6" s="206"/>
      <c r="R6" s="150"/>
    </row>
    <row r="7" spans="1:18" s="75" customFormat="1" ht="27.75" customHeight="1">
      <c r="A7" s="276" t="s">
        <v>3</v>
      </c>
      <c r="B7" s="276" t="s">
        <v>138</v>
      </c>
      <c r="C7" s="276" t="s">
        <v>139</v>
      </c>
      <c r="D7" s="276" t="s">
        <v>140</v>
      </c>
      <c r="E7" s="278" t="s">
        <v>141</v>
      </c>
      <c r="F7" s="278" t="s">
        <v>142</v>
      </c>
      <c r="G7" s="279" t="s">
        <v>143</v>
      </c>
      <c r="H7" s="279" t="s">
        <v>144</v>
      </c>
      <c r="I7" s="280" t="s">
        <v>145</v>
      </c>
      <c r="J7" s="281" t="s">
        <v>146</v>
      </c>
      <c r="K7" s="281"/>
      <c r="L7" s="281"/>
      <c r="M7" s="280" t="s">
        <v>147</v>
      </c>
    </row>
    <row r="8" spans="1:18" s="56" customFormat="1" ht="94.9" customHeight="1">
      <c r="A8" s="277"/>
      <c r="B8" s="277"/>
      <c r="C8" s="277"/>
      <c r="D8" s="277"/>
      <c r="E8" s="278"/>
      <c r="F8" s="278"/>
      <c r="G8" s="279"/>
      <c r="H8" s="279"/>
      <c r="I8" s="280"/>
      <c r="J8" s="143" t="s">
        <v>148</v>
      </c>
      <c r="K8" s="143" t="s">
        <v>149</v>
      </c>
      <c r="L8" s="143" t="s">
        <v>150</v>
      </c>
      <c r="M8" s="280"/>
    </row>
    <row r="9" spans="1:18" s="60" customFormat="1" ht="17.25" customHeight="1">
      <c r="A9" s="57" t="s">
        <v>6</v>
      </c>
      <c r="B9" s="57" t="s">
        <v>23</v>
      </c>
      <c r="C9" s="57">
        <v>1</v>
      </c>
      <c r="D9" s="57">
        <v>2</v>
      </c>
      <c r="E9" s="57">
        <v>3</v>
      </c>
      <c r="F9" s="57">
        <v>4</v>
      </c>
      <c r="G9" s="57">
        <v>5</v>
      </c>
      <c r="H9" s="57">
        <v>6</v>
      </c>
      <c r="I9" s="58">
        <v>7</v>
      </c>
      <c r="J9" s="58">
        <v>8</v>
      </c>
      <c r="K9" s="58">
        <v>9</v>
      </c>
      <c r="L9" s="58">
        <v>10</v>
      </c>
      <c r="M9" s="59">
        <v>11</v>
      </c>
    </row>
    <row r="10" spans="1:18" s="63" customFormat="1" ht="18.75" customHeight="1">
      <c r="A10" s="61"/>
      <c r="B10" s="62" t="s">
        <v>139</v>
      </c>
      <c r="C10" s="66">
        <v>4201201</v>
      </c>
      <c r="D10" s="66">
        <v>1818141</v>
      </c>
      <c r="E10" s="66">
        <v>2076145</v>
      </c>
      <c r="F10" s="66">
        <v>400</v>
      </c>
      <c r="G10" s="66">
        <v>1000</v>
      </c>
      <c r="H10" s="66">
        <v>36205</v>
      </c>
      <c r="I10" s="66">
        <v>151762</v>
      </c>
      <c r="J10" s="66">
        <v>117548</v>
      </c>
      <c r="K10" s="66">
        <v>84403</v>
      </c>
      <c r="L10" s="66">
        <v>33145</v>
      </c>
      <c r="M10" s="66">
        <f t="shared" ref="E10:M10" si="0">+M11+M36+M37+M38+M39+M40+M41+M42</f>
        <v>0</v>
      </c>
    </row>
    <row r="11" spans="1:18" s="208" customFormat="1" ht="19.899999999999999" customHeight="1">
      <c r="A11" s="64" t="s">
        <v>8</v>
      </c>
      <c r="B11" s="65" t="s">
        <v>151</v>
      </c>
      <c r="C11" s="66">
        <v>3657130</v>
      </c>
      <c r="D11" s="66">
        <v>1791151</v>
      </c>
      <c r="E11" s="66">
        <v>1832834</v>
      </c>
      <c r="F11" s="66">
        <v>0</v>
      </c>
      <c r="G11" s="66">
        <v>0</v>
      </c>
      <c r="H11" s="66">
        <v>0</v>
      </c>
      <c r="I11" s="66"/>
      <c r="J11" s="66">
        <v>33145</v>
      </c>
      <c r="K11" s="66"/>
      <c r="L11" s="66">
        <v>33145</v>
      </c>
      <c r="M11" s="207"/>
    </row>
    <row r="12" spans="1:18" s="75" customFormat="1" ht="18.75" customHeight="1">
      <c r="A12" s="67">
        <v>1</v>
      </c>
      <c r="B12" s="68" t="s">
        <v>250</v>
      </c>
      <c r="C12" s="209">
        <v>21904</v>
      </c>
      <c r="D12" s="209">
        <v>5405</v>
      </c>
      <c r="E12" s="209">
        <v>16499</v>
      </c>
      <c r="F12" s="209"/>
      <c r="G12" s="209"/>
      <c r="H12" s="209"/>
      <c r="I12" s="209"/>
      <c r="J12" s="209"/>
      <c r="K12" s="209"/>
      <c r="L12" s="209"/>
      <c r="M12" s="209"/>
    </row>
    <row r="13" spans="1:18" s="75" customFormat="1" ht="18.75" customHeight="1">
      <c r="A13" s="67">
        <v>2</v>
      </c>
      <c r="B13" s="68" t="s">
        <v>251</v>
      </c>
      <c r="C13" s="209">
        <v>17587</v>
      </c>
      <c r="D13" s="209"/>
      <c r="E13" s="209">
        <v>17587</v>
      </c>
      <c r="F13" s="209"/>
      <c r="G13" s="209"/>
      <c r="H13" s="209"/>
      <c r="I13" s="209"/>
      <c r="J13" s="209"/>
      <c r="K13" s="209"/>
      <c r="L13" s="209"/>
      <c r="M13" s="209"/>
    </row>
    <row r="14" spans="1:18" s="75" customFormat="1" ht="18.75" customHeight="1">
      <c r="A14" s="67">
        <v>3</v>
      </c>
      <c r="B14" s="68" t="s">
        <v>252</v>
      </c>
      <c r="C14" s="209">
        <v>24702</v>
      </c>
      <c r="D14" s="209">
        <v>7000</v>
      </c>
      <c r="E14" s="209">
        <v>17702</v>
      </c>
      <c r="F14" s="209"/>
      <c r="G14" s="209"/>
      <c r="H14" s="209"/>
      <c r="I14" s="209"/>
      <c r="J14" s="209"/>
      <c r="K14" s="209"/>
      <c r="L14" s="209"/>
      <c r="M14" s="209"/>
    </row>
    <row r="15" spans="1:18" s="75" customFormat="1" ht="18.75" customHeight="1">
      <c r="A15" s="67">
        <v>4</v>
      </c>
      <c r="B15" s="68" t="s">
        <v>253</v>
      </c>
      <c r="C15" s="209">
        <v>411576</v>
      </c>
      <c r="D15" s="209">
        <v>108340</v>
      </c>
      <c r="E15" s="209">
        <v>303236</v>
      </c>
      <c r="F15" s="209"/>
      <c r="G15" s="209"/>
      <c r="H15" s="209"/>
      <c r="I15" s="209"/>
      <c r="J15" s="209"/>
      <c r="K15" s="209"/>
      <c r="L15" s="209"/>
      <c r="M15" s="209"/>
    </row>
    <row r="16" spans="1:18" s="75" customFormat="1" ht="18.75" customHeight="1">
      <c r="A16" s="67">
        <v>5</v>
      </c>
      <c r="B16" s="68" t="s">
        <v>254</v>
      </c>
      <c r="C16" s="209">
        <v>38752</v>
      </c>
      <c r="D16" s="209">
        <v>1600</v>
      </c>
      <c r="E16" s="209">
        <v>37152</v>
      </c>
      <c r="F16" s="209"/>
      <c r="G16" s="209"/>
      <c r="H16" s="209"/>
      <c r="I16" s="209"/>
      <c r="J16" s="209"/>
      <c r="K16" s="209"/>
      <c r="L16" s="209"/>
      <c r="M16" s="209"/>
    </row>
    <row r="17" spans="1:13" s="75" customFormat="1" ht="18.75" customHeight="1">
      <c r="A17" s="67">
        <v>6</v>
      </c>
      <c r="B17" s="68" t="s">
        <v>255</v>
      </c>
      <c r="C17" s="209">
        <v>6699</v>
      </c>
      <c r="D17" s="209"/>
      <c r="E17" s="209">
        <v>6699</v>
      </c>
      <c r="F17" s="209"/>
      <c r="G17" s="209"/>
      <c r="H17" s="209"/>
      <c r="I17" s="209"/>
      <c r="J17" s="209"/>
      <c r="K17" s="209"/>
      <c r="L17" s="209"/>
      <c r="M17" s="209"/>
    </row>
    <row r="18" spans="1:13" s="75" customFormat="1" ht="18.75" customHeight="1">
      <c r="A18" s="67">
        <v>7</v>
      </c>
      <c r="B18" s="68" t="s">
        <v>256</v>
      </c>
      <c r="C18" s="209">
        <v>4344</v>
      </c>
      <c r="D18" s="209"/>
      <c r="E18" s="209">
        <v>4344</v>
      </c>
      <c r="F18" s="209"/>
      <c r="G18" s="209"/>
      <c r="H18" s="209"/>
      <c r="I18" s="209"/>
      <c r="J18" s="209"/>
      <c r="K18" s="209"/>
      <c r="L18" s="209"/>
      <c r="M18" s="209"/>
    </row>
    <row r="19" spans="1:13" s="75" customFormat="1" ht="18.75" customHeight="1">
      <c r="A19" s="67">
        <v>8</v>
      </c>
      <c r="B19" s="68" t="s">
        <v>257</v>
      </c>
      <c r="C19" s="209">
        <v>9921</v>
      </c>
      <c r="D19" s="209"/>
      <c r="E19" s="209">
        <v>9921</v>
      </c>
      <c r="F19" s="209"/>
      <c r="G19" s="209"/>
      <c r="H19" s="209"/>
      <c r="I19" s="209"/>
      <c r="J19" s="209"/>
      <c r="K19" s="209"/>
      <c r="L19" s="209"/>
      <c r="M19" s="209"/>
    </row>
    <row r="20" spans="1:13" s="75" customFormat="1" ht="18.75" customHeight="1">
      <c r="A20" s="67">
        <v>9</v>
      </c>
      <c r="B20" s="68" t="s">
        <v>258</v>
      </c>
      <c r="C20" s="209">
        <v>6237</v>
      </c>
      <c r="D20" s="209"/>
      <c r="E20" s="209">
        <v>6237</v>
      </c>
      <c r="F20" s="209"/>
      <c r="G20" s="209"/>
      <c r="H20" s="209"/>
      <c r="I20" s="209"/>
      <c r="J20" s="209"/>
      <c r="K20" s="209"/>
      <c r="L20" s="209"/>
      <c r="M20" s="209"/>
    </row>
    <row r="21" spans="1:13" s="75" customFormat="1" ht="18.75" customHeight="1">
      <c r="A21" s="67">
        <v>10</v>
      </c>
      <c r="B21" s="68" t="s">
        <v>259</v>
      </c>
      <c r="C21" s="209">
        <v>24897</v>
      </c>
      <c r="D21" s="209"/>
      <c r="E21" s="209">
        <v>24897</v>
      </c>
      <c r="F21" s="209"/>
      <c r="G21" s="209"/>
      <c r="H21" s="209"/>
      <c r="I21" s="209"/>
      <c r="J21" s="209"/>
      <c r="K21" s="209"/>
      <c r="L21" s="209"/>
      <c r="M21" s="209"/>
    </row>
    <row r="22" spans="1:13" s="75" customFormat="1" ht="18.75" customHeight="1">
      <c r="A22" s="67">
        <v>11</v>
      </c>
      <c r="B22" s="68" t="s">
        <v>260</v>
      </c>
      <c r="C22" s="209">
        <v>170732</v>
      </c>
      <c r="D22" s="209">
        <v>161277</v>
      </c>
      <c r="E22" s="209">
        <v>9455</v>
      </c>
      <c r="F22" s="209"/>
      <c r="G22" s="209"/>
      <c r="H22" s="209"/>
      <c r="I22" s="209"/>
      <c r="J22" s="209"/>
      <c r="K22" s="209"/>
      <c r="L22" s="209"/>
      <c r="M22" s="209"/>
    </row>
    <row r="23" spans="1:13" s="75" customFormat="1" ht="18.75" customHeight="1">
      <c r="A23" s="67">
        <v>12</v>
      </c>
      <c r="B23" s="68" t="s">
        <v>261</v>
      </c>
      <c r="C23" s="209">
        <v>8482</v>
      </c>
      <c r="D23" s="209">
        <v>1000</v>
      </c>
      <c r="E23" s="209">
        <v>7482</v>
      </c>
      <c r="F23" s="209"/>
      <c r="G23" s="209"/>
      <c r="H23" s="209"/>
      <c r="I23" s="209"/>
      <c r="J23" s="209"/>
      <c r="K23" s="209"/>
      <c r="L23" s="209"/>
      <c r="M23" s="209"/>
    </row>
    <row r="24" spans="1:13" s="75" customFormat="1" ht="18.75" customHeight="1">
      <c r="A24" s="67">
        <v>13</v>
      </c>
      <c r="B24" s="68" t="s">
        <v>262</v>
      </c>
      <c r="C24" s="209">
        <v>277627</v>
      </c>
      <c r="D24" s="209">
        <v>7608</v>
      </c>
      <c r="E24" s="209">
        <v>270019</v>
      </c>
      <c r="F24" s="209"/>
      <c r="G24" s="209"/>
      <c r="H24" s="209"/>
      <c r="I24" s="209"/>
      <c r="J24" s="209"/>
      <c r="K24" s="209"/>
      <c r="L24" s="209"/>
      <c r="M24" s="209"/>
    </row>
    <row r="25" spans="1:13" s="75" customFormat="1" ht="18.75" customHeight="1">
      <c r="A25" s="67">
        <v>14</v>
      </c>
      <c r="B25" s="68" t="s">
        <v>263</v>
      </c>
      <c r="C25" s="209">
        <v>8402</v>
      </c>
      <c r="D25" s="209"/>
      <c r="E25" s="209">
        <v>8402</v>
      </c>
      <c r="F25" s="209"/>
      <c r="G25" s="209"/>
      <c r="H25" s="209"/>
      <c r="I25" s="209"/>
      <c r="J25" s="209"/>
      <c r="K25" s="209"/>
      <c r="L25" s="209"/>
      <c r="M25" s="209"/>
    </row>
    <row r="26" spans="1:13" s="75" customFormat="1" ht="18.75" customHeight="1">
      <c r="A26" s="67">
        <v>15</v>
      </c>
      <c r="B26" s="68" t="s">
        <v>264</v>
      </c>
      <c r="C26" s="209">
        <v>19173</v>
      </c>
      <c r="D26" s="209">
        <v>3000</v>
      </c>
      <c r="E26" s="209">
        <v>16713</v>
      </c>
      <c r="F26" s="209"/>
      <c r="G26" s="209"/>
      <c r="H26" s="209"/>
      <c r="I26" s="209"/>
      <c r="J26" s="209"/>
      <c r="K26" s="209"/>
      <c r="L26" s="209"/>
      <c r="M26" s="209"/>
    </row>
    <row r="27" spans="1:13" s="75" customFormat="1" ht="18.75" customHeight="1">
      <c r="A27" s="67">
        <v>16</v>
      </c>
      <c r="B27" s="68" t="s">
        <v>265</v>
      </c>
      <c r="C27" s="209">
        <v>40239</v>
      </c>
      <c r="D27" s="209">
        <v>4500</v>
      </c>
      <c r="E27" s="209">
        <v>35739</v>
      </c>
      <c r="F27" s="209"/>
      <c r="G27" s="209"/>
      <c r="H27" s="209"/>
      <c r="I27" s="209"/>
      <c r="J27" s="209"/>
      <c r="K27" s="209"/>
      <c r="L27" s="209"/>
      <c r="M27" s="209"/>
    </row>
    <row r="28" spans="1:13" s="75" customFormat="1" ht="18.75" customHeight="1">
      <c r="A28" s="67">
        <v>17</v>
      </c>
      <c r="B28" s="68" t="s">
        <v>266</v>
      </c>
      <c r="C28" s="209">
        <v>14610</v>
      </c>
      <c r="D28" s="209">
        <v>10000</v>
      </c>
      <c r="E28" s="209">
        <v>4610</v>
      </c>
      <c r="F28" s="209"/>
      <c r="G28" s="209"/>
      <c r="H28" s="209"/>
      <c r="I28" s="209"/>
      <c r="J28" s="209"/>
      <c r="K28" s="209"/>
      <c r="L28" s="209"/>
      <c r="M28" s="209"/>
    </row>
    <row r="29" spans="1:13" s="75" customFormat="1" ht="18.75" customHeight="1">
      <c r="A29" s="67">
        <v>18</v>
      </c>
      <c r="B29" s="68" t="s">
        <v>267</v>
      </c>
      <c r="C29" s="209">
        <v>231797</v>
      </c>
      <c r="D29" s="209">
        <v>151400</v>
      </c>
      <c r="E29" s="209">
        <v>80397</v>
      </c>
      <c r="F29" s="209"/>
      <c r="G29" s="209"/>
      <c r="H29" s="209"/>
      <c r="I29" s="209"/>
      <c r="J29" s="209"/>
      <c r="K29" s="209"/>
      <c r="L29" s="209"/>
      <c r="M29" s="209"/>
    </row>
    <row r="30" spans="1:13" s="75" customFormat="1" ht="18.75" customHeight="1">
      <c r="A30" s="67">
        <v>19</v>
      </c>
      <c r="B30" s="68" t="s">
        <v>268</v>
      </c>
      <c r="C30" s="209">
        <v>21204</v>
      </c>
      <c r="D30" s="209">
        <v>14429</v>
      </c>
      <c r="E30" s="209">
        <v>6775</v>
      </c>
      <c r="F30" s="209"/>
      <c r="G30" s="209"/>
      <c r="H30" s="209"/>
      <c r="I30" s="209"/>
      <c r="J30" s="209"/>
      <c r="K30" s="209"/>
      <c r="L30" s="209"/>
      <c r="M30" s="209"/>
    </row>
    <row r="31" spans="1:13" s="75" customFormat="1" ht="18.75" customHeight="1">
      <c r="A31" s="67">
        <v>20</v>
      </c>
      <c r="B31" s="68" t="s">
        <v>269</v>
      </c>
      <c r="C31" s="209">
        <v>5681</v>
      </c>
      <c r="D31" s="209"/>
      <c r="E31" s="209">
        <v>5681</v>
      </c>
      <c r="F31" s="209"/>
      <c r="G31" s="209"/>
      <c r="H31" s="209"/>
      <c r="I31" s="209"/>
      <c r="J31" s="209"/>
      <c r="K31" s="209"/>
      <c r="L31" s="209"/>
      <c r="M31" s="209"/>
    </row>
    <row r="32" spans="1:13" s="75" customFormat="1" ht="18.75" customHeight="1">
      <c r="A32" s="67">
        <v>21</v>
      </c>
      <c r="B32" s="68" t="s">
        <v>270</v>
      </c>
      <c r="C32" s="209">
        <v>29974</v>
      </c>
      <c r="D32" s="209">
        <v>20535</v>
      </c>
      <c r="E32" s="209">
        <v>9439</v>
      </c>
      <c r="F32" s="209"/>
      <c r="G32" s="209"/>
      <c r="H32" s="209"/>
      <c r="I32" s="209"/>
      <c r="J32" s="209"/>
      <c r="K32" s="209"/>
      <c r="L32" s="209"/>
      <c r="M32" s="209"/>
    </row>
    <row r="33" spans="1:18" s="75" customFormat="1" ht="18.75" customHeight="1">
      <c r="A33" s="67">
        <v>22</v>
      </c>
      <c r="B33" s="68" t="s">
        <v>271</v>
      </c>
      <c r="C33" s="209">
        <v>19910</v>
      </c>
      <c r="D33" s="209">
        <v>12000</v>
      </c>
      <c r="E33" s="209">
        <v>7910</v>
      </c>
      <c r="F33" s="209"/>
      <c r="G33" s="209"/>
      <c r="H33" s="209"/>
      <c r="I33" s="209"/>
      <c r="J33" s="209"/>
      <c r="K33" s="209"/>
      <c r="L33" s="209"/>
      <c r="M33" s="209"/>
    </row>
    <row r="34" spans="1:18" s="75" customFormat="1" ht="18.75" customHeight="1">
      <c r="A34" s="67">
        <v>23</v>
      </c>
      <c r="B34" s="68" t="s">
        <v>272</v>
      </c>
      <c r="C34" s="209">
        <v>15981</v>
      </c>
      <c r="D34" s="209">
        <v>3400</v>
      </c>
      <c r="E34" s="209">
        <v>12581</v>
      </c>
      <c r="F34" s="209"/>
      <c r="G34" s="209"/>
      <c r="H34" s="209"/>
      <c r="I34" s="209"/>
      <c r="J34" s="209"/>
      <c r="K34" s="209"/>
      <c r="L34" s="209"/>
      <c r="M34" s="209"/>
    </row>
    <row r="35" spans="1:18" s="75" customFormat="1" ht="18.75" customHeight="1">
      <c r="A35" s="67">
        <v>24</v>
      </c>
      <c r="B35" s="68" t="s">
        <v>273</v>
      </c>
      <c r="C35" s="209">
        <v>33215</v>
      </c>
      <c r="D35" s="209">
        <v>1158</v>
      </c>
      <c r="E35" s="209">
        <v>32057</v>
      </c>
      <c r="F35" s="209"/>
      <c r="G35" s="209"/>
      <c r="H35" s="209"/>
      <c r="I35" s="209"/>
      <c r="J35" s="209"/>
      <c r="K35" s="209"/>
      <c r="L35" s="209"/>
      <c r="M35" s="209"/>
    </row>
    <row r="36" spans="1:18" s="75" customFormat="1" ht="40.9" customHeight="1">
      <c r="A36" s="69" t="s">
        <v>12</v>
      </c>
      <c r="B36" s="65" t="s">
        <v>142</v>
      </c>
      <c r="C36" s="66">
        <v>400</v>
      </c>
      <c r="D36" s="65"/>
      <c r="E36" s="65"/>
      <c r="F36" s="65">
        <v>400</v>
      </c>
      <c r="G36" s="65"/>
      <c r="H36" s="65"/>
      <c r="I36" s="65"/>
      <c r="J36" s="65"/>
      <c r="K36" s="65"/>
      <c r="L36" s="65"/>
      <c r="M36" s="210"/>
    </row>
    <row r="37" spans="1:18" s="75" customFormat="1" ht="28.9" customHeight="1">
      <c r="A37" s="69" t="s">
        <v>17</v>
      </c>
      <c r="B37" s="65" t="s">
        <v>143</v>
      </c>
      <c r="C37" s="66">
        <v>1000</v>
      </c>
      <c r="D37" s="66"/>
      <c r="E37" s="66"/>
      <c r="F37" s="66"/>
      <c r="G37" s="66">
        <v>1000</v>
      </c>
      <c r="H37" s="66"/>
      <c r="I37" s="66"/>
      <c r="J37" s="66"/>
      <c r="K37" s="66"/>
      <c r="L37" s="66"/>
      <c r="M37" s="210"/>
    </row>
    <row r="38" spans="1:18" ht="18.75" customHeight="1">
      <c r="A38" s="69" t="s">
        <v>19</v>
      </c>
      <c r="B38" s="65" t="s">
        <v>144</v>
      </c>
      <c r="C38" s="66">
        <v>36205</v>
      </c>
      <c r="D38" s="66"/>
      <c r="E38" s="66"/>
      <c r="F38" s="66"/>
      <c r="G38" s="66"/>
      <c r="H38" s="66">
        <v>36205</v>
      </c>
      <c r="I38" s="66"/>
      <c r="J38" s="66"/>
      <c r="K38" s="66"/>
      <c r="L38" s="66"/>
      <c r="M38" s="130"/>
    </row>
    <row r="39" spans="1:18" s="71" customFormat="1" ht="31.15" customHeight="1">
      <c r="A39" s="69" t="s">
        <v>21</v>
      </c>
      <c r="B39" s="65" t="s">
        <v>145</v>
      </c>
      <c r="C39" s="66">
        <v>84298</v>
      </c>
      <c r="D39" s="66"/>
      <c r="E39" s="66"/>
      <c r="F39" s="66"/>
      <c r="G39" s="66"/>
      <c r="H39" s="66"/>
      <c r="I39" s="66">
        <v>84298</v>
      </c>
      <c r="J39" s="66"/>
      <c r="K39" s="66"/>
      <c r="L39" s="66"/>
      <c r="M39" s="70"/>
    </row>
    <row r="40" spans="1:18" ht="31.9" customHeight="1">
      <c r="A40" s="69" t="s">
        <v>113</v>
      </c>
      <c r="B40" s="65" t="s">
        <v>152</v>
      </c>
      <c r="C40" s="66">
        <v>412862</v>
      </c>
      <c r="D40" s="66">
        <v>26990</v>
      </c>
      <c r="E40" s="66">
        <v>234005</v>
      </c>
      <c r="F40" s="66"/>
      <c r="G40" s="66"/>
      <c r="H40" s="66"/>
      <c r="I40" s="66">
        <v>67464</v>
      </c>
      <c r="J40" s="66">
        <f>+K40+L40</f>
        <v>84403</v>
      </c>
      <c r="K40" s="66">
        <v>84403</v>
      </c>
      <c r="L40" s="66"/>
      <c r="M40" s="130"/>
    </row>
    <row r="41" spans="1:18" ht="31.9" customHeight="1">
      <c r="A41" s="200" t="s">
        <v>153</v>
      </c>
      <c r="B41" s="201" t="s">
        <v>147</v>
      </c>
      <c r="C41" s="66">
        <f t="shared" ref="C37:C42" si="1">SUM(D41:J41,M41)</f>
        <v>0</v>
      </c>
      <c r="D41" s="202"/>
      <c r="E41" s="202"/>
      <c r="F41" s="202"/>
      <c r="G41" s="202"/>
      <c r="H41" s="202"/>
      <c r="I41" s="202"/>
      <c r="J41" s="202"/>
      <c r="K41" s="202"/>
      <c r="L41" s="202"/>
      <c r="M41" s="162"/>
    </row>
    <row r="42" spans="1:18" ht="34.9" customHeight="1">
      <c r="A42" s="72" t="s">
        <v>249</v>
      </c>
      <c r="B42" s="73" t="s">
        <v>246</v>
      </c>
      <c r="C42" s="74">
        <v>9306</v>
      </c>
      <c r="D42" s="74"/>
      <c r="E42" s="74">
        <v>9306</v>
      </c>
      <c r="F42" s="74"/>
      <c r="G42" s="74"/>
      <c r="H42" s="74"/>
      <c r="I42" s="74"/>
      <c r="J42" s="74"/>
      <c r="K42" s="74"/>
      <c r="L42" s="74"/>
      <c r="M42" s="133"/>
    </row>
    <row r="43" spans="1:18" ht="22.5" customHeight="1">
      <c r="A43" s="113"/>
      <c r="B43" s="113"/>
      <c r="C43" s="113"/>
      <c r="D43" s="113"/>
      <c r="E43" s="113"/>
      <c r="F43" s="113"/>
      <c r="G43" s="113"/>
      <c r="H43" s="113"/>
      <c r="I43" s="113"/>
      <c r="J43" s="113"/>
      <c r="K43" s="113"/>
      <c r="L43" s="113"/>
      <c r="M43" s="113"/>
      <c r="N43" s="113"/>
      <c r="O43" s="113"/>
      <c r="P43" s="113"/>
      <c r="Q43" s="113"/>
      <c r="R43" s="113"/>
    </row>
    <row r="44" spans="1:18" ht="18.75">
      <c r="A44" s="113"/>
      <c r="B44" s="113"/>
      <c r="C44" s="113"/>
      <c r="D44" s="113"/>
      <c r="E44" s="113"/>
      <c r="F44" s="113"/>
      <c r="G44" s="113"/>
      <c r="H44" s="113"/>
      <c r="I44" s="113"/>
      <c r="J44" s="113"/>
      <c r="K44" s="113"/>
      <c r="L44" s="113"/>
      <c r="M44" s="113"/>
      <c r="N44" s="113"/>
      <c r="O44" s="113"/>
      <c r="P44" s="113"/>
      <c r="Q44" s="113"/>
      <c r="R44" s="113"/>
    </row>
    <row r="45" spans="1:18" ht="18.75">
      <c r="A45" s="113"/>
      <c r="B45" s="113"/>
      <c r="C45" s="113"/>
      <c r="D45" s="113"/>
      <c r="E45" s="113"/>
      <c r="F45" s="113"/>
      <c r="G45" s="113"/>
      <c r="H45" s="113"/>
      <c r="I45" s="113"/>
      <c r="J45" s="113"/>
      <c r="K45" s="113"/>
      <c r="L45" s="113"/>
      <c r="M45" s="113"/>
      <c r="N45" s="113"/>
      <c r="O45" s="113"/>
      <c r="P45" s="113"/>
      <c r="Q45" s="113"/>
      <c r="R45" s="113"/>
    </row>
    <row r="46" spans="1:18" ht="18.75">
      <c r="A46" s="113"/>
      <c r="B46" s="113"/>
      <c r="C46" s="113"/>
      <c r="D46" s="113"/>
      <c r="E46" s="113"/>
      <c r="F46" s="113"/>
      <c r="G46" s="113"/>
      <c r="H46" s="113"/>
      <c r="I46" s="113"/>
      <c r="J46" s="113"/>
      <c r="K46" s="113"/>
      <c r="L46" s="113"/>
      <c r="M46" s="113"/>
      <c r="N46" s="113"/>
      <c r="O46" s="113"/>
      <c r="P46" s="113"/>
      <c r="Q46" s="113"/>
      <c r="R46" s="113"/>
    </row>
    <row r="47" spans="1:18" ht="18.75">
      <c r="A47" s="113"/>
      <c r="B47" s="113"/>
      <c r="C47" s="113"/>
      <c r="D47" s="113"/>
      <c r="E47" s="113"/>
      <c r="F47" s="113"/>
      <c r="G47" s="113"/>
      <c r="H47" s="113"/>
      <c r="I47" s="113"/>
      <c r="J47" s="113"/>
      <c r="K47" s="113"/>
      <c r="L47" s="113"/>
      <c r="M47" s="113"/>
      <c r="N47" s="113"/>
      <c r="O47" s="113"/>
      <c r="P47" s="113"/>
      <c r="Q47" s="113"/>
      <c r="R47" s="113"/>
    </row>
  </sheetData>
  <mergeCells count="15">
    <mergeCell ref="A3:M3"/>
    <mergeCell ref="A4:M4"/>
    <mergeCell ref="E6:F6"/>
    <mergeCell ref="J6:K6"/>
    <mergeCell ref="A7:A8"/>
    <mergeCell ref="B7:B8"/>
    <mergeCell ref="C7:C8"/>
    <mergeCell ref="D7:D8"/>
    <mergeCell ref="E7:E8"/>
    <mergeCell ref="F7:F8"/>
    <mergeCell ref="G7:G8"/>
    <mergeCell ref="H7:H8"/>
    <mergeCell ref="I7:I8"/>
    <mergeCell ref="J7:L7"/>
    <mergeCell ref="M7:M8"/>
  </mergeCells>
  <printOptions horizontalCentered="1"/>
  <pageMargins left="0.19685039370078741" right="0.19685039370078741" top="0.43307086614173229" bottom="0.23622047244094491" header="0.15748031496062992" footer="0.15748031496062992"/>
  <pageSetup paperSize="9" scale="95" orientation="landscape" r:id="rId1"/>
</worksheet>
</file>

<file path=xl/worksheets/sheet7.xml><?xml version="1.0" encoding="utf-8"?>
<worksheet xmlns="http://schemas.openxmlformats.org/spreadsheetml/2006/main" xmlns:r="http://schemas.openxmlformats.org/officeDocument/2006/relationships">
  <dimension ref="A1:P27"/>
  <sheetViews>
    <sheetView topLeftCell="A6" workbookViewId="0">
      <pane xSplit="1" ySplit="4" topLeftCell="B10" activePane="bottomRight" state="frozen"/>
      <selection activeCell="A6" sqref="A6"/>
      <selection pane="topRight" activeCell="B6" sqref="B6"/>
      <selection pane="bottomLeft" activeCell="A10" sqref="A10"/>
      <selection pane="bottomRight" activeCell="P10" sqref="P10"/>
    </sheetView>
  </sheetViews>
  <sheetFormatPr defaultRowHeight="15.75"/>
  <cols>
    <col min="1" max="1" width="5.28515625" style="76" customWidth="1"/>
    <col min="2" max="2" width="28.85546875" style="76" customWidth="1"/>
    <col min="3" max="16" width="8.7109375" style="76" customWidth="1"/>
    <col min="17" max="16384" width="9.140625" style="76"/>
  </cols>
  <sheetData>
    <row r="1" spans="1:16" ht="27.75" customHeight="1">
      <c r="A1" s="106" t="s">
        <v>213</v>
      </c>
      <c r="B1" s="75"/>
      <c r="D1" s="77"/>
      <c r="E1" s="77"/>
      <c r="F1" s="77"/>
      <c r="H1" s="78"/>
      <c r="P1" s="79" t="s">
        <v>154</v>
      </c>
    </row>
    <row r="2" spans="1:16" ht="15.75" customHeight="1">
      <c r="A2" s="80"/>
      <c r="B2" s="75"/>
      <c r="H2" s="78"/>
      <c r="I2" s="78"/>
      <c r="J2" s="81"/>
      <c r="K2" s="81"/>
      <c r="L2" s="81"/>
      <c r="M2" s="81"/>
      <c r="N2" s="81"/>
      <c r="O2" s="81"/>
    </row>
    <row r="3" spans="1:16" ht="35.25" customHeight="1">
      <c r="A3" s="282" t="s">
        <v>275</v>
      </c>
      <c r="B3" s="282"/>
      <c r="C3" s="282"/>
      <c r="D3" s="282"/>
      <c r="E3" s="282"/>
      <c r="F3" s="282"/>
      <c r="G3" s="282"/>
      <c r="H3" s="282"/>
      <c r="I3" s="282"/>
      <c r="J3" s="282"/>
      <c r="K3" s="282"/>
      <c r="L3" s="282"/>
      <c r="M3" s="282"/>
      <c r="N3" s="282"/>
      <c r="O3" s="282"/>
      <c r="P3" s="282"/>
    </row>
    <row r="4" spans="1:16" ht="15.75" customHeight="1">
      <c r="A4" s="257" t="s">
        <v>1</v>
      </c>
      <c r="B4" s="257"/>
      <c r="C4" s="257"/>
      <c r="D4" s="257"/>
      <c r="E4" s="257"/>
      <c r="F4" s="257"/>
      <c r="G4" s="257"/>
      <c r="H4" s="257"/>
      <c r="I4" s="257"/>
      <c r="J4" s="257"/>
      <c r="K4" s="257"/>
      <c r="L4" s="257"/>
      <c r="M4" s="257"/>
      <c r="N4" s="257"/>
      <c r="O4" s="257"/>
      <c r="P4" s="257"/>
    </row>
    <row r="5" spans="1:16" ht="28.9" customHeight="1">
      <c r="A5" s="140"/>
      <c r="B5" s="140"/>
      <c r="C5" s="140"/>
      <c r="D5" s="140"/>
      <c r="E5" s="140"/>
      <c r="F5" s="140"/>
      <c r="G5" s="140"/>
      <c r="H5" s="140"/>
      <c r="I5" s="140"/>
      <c r="P5" s="211" t="s">
        <v>2</v>
      </c>
    </row>
    <row r="6" spans="1:16" s="75" customFormat="1" ht="21.6" customHeight="1">
      <c r="A6" s="276" t="s">
        <v>3</v>
      </c>
      <c r="B6" s="276" t="s">
        <v>138</v>
      </c>
      <c r="C6" s="276" t="s">
        <v>139</v>
      </c>
      <c r="D6" s="278" t="s">
        <v>155</v>
      </c>
      <c r="E6" s="278"/>
      <c r="F6" s="278"/>
      <c r="G6" s="278"/>
      <c r="H6" s="278"/>
      <c r="I6" s="278"/>
      <c r="J6" s="278"/>
      <c r="K6" s="278"/>
      <c r="L6" s="278"/>
      <c r="M6" s="278"/>
      <c r="N6" s="278"/>
      <c r="O6" s="278"/>
      <c r="P6" s="278"/>
    </row>
    <row r="7" spans="1:16" s="75" customFormat="1" ht="27.75" customHeight="1">
      <c r="A7" s="283"/>
      <c r="B7" s="283"/>
      <c r="C7" s="283"/>
      <c r="D7" s="284" t="s">
        <v>156</v>
      </c>
      <c r="E7" s="284" t="s">
        <v>157</v>
      </c>
      <c r="F7" s="284" t="s">
        <v>158</v>
      </c>
      <c r="G7" s="286" t="s">
        <v>159</v>
      </c>
      <c r="H7" s="288" t="s">
        <v>160</v>
      </c>
      <c r="I7" s="286" t="s">
        <v>161</v>
      </c>
      <c r="J7" s="286" t="s">
        <v>162</v>
      </c>
      <c r="K7" s="286" t="s">
        <v>163</v>
      </c>
      <c r="L7" s="279" t="s">
        <v>164</v>
      </c>
      <c r="M7" s="279"/>
      <c r="N7" s="286" t="s">
        <v>165</v>
      </c>
      <c r="O7" s="288" t="s">
        <v>166</v>
      </c>
      <c r="P7" s="288" t="s">
        <v>274</v>
      </c>
    </row>
    <row r="8" spans="1:16" s="56" customFormat="1" ht="127.15" customHeight="1">
      <c r="A8" s="277"/>
      <c r="B8" s="277"/>
      <c r="C8" s="277"/>
      <c r="D8" s="285"/>
      <c r="E8" s="285"/>
      <c r="F8" s="285"/>
      <c r="G8" s="287"/>
      <c r="H8" s="289"/>
      <c r="I8" s="287"/>
      <c r="J8" s="287"/>
      <c r="K8" s="287"/>
      <c r="L8" s="82" t="s">
        <v>167</v>
      </c>
      <c r="M8" s="82" t="s">
        <v>168</v>
      </c>
      <c r="N8" s="287"/>
      <c r="O8" s="289"/>
      <c r="P8" s="289"/>
    </row>
    <row r="9" spans="1:16" s="60" customFormat="1" ht="15.6" customHeight="1">
      <c r="A9" s="57" t="s">
        <v>6</v>
      </c>
      <c r="B9" s="57" t="s">
        <v>23</v>
      </c>
      <c r="C9" s="57">
        <v>1</v>
      </c>
      <c r="D9" s="57">
        <v>2</v>
      </c>
      <c r="E9" s="57">
        <v>3</v>
      </c>
      <c r="F9" s="57">
        <v>4</v>
      </c>
      <c r="G9" s="58">
        <v>5</v>
      </c>
      <c r="H9" s="58">
        <v>6</v>
      </c>
      <c r="I9" s="58">
        <v>7</v>
      </c>
      <c r="J9" s="58">
        <v>8</v>
      </c>
      <c r="K9" s="58">
        <v>9</v>
      </c>
      <c r="L9" s="58">
        <v>10</v>
      </c>
      <c r="M9" s="58">
        <v>11</v>
      </c>
      <c r="N9" s="58">
        <v>12</v>
      </c>
      <c r="O9" s="58">
        <v>13</v>
      </c>
      <c r="P9" s="58">
        <v>14</v>
      </c>
    </row>
    <row r="10" spans="1:16" s="63" customFormat="1" ht="28.9" customHeight="1">
      <c r="A10" s="61"/>
      <c r="B10" s="62" t="s">
        <v>139</v>
      </c>
      <c r="C10" s="213">
        <v>1770164</v>
      </c>
      <c r="D10" s="213">
        <v>96000</v>
      </c>
      <c r="E10" s="213">
        <v>30000</v>
      </c>
      <c r="F10" s="213">
        <v>116040</v>
      </c>
      <c r="G10" s="213">
        <v>25647</v>
      </c>
      <c r="H10" s="214">
        <v>7000</v>
      </c>
      <c r="I10" s="214"/>
      <c r="J10" s="214">
        <v>112400</v>
      </c>
      <c r="K10" s="214">
        <v>1083076</v>
      </c>
      <c r="L10" s="214">
        <v>407834</v>
      </c>
      <c r="M10" s="214">
        <v>662158</v>
      </c>
      <c r="N10" s="214">
        <v>197821</v>
      </c>
      <c r="O10" s="214">
        <v>13683</v>
      </c>
      <c r="P10" s="214">
        <v>88497</v>
      </c>
    </row>
    <row r="11" spans="1:16" s="75" customFormat="1" ht="28.9" customHeight="1">
      <c r="A11" s="67"/>
      <c r="B11" s="68" t="s">
        <v>110</v>
      </c>
      <c r="C11" s="209"/>
      <c r="D11" s="209"/>
      <c r="E11" s="209"/>
      <c r="F11" s="209"/>
      <c r="G11" s="209"/>
      <c r="H11" s="209"/>
      <c r="I11" s="209"/>
      <c r="J11" s="209"/>
      <c r="K11" s="209"/>
      <c r="L11" s="209"/>
      <c r="M11" s="209"/>
      <c r="N11" s="209"/>
      <c r="O11" s="209"/>
      <c r="P11" s="209"/>
    </row>
    <row r="12" spans="1:16" s="75" customFormat="1" ht="28.9" customHeight="1">
      <c r="A12" s="67">
        <v>1</v>
      </c>
      <c r="B12" s="68" t="s">
        <v>267</v>
      </c>
      <c r="C12" s="209">
        <v>151400</v>
      </c>
      <c r="D12" s="209"/>
      <c r="E12" s="209"/>
      <c r="F12" s="209"/>
      <c r="G12" s="209"/>
      <c r="H12" s="209"/>
      <c r="I12" s="209"/>
      <c r="J12" s="209">
        <v>110400</v>
      </c>
      <c r="K12" s="209">
        <v>11000</v>
      </c>
      <c r="L12" s="209"/>
      <c r="M12" s="209">
        <v>11000</v>
      </c>
      <c r="N12" s="209"/>
      <c r="O12" s="209"/>
      <c r="P12" s="209">
        <v>30000</v>
      </c>
    </row>
    <row r="13" spans="1:16" s="75" customFormat="1" ht="28.9" customHeight="1">
      <c r="A13" s="67">
        <v>2</v>
      </c>
      <c r="B13" s="68" t="s">
        <v>253</v>
      </c>
      <c r="C13" s="209">
        <v>108340</v>
      </c>
      <c r="D13" s="209"/>
      <c r="E13" s="209"/>
      <c r="F13" s="209">
        <v>108340</v>
      </c>
      <c r="G13" s="209"/>
      <c r="H13" s="209"/>
      <c r="I13" s="209"/>
      <c r="J13" s="209"/>
      <c r="K13" s="209"/>
      <c r="L13" s="209"/>
      <c r="M13" s="209"/>
      <c r="N13" s="209"/>
      <c r="O13" s="209"/>
      <c r="P13" s="209"/>
    </row>
    <row r="14" spans="1:16" s="75" customFormat="1" ht="28.9" customHeight="1">
      <c r="A14" s="67">
        <v>3</v>
      </c>
      <c r="B14" s="68" t="s">
        <v>260</v>
      </c>
      <c r="C14" s="209">
        <v>161277</v>
      </c>
      <c r="D14" s="209"/>
      <c r="E14" s="209"/>
      <c r="F14" s="209"/>
      <c r="G14" s="209"/>
      <c r="H14" s="209"/>
      <c r="I14" s="209"/>
      <c r="J14" s="209"/>
      <c r="K14" s="209">
        <v>7277</v>
      </c>
      <c r="L14" s="209">
        <v>7277</v>
      </c>
      <c r="M14" s="209"/>
      <c r="N14" s="209">
        <v>154000</v>
      </c>
      <c r="O14" s="209"/>
      <c r="P14" s="209"/>
    </row>
    <row r="15" spans="1:16" s="75" customFormat="1" ht="28.9" customHeight="1">
      <c r="A15" s="67">
        <v>4</v>
      </c>
      <c r="B15" s="68" t="s">
        <v>276</v>
      </c>
      <c r="C15" s="209">
        <v>1600</v>
      </c>
      <c r="D15" s="209"/>
      <c r="E15" s="209"/>
      <c r="F15" s="209"/>
      <c r="G15" s="209"/>
      <c r="H15" s="209"/>
      <c r="I15" s="209"/>
      <c r="J15" s="209"/>
      <c r="K15" s="209"/>
      <c r="L15" s="209"/>
      <c r="M15" s="209"/>
      <c r="N15" s="209">
        <v>600</v>
      </c>
      <c r="O15" s="209">
        <v>1000</v>
      </c>
      <c r="P15" s="209"/>
    </row>
    <row r="16" spans="1:16" s="75" customFormat="1" ht="28.9" customHeight="1">
      <c r="A16" s="67">
        <v>5</v>
      </c>
      <c r="B16" s="68" t="s">
        <v>277</v>
      </c>
      <c r="C16" s="209">
        <v>4500</v>
      </c>
      <c r="D16" s="209"/>
      <c r="E16" s="209"/>
      <c r="F16" s="209"/>
      <c r="G16" s="209">
        <v>3000</v>
      </c>
      <c r="H16" s="209"/>
      <c r="I16" s="209"/>
      <c r="J16" s="209"/>
      <c r="K16" s="209"/>
      <c r="L16" s="209"/>
      <c r="M16" s="209"/>
      <c r="N16" s="209">
        <v>1500</v>
      </c>
      <c r="O16" s="209"/>
      <c r="P16" s="209"/>
    </row>
    <row r="17" spans="1:16" s="75" customFormat="1" ht="28.9" customHeight="1">
      <c r="A17" s="67">
        <v>6</v>
      </c>
      <c r="B17" s="68" t="s">
        <v>278</v>
      </c>
      <c r="C17" s="209">
        <v>14429</v>
      </c>
      <c r="D17" s="209"/>
      <c r="E17" s="209"/>
      <c r="F17" s="209"/>
      <c r="G17" s="209"/>
      <c r="H17" s="209"/>
      <c r="I17" s="209"/>
      <c r="J17" s="209"/>
      <c r="K17" s="209">
        <v>14429</v>
      </c>
      <c r="L17" s="209">
        <v>14429</v>
      </c>
      <c r="M17" s="209"/>
      <c r="N17" s="209"/>
      <c r="O17" s="209"/>
      <c r="P17" s="209"/>
    </row>
    <row r="18" spans="1:16" s="75" customFormat="1" ht="28.9" customHeight="1">
      <c r="A18" s="67">
        <v>7</v>
      </c>
      <c r="B18" s="68" t="s">
        <v>279</v>
      </c>
      <c r="C18" s="209">
        <v>7000</v>
      </c>
      <c r="D18" s="209"/>
      <c r="E18" s="209"/>
      <c r="F18" s="209"/>
      <c r="G18" s="209"/>
      <c r="H18" s="209">
        <v>7000</v>
      </c>
      <c r="I18" s="209"/>
      <c r="J18" s="209"/>
      <c r="K18" s="209"/>
      <c r="L18" s="209"/>
      <c r="M18" s="209"/>
      <c r="N18" s="209"/>
      <c r="O18" s="209"/>
      <c r="P18" s="209"/>
    </row>
    <row r="19" spans="1:16" s="75" customFormat="1" ht="28.9" customHeight="1">
      <c r="A19" s="67">
        <v>8</v>
      </c>
      <c r="B19" s="68" t="s">
        <v>280</v>
      </c>
      <c r="C19" s="209">
        <v>20535</v>
      </c>
      <c r="D19" s="209"/>
      <c r="E19" s="209"/>
      <c r="F19" s="209"/>
      <c r="G19" s="209"/>
      <c r="H19" s="209"/>
      <c r="I19" s="209"/>
      <c r="J19" s="209"/>
      <c r="K19" s="209">
        <v>20535</v>
      </c>
      <c r="L19" s="209">
        <v>20535</v>
      </c>
      <c r="M19" s="209"/>
      <c r="N19" s="209"/>
      <c r="O19" s="209"/>
      <c r="P19" s="209"/>
    </row>
    <row r="20" spans="1:16" s="75" customFormat="1" ht="28.9" customHeight="1">
      <c r="A20" s="67">
        <v>9</v>
      </c>
      <c r="B20" s="68" t="s">
        <v>281</v>
      </c>
      <c r="C20" s="209">
        <v>1158</v>
      </c>
      <c r="D20" s="209"/>
      <c r="E20" s="209">
        <v>1000</v>
      </c>
      <c r="F20" s="209"/>
      <c r="G20" s="209"/>
      <c r="H20" s="209"/>
      <c r="I20" s="209"/>
      <c r="J20" s="209"/>
      <c r="K20" s="209"/>
      <c r="L20" s="209"/>
      <c r="M20" s="209"/>
      <c r="N20" s="209"/>
      <c r="O20" s="209"/>
      <c r="P20" s="209">
        <v>158</v>
      </c>
    </row>
    <row r="21" spans="1:16" s="75" customFormat="1" ht="28.9" customHeight="1">
      <c r="A21" s="67">
        <v>10</v>
      </c>
      <c r="B21" s="68" t="s">
        <v>282</v>
      </c>
      <c r="C21" s="209">
        <v>3000</v>
      </c>
      <c r="D21" s="209"/>
      <c r="E21" s="209">
        <v>3000</v>
      </c>
      <c r="F21" s="209"/>
      <c r="G21" s="209"/>
      <c r="H21" s="209"/>
      <c r="I21" s="209"/>
      <c r="J21" s="209"/>
      <c r="K21" s="209"/>
      <c r="L21" s="209"/>
      <c r="M21" s="209"/>
      <c r="N21" s="209"/>
      <c r="O21" s="209"/>
      <c r="P21" s="209"/>
    </row>
    <row r="22" spans="1:16" s="75" customFormat="1" ht="28.9" customHeight="1">
      <c r="A22" s="67">
        <v>11</v>
      </c>
      <c r="B22" s="68" t="s">
        <v>283</v>
      </c>
      <c r="C22" s="209">
        <v>12000</v>
      </c>
      <c r="D22" s="209"/>
      <c r="E22" s="209">
        <v>12000</v>
      </c>
      <c r="F22" s="209"/>
      <c r="G22" s="209"/>
      <c r="H22" s="209"/>
      <c r="I22" s="209"/>
      <c r="J22" s="209"/>
      <c r="K22" s="209"/>
      <c r="L22" s="209"/>
      <c r="M22" s="209"/>
      <c r="N22" s="209"/>
      <c r="O22" s="209"/>
      <c r="P22" s="209"/>
    </row>
    <row r="23" spans="1:16" s="75" customFormat="1" ht="28.9" customHeight="1">
      <c r="A23" s="67">
        <v>12</v>
      </c>
      <c r="B23" s="68" t="s">
        <v>272</v>
      </c>
      <c r="C23" s="209">
        <v>3400</v>
      </c>
      <c r="D23" s="209"/>
      <c r="E23" s="209"/>
      <c r="F23" s="209"/>
      <c r="G23" s="209"/>
      <c r="H23" s="209"/>
      <c r="I23" s="209"/>
      <c r="J23" s="209"/>
      <c r="K23" s="209"/>
      <c r="L23" s="209"/>
      <c r="M23" s="209"/>
      <c r="N23" s="209">
        <v>3400</v>
      </c>
      <c r="O23" s="209"/>
      <c r="P23" s="209"/>
    </row>
    <row r="24" spans="1:16" s="75" customFormat="1" ht="28.9" customHeight="1">
      <c r="A24" s="67">
        <v>13</v>
      </c>
      <c r="B24" s="68" t="s">
        <v>266</v>
      </c>
      <c r="C24" s="209">
        <v>10000</v>
      </c>
      <c r="D24" s="209"/>
      <c r="E24" s="209"/>
      <c r="F24" s="209"/>
      <c r="G24" s="209"/>
      <c r="H24" s="209"/>
      <c r="I24" s="209"/>
      <c r="J24" s="209"/>
      <c r="K24" s="209"/>
      <c r="L24" s="209"/>
      <c r="M24" s="209"/>
      <c r="N24" s="209">
        <v>10000</v>
      </c>
      <c r="O24" s="209"/>
      <c r="P24" s="209"/>
    </row>
    <row r="25" spans="1:16" s="75" customFormat="1" ht="28.9" customHeight="1">
      <c r="A25" s="67">
        <v>14</v>
      </c>
      <c r="B25" s="68" t="s">
        <v>284</v>
      </c>
      <c r="C25" s="209">
        <v>7608</v>
      </c>
      <c r="D25" s="209">
        <v>7608</v>
      </c>
      <c r="E25" s="209"/>
      <c r="F25" s="209"/>
      <c r="G25" s="209"/>
      <c r="H25" s="209"/>
      <c r="I25" s="209"/>
      <c r="J25" s="209"/>
      <c r="K25" s="209"/>
      <c r="L25" s="209"/>
      <c r="M25" s="209"/>
      <c r="N25" s="209"/>
      <c r="O25" s="209"/>
      <c r="P25" s="209"/>
    </row>
    <row r="26" spans="1:16" s="75" customFormat="1" ht="28.9" customHeight="1">
      <c r="A26" s="67">
        <v>15</v>
      </c>
      <c r="B26" s="68" t="s">
        <v>285</v>
      </c>
      <c r="C26" s="209">
        <v>1000</v>
      </c>
      <c r="D26" s="209"/>
      <c r="E26" s="209"/>
      <c r="F26" s="209"/>
      <c r="G26" s="209"/>
      <c r="H26" s="209"/>
      <c r="I26" s="209"/>
      <c r="J26" s="209"/>
      <c r="K26" s="209"/>
      <c r="L26" s="209"/>
      <c r="M26" s="209"/>
      <c r="N26" s="209">
        <v>1000</v>
      </c>
      <c r="O26" s="209"/>
      <c r="P26" s="209"/>
    </row>
    <row r="27" spans="1:16" s="75" customFormat="1" ht="28.9" customHeight="1">
      <c r="A27" s="83"/>
      <c r="B27" s="84"/>
      <c r="C27" s="212"/>
      <c r="D27" s="212"/>
      <c r="E27" s="212"/>
      <c r="F27" s="212"/>
      <c r="G27" s="212"/>
      <c r="H27" s="212"/>
      <c r="I27" s="212"/>
      <c r="J27" s="212"/>
      <c r="K27" s="212"/>
      <c r="L27" s="212"/>
      <c r="M27" s="212"/>
      <c r="N27" s="212"/>
      <c r="O27" s="212"/>
      <c r="P27" s="212"/>
    </row>
  </sheetData>
  <mergeCells count="18">
    <mergeCell ref="L7:M7"/>
    <mergeCell ref="N7:N8"/>
    <mergeCell ref="A3:P3"/>
    <mergeCell ref="A4:P4"/>
    <mergeCell ref="A6:A8"/>
    <mergeCell ref="B6:B8"/>
    <mergeCell ref="C6:C8"/>
    <mergeCell ref="D6:P6"/>
    <mergeCell ref="D7:D8"/>
    <mergeCell ref="E7:E8"/>
    <mergeCell ref="F7:F8"/>
    <mergeCell ref="G7:G8"/>
    <mergeCell ref="P7:P8"/>
    <mergeCell ref="H7:H8"/>
    <mergeCell ref="I7:I8"/>
    <mergeCell ref="J7:J8"/>
    <mergeCell ref="K7:K8"/>
    <mergeCell ref="O7:O8"/>
  </mergeCells>
  <printOptions horizontalCentered="1"/>
  <pageMargins left="0.31496062992125984" right="0.31496062992125984" top="0.42" bottom="0.74803149606299213" header="0.31496062992125984" footer="0.31496062992125984"/>
  <pageSetup paperSize="9" scale="95" orientation="landscape" r:id="rId1"/>
</worksheet>
</file>

<file path=xl/worksheets/sheet8.xml><?xml version="1.0" encoding="utf-8"?>
<worksheet xmlns="http://schemas.openxmlformats.org/spreadsheetml/2006/main" xmlns:r="http://schemas.openxmlformats.org/officeDocument/2006/relationships">
  <dimension ref="A1:P35"/>
  <sheetViews>
    <sheetView topLeftCell="A2" workbookViewId="0">
      <pane xSplit="1" ySplit="8" topLeftCell="B10" activePane="bottomRight" state="frozen"/>
      <selection activeCell="A2" sqref="A2"/>
      <selection pane="topRight" activeCell="B2" sqref="B2"/>
      <selection pane="bottomLeft" activeCell="A10" sqref="A10"/>
      <selection pane="bottomRight" activeCell="C35" sqref="C35"/>
    </sheetView>
  </sheetViews>
  <sheetFormatPr defaultRowHeight="15.75"/>
  <cols>
    <col min="1" max="1" width="5.28515625" style="76" customWidth="1"/>
    <col min="2" max="2" width="24.28515625" style="76" customWidth="1"/>
    <col min="3" max="16" width="8.7109375" style="76" customWidth="1"/>
    <col min="17" max="16384" width="9.140625" style="76"/>
  </cols>
  <sheetData>
    <row r="1" spans="1:16" ht="27.75" customHeight="1">
      <c r="A1" s="106" t="s">
        <v>213</v>
      </c>
      <c r="B1" s="75"/>
      <c r="D1" s="77"/>
      <c r="E1" s="77"/>
      <c r="F1" s="77"/>
      <c r="H1" s="78"/>
      <c r="P1" s="79" t="s">
        <v>169</v>
      </c>
    </row>
    <row r="2" spans="1:16" ht="15.75" customHeight="1">
      <c r="A2" s="80"/>
      <c r="B2" s="75"/>
      <c r="H2" s="78"/>
      <c r="I2" s="78"/>
      <c r="J2" s="81"/>
      <c r="K2" s="81"/>
      <c r="L2" s="81"/>
      <c r="M2" s="81"/>
      <c r="N2" s="81"/>
      <c r="O2" s="81"/>
    </row>
    <row r="3" spans="1:16" ht="35.25" customHeight="1">
      <c r="A3" s="282" t="s">
        <v>286</v>
      </c>
      <c r="B3" s="282"/>
      <c r="C3" s="282"/>
      <c r="D3" s="282"/>
      <c r="E3" s="282"/>
      <c r="F3" s="282"/>
      <c r="G3" s="282"/>
      <c r="H3" s="282"/>
      <c r="I3" s="282"/>
      <c r="J3" s="282"/>
      <c r="K3" s="282"/>
      <c r="L3" s="282"/>
      <c r="M3" s="282"/>
      <c r="N3" s="282"/>
      <c r="O3" s="282"/>
      <c r="P3" s="282"/>
    </row>
    <row r="4" spans="1:16" ht="15.75" customHeight="1">
      <c r="A4" s="257" t="s">
        <v>1</v>
      </c>
      <c r="B4" s="257"/>
      <c r="C4" s="257"/>
      <c r="D4" s="257"/>
      <c r="E4" s="257"/>
      <c r="F4" s="257"/>
      <c r="G4" s="257"/>
      <c r="H4" s="257"/>
      <c r="I4" s="257"/>
      <c r="J4" s="257"/>
      <c r="K4" s="257"/>
      <c r="L4" s="257"/>
      <c r="M4" s="257"/>
      <c r="N4" s="257"/>
      <c r="O4" s="257"/>
      <c r="P4" s="257"/>
    </row>
    <row r="5" spans="1:16" ht="28.9" customHeight="1">
      <c r="A5" s="140"/>
      <c r="B5" s="140"/>
      <c r="C5" s="140"/>
      <c r="D5" s="140"/>
      <c r="E5" s="140"/>
      <c r="F5" s="140"/>
      <c r="G5" s="140"/>
      <c r="H5" s="140"/>
      <c r="I5" s="140"/>
      <c r="P5" s="211" t="s">
        <v>2</v>
      </c>
    </row>
    <row r="6" spans="1:16" s="75" customFormat="1" ht="21.6" customHeight="1">
      <c r="A6" s="276" t="s">
        <v>3</v>
      </c>
      <c r="B6" s="276" t="s">
        <v>138</v>
      </c>
      <c r="C6" s="276" t="s">
        <v>139</v>
      </c>
      <c r="D6" s="278" t="s">
        <v>155</v>
      </c>
      <c r="E6" s="278"/>
      <c r="F6" s="278"/>
      <c r="G6" s="278"/>
      <c r="H6" s="278"/>
      <c r="I6" s="278"/>
      <c r="J6" s="278"/>
      <c r="K6" s="278"/>
      <c r="L6" s="278"/>
      <c r="M6" s="278"/>
      <c r="N6" s="278"/>
      <c r="O6" s="278"/>
      <c r="P6" s="278"/>
    </row>
    <row r="7" spans="1:16" s="75" customFormat="1" ht="27.75" customHeight="1">
      <c r="A7" s="283"/>
      <c r="B7" s="283"/>
      <c r="C7" s="283"/>
      <c r="D7" s="284" t="s">
        <v>156</v>
      </c>
      <c r="E7" s="284" t="s">
        <v>157</v>
      </c>
      <c r="F7" s="284" t="s">
        <v>158</v>
      </c>
      <c r="G7" s="286" t="s">
        <v>159</v>
      </c>
      <c r="H7" s="288" t="s">
        <v>160</v>
      </c>
      <c r="I7" s="286" t="s">
        <v>161</v>
      </c>
      <c r="J7" s="286" t="s">
        <v>162</v>
      </c>
      <c r="K7" s="286" t="s">
        <v>163</v>
      </c>
      <c r="L7" s="279" t="s">
        <v>164</v>
      </c>
      <c r="M7" s="279"/>
      <c r="N7" s="286" t="s">
        <v>165</v>
      </c>
      <c r="O7" s="288" t="s">
        <v>166</v>
      </c>
      <c r="P7" s="288" t="s">
        <v>287</v>
      </c>
    </row>
    <row r="8" spans="1:16" s="56" customFormat="1" ht="127.15" customHeight="1">
      <c r="A8" s="277"/>
      <c r="B8" s="277"/>
      <c r="C8" s="277"/>
      <c r="D8" s="285"/>
      <c r="E8" s="285"/>
      <c r="F8" s="285"/>
      <c r="G8" s="287"/>
      <c r="H8" s="289"/>
      <c r="I8" s="287"/>
      <c r="J8" s="287"/>
      <c r="K8" s="287"/>
      <c r="L8" s="82" t="s">
        <v>167</v>
      </c>
      <c r="M8" s="82" t="s">
        <v>168</v>
      </c>
      <c r="N8" s="287"/>
      <c r="O8" s="289"/>
      <c r="P8" s="289"/>
    </row>
    <row r="9" spans="1:16" s="60" customFormat="1" ht="15.6" customHeight="1">
      <c r="A9" s="57" t="s">
        <v>6</v>
      </c>
      <c r="B9" s="57" t="s">
        <v>23</v>
      </c>
      <c r="C9" s="57">
        <v>1</v>
      </c>
      <c r="D9" s="57">
        <v>2</v>
      </c>
      <c r="E9" s="57">
        <v>3</v>
      </c>
      <c r="F9" s="57">
        <v>4</v>
      </c>
      <c r="G9" s="58">
        <v>5</v>
      </c>
      <c r="H9" s="58">
        <v>6</v>
      </c>
      <c r="I9" s="58">
        <v>7</v>
      </c>
      <c r="J9" s="58">
        <v>8</v>
      </c>
      <c r="K9" s="58">
        <v>9</v>
      </c>
      <c r="L9" s="58">
        <v>10</v>
      </c>
      <c r="M9" s="58">
        <v>11</v>
      </c>
      <c r="N9" s="58">
        <v>12</v>
      </c>
      <c r="O9" s="58">
        <v>13</v>
      </c>
      <c r="P9" s="58">
        <v>14</v>
      </c>
    </row>
    <row r="10" spans="1:16" s="63" customFormat="1" ht="28.9" customHeight="1">
      <c r="A10" s="61"/>
      <c r="B10" s="62" t="s">
        <v>139</v>
      </c>
      <c r="C10" s="213">
        <v>1865979</v>
      </c>
      <c r="D10" s="213">
        <v>419457</v>
      </c>
      <c r="E10" s="213">
        <v>10045</v>
      </c>
      <c r="F10" s="213">
        <v>600924</v>
      </c>
      <c r="G10" s="213">
        <v>44884</v>
      </c>
      <c r="H10" s="214">
        <v>19156</v>
      </c>
      <c r="I10" s="214">
        <v>6975</v>
      </c>
      <c r="J10" s="214">
        <v>12979</v>
      </c>
      <c r="K10" s="214">
        <v>208413</v>
      </c>
      <c r="L10" s="214">
        <v>15000</v>
      </c>
      <c r="M10" s="214">
        <v>86140</v>
      </c>
      <c r="N10" s="214">
        <v>333321</v>
      </c>
      <c r="O10" s="214">
        <v>40399</v>
      </c>
      <c r="P10" s="214">
        <v>81231</v>
      </c>
    </row>
    <row r="11" spans="1:16" s="75" customFormat="1" ht="28.9" customHeight="1">
      <c r="A11" s="67"/>
      <c r="B11" s="68" t="s">
        <v>183</v>
      </c>
      <c r="C11" s="209"/>
      <c r="D11" s="209"/>
      <c r="E11" s="209"/>
      <c r="F11" s="209"/>
      <c r="G11" s="209"/>
      <c r="H11" s="209"/>
      <c r="I11" s="209"/>
      <c r="J11" s="209"/>
      <c r="K11" s="209"/>
      <c r="L11" s="209"/>
      <c r="M11" s="209"/>
      <c r="N11" s="209"/>
      <c r="O11" s="209"/>
      <c r="P11" s="209"/>
    </row>
    <row r="12" spans="1:16" s="75" customFormat="1" ht="28.9" customHeight="1">
      <c r="A12" s="67">
        <v>1</v>
      </c>
      <c r="B12" s="68" t="s">
        <v>279</v>
      </c>
      <c r="C12" s="209">
        <v>17702</v>
      </c>
      <c r="D12" s="209">
        <v>73</v>
      </c>
      <c r="E12" s="209"/>
      <c r="F12" s="209"/>
      <c r="G12" s="209"/>
      <c r="H12" s="209">
        <v>17629</v>
      </c>
      <c r="I12" s="209"/>
      <c r="J12" s="209"/>
      <c r="K12" s="209"/>
      <c r="L12" s="209"/>
      <c r="M12" s="209"/>
      <c r="N12" s="209"/>
      <c r="O12" s="209"/>
      <c r="P12" s="209"/>
    </row>
    <row r="13" spans="1:16" s="75" customFormat="1" ht="28.9" customHeight="1">
      <c r="A13" s="67">
        <v>2</v>
      </c>
      <c r="B13" s="68" t="s">
        <v>253</v>
      </c>
      <c r="C13" s="209">
        <v>303236</v>
      </c>
      <c r="D13" s="209">
        <v>8490</v>
      </c>
      <c r="E13" s="209"/>
      <c r="F13" s="209">
        <v>286344</v>
      </c>
      <c r="G13" s="209"/>
      <c r="H13" s="209"/>
      <c r="I13" s="209"/>
      <c r="J13" s="209">
        <v>1000</v>
      </c>
      <c r="K13" s="209"/>
      <c r="L13" s="209"/>
      <c r="M13" s="209"/>
      <c r="N13" s="209">
        <v>7402</v>
      </c>
      <c r="O13" s="209"/>
      <c r="P13" s="209"/>
    </row>
    <row r="14" spans="1:16" s="75" customFormat="1" ht="28.9" customHeight="1">
      <c r="A14" s="67">
        <v>3</v>
      </c>
      <c r="B14" s="68" t="s">
        <v>276</v>
      </c>
      <c r="C14" s="209">
        <v>37152</v>
      </c>
      <c r="D14" s="209">
        <v>18566</v>
      </c>
      <c r="E14" s="209"/>
      <c r="F14" s="209">
        <v>50</v>
      </c>
      <c r="G14" s="209"/>
      <c r="H14" s="209"/>
      <c r="I14" s="209"/>
      <c r="J14" s="209"/>
      <c r="K14" s="209"/>
      <c r="L14" s="209"/>
      <c r="M14" s="209"/>
      <c r="N14" s="209">
        <v>6866</v>
      </c>
      <c r="O14" s="209">
        <v>11670</v>
      </c>
      <c r="P14" s="209"/>
    </row>
    <row r="15" spans="1:16" s="75" customFormat="1" ht="28.9" customHeight="1">
      <c r="A15" s="67">
        <v>4</v>
      </c>
      <c r="B15" s="68" t="s">
        <v>255</v>
      </c>
      <c r="C15" s="209">
        <v>6699</v>
      </c>
      <c r="D15" s="209">
        <v>22</v>
      </c>
      <c r="E15" s="209"/>
      <c r="F15" s="209"/>
      <c r="G15" s="209"/>
      <c r="H15" s="209"/>
      <c r="I15" s="209"/>
      <c r="J15" s="209"/>
      <c r="K15" s="209"/>
      <c r="L15" s="209"/>
      <c r="M15" s="209"/>
      <c r="N15" s="209">
        <v>6677</v>
      </c>
      <c r="O15" s="209"/>
      <c r="P15" s="209"/>
    </row>
    <row r="16" spans="1:16" s="75" customFormat="1" ht="28.9" customHeight="1">
      <c r="A16" s="67">
        <v>5</v>
      </c>
      <c r="B16" s="68" t="s">
        <v>256</v>
      </c>
      <c r="C16" s="209">
        <v>4344</v>
      </c>
      <c r="D16" s="209">
        <v>22</v>
      </c>
      <c r="E16" s="209"/>
      <c r="F16" s="209"/>
      <c r="G16" s="209"/>
      <c r="H16" s="209"/>
      <c r="I16" s="209"/>
      <c r="J16" s="209"/>
      <c r="K16" s="209"/>
      <c r="L16" s="209"/>
      <c r="M16" s="209"/>
      <c r="N16" s="209">
        <v>4056</v>
      </c>
      <c r="O16" s="209">
        <v>266</v>
      </c>
      <c r="P16" s="209"/>
    </row>
    <row r="17" spans="1:16" s="75" customFormat="1" ht="28.9" customHeight="1">
      <c r="A17" s="67">
        <v>6</v>
      </c>
      <c r="B17" s="68" t="s">
        <v>257</v>
      </c>
      <c r="C17" s="209">
        <v>9921</v>
      </c>
      <c r="D17" s="209">
        <v>1045</v>
      </c>
      <c r="E17" s="209"/>
      <c r="F17" s="209"/>
      <c r="G17" s="209"/>
      <c r="H17" s="209"/>
      <c r="I17" s="209"/>
      <c r="J17" s="209"/>
      <c r="K17" s="209"/>
      <c r="L17" s="209"/>
      <c r="M17" s="209"/>
      <c r="N17" s="209">
        <v>8876</v>
      </c>
      <c r="O17" s="209"/>
      <c r="P17" s="209"/>
    </row>
    <row r="18" spans="1:16" s="75" customFormat="1" ht="28.9" customHeight="1">
      <c r="A18" s="67">
        <v>7</v>
      </c>
      <c r="B18" s="68" t="s">
        <v>258</v>
      </c>
      <c r="C18" s="209">
        <v>6237</v>
      </c>
      <c r="D18" s="209">
        <v>30</v>
      </c>
      <c r="E18" s="209"/>
      <c r="F18" s="209"/>
      <c r="G18" s="209"/>
      <c r="H18" s="209"/>
      <c r="I18" s="209"/>
      <c r="J18" s="209"/>
      <c r="K18" s="209"/>
      <c r="L18" s="209"/>
      <c r="M18" s="209"/>
      <c r="N18" s="209">
        <v>6207</v>
      </c>
      <c r="O18" s="209"/>
      <c r="P18" s="209"/>
    </row>
    <row r="19" spans="1:16" s="75" customFormat="1" ht="28.9" customHeight="1">
      <c r="A19" s="67">
        <v>8</v>
      </c>
      <c r="B19" s="68" t="s">
        <v>259</v>
      </c>
      <c r="C19" s="209">
        <v>24897</v>
      </c>
      <c r="D19" s="209">
        <v>6296</v>
      </c>
      <c r="E19" s="209"/>
      <c r="F19" s="209"/>
      <c r="G19" s="209">
        <v>1691</v>
      </c>
      <c r="H19" s="209"/>
      <c r="I19" s="209"/>
      <c r="J19" s="209"/>
      <c r="K19" s="209"/>
      <c r="L19" s="209"/>
      <c r="M19" s="209"/>
      <c r="N19" s="209">
        <v>16910</v>
      </c>
      <c r="O19" s="209"/>
      <c r="P19" s="209"/>
    </row>
    <row r="20" spans="1:16" s="75" customFormat="1" ht="28.9" customHeight="1">
      <c r="A20" s="67">
        <v>9</v>
      </c>
      <c r="B20" s="68" t="s">
        <v>260</v>
      </c>
      <c r="C20" s="209">
        <v>9455</v>
      </c>
      <c r="D20" s="209">
        <v>50</v>
      </c>
      <c r="E20" s="209"/>
      <c r="F20" s="209"/>
      <c r="G20" s="209"/>
      <c r="H20" s="209"/>
      <c r="I20" s="209"/>
      <c r="J20" s="209"/>
      <c r="K20" s="209">
        <v>3084</v>
      </c>
      <c r="L20" s="209"/>
      <c r="M20" s="209"/>
      <c r="N20" s="209">
        <v>6321</v>
      </c>
      <c r="O20" s="209"/>
      <c r="P20" s="209"/>
    </row>
    <row r="21" spans="1:16" s="75" customFormat="1" ht="28.9" customHeight="1">
      <c r="A21" s="67">
        <v>10</v>
      </c>
      <c r="B21" s="68" t="s">
        <v>261</v>
      </c>
      <c r="C21" s="209">
        <v>7482</v>
      </c>
      <c r="D21" s="209">
        <v>229</v>
      </c>
      <c r="E21" s="209"/>
      <c r="F21" s="209"/>
      <c r="G21" s="209">
        <v>812</v>
      </c>
      <c r="H21" s="209"/>
      <c r="I21" s="209"/>
      <c r="J21" s="209"/>
      <c r="K21" s="209"/>
      <c r="L21" s="209"/>
      <c r="M21" s="209"/>
      <c r="N21" s="209">
        <v>6441</v>
      </c>
      <c r="O21" s="209"/>
      <c r="P21" s="209"/>
    </row>
    <row r="22" spans="1:16" s="75" customFormat="1" ht="28.9" customHeight="1">
      <c r="A22" s="67">
        <v>11</v>
      </c>
      <c r="B22" s="68" t="s">
        <v>262</v>
      </c>
      <c r="C22" s="209">
        <v>270019</v>
      </c>
      <c r="D22" s="209">
        <v>263371</v>
      </c>
      <c r="E22" s="209"/>
      <c r="F22" s="209"/>
      <c r="G22" s="209"/>
      <c r="H22" s="209"/>
      <c r="I22" s="209"/>
      <c r="J22" s="209"/>
      <c r="K22" s="209"/>
      <c r="L22" s="209"/>
      <c r="M22" s="209"/>
      <c r="N22" s="209">
        <v>6648</v>
      </c>
      <c r="O22" s="209"/>
      <c r="P22" s="209"/>
    </row>
    <row r="23" spans="1:16" s="75" customFormat="1" ht="28.9" customHeight="1">
      <c r="A23" s="67">
        <v>12</v>
      </c>
      <c r="B23" s="68" t="s">
        <v>263</v>
      </c>
      <c r="C23" s="209">
        <v>8402</v>
      </c>
      <c r="D23" s="209">
        <v>750</v>
      </c>
      <c r="E23" s="209"/>
      <c r="F23" s="209"/>
      <c r="G23" s="209"/>
      <c r="H23" s="209"/>
      <c r="I23" s="209"/>
      <c r="J23" s="209"/>
      <c r="K23" s="209">
        <v>894</v>
      </c>
      <c r="L23" s="209"/>
      <c r="M23" s="209"/>
      <c r="N23" s="209">
        <v>5024</v>
      </c>
      <c r="O23" s="209">
        <v>1734</v>
      </c>
      <c r="P23" s="209"/>
    </row>
    <row r="24" spans="1:16" s="75" customFormat="1" ht="28.9" customHeight="1">
      <c r="A24" s="67">
        <v>13</v>
      </c>
      <c r="B24" s="68" t="s">
        <v>264</v>
      </c>
      <c r="C24" s="209">
        <v>16713</v>
      </c>
      <c r="D24" s="209">
        <v>48</v>
      </c>
      <c r="E24" s="209">
        <v>10045</v>
      </c>
      <c r="F24" s="209"/>
      <c r="G24" s="209"/>
      <c r="H24" s="209"/>
      <c r="I24" s="209"/>
      <c r="J24" s="209"/>
      <c r="K24" s="209"/>
      <c r="L24" s="209"/>
      <c r="M24" s="209"/>
      <c r="N24" s="209">
        <v>6620</v>
      </c>
      <c r="O24" s="209"/>
      <c r="P24" s="209"/>
    </row>
    <row r="25" spans="1:16" s="75" customFormat="1" ht="28.9" customHeight="1">
      <c r="A25" s="67">
        <v>14</v>
      </c>
      <c r="B25" s="68" t="s">
        <v>265</v>
      </c>
      <c r="C25" s="209">
        <v>35739</v>
      </c>
      <c r="D25" s="209">
        <v>4162</v>
      </c>
      <c r="E25" s="209"/>
      <c r="F25" s="209"/>
      <c r="G25" s="209">
        <v>17562</v>
      </c>
      <c r="H25" s="209"/>
      <c r="I25" s="209">
        <v>6975</v>
      </c>
      <c r="J25" s="209"/>
      <c r="K25" s="209"/>
      <c r="L25" s="209"/>
      <c r="M25" s="209"/>
      <c r="N25" s="209">
        <v>7040</v>
      </c>
      <c r="O25" s="209"/>
      <c r="P25" s="209"/>
    </row>
    <row r="26" spans="1:16" s="75" customFormat="1" ht="28.9" customHeight="1">
      <c r="A26" s="67">
        <v>15</v>
      </c>
      <c r="B26" s="68" t="s">
        <v>266</v>
      </c>
      <c r="C26" s="209">
        <v>4610</v>
      </c>
      <c r="D26" s="209">
        <v>18</v>
      </c>
      <c r="E26" s="209"/>
      <c r="F26" s="209"/>
      <c r="G26" s="209"/>
      <c r="H26" s="209"/>
      <c r="I26" s="209"/>
      <c r="J26" s="209"/>
      <c r="K26" s="209"/>
      <c r="L26" s="209"/>
      <c r="M26" s="209"/>
      <c r="N26" s="209">
        <v>4592</v>
      </c>
      <c r="O26" s="209"/>
      <c r="P26" s="209"/>
    </row>
    <row r="27" spans="1:16" s="75" customFormat="1" ht="28.9" customHeight="1">
      <c r="A27" s="67">
        <v>16</v>
      </c>
      <c r="B27" s="68" t="s">
        <v>267</v>
      </c>
      <c r="C27" s="209">
        <v>80397</v>
      </c>
      <c r="D27" s="209">
        <v>342</v>
      </c>
      <c r="E27" s="209"/>
      <c r="F27" s="209"/>
      <c r="G27" s="209"/>
      <c r="H27" s="209"/>
      <c r="I27" s="209"/>
      <c r="J27" s="209">
        <v>1270</v>
      </c>
      <c r="K27" s="209">
        <v>50529</v>
      </c>
      <c r="L27" s="209"/>
      <c r="M27" s="209">
        <v>50529</v>
      </c>
      <c r="N27" s="209">
        <v>28256</v>
      </c>
      <c r="O27" s="209"/>
      <c r="P27" s="209"/>
    </row>
    <row r="28" spans="1:16" s="75" customFormat="1" ht="28.9" customHeight="1">
      <c r="A28" s="67">
        <v>17</v>
      </c>
      <c r="B28" s="68" t="s">
        <v>288</v>
      </c>
      <c r="C28" s="209">
        <v>3757</v>
      </c>
      <c r="D28" s="209">
        <v>11</v>
      </c>
      <c r="E28" s="209"/>
      <c r="F28" s="209"/>
      <c r="G28" s="209"/>
      <c r="H28" s="209"/>
      <c r="I28" s="209"/>
      <c r="J28" s="209"/>
      <c r="K28" s="209"/>
      <c r="L28" s="209"/>
      <c r="M28" s="209"/>
      <c r="N28" s="209">
        <v>3746</v>
      </c>
      <c r="O28" s="209"/>
      <c r="P28" s="209"/>
    </row>
    <row r="29" spans="1:16" s="75" customFormat="1" ht="28.9" customHeight="1">
      <c r="A29" s="67">
        <v>18</v>
      </c>
      <c r="B29" s="68" t="s">
        <v>268</v>
      </c>
      <c r="C29" s="209">
        <v>6775</v>
      </c>
      <c r="D29" s="209">
        <v>34</v>
      </c>
      <c r="E29" s="209"/>
      <c r="F29" s="209"/>
      <c r="G29" s="209"/>
      <c r="H29" s="209"/>
      <c r="I29" s="209"/>
      <c r="J29" s="209"/>
      <c r="K29" s="209">
        <v>873</v>
      </c>
      <c r="L29" s="209"/>
      <c r="M29" s="209"/>
      <c r="N29" s="209">
        <v>5868</v>
      </c>
      <c r="O29" s="209"/>
      <c r="P29" s="209"/>
    </row>
    <row r="30" spans="1:16" s="75" customFormat="1" ht="28.9" customHeight="1">
      <c r="A30" s="67">
        <v>19</v>
      </c>
      <c r="B30" s="68" t="s">
        <v>269</v>
      </c>
      <c r="C30" s="209">
        <v>5681</v>
      </c>
      <c r="D30" s="209">
        <v>422</v>
      </c>
      <c r="E30" s="209"/>
      <c r="F30" s="209"/>
      <c r="G30" s="209"/>
      <c r="H30" s="209"/>
      <c r="I30" s="209"/>
      <c r="J30" s="209"/>
      <c r="K30" s="209">
        <v>468</v>
      </c>
      <c r="L30" s="209"/>
      <c r="M30" s="209"/>
      <c r="N30" s="209">
        <v>4791</v>
      </c>
      <c r="O30" s="209"/>
      <c r="P30" s="209"/>
    </row>
    <row r="31" spans="1:16" s="75" customFormat="1" ht="28.9" customHeight="1">
      <c r="A31" s="67">
        <v>20</v>
      </c>
      <c r="B31" s="68" t="s">
        <v>270</v>
      </c>
      <c r="C31" s="209">
        <v>9439</v>
      </c>
      <c r="D31" s="209">
        <v>51</v>
      </c>
      <c r="E31" s="209"/>
      <c r="F31" s="209"/>
      <c r="G31" s="209"/>
      <c r="H31" s="209"/>
      <c r="I31" s="209"/>
      <c r="J31" s="209"/>
      <c r="K31" s="209">
        <v>1370</v>
      </c>
      <c r="L31" s="209"/>
      <c r="M31" s="209"/>
      <c r="N31" s="209">
        <v>8018</v>
      </c>
      <c r="O31" s="209"/>
      <c r="P31" s="209"/>
    </row>
    <row r="32" spans="1:16" s="75" customFormat="1" ht="28.9" customHeight="1">
      <c r="A32" s="67">
        <v>21</v>
      </c>
      <c r="B32" s="68" t="s">
        <v>271</v>
      </c>
      <c r="C32" s="209">
        <v>7910</v>
      </c>
      <c r="D32" s="209">
        <v>274</v>
      </c>
      <c r="E32" s="209"/>
      <c r="F32" s="209"/>
      <c r="G32" s="209">
        <v>1172</v>
      </c>
      <c r="H32" s="209"/>
      <c r="I32" s="209"/>
      <c r="J32" s="209"/>
      <c r="K32" s="209"/>
      <c r="L32" s="209"/>
      <c r="M32" s="209"/>
      <c r="N32" s="209">
        <v>6464</v>
      </c>
      <c r="O32" s="209"/>
      <c r="P32" s="209"/>
    </row>
    <row r="33" spans="1:16" s="75" customFormat="1" ht="28.9" customHeight="1">
      <c r="A33" s="67">
        <v>22</v>
      </c>
      <c r="B33" s="68" t="s">
        <v>272</v>
      </c>
      <c r="C33" s="209">
        <v>12581</v>
      </c>
      <c r="D33" s="209">
        <v>49</v>
      </c>
      <c r="E33" s="209"/>
      <c r="F33" s="209"/>
      <c r="G33" s="209"/>
      <c r="H33" s="209"/>
      <c r="I33" s="209"/>
      <c r="J33" s="209"/>
      <c r="K33" s="209">
        <v>4889</v>
      </c>
      <c r="L33" s="209"/>
      <c r="M33" s="209"/>
      <c r="N33" s="209">
        <v>7643</v>
      </c>
      <c r="O33" s="209"/>
      <c r="P33" s="209"/>
    </row>
    <row r="34" spans="1:16" s="75" customFormat="1" ht="28.9" customHeight="1">
      <c r="A34" s="67">
        <v>23</v>
      </c>
      <c r="B34" s="68" t="s">
        <v>273</v>
      </c>
      <c r="C34" s="209">
        <v>32057</v>
      </c>
      <c r="D34" s="210">
        <v>104</v>
      </c>
      <c r="E34" s="210"/>
      <c r="F34" s="210"/>
      <c r="G34" s="210"/>
      <c r="H34" s="210"/>
      <c r="I34" s="210"/>
      <c r="J34" s="210">
        <v>5709</v>
      </c>
      <c r="K34" s="210">
        <v>19531</v>
      </c>
      <c r="L34" s="210"/>
      <c r="M34" s="210"/>
      <c r="N34" s="210">
        <v>6713</v>
      </c>
      <c r="O34" s="210"/>
      <c r="P34" s="210"/>
    </row>
    <row r="35" spans="1:16" s="75" customFormat="1" ht="28.9" customHeight="1">
      <c r="A35" s="83"/>
      <c r="B35" s="84"/>
      <c r="C35" s="212"/>
      <c r="D35" s="212"/>
      <c r="E35" s="212"/>
      <c r="F35" s="212"/>
      <c r="G35" s="212"/>
      <c r="H35" s="212"/>
      <c r="I35" s="212"/>
      <c r="J35" s="212"/>
      <c r="K35" s="212"/>
      <c r="L35" s="212"/>
      <c r="M35" s="212"/>
      <c r="N35" s="212"/>
      <c r="O35" s="212"/>
      <c r="P35" s="212"/>
    </row>
  </sheetData>
  <mergeCells count="18">
    <mergeCell ref="L7:M7"/>
    <mergeCell ref="N7:N8"/>
    <mergeCell ref="A3:P3"/>
    <mergeCell ref="A4:P4"/>
    <mergeCell ref="A6:A8"/>
    <mergeCell ref="B6:B8"/>
    <mergeCell ref="C6:C8"/>
    <mergeCell ref="D6:P6"/>
    <mergeCell ref="D7:D8"/>
    <mergeCell ref="E7:E8"/>
    <mergeCell ref="F7:F8"/>
    <mergeCell ref="G7:G8"/>
    <mergeCell ref="P7:P8"/>
    <mergeCell ref="H7:H8"/>
    <mergeCell ref="I7:I8"/>
    <mergeCell ref="J7:J8"/>
    <mergeCell ref="K7:K8"/>
    <mergeCell ref="O7:O8"/>
  </mergeCells>
  <printOptions horizontalCentered="1"/>
  <pageMargins left="0.31496062992125984" right="0.31496062992125984" top="0.44" bottom="0.74803149606299213" header="0.31496062992125984" footer="0.31496062992125984"/>
  <pageSetup paperSize="9" scale="95" orientation="landscape" r:id="rId1"/>
</worksheet>
</file>

<file path=xl/worksheets/sheet9.xml><?xml version="1.0" encoding="utf-8"?>
<worksheet xmlns="http://schemas.openxmlformats.org/spreadsheetml/2006/main" xmlns:r="http://schemas.openxmlformats.org/officeDocument/2006/relationships">
  <dimension ref="A1:P37"/>
  <sheetViews>
    <sheetView workbookViewId="0">
      <selection activeCell="K13" sqref="K13"/>
    </sheetView>
  </sheetViews>
  <sheetFormatPr defaultColWidth="10" defaultRowHeight="15.75"/>
  <cols>
    <col min="1" max="1" width="5.7109375" style="218" customWidth="1"/>
    <col min="2" max="2" width="21.85546875" style="218" customWidth="1"/>
    <col min="3" max="6" width="12.7109375" style="218" customWidth="1"/>
    <col min="7" max="7" width="19.85546875" style="218" customWidth="1"/>
    <col min="8" max="11" width="12.7109375" style="218" customWidth="1"/>
    <col min="12" max="16384" width="10" style="218"/>
  </cols>
  <sheetData>
    <row r="1" spans="1:16" ht="21" customHeight="1">
      <c r="A1" s="106" t="s">
        <v>213</v>
      </c>
      <c r="B1" s="80"/>
      <c r="C1" s="203"/>
      <c r="D1" s="203"/>
      <c r="E1" s="77"/>
      <c r="F1" s="77"/>
      <c r="G1" s="215"/>
      <c r="H1" s="215"/>
      <c r="I1" s="215"/>
      <c r="J1" s="215"/>
      <c r="K1" s="142" t="s">
        <v>172</v>
      </c>
      <c r="L1" s="80"/>
      <c r="M1" s="80"/>
      <c r="N1" s="80"/>
    </row>
    <row r="2" spans="1:16" ht="12.75" customHeight="1">
      <c r="A2" s="219"/>
      <c r="B2" s="219"/>
      <c r="C2" s="215"/>
      <c r="D2" s="215"/>
      <c r="E2" s="215"/>
      <c r="F2" s="215"/>
      <c r="G2" s="215"/>
      <c r="H2" s="215"/>
      <c r="I2" s="215"/>
      <c r="J2" s="215"/>
      <c r="K2" s="215"/>
    </row>
    <row r="3" spans="1:16" ht="23.25" customHeight="1">
      <c r="A3" s="297" t="s">
        <v>303</v>
      </c>
      <c r="B3" s="297"/>
      <c r="C3" s="297"/>
      <c r="D3" s="297"/>
      <c r="E3" s="297"/>
      <c r="F3" s="297"/>
      <c r="G3" s="297"/>
      <c r="H3" s="297"/>
      <c r="I3" s="297"/>
      <c r="J3" s="297"/>
      <c r="K3" s="297"/>
    </row>
    <row r="4" spans="1:16" ht="23.45" customHeight="1">
      <c r="A4" s="257" t="s">
        <v>1</v>
      </c>
      <c r="B4" s="257"/>
      <c r="C4" s="257"/>
      <c r="D4" s="257"/>
      <c r="E4" s="257"/>
      <c r="F4" s="257"/>
      <c r="G4" s="257"/>
      <c r="H4" s="257"/>
      <c r="I4" s="257"/>
      <c r="J4" s="257"/>
      <c r="K4" s="257"/>
      <c r="L4" s="7"/>
      <c r="M4" s="7"/>
      <c r="N4" s="7"/>
      <c r="O4" s="7"/>
      <c r="P4" s="7"/>
    </row>
    <row r="5" spans="1:16" ht="19.5" customHeight="1">
      <c r="A5" s="222"/>
      <c r="B5" s="222"/>
      <c r="C5" s="138"/>
      <c r="D5" s="138"/>
      <c r="E5" s="138"/>
      <c r="F5" s="138"/>
      <c r="G5" s="138"/>
      <c r="H5" s="138"/>
      <c r="I5" s="138"/>
      <c r="J5" s="138"/>
      <c r="K5" s="236" t="s">
        <v>2</v>
      </c>
    </row>
    <row r="6" spans="1:16" s="237" customFormat="1" ht="24" customHeight="1">
      <c r="A6" s="298" t="s">
        <v>3</v>
      </c>
      <c r="B6" s="301" t="s">
        <v>170</v>
      </c>
      <c r="C6" s="304" t="s">
        <v>173</v>
      </c>
      <c r="D6" s="304" t="s">
        <v>9</v>
      </c>
      <c r="E6" s="305" t="s">
        <v>175</v>
      </c>
      <c r="F6" s="306"/>
      <c r="G6" s="307"/>
      <c r="H6" s="304" t="s">
        <v>291</v>
      </c>
      <c r="I6" s="304" t="s">
        <v>292</v>
      </c>
      <c r="J6" s="304" t="s">
        <v>22</v>
      </c>
      <c r="K6" s="304" t="s">
        <v>25</v>
      </c>
    </row>
    <row r="7" spans="1:16" s="237" customFormat="1" ht="21" customHeight="1">
      <c r="A7" s="299"/>
      <c r="B7" s="302"/>
      <c r="C7" s="290"/>
      <c r="D7" s="290"/>
      <c r="E7" s="290" t="s">
        <v>10</v>
      </c>
      <c r="F7" s="292" t="s">
        <v>289</v>
      </c>
      <c r="G7" s="293"/>
      <c r="H7" s="290"/>
      <c r="I7" s="290"/>
      <c r="J7" s="290"/>
      <c r="K7" s="290"/>
    </row>
    <row r="8" spans="1:16" s="237" customFormat="1" ht="32.25" customHeight="1">
      <c r="A8" s="299"/>
      <c r="B8" s="302"/>
      <c r="C8" s="290"/>
      <c r="D8" s="290"/>
      <c r="E8" s="290"/>
      <c r="F8" s="294" t="s">
        <v>174</v>
      </c>
      <c r="G8" s="294" t="s">
        <v>290</v>
      </c>
      <c r="H8" s="290"/>
      <c r="I8" s="290"/>
      <c r="J8" s="290"/>
      <c r="K8" s="290"/>
    </row>
    <row r="9" spans="1:16" s="237" customFormat="1" ht="32.25" customHeight="1">
      <c r="A9" s="299"/>
      <c r="B9" s="302"/>
      <c r="C9" s="290"/>
      <c r="D9" s="290"/>
      <c r="E9" s="290"/>
      <c r="F9" s="295"/>
      <c r="G9" s="295"/>
      <c r="H9" s="290"/>
      <c r="I9" s="290"/>
      <c r="J9" s="290"/>
      <c r="K9" s="290"/>
    </row>
    <row r="10" spans="1:16" s="237" customFormat="1" ht="26.25" customHeight="1">
      <c r="A10" s="300"/>
      <c r="B10" s="303"/>
      <c r="C10" s="291"/>
      <c r="D10" s="291"/>
      <c r="E10" s="291"/>
      <c r="F10" s="296"/>
      <c r="G10" s="296"/>
      <c r="H10" s="291"/>
      <c r="I10" s="291"/>
      <c r="J10" s="291"/>
      <c r="K10" s="291"/>
    </row>
    <row r="11" spans="1:16" s="87" customFormat="1" ht="17.25" customHeight="1">
      <c r="A11" s="85" t="s">
        <v>6</v>
      </c>
      <c r="B11" s="86" t="s">
        <v>23</v>
      </c>
      <c r="C11" s="85">
        <v>1</v>
      </c>
      <c r="D11" s="85" t="s">
        <v>301</v>
      </c>
      <c r="E11" s="85">
        <v>3</v>
      </c>
      <c r="F11" s="85">
        <v>4</v>
      </c>
      <c r="G11" s="85">
        <v>5</v>
      </c>
      <c r="H11" s="85">
        <v>6</v>
      </c>
      <c r="I11" s="85">
        <v>7</v>
      </c>
      <c r="J11" s="85">
        <v>8</v>
      </c>
      <c r="K11" s="85" t="s">
        <v>302</v>
      </c>
    </row>
    <row r="12" spans="1:16" s="138" customFormat="1" ht="19.899999999999999" customHeight="1">
      <c r="A12" s="224"/>
      <c r="B12" s="225" t="s">
        <v>139</v>
      </c>
      <c r="C12" s="238">
        <v>2000000</v>
      </c>
      <c r="D12" s="238">
        <v>504852</v>
      </c>
      <c r="E12" s="238">
        <v>275524</v>
      </c>
      <c r="F12" s="238">
        <v>775380</v>
      </c>
      <c r="G12" s="238">
        <v>229328</v>
      </c>
      <c r="H12" s="238">
        <v>1753263</v>
      </c>
      <c r="I12" s="238">
        <v>67464</v>
      </c>
      <c r="J12" s="238">
        <v>0</v>
      </c>
      <c r="K12" s="238">
        <v>2325579</v>
      </c>
    </row>
    <row r="13" spans="1:16" s="138" customFormat="1" ht="19.899999999999999" customHeight="1">
      <c r="A13" s="229">
        <v>1</v>
      </c>
      <c r="B13" s="230" t="s">
        <v>293</v>
      </c>
      <c r="C13" s="228">
        <v>714160</v>
      </c>
      <c r="D13" s="228">
        <v>148102</v>
      </c>
      <c r="E13" s="228">
        <v>61914</v>
      </c>
      <c r="F13" s="228">
        <v>322960</v>
      </c>
      <c r="G13" s="228">
        <v>86188</v>
      </c>
      <c r="H13" s="228">
        <v>91859</v>
      </c>
      <c r="I13" s="228">
        <v>4089</v>
      </c>
      <c r="J13" s="228"/>
      <c r="K13" s="228">
        <v>244050</v>
      </c>
    </row>
    <row r="14" spans="1:16" s="138" customFormat="1" ht="19.899999999999999" customHeight="1">
      <c r="A14" s="229">
        <v>2</v>
      </c>
      <c r="B14" s="230" t="s">
        <v>294</v>
      </c>
      <c r="C14" s="228">
        <v>276700</v>
      </c>
      <c r="D14" s="228">
        <v>49626</v>
      </c>
      <c r="E14" s="228">
        <v>19100</v>
      </c>
      <c r="F14" s="228">
        <v>150530</v>
      </c>
      <c r="G14" s="228">
        <v>30526</v>
      </c>
      <c r="H14" s="228">
        <v>262034</v>
      </c>
      <c r="I14" s="228">
        <v>12464</v>
      </c>
      <c r="J14" s="228"/>
      <c r="K14" s="228">
        <v>324124</v>
      </c>
    </row>
    <row r="15" spans="1:16" s="138" customFormat="1" ht="19.899999999999999" customHeight="1">
      <c r="A15" s="229">
        <v>3</v>
      </c>
      <c r="B15" s="230" t="s">
        <v>295</v>
      </c>
      <c r="C15" s="228">
        <v>84300</v>
      </c>
      <c r="D15" s="228">
        <v>42780</v>
      </c>
      <c r="E15" s="228">
        <v>31400</v>
      </c>
      <c r="F15" s="228">
        <v>29700</v>
      </c>
      <c r="G15" s="228">
        <v>11380</v>
      </c>
      <c r="H15" s="228">
        <v>284705</v>
      </c>
      <c r="I15" s="228">
        <v>0</v>
      </c>
      <c r="J15" s="228"/>
      <c r="K15" s="228">
        <v>327485</v>
      </c>
    </row>
    <row r="16" spans="1:16" s="138" customFormat="1" ht="19.899999999999999" customHeight="1">
      <c r="A16" s="229">
        <v>4</v>
      </c>
      <c r="B16" s="230" t="s">
        <v>296</v>
      </c>
      <c r="C16" s="228">
        <v>102700</v>
      </c>
      <c r="D16" s="228">
        <v>76150</v>
      </c>
      <c r="E16" s="228">
        <v>52900</v>
      </c>
      <c r="F16" s="228">
        <v>39700</v>
      </c>
      <c r="G16" s="228">
        <v>23250</v>
      </c>
      <c r="H16" s="228">
        <v>284940</v>
      </c>
      <c r="I16" s="228">
        <v>7932</v>
      </c>
      <c r="J16" s="228"/>
      <c r="K16" s="228">
        <v>369022</v>
      </c>
    </row>
    <row r="17" spans="1:11" s="138" customFormat="1" ht="19.899999999999999" customHeight="1">
      <c r="A17" s="229">
        <v>5</v>
      </c>
      <c r="B17" s="230" t="s">
        <v>297</v>
      </c>
      <c r="C17" s="228">
        <v>93380</v>
      </c>
      <c r="D17" s="228">
        <v>57030</v>
      </c>
      <c r="E17" s="228">
        <v>40080</v>
      </c>
      <c r="F17" s="228">
        <v>36900</v>
      </c>
      <c r="G17" s="228">
        <v>16950</v>
      </c>
      <c r="H17" s="228">
        <v>211638</v>
      </c>
      <c r="I17" s="228">
        <v>0</v>
      </c>
      <c r="J17" s="228"/>
      <c r="K17" s="228">
        <v>268668</v>
      </c>
    </row>
    <row r="18" spans="1:11" s="138" customFormat="1" ht="19.899999999999999" customHeight="1">
      <c r="A18" s="229">
        <v>6</v>
      </c>
      <c r="B18" s="230" t="s">
        <v>298</v>
      </c>
      <c r="C18" s="228">
        <v>355130</v>
      </c>
      <c r="D18" s="228">
        <v>76052</v>
      </c>
      <c r="E18" s="228">
        <v>40100</v>
      </c>
      <c r="F18" s="228">
        <v>118850</v>
      </c>
      <c r="G18" s="228">
        <v>35952</v>
      </c>
      <c r="H18" s="228">
        <v>218454</v>
      </c>
      <c r="I18" s="228">
        <v>12402</v>
      </c>
      <c r="J18" s="228"/>
      <c r="K18" s="228">
        <v>306908</v>
      </c>
    </row>
    <row r="19" spans="1:11" s="138" customFormat="1" ht="19.899999999999999" customHeight="1">
      <c r="A19" s="229">
        <v>7</v>
      </c>
      <c r="B19" s="230" t="s">
        <v>299</v>
      </c>
      <c r="C19" s="228">
        <v>222080</v>
      </c>
      <c r="D19" s="228">
        <v>28592</v>
      </c>
      <c r="E19" s="228">
        <v>15680</v>
      </c>
      <c r="F19" s="228">
        <v>59160</v>
      </c>
      <c r="G19" s="228">
        <v>12912</v>
      </c>
      <c r="H19" s="228">
        <v>215397</v>
      </c>
      <c r="I19" s="228">
        <v>10701</v>
      </c>
      <c r="J19" s="228"/>
      <c r="K19" s="228">
        <v>254691</v>
      </c>
    </row>
    <row r="20" spans="1:11" s="138" customFormat="1" ht="19.899999999999999" customHeight="1">
      <c r="A20" s="229">
        <v>8</v>
      </c>
      <c r="B20" s="230" t="s">
        <v>300</v>
      </c>
      <c r="C20" s="228">
        <v>151550</v>
      </c>
      <c r="D20" s="228">
        <v>26520</v>
      </c>
      <c r="E20" s="228">
        <v>14350</v>
      </c>
      <c r="F20" s="228">
        <v>17580</v>
      </c>
      <c r="G20" s="228">
        <v>12170</v>
      </c>
      <c r="H20" s="228">
        <v>184236</v>
      </c>
      <c r="I20" s="228">
        <v>19877</v>
      </c>
      <c r="J20" s="228"/>
      <c r="K20" s="228">
        <v>230633</v>
      </c>
    </row>
    <row r="21" spans="1:11" s="138" customFormat="1" ht="19.899999999999999" customHeight="1">
      <c r="A21" s="239"/>
      <c r="B21" s="231"/>
      <c r="C21" s="232"/>
      <c r="D21" s="232"/>
      <c r="E21" s="232"/>
      <c r="F21" s="232"/>
      <c r="G21" s="232"/>
      <c r="H21" s="232"/>
      <c r="I21" s="232"/>
      <c r="J21" s="232"/>
      <c r="K21" s="232"/>
    </row>
    <row r="22" spans="1:11" ht="19.5" customHeight="1">
      <c r="A22" s="126"/>
      <c r="B22" s="240"/>
      <c r="C22" s="138"/>
      <c r="D22" s="138"/>
      <c r="E22" s="138"/>
      <c r="F22" s="138"/>
      <c r="G22" s="138"/>
      <c r="H22" s="138"/>
      <c r="I22" s="138"/>
      <c r="J22" s="138"/>
      <c r="K22" s="138"/>
    </row>
    <row r="23" spans="1:11" ht="18.75">
      <c r="A23" s="138"/>
      <c r="B23" s="138"/>
      <c r="C23" s="138"/>
      <c r="D23" s="138"/>
      <c r="E23" s="138"/>
      <c r="F23" s="138"/>
      <c r="G23" s="138"/>
      <c r="H23" s="138"/>
      <c r="I23" s="138"/>
      <c r="J23" s="138"/>
      <c r="K23" s="138"/>
    </row>
    <row r="24" spans="1:11" ht="18.75">
      <c r="A24" s="138"/>
      <c r="B24" s="138"/>
      <c r="C24" s="138"/>
      <c r="D24" s="138"/>
      <c r="E24" s="138"/>
      <c r="F24" s="138"/>
      <c r="G24" s="138"/>
      <c r="H24" s="138"/>
      <c r="I24" s="138"/>
      <c r="J24" s="138"/>
      <c r="K24" s="138"/>
    </row>
    <row r="25" spans="1:11" ht="18.75">
      <c r="A25" s="138"/>
      <c r="B25" s="138"/>
      <c r="C25" s="138"/>
      <c r="D25" s="138"/>
      <c r="E25" s="138"/>
      <c r="F25" s="138"/>
      <c r="G25" s="138"/>
      <c r="H25" s="138"/>
      <c r="I25" s="138"/>
      <c r="J25" s="138"/>
      <c r="K25" s="138"/>
    </row>
    <row r="26" spans="1:11" ht="18.75">
      <c r="A26" s="138"/>
      <c r="B26" s="138"/>
      <c r="C26" s="138"/>
      <c r="D26" s="138"/>
      <c r="E26" s="138"/>
      <c r="F26" s="138"/>
      <c r="G26" s="138"/>
      <c r="H26" s="138"/>
      <c r="I26" s="138"/>
      <c r="J26" s="138"/>
      <c r="K26" s="138"/>
    </row>
    <row r="27" spans="1:11" ht="18.75">
      <c r="A27" s="138"/>
      <c r="B27" s="138"/>
      <c r="C27" s="138"/>
      <c r="D27" s="138"/>
      <c r="E27" s="138"/>
      <c r="F27" s="138"/>
      <c r="G27" s="138"/>
      <c r="H27" s="138"/>
      <c r="I27" s="138"/>
      <c r="J27" s="138"/>
      <c r="K27" s="138"/>
    </row>
    <row r="28" spans="1:11" ht="18.75">
      <c r="A28" s="138"/>
      <c r="B28" s="138"/>
      <c r="C28" s="138"/>
      <c r="D28" s="138"/>
      <c r="E28" s="138"/>
      <c r="F28" s="138"/>
      <c r="G28" s="138"/>
      <c r="H28" s="138"/>
      <c r="I28" s="138"/>
      <c r="J28" s="138"/>
      <c r="K28" s="138"/>
    </row>
    <row r="29" spans="1:11" ht="18.75">
      <c r="A29" s="138"/>
      <c r="B29" s="138"/>
      <c r="C29" s="138"/>
      <c r="D29" s="138"/>
      <c r="E29" s="138"/>
      <c r="F29" s="138"/>
      <c r="G29" s="138"/>
      <c r="H29" s="138"/>
      <c r="I29" s="138"/>
      <c r="J29" s="138"/>
      <c r="K29" s="138"/>
    </row>
    <row r="30" spans="1:11" ht="18.75">
      <c r="A30" s="138"/>
      <c r="B30" s="138"/>
      <c r="C30" s="138"/>
      <c r="D30" s="138"/>
      <c r="E30" s="138"/>
      <c r="F30" s="138"/>
      <c r="G30" s="138"/>
      <c r="H30" s="138"/>
      <c r="I30" s="138"/>
      <c r="J30" s="138"/>
      <c r="K30" s="138"/>
    </row>
    <row r="31" spans="1:11" ht="18.75">
      <c r="A31" s="138"/>
      <c r="B31" s="138"/>
      <c r="C31" s="138"/>
      <c r="D31" s="138"/>
      <c r="E31" s="138"/>
      <c r="F31" s="138"/>
      <c r="G31" s="138"/>
      <c r="H31" s="138"/>
      <c r="I31" s="138"/>
      <c r="J31" s="138"/>
      <c r="K31" s="138"/>
    </row>
    <row r="32" spans="1:11" ht="18.75">
      <c r="A32" s="138"/>
      <c r="B32" s="138"/>
      <c r="C32" s="138"/>
      <c r="D32" s="138"/>
      <c r="E32" s="138"/>
      <c r="F32" s="138"/>
      <c r="G32" s="138"/>
      <c r="H32" s="138"/>
      <c r="I32" s="138"/>
      <c r="J32" s="138"/>
      <c r="K32" s="138"/>
    </row>
    <row r="33" spans="1:11" ht="22.5" customHeight="1">
      <c r="A33" s="138"/>
      <c r="B33" s="138"/>
      <c r="C33" s="138"/>
      <c r="D33" s="138"/>
      <c r="E33" s="138"/>
      <c r="F33" s="138"/>
      <c r="G33" s="138"/>
      <c r="H33" s="138"/>
      <c r="I33" s="138"/>
      <c r="J33" s="138"/>
      <c r="K33" s="138"/>
    </row>
    <row r="34" spans="1:11" ht="18.75">
      <c r="A34" s="138"/>
      <c r="B34" s="138"/>
      <c r="C34" s="138"/>
      <c r="D34" s="138"/>
      <c r="E34" s="138"/>
      <c r="F34" s="138"/>
      <c r="G34" s="138"/>
      <c r="H34" s="138"/>
      <c r="I34" s="138"/>
      <c r="J34" s="138"/>
      <c r="K34" s="138"/>
    </row>
    <row r="35" spans="1:11" ht="18.75">
      <c r="A35" s="138"/>
      <c r="B35" s="138"/>
      <c r="C35" s="138"/>
      <c r="D35" s="138"/>
      <c r="E35" s="138"/>
      <c r="F35" s="138"/>
      <c r="G35" s="138"/>
      <c r="H35" s="138"/>
      <c r="I35" s="138"/>
      <c r="J35" s="138"/>
      <c r="K35" s="138"/>
    </row>
    <row r="36" spans="1:11" ht="18.75">
      <c r="A36" s="138"/>
      <c r="B36" s="138"/>
      <c r="C36" s="138"/>
      <c r="D36" s="138"/>
      <c r="E36" s="138"/>
      <c r="F36" s="138"/>
      <c r="G36" s="138"/>
      <c r="H36" s="138"/>
      <c r="I36" s="138"/>
      <c r="J36" s="138"/>
      <c r="K36" s="138"/>
    </row>
    <row r="37" spans="1:11" ht="18.75">
      <c r="A37" s="138"/>
      <c r="B37" s="138"/>
      <c r="C37" s="138"/>
      <c r="D37" s="138"/>
      <c r="E37" s="138"/>
      <c r="F37" s="138"/>
      <c r="G37" s="138"/>
      <c r="H37" s="138"/>
      <c r="I37" s="138"/>
      <c r="J37" s="138"/>
      <c r="K37" s="138"/>
    </row>
  </sheetData>
  <mergeCells count="15">
    <mergeCell ref="E7:E10"/>
    <mergeCell ref="F7:G7"/>
    <mergeCell ref="F8:F10"/>
    <mergeCell ref="G8:G10"/>
    <mergeCell ref="A3:K3"/>
    <mergeCell ref="A4:K4"/>
    <mergeCell ref="A6:A10"/>
    <mergeCell ref="B6:B10"/>
    <mergeCell ref="C6:C10"/>
    <mergeCell ref="E6:G6"/>
    <mergeCell ref="H6:H10"/>
    <mergeCell ref="I6:I10"/>
    <mergeCell ref="J6:J10"/>
    <mergeCell ref="K6:K10"/>
    <mergeCell ref="D6:D10"/>
  </mergeCells>
  <printOptions horizontalCentered="1"/>
  <pageMargins left="0.23622047244094491" right="0.19685039370078741" top="0.39" bottom="0.23622047244094491" header="0.15748031496062992" footer="0.15748031496062992"/>
  <pageSetup paperSize="9"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13</vt:i4>
      </vt:variant>
    </vt:vector>
  </HeadingPairs>
  <TitlesOfParts>
    <vt:vector size="25" baseType="lpstr">
      <vt:lpstr>46</vt:lpstr>
      <vt:lpstr>47</vt:lpstr>
      <vt:lpstr>48</vt:lpstr>
      <vt:lpstr>49</vt:lpstr>
      <vt:lpstr>50</vt:lpstr>
      <vt:lpstr>51</vt:lpstr>
      <vt:lpstr>52</vt:lpstr>
      <vt:lpstr>53</vt:lpstr>
      <vt:lpstr>55</vt:lpstr>
      <vt:lpstr>56</vt:lpstr>
      <vt:lpstr>57</vt:lpstr>
      <vt:lpstr>58</vt:lpstr>
      <vt:lpstr>'46'!Print_Area</vt:lpstr>
      <vt:lpstr>'47'!Print_Area</vt:lpstr>
      <vt:lpstr>'48'!Print_Area</vt:lpstr>
      <vt:lpstr>'49'!Print_Area</vt:lpstr>
      <vt:lpstr>'50'!Print_Area</vt:lpstr>
      <vt:lpstr>'51'!Print_Area</vt:lpstr>
      <vt:lpstr>'52'!Print_Area</vt:lpstr>
      <vt:lpstr>'55'!Print_Area</vt:lpstr>
      <vt:lpstr>'58'!Print_Area</vt:lpstr>
      <vt:lpstr>'46'!Print_Titles</vt:lpstr>
      <vt:lpstr>'47'!Print_Titles</vt:lpstr>
      <vt:lpstr>'48'!Print_Titles</vt:lpstr>
      <vt:lpstr>'49'!Print_Titles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hoangdieuthuy</dc:creator>
  <cp:lastModifiedBy>nguyenthithuhien</cp:lastModifiedBy>
  <dcterms:created xsi:type="dcterms:W3CDTF">2018-08-02T07:55:27Z</dcterms:created>
  <dcterms:modified xsi:type="dcterms:W3CDTF">2018-12-18T07:12:46Z</dcterms:modified>
</cp:coreProperties>
</file>

<file path=docProps/custom.xml><?xml version="1.0" encoding="utf-8"?>
<Properties xmlns:vt="http://schemas.openxmlformats.org/officeDocument/2006/docPropsVTypes" xmlns="http://schemas.openxmlformats.org/officeDocument/2006/custom-properties">
  <property fmtid="{D5CDD505-2E9C-101B-9397-08002B2CF9AE}" pid="2" name="DISdDocName">
    <vt:lpwstr>MOFUCM143571</vt:lpwstr>
  </property>
  <property fmtid="{D5CDD505-2E9C-101B-9397-08002B2CF9AE}" pid="3" name="DISProperties">
    <vt:lpwstr>DISdDocName,DIScgiUrl,DISdUser,DISdID,DISidcName,DISTaskPaneUrl</vt:lpwstr>
  </property>
  <property fmtid="{D5CDD505-2E9C-101B-9397-08002B2CF9AE}" pid="4" name="DIScgiUrl">
    <vt:lpwstr>http://svr-portal1:16200/cs/idcplg</vt:lpwstr>
  </property>
  <property fmtid="{D5CDD505-2E9C-101B-9397-08002B2CF9AE}" pid="5" name="DISdUser">
    <vt:lpwstr>anonymous</vt:lpwstr>
  </property>
  <property fmtid="{D5CDD505-2E9C-101B-9397-08002B2CF9AE}" pid="6" name="DISdID">
    <vt:lpwstr>149658</vt:lpwstr>
  </property>
  <property fmtid="{D5CDD505-2E9C-101B-9397-08002B2CF9AE}" pid="7" name="DISidcName">
    <vt:lpwstr>mofucm</vt:lpwstr>
  </property>
  <property fmtid="{D5CDD505-2E9C-101B-9397-08002B2CF9AE}" pid="8" name="DISTaskPaneUrl">
    <vt:lpwstr>http://svr-portal1:16200/cs/idcplg?IdcService=DESKTOP_DOC_INFO&amp;dDocName=MOFUCM143571&amp;dID=149658&amp;ClientControlled=DocMan,taskpane&amp;coreContentOnly=1</vt:lpwstr>
  </property>
</Properties>
</file>