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tranhongthai\Desktop\CONG KHAI\"/>
    </mc:Choice>
  </mc:AlternateContent>
  <bookViews>
    <workbookView xWindow="0" yWindow="0" windowWidth="24000" windowHeight="9735"/>
  </bookViews>
  <sheets>
    <sheet name="Bao cao" sheetId="1" r:id="rId1"/>
  </sheets>
  <definedNames>
    <definedName name="_xlnm.Print_Titles" localSheetId="0">'Bao cao'!$7:$8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2" i="1"/>
  <c r="D11" i="1" s="1"/>
  <c r="D14" i="1"/>
  <c r="A15" i="1"/>
  <c r="C15" i="1"/>
  <c r="D16" i="1"/>
  <c r="D15" i="1" s="1"/>
  <c r="D17" i="1"/>
  <c r="D18" i="1"/>
  <c r="D19" i="1"/>
  <c r="D20" i="1"/>
  <c r="D21" i="1"/>
  <c r="A22" i="1"/>
  <c r="C22" i="1"/>
  <c r="C10" i="1" s="1"/>
  <c r="C9" i="1" s="1"/>
  <c r="D23" i="1"/>
  <c r="D24" i="1"/>
  <c r="D25" i="1"/>
  <c r="D26" i="1"/>
  <c r="D22" i="1" s="1"/>
  <c r="D27" i="1"/>
  <c r="D28" i="1"/>
  <c r="A29" i="1"/>
  <c r="C29" i="1"/>
  <c r="D30" i="1"/>
  <c r="D29" i="1" s="1"/>
  <c r="D31" i="1"/>
  <c r="D32" i="1"/>
  <c r="D33" i="1"/>
  <c r="D34" i="1"/>
  <c r="D35" i="1"/>
  <c r="A36" i="1"/>
  <c r="A37" i="1" s="1"/>
  <c r="A40" i="1" s="1"/>
  <c r="A41" i="1" s="1"/>
  <c r="A46" i="1" s="1"/>
  <c r="A47" i="1" s="1"/>
  <c r="A48" i="1" s="1"/>
  <c r="A49" i="1" s="1"/>
  <c r="A50" i="1" s="1"/>
  <c r="A51" i="1" s="1"/>
  <c r="A52" i="1" s="1"/>
  <c r="A53" i="1" s="1"/>
  <c r="A55" i="1" s="1"/>
  <c r="D36" i="1"/>
  <c r="C38" i="1"/>
  <c r="D38" i="1" s="1"/>
  <c r="D37" i="1" s="1"/>
  <c r="D40" i="1"/>
  <c r="C41" i="1"/>
  <c r="D43" i="1"/>
  <c r="D41" i="1" s="1"/>
  <c r="D46" i="1"/>
  <c r="D47" i="1"/>
  <c r="D48" i="1"/>
  <c r="D49" i="1"/>
  <c r="D50" i="1"/>
  <c r="D51" i="1"/>
  <c r="D52" i="1"/>
  <c r="D53" i="1"/>
  <c r="D55" i="1"/>
  <c r="D56" i="1"/>
  <c r="D58" i="1"/>
  <c r="D59" i="1"/>
  <c r="C60" i="1"/>
  <c r="D60" i="1"/>
  <c r="A62" i="1"/>
  <c r="A63" i="1"/>
  <c r="A64" i="1" s="1"/>
  <c r="A65" i="1" s="1"/>
  <c r="A66" i="1" s="1"/>
  <c r="D10" i="1" l="1"/>
  <c r="D9" i="1" s="1"/>
</calcChain>
</file>

<file path=xl/sharedStrings.xml><?xml version="1.0" encoding="utf-8"?>
<sst xmlns="http://schemas.openxmlformats.org/spreadsheetml/2006/main" count="80" uniqueCount="63">
  <si>
    <t>Thu viện trợ</t>
  </si>
  <si>
    <t>IV</t>
  </si>
  <si>
    <t>Thu khác</t>
  </si>
  <si>
    <t>Thuế BVMT thu từ hàng hóa nhập khẩu</t>
  </si>
  <si>
    <t>Thuế TTĐB thu từ hàng hóa nhập khẩu</t>
  </si>
  <si>
    <t>Thuế nhập khẩu</t>
  </si>
  <si>
    <t>Thuế xuất khẩu</t>
  </si>
  <si>
    <t>Thuế GTGT thu từ hàng hóa nhập khẩu</t>
  </si>
  <si>
    <t>Thu từ hoạt động xuất, nhập khẩu</t>
  </si>
  <si>
    <t>III</t>
  </si>
  <si>
    <t>Thu từ dầu thô</t>
  </si>
  <si>
    <t>II</t>
  </si>
  <si>
    <t>Chênh lệch thu chi Ngân hàng Nhà nước</t>
  </si>
  <si>
    <t>Lợi nhuận được chia của Nhà nước và lợi nhuận sau thuế còn lại sau khi trích lập các quỹ của doanh nghiệp nhà nước</t>
  </si>
  <si>
    <t>Thu hồi vốn, thu cổ tức,</t>
  </si>
  <si>
    <t>Thu cố định tại xã</t>
  </si>
  <si>
    <t>Trong đó: Thu khác ngân sách trung ương</t>
  </si>
  <si>
    <t>Thu khác ngân sách</t>
  </si>
  <si>
    <t>Thu tiền cấp quyền khai thác khoáng sản</t>
  </si>
  <si>
    <t>Thu từ hoạt động xổ số kiến thiết</t>
  </si>
  <si>
    <t>Tiền cho thuê và tiền bán nhà ở thuộc SHNN</t>
  </si>
  <si>
    <t>Thu tiền sử dụng đất</t>
  </si>
  <si>
    <t>Tiền cho thuê đất, thuê mặt nước</t>
  </si>
  <si>
    <t>Thuế sử dụng đất phi nông nghiệp</t>
  </si>
  <si>
    <t>Thuế sử dụng đất nông nghiệp</t>
  </si>
  <si>
    <t xml:space="preserve"> Phí và lệ phí xã, phường</t>
  </si>
  <si>
    <t>-</t>
  </si>
  <si>
    <t xml:space="preserve"> Phí và lệ phí huyện</t>
  </si>
  <si>
    <t xml:space="preserve"> Phí và lệ phí địa phương</t>
  </si>
  <si>
    <t xml:space="preserve"> Phí và lệ phí trung ương</t>
  </si>
  <si>
    <t xml:space="preserve">Thu phí, lệ phí </t>
  </si>
  <si>
    <t>Lệ phí trước bạ</t>
  </si>
  <si>
    <t>Thuế  BVMT thu từ hàng hóa nhập khẩu</t>
  </si>
  <si>
    <t>Thuế  BVMT thu từ hàng hóa sản xuất, kinh doanh trong nước</t>
  </si>
  <si>
    <t>Thuế bảo vệ môi trường</t>
  </si>
  <si>
    <t>Thuế thu nhập cá nhân</t>
  </si>
  <si>
    <t>- Thu khác</t>
  </si>
  <si>
    <t>- Thuế môn bài</t>
  </si>
  <si>
    <t>- Thuế tài nguyên</t>
  </si>
  <si>
    <t>- Thuế tiêu thụ đặc biệt</t>
  </si>
  <si>
    <t>- Thuế thu nhập doanh nghiệp</t>
  </si>
  <si>
    <t>- Thuế giá trị gia tăng</t>
  </si>
  <si>
    <t>Thu từ khu vực kinh tế ngoài quốc doanh</t>
  </si>
  <si>
    <t>- Tiền thuê mặt đất, mặt nước</t>
  </si>
  <si>
    <t xml:space="preserve">- Thuế tiêu thụ đặc biệt </t>
  </si>
  <si>
    <t xml:space="preserve">- Thuế thu nhập doanh nghiệp </t>
  </si>
  <si>
    <t xml:space="preserve">- Thuế giá trị gia tăng </t>
  </si>
  <si>
    <t>Thu từ khu vực doanh nghiệp có vốn ĐTNN</t>
  </si>
  <si>
    <t>Thu từ khu vực DNNN do địa phương quản lý</t>
  </si>
  <si>
    <t>Thu từ khu vực DNNN do trung ương quản lý</t>
  </si>
  <si>
    <t>Thu nội địa</t>
  </si>
  <si>
    <t>I</t>
  </si>
  <si>
    <t>TỔNG THU NSNN</t>
  </si>
  <si>
    <t>THU NSĐP</t>
  </si>
  <si>
    <t>DỰ TOÁN</t>
  </si>
  <si>
    <t>Nội dung</t>
  </si>
  <si>
    <t>STT</t>
  </si>
  <si>
    <t>Đơn vị: Triệu đồng.</t>
  </si>
  <si>
    <t>(Ban hành kèm theo Quyết định số        /QĐ-UBND ngày      tháng 01 năm 2018 của UBND tỉnh)</t>
  </si>
  <si>
    <t>DỰ TOÁN THU NGÂN SÁCH NHÀ NƯỚC NĂM 2018</t>
  </si>
  <si>
    <t xml:space="preserve">    TỈNH BẾN TRE</t>
  </si>
  <si>
    <t>Biểu số 48/CK-NSNN</t>
  </si>
  <si>
    <t>UỶ BAN NHÂN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</si>
</sst>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"/>
  </numFmts>
  <fonts count="8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i/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 wrapText="1"/>
    </xf>
    <xf numFmtId="164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122304</xdr:colOff>
      <xdr:row>2</xdr:row>
      <xdr:rowOff>49305</xdr:rowOff>
    </xdr:from>
    <xdr:to>
      <xdr:col>1</xdr:col>
      <xdr:colOff>517872</xdr:colOff>
      <xdr:row>2</xdr:row>
      <xdr:rowOff>56029</xdr:rowOff>
    </xdr:to>
    <xdr:cxnSp macro="">
      <xdr:nvCxnSpPr>
        <xdr:cNvPr id="2" name="Straight Connector 1"/>
        <xdr:cNvCxnSpPr/>
      </xdr:nvCxnSpPr>
      <xdr:spPr>
        <a:xfrm>
          <a:off x="731904" y="430305"/>
          <a:ext cx="395568" cy="6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zoomScale="70" zoomScaleNormal="70" workbookViewId="0">
      <selection activeCell="A6" sqref="A6"/>
    </sheetView>
  </sheetViews>
  <sheetFormatPr defaultRowHeight="18.75" x14ac:dyDescent="0.3"/>
  <cols>
    <col min="1" max="1" width="5.28515625" style="1" customWidth="1"/>
    <col min="2" max="2" width="54.7109375" style="1" customWidth="1"/>
    <col min="3" max="4" width="16.85546875" style="1" customWidth="1"/>
    <col min="5" max="16384" width="9.140625" style="1"/>
  </cols>
  <sheetData>
    <row r="1" spans="1:4" s="27" customFormat="1" x14ac:dyDescent="0.25">
      <c r="A1" s="28" t="s">
        <v>62</v>
      </c>
      <c r="D1" s="29" t="s">
        <v>61</v>
      </c>
    </row>
    <row r="2" spans="1:4" s="27" customFormat="1" x14ac:dyDescent="0.25">
      <c r="A2" s="28" t="s">
        <v>60</v>
      </c>
    </row>
    <row r="3" spans="1:4" s="27" customFormat="1" x14ac:dyDescent="0.25">
      <c r="A3" s="28"/>
    </row>
    <row r="4" spans="1:4" x14ac:dyDescent="0.3">
      <c r="A4" s="26" t="s">
        <v>59</v>
      </c>
      <c r="B4" s="26"/>
      <c r="C4" s="26"/>
      <c r="D4" s="26"/>
    </row>
    <row r="5" spans="1:4" x14ac:dyDescent="0.3">
      <c r="A5" s="25" t="s">
        <v>58</v>
      </c>
      <c r="B5" s="25"/>
      <c r="C5" s="25"/>
      <c r="D5" s="25"/>
    </row>
    <row r="6" spans="1:4" x14ac:dyDescent="0.3">
      <c r="A6" s="24"/>
      <c r="D6" s="23" t="s">
        <v>57</v>
      </c>
    </row>
    <row r="7" spans="1:4" x14ac:dyDescent="0.3">
      <c r="A7" s="22" t="s">
        <v>56</v>
      </c>
      <c r="B7" s="22" t="s">
        <v>55</v>
      </c>
      <c r="C7" s="21" t="s">
        <v>54</v>
      </c>
      <c r="D7" s="20"/>
    </row>
    <row r="8" spans="1:4" ht="37.5" x14ac:dyDescent="0.3">
      <c r="A8" s="19"/>
      <c r="B8" s="19"/>
      <c r="C8" s="18" t="s">
        <v>52</v>
      </c>
      <c r="D8" s="18" t="s">
        <v>53</v>
      </c>
    </row>
    <row r="9" spans="1:4" x14ac:dyDescent="0.3">
      <c r="A9" s="17"/>
      <c r="B9" s="16" t="s">
        <v>52</v>
      </c>
      <c r="C9" s="15">
        <f>C10+C59+C60+C67</f>
        <v>3700000</v>
      </c>
      <c r="D9" s="15">
        <f>D10+D59+D60+D67</f>
        <v>3442300</v>
      </c>
    </row>
    <row r="10" spans="1:4" x14ac:dyDescent="0.3">
      <c r="A10" s="9" t="s">
        <v>51</v>
      </c>
      <c r="B10" s="8" t="s">
        <v>50</v>
      </c>
      <c r="C10" s="14">
        <f>C11+C15+C22+C29+C36+C37+C40+C41+C46+C47+C48+C49+C50+C51+C52+C53+C55+C56+C57+C58</f>
        <v>3700000</v>
      </c>
      <c r="D10" s="14">
        <f>D11+D15+D22+D29+D36+D37+D40+D41+D46+D47+D48+D49+D50+D51+D52+D53+D55+D56+D57+D58</f>
        <v>3442300</v>
      </c>
    </row>
    <row r="11" spans="1:4" x14ac:dyDescent="0.3">
      <c r="A11" s="7">
        <v>1</v>
      </c>
      <c r="B11" s="6" t="s">
        <v>49</v>
      </c>
      <c r="C11" s="5">
        <f>SUM(C12:C14)</f>
        <v>205000</v>
      </c>
      <c r="D11" s="5">
        <f>SUM(D12:D14)</f>
        <v>205000</v>
      </c>
    </row>
    <row r="12" spans="1:4" x14ac:dyDescent="0.3">
      <c r="A12" s="7"/>
      <c r="B12" s="6" t="s">
        <v>46</v>
      </c>
      <c r="C12" s="5">
        <v>136500</v>
      </c>
      <c r="D12" s="5">
        <f>C12</f>
        <v>136500</v>
      </c>
    </row>
    <row r="13" spans="1:4" x14ac:dyDescent="0.3">
      <c r="A13" s="7"/>
      <c r="B13" s="6" t="s">
        <v>45</v>
      </c>
      <c r="C13" s="5">
        <v>5500</v>
      </c>
      <c r="D13" s="5">
        <v>5500</v>
      </c>
    </row>
    <row r="14" spans="1:4" x14ac:dyDescent="0.3">
      <c r="A14" s="7"/>
      <c r="B14" s="6" t="s">
        <v>39</v>
      </c>
      <c r="C14" s="5">
        <v>63000</v>
      </c>
      <c r="D14" s="5">
        <f>C14</f>
        <v>63000</v>
      </c>
    </row>
    <row r="15" spans="1:4" x14ac:dyDescent="0.3">
      <c r="A15" s="7">
        <f>A11+1</f>
        <v>2</v>
      </c>
      <c r="B15" s="6" t="s">
        <v>48</v>
      </c>
      <c r="C15" s="5">
        <f>SUM(C16:C21)</f>
        <v>120230</v>
      </c>
      <c r="D15" s="5">
        <f>SUM(D16:D21)</f>
        <v>120230</v>
      </c>
    </row>
    <row r="16" spans="1:4" x14ac:dyDescent="0.3">
      <c r="A16" s="7"/>
      <c r="B16" s="6" t="s">
        <v>46</v>
      </c>
      <c r="C16" s="5">
        <v>64930</v>
      </c>
      <c r="D16" s="5">
        <f>C16</f>
        <v>64930</v>
      </c>
    </row>
    <row r="17" spans="1:4" x14ac:dyDescent="0.3">
      <c r="A17" s="7"/>
      <c r="B17" s="6" t="s">
        <v>45</v>
      </c>
      <c r="C17" s="5">
        <v>53000</v>
      </c>
      <c r="D17" s="5">
        <f>C17</f>
        <v>53000</v>
      </c>
    </row>
    <row r="18" spans="1:4" x14ac:dyDescent="0.3">
      <c r="A18" s="7"/>
      <c r="B18" s="6" t="s">
        <v>44</v>
      </c>
      <c r="C18" s="5">
        <v>300</v>
      </c>
      <c r="D18" s="5">
        <f>C18</f>
        <v>300</v>
      </c>
    </row>
    <row r="19" spans="1:4" x14ac:dyDescent="0.3">
      <c r="A19" s="7"/>
      <c r="B19" s="6" t="s">
        <v>38</v>
      </c>
      <c r="C19" s="5">
        <v>2000</v>
      </c>
      <c r="D19" s="5">
        <f>C19</f>
        <v>2000</v>
      </c>
    </row>
    <row r="20" spans="1:4" x14ac:dyDescent="0.3">
      <c r="A20" s="7"/>
      <c r="B20" s="6" t="s">
        <v>37</v>
      </c>
      <c r="C20" s="5">
        <v>0</v>
      </c>
      <c r="D20" s="5">
        <f>C20</f>
        <v>0</v>
      </c>
    </row>
    <row r="21" spans="1:4" x14ac:dyDescent="0.3">
      <c r="A21" s="13"/>
      <c r="B21" s="6" t="s">
        <v>36</v>
      </c>
      <c r="C21" s="5">
        <v>0</v>
      </c>
      <c r="D21" s="5">
        <f>C21</f>
        <v>0</v>
      </c>
    </row>
    <row r="22" spans="1:4" x14ac:dyDescent="0.3">
      <c r="A22" s="7">
        <f>A15+1</f>
        <v>3</v>
      </c>
      <c r="B22" s="6" t="s">
        <v>47</v>
      </c>
      <c r="C22" s="5">
        <f>SUM(C23:C28)</f>
        <v>117830</v>
      </c>
      <c r="D22" s="5">
        <f>SUM(D23:D28)</f>
        <v>117830</v>
      </c>
    </row>
    <row r="23" spans="1:4" x14ac:dyDescent="0.3">
      <c r="A23" s="7"/>
      <c r="B23" s="6" t="s">
        <v>46</v>
      </c>
      <c r="C23" s="5">
        <v>33680</v>
      </c>
      <c r="D23" s="5">
        <f>C23</f>
        <v>33680</v>
      </c>
    </row>
    <row r="24" spans="1:4" x14ac:dyDescent="0.3">
      <c r="A24" s="7"/>
      <c r="B24" s="6" t="s">
        <v>45</v>
      </c>
      <c r="C24" s="5">
        <v>84000</v>
      </c>
      <c r="D24" s="5">
        <f>C24</f>
        <v>84000</v>
      </c>
    </row>
    <row r="25" spans="1:4" x14ac:dyDescent="0.3">
      <c r="A25" s="7"/>
      <c r="B25" s="6" t="s">
        <v>44</v>
      </c>
      <c r="C25" s="5">
        <v>110</v>
      </c>
      <c r="D25" s="5">
        <f>C25</f>
        <v>110</v>
      </c>
    </row>
    <row r="26" spans="1:4" x14ac:dyDescent="0.3">
      <c r="A26" s="7"/>
      <c r="B26" s="6" t="s">
        <v>38</v>
      </c>
      <c r="C26" s="5">
        <v>40</v>
      </c>
      <c r="D26" s="5">
        <f>C26</f>
        <v>40</v>
      </c>
    </row>
    <row r="27" spans="1:4" x14ac:dyDescent="0.3">
      <c r="A27" s="7"/>
      <c r="B27" s="6" t="s">
        <v>43</v>
      </c>
      <c r="C27" s="5">
        <v>0</v>
      </c>
      <c r="D27" s="5">
        <f>C27</f>
        <v>0</v>
      </c>
    </row>
    <row r="28" spans="1:4" x14ac:dyDescent="0.3">
      <c r="A28" s="7"/>
      <c r="B28" s="6" t="s">
        <v>36</v>
      </c>
      <c r="C28" s="5">
        <v>0</v>
      </c>
      <c r="D28" s="5">
        <f>C28</f>
        <v>0</v>
      </c>
    </row>
    <row r="29" spans="1:4" x14ac:dyDescent="0.3">
      <c r="A29" s="7">
        <f>A22+1</f>
        <v>4</v>
      </c>
      <c r="B29" s="6" t="s">
        <v>42</v>
      </c>
      <c r="C29" s="5">
        <f>SUM(C30:C35)</f>
        <v>751100</v>
      </c>
      <c r="D29" s="5">
        <f>SUM(D30:D35)</f>
        <v>751100</v>
      </c>
    </row>
    <row r="30" spans="1:4" x14ac:dyDescent="0.3">
      <c r="A30" s="7"/>
      <c r="B30" s="6" t="s">
        <v>41</v>
      </c>
      <c r="C30" s="5">
        <v>495840</v>
      </c>
      <c r="D30" s="5">
        <f>C30</f>
        <v>495840</v>
      </c>
    </row>
    <row r="31" spans="1:4" x14ac:dyDescent="0.3">
      <c r="A31" s="7"/>
      <c r="B31" s="6" t="s">
        <v>40</v>
      </c>
      <c r="C31" s="5">
        <v>154200</v>
      </c>
      <c r="D31" s="5">
        <f>C31</f>
        <v>154200</v>
      </c>
    </row>
    <row r="32" spans="1:4" x14ac:dyDescent="0.3">
      <c r="A32" s="7"/>
      <c r="B32" s="6" t="s">
        <v>39</v>
      </c>
      <c r="C32" s="5">
        <v>100000</v>
      </c>
      <c r="D32" s="5">
        <f>C32</f>
        <v>100000</v>
      </c>
    </row>
    <row r="33" spans="1:4" x14ac:dyDescent="0.3">
      <c r="A33" s="7"/>
      <c r="B33" s="6" t="s">
        <v>38</v>
      </c>
      <c r="C33" s="5">
        <v>1060</v>
      </c>
      <c r="D33" s="5">
        <f>C33</f>
        <v>1060</v>
      </c>
    </row>
    <row r="34" spans="1:4" x14ac:dyDescent="0.3">
      <c r="A34" s="7"/>
      <c r="B34" s="6" t="s">
        <v>37</v>
      </c>
      <c r="C34" s="5">
        <v>0</v>
      </c>
      <c r="D34" s="5">
        <f>C34</f>
        <v>0</v>
      </c>
    </row>
    <row r="35" spans="1:4" x14ac:dyDescent="0.3">
      <c r="A35" s="7"/>
      <c r="B35" s="6" t="s">
        <v>36</v>
      </c>
      <c r="C35" s="5">
        <v>0</v>
      </c>
      <c r="D35" s="5">
        <f>C35</f>
        <v>0</v>
      </c>
    </row>
    <row r="36" spans="1:4" x14ac:dyDescent="0.3">
      <c r="A36" s="7">
        <f>A29+1</f>
        <v>5</v>
      </c>
      <c r="B36" s="6" t="s">
        <v>35</v>
      </c>
      <c r="C36" s="5">
        <v>369900</v>
      </c>
      <c r="D36" s="5">
        <f>C36</f>
        <v>369900</v>
      </c>
    </row>
    <row r="37" spans="1:4" x14ac:dyDescent="0.3">
      <c r="A37" s="7">
        <f>A36+1</f>
        <v>6</v>
      </c>
      <c r="B37" s="6" t="s">
        <v>34</v>
      </c>
      <c r="C37" s="5">
        <v>265000</v>
      </c>
      <c r="D37" s="5">
        <f>SUM(D38:D39)</f>
        <v>100500</v>
      </c>
    </row>
    <row r="38" spans="1:4" ht="37.5" x14ac:dyDescent="0.3">
      <c r="A38" s="13" t="s">
        <v>26</v>
      </c>
      <c r="B38" s="12" t="s">
        <v>33</v>
      </c>
      <c r="C38" s="11">
        <f>C37-C39</f>
        <v>100500</v>
      </c>
      <c r="D38" s="11">
        <f>C38</f>
        <v>100500</v>
      </c>
    </row>
    <row r="39" spans="1:4" x14ac:dyDescent="0.3">
      <c r="A39" s="13" t="s">
        <v>26</v>
      </c>
      <c r="B39" s="12" t="s">
        <v>32</v>
      </c>
      <c r="C39" s="11">
        <v>164500</v>
      </c>
      <c r="D39" s="11">
        <v>0</v>
      </c>
    </row>
    <row r="40" spans="1:4" x14ac:dyDescent="0.3">
      <c r="A40" s="7">
        <f>A37+1</f>
        <v>7</v>
      </c>
      <c r="B40" s="6" t="s">
        <v>31</v>
      </c>
      <c r="C40" s="5">
        <v>166200</v>
      </c>
      <c r="D40" s="5">
        <f>C40</f>
        <v>166200</v>
      </c>
    </row>
    <row r="41" spans="1:4" x14ac:dyDescent="0.3">
      <c r="A41" s="7">
        <f>A40+1</f>
        <v>8</v>
      </c>
      <c r="B41" s="6" t="s">
        <v>30</v>
      </c>
      <c r="C41" s="5">
        <f>SUM(C42:C45)</f>
        <v>88500</v>
      </c>
      <c r="D41" s="5">
        <f>SUM(D42:D45)</f>
        <v>64500</v>
      </c>
    </row>
    <row r="42" spans="1:4" x14ac:dyDescent="0.3">
      <c r="A42" s="7" t="s">
        <v>26</v>
      </c>
      <c r="B42" s="12" t="s">
        <v>29</v>
      </c>
      <c r="C42" s="11">
        <v>24000</v>
      </c>
      <c r="D42" s="11">
        <v>0</v>
      </c>
    </row>
    <row r="43" spans="1:4" x14ac:dyDescent="0.3">
      <c r="A43" s="7" t="s">
        <v>26</v>
      </c>
      <c r="B43" s="12" t="s">
        <v>28</v>
      </c>
      <c r="C43" s="11">
        <v>64500</v>
      </c>
      <c r="D43" s="11">
        <f>C43</f>
        <v>64500</v>
      </c>
    </row>
    <row r="44" spans="1:4" x14ac:dyDescent="0.3">
      <c r="A44" s="7" t="s">
        <v>26</v>
      </c>
      <c r="B44" s="12" t="s">
        <v>27</v>
      </c>
      <c r="C44" s="5"/>
      <c r="D44" s="5"/>
    </row>
    <row r="45" spans="1:4" x14ac:dyDescent="0.3">
      <c r="A45" s="7" t="s">
        <v>26</v>
      </c>
      <c r="B45" s="12" t="s">
        <v>25</v>
      </c>
      <c r="C45" s="5"/>
      <c r="D45" s="5"/>
    </row>
    <row r="46" spans="1:4" x14ac:dyDescent="0.3">
      <c r="A46" s="7">
        <f>A41+1</f>
        <v>9</v>
      </c>
      <c r="B46" s="6" t="s">
        <v>24</v>
      </c>
      <c r="C46" s="5">
        <v>1000</v>
      </c>
      <c r="D46" s="5">
        <f>C46</f>
        <v>1000</v>
      </c>
    </row>
    <row r="47" spans="1:4" x14ac:dyDescent="0.3">
      <c r="A47" s="7">
        <f>A46+1</f>
        <v>10</v>
      </c>
      <c r="B47" s="6" t="s">
        <v>23</v>
      </c>
      <c r="C47" s="5">
        <v>7330</v>
      </c>
      <c r="D47" s="5">
        <f>C47</f>
        <v>7330</v>
      </c>
    </row>
    <row r="48" spans="1:4" x14ac:dyDescent="0.3">
      <c r="A48" s="7">
        <f>A47+1</f>
        <v>11</v>
      </c>
      <c r="B48" s="6" t="s">
        <v>22</v>
      </c>
      <c r="C48" s="5">
        <v>105000</v>
      </c>
      <c r="D48" s="5">
        <f>C48</f>
        <v>105000</v>
      </c>
    </row>
    <row r="49" spans="1:4" x14ac:dyDescent="0.3">
      <c r="A49" s="7">
        <f>A48+1</f>
        <v>12</v>
      </c>
      <c r="B49" s="6" t="s">
        <v>21</v>
      </c>
      <c r="C49" s="5">
        <v>110000</v>
      </c>
      <c r="D49" s="5">
        <f>C49</f>
        <v>110000</v>
      </c>
    </row>
    <row r="50" spans="1:4" x14ac:dyDescent="0.3">
      <c r="A50" s="7">
        <f>A49+1</f>
        <v>13</v>
      </c>
      <c r="B50" s="6" t="s">
        <v>20</v>
      </c>
      <c r="C50" s="5">
        <v>0</v>
      </c>
      <c r="D50" s="5">
        <f>C50</f>
        <v>0</v>
      </c>
    </row>
    <row r="51" spans="1:4" x14ac:dyDescent="0.3">
      <c r="A51" s="7">
        <f>A50+1</f>
        <v>14</v>
      </c>
      <c r="B51" s="6" t="s">
        <v>19</v>
      </c>
      <c r="C51" s="5">
        <v>1200000</v>
      </c>
      <c r="D51" s="5">
        <f>C51</f>
        <v>1200000</v>
      </c>
    </row>
    <row r="52" spans="1:4" x14ac:dyDescent="0.3">
      <c r="A52" s="7">
        <f>A51+1</f>
        <v>15</v>
      </c>
      <c r="B52" s="6" t="s">
        <v>18</v>
      </c>
      <c r="C52" s="5">
        <v>0</v>
      </c>
      <c r="D52" s="5">
        <f>C52</f>
        <v>0</v>
      </c>
    </row>
    <row r="53" spans="1:4" x14ac:dyDescent="0.3">
      <c r="A53" s="7">
        <f>A52+1</f>
        <v>16</v>
      </c>
      <c r="B53" s="6" t="s">
        <v>17</v>
      </c>
      <c r="C53" s="5">
        <v>153800</v>
      </c>
      <c r="D53" s="5">
        <f>C53-C54</f>
        <v>84600</v>
      </c>
    </row>
    <row r="54" spans="1:4" x14ac:dyDescent="0.3">
      <c r="A54" s="13"/>
      <c r="B54" s="12" t="s">
        <v>16</v>
      </c>
      <c r="C54" s="11">
        <v>69200</v>
      </c>
      <c r="D54" s="11">
        <v>0</v>
      </c>
    </row>
    <row r="55" spans="1:4" x14ac:dyDescent="0.3">
      <c r="A55" s="7">
        <f>A53+1</f>
        <v>17</v>
      </c>
      <c r="B55" s="6" t="s">
        <v>15</v>
      </c>
      <c r="C55" s="5">
        <v>28610</v>
      </c>
      <c r="D55" s="5">
        <f>C55</f>
        <v>28610</v>
      </c>
    </row>
    <row r="56" spans="1:4" x14ac:dyDescent="0.3">
      <c r="A56" s="7">
        <v>18</v>
      </c>
      <c r="B56" s="6" t="s">
        <v>14</v>
      </c>
      <c r="C56" s="5">
        <v>10500</v>
      </c>
      <c r="D56" s="5">
        <f>C56</f>
        <v>10500</v>
      </c>
    </row>
    <row r="57" spans="1:4" ht="56.25" x14ac:dyDescent="0.3">
      <c r="A57" s="7">
        <v>19</v>
      </c>
      <c r="B57" s="10" t="s">
        <v>13</v>
      </c>
      <c r="C57" s="5">
        <v>0</v>
      </c>
      <c r="D57" s="5">
        <v>0</v>
      </c>
    </row>
    <row r="58" spans="1:4" x14ac:dyDescent="0.3">
      <c r="A58" s="7">
        <v>20</v>
      </c>
      <c r="B58" s="6" t="s">
        <v>12</v>
      </c>
      <c r="C58" s="5">
        <v>0</v>
      </c>
      <c r="D58" s="5">
        <f>C58</f>
        <v>0</v>
      </c>
    </row>
    <row r="59" spans="1:4" x14ac:dyDescent="0.3">
      <c r="A59" s="9" t="s">
        <v>11</v>
      </c>
      <c r="B59" s="8" t="s">
        <v>10</v>
      </c>
      <c r="C59" s="5">
        <v>0</v>
      </c>
      <c r="D59" s="5">
        <f>C59</f>
        <v>0</v>
      </c>
    </row>
    <row r="60" spans="1:4" x14ac:dyDescent="0.3">
      <c r="A60" s="9" t="s">
        <v>9</v>
      </c>
      <c r="B60" s="8" t="s">
        <v>8</v>
      </c>
      <c r="C60" s="5">
        <f>SUM(C61:C66)</f>
        <v>0</v>
      </c>
      <c r="D60" s="5">
        <f>SUM(D61:D66)</f>
        <v>0</v>
      </c>
    </row>
    <row r="61" spans="1:4" x14ac:dyDescent="0.3">
      <c r="A61" s="7">
        <v>1</v>
      </c>
      <c r="B61" s="6" t="s">
        <v>7</v>
      </c>
      <c r="C61" s="5">
        <v>0</v>
      </c>
      <c r="D61" s="5">
        <v>0</v>
      </c>
    </row>
    <row r="62" spans="1:4" x14ac:dyDescent="0.3">
      <c r="A62" s="7">
        <f>A61+1</f>
        <v>2</v>
      </c>
      <c r="B62" s="6" t="s">
        <v>6</v>
      </c>
      <c r="C62" s="5">
        <v>0</v>
      </c>
      <c r="D62" s="5">
        <v>0</v>
      </c>
    </row>
    <row r="63" spans="1:4" x14ac:dyDescent="0.3">
      <c r="A63" s="7">
        <f>A62+1</f>
        <v>3</v>
      </c>
      <c r="B63" s="6" t="s">
        <v>5</v>
      </c>
      <c r="C63" s="5">
        <v>0</v>
      </c>
      <c r="D63" s="5">
        <v>0</v>
      </c>
    </row>
    <row r="64" spans="1:4" x14ac:dyDescent="0.3">
      <c r="A64" s="7">
        <f>A63+1</f>
        <v>4</v>
      </c>
      <c r="B64" s="6" t="s">
        <v>4</v>
      </c>
      <c r="C64" s="5">
        <v>0</v>
      </c>
      <c r="D64" s="5">
        <v>0</v>
      </c>
    </row>
    <row r="65" spans="1:4" x14ac:dyDescent="0.3">
      <c r="A65" s="7">
        <f>A64+1</f>
        <v>5</v>
      </c>
      <c r="B65" s="6" t="s">
        <v>3</v>
      </c>
      <c r="C65" s="5">
        <v>0</v>
      </c>
      <c r="D65" s="5">
        <v>0</v>
      </c>
    </row>
    <row r="66" spans="1:4" x14ac:dyDescent="0.3">
      <c r="A66" s="7">
        <f>A65+1</f>
        <v>6</v>
      </c>
      <c r="B66" s="6" t="s">
        <v>2</v>
      </c>
      <c r="C66" s="5">
        <v>0</v>
      </c>
      <c r="D66" s="5">
        <v>0</v>
      </c>
    </row>
    <row r="67" spans="1:4" x14ac:dyDescent="0.3">
      <c r="A67" s="4" t="s">
        <v>1</v>
      </c>
      <c r="B67" s="3" t="s">
        <v>0</v>
      </c>
      <c r="C67" s="2">
        <v>0</v>
      </c>
      <c r="D67" s="2">
        <v>0</v>
      </c>
    </row>
  </sheetData>
  <mergeCells count="5">
    <mergeCell ref="C7:D7"/>
    <mergeCell ref="A4:D4"/>
    <mergeCell ref="A5:D5"/>
    <mergeCell ref="A7:A8"/>
    <mergeCell ref="B7:B8"/>
  </mergeCells>
  <pageMargins left="0.70866141732283472" right="0.19685039370078741" top="0.43307086614173229" bottom="0.59055118110236227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D871C3-9228-44C5-AEF9-906C1A50F807}"/>
</file>

<file path=customXml/itemProps2.xml><?xml version="1.0" encoding="utf-8"?>
<ds:datastoreItem xmlns:ds="http://schemas.openxmlformats.org/officeDocument/2006/customXml" ds:itemID="{D0DCAA3C-AA24-4418-91D4-D98647C3702D}"/>
</file>

<file path=customXml/itemProps3.xml><?xml version="1.0" encoding="utf-8"?>
<ds:datastoreItem xmlns:ds="http://schemas.openxmlformats.org/officeDocument/2006/customXml" ds:itemID="{EC525F94-6734-4EA0-85AB-66F228F4EE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letranhongthai</cp:lastModifiedBy>
  <dcterms:created xsi:type="dcterms:W3CDTF">2019-04-03T09:06:40Z</dcterms:created>
  <dcterms:modified xsi:type="dcterms:W3CDTF">2019-04-03T09:07:06Z</dcterms:modified>
</cp:coreProperties>
</file>