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NĂM 2018\CÔNG KHAI TÀI CHÍNH\CÔNG KHAI DỰ TOÁN 2018 + QUYẾT TOÁN 2016\CÔNG KHAI DỰ TOÁN 201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 l="1"/>
  <c r="C10" i="1" l="1"/>
  <c r="C16" i="1"/>
  <c r="C25" i="1"/>
  <c r="C26" i="1" l="1"/>
  <c r="C24" i="1" s="1"/>
  <c r="C18" i="1" l="1"/>
  <c r="C17" i="1" s="1"/>
</calcChain>
</file>

<file path=xl/sharedStrings.xml><?xml version="1.0" encoding="utf-8"?>
<sst xmlns="http://schemas.openxmlformats.org/spreadsheetml/2006/main" count="54" uniqueCount="38">
  <si>
    <t>Đơn vị: Triệu đồng</t>
  </si>
  <si>
    <t>STT</t>
  </si>
  <si>
    <t>NỘI DUNG</t>
  </si>
  <si>
    <t xml:space="preserve">DỰ TOÁN </t>
  </si>
  <si>
    <t>A</t>
  </si>
  <si>
    <t>NGÂN SÁCH CẤP TỈNH</t>
  </si>
  <si>
    <t>I</t>
  </si>
  <si>
    <t>Nguồn thu ngân sách</t>
  </si>
  <si>
    <t>Thu ngân sách được hưởng theo phân cấp</t>
  </si>
  <si>
    <t>Thu bổ sung từ NSTW</t>
  </si>
  <si>
    <t>-</t>
  </si>
  <si>
    <t>Thu bổ sung cân đối</t>
  </si>
  <si>
    <t>Thu bổ sung có mục tiêu</t>
  </si>
  <si>
    <t>Thu từ quỹ dự trữ tài chính</t>
  </si>
  <si>
    <t>Thu kết dư</t>
  </si>
  <si>
    <t>Thu chuyển nguồn từ năm trước chuyển sang</t>
  </si>
  <si>
    <t>II</t>
  </si>
  <si>
    <t>Chi ngân sách</t>
  </si>
  <si>
    <t>Chi thuộc nhiệm vụ của ngân sách cấp tỉnh</t>
  </si>
  <si>
    <t>Chi bổ sung cho ngân sách huyện</t>
  </si>
  <si>
    <t> -</t>
  </si>
  <si>
    <t>Chi bổ sung cân đối</t>
  </si>
  <si>
    <t>Chi bổ sung có mục tiêu</t>
  </si>
  <si>
    <t>Chi chuyển nguồn sang năm sau</t>
  </si>
  <si>
    <t>III</t>
  </si>
  <si>
    <t>Bội chi NSĐP/Bội thu NSĐP</t>
  </si>
  <si>
    <t>B</t>
  </si>
  <si>
    <t>NGÂN SÁCH HUYỆN (BAO GỒM NGÂN SÁCH CẤP HUYỆN VÀ NGÂN SÁCH XÃ)</t>
  </si>
  <si>
    <t>Thu ngân sách huyện được hưởng theo phân cấp</t>
  </si>
  <si>
    <t>Thu bổ sung từ ngân sách cấp tỉnh</t>
  </si>
  <si>
    <t>- </t>
  </si>
  <si>
    <t>Chi thuộc nhiệm vụ của ngân sách cấp huyện</t>
  </si>
  <si>
    <t>Chi bổ sung cho ngân sách xã</t>
  </si>
  <si>
    <t>CÂN ĐỐI NGUỒN THU, CHI 
DỰ TOÁN NGÂN SÁCH CẤP TỈNH VÀ NGÂN SÁCH HUYỆN NĂM 2018</t>
  </si>
  <si>
    <t>Biểu số 47/CK-NSNN</t>
  </si>
  <si>
    <t xml:space="preserve">             TỈNH ĐỒNG NAI</t>
  </si>
  <si>
    <t xml:space="preserve">            ỦY BAN NHÂN DÂN</t>
  </si>
  <si>
    <t>(Đính kèm Quyết định số          /QĐ-UBND ngày     01/2018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</si>
</sst>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4" fontId="6" fillId="0" borderId="0" xfId="1" applyNumberFormat="1" applyFont="1"/>
    <xf numFmtId="164" fontId="1" fillId="0" borderId="0" xfId="1" applyNumberFormat="1" applyFont="1"/>
    <xf numFmtId="164" fontId="3" fillId="0" borderId="0" xfId="1" applyNumberFormat="1" applyFont="1" applyAlignment="1">
      <alignment horizontal="right" vertical="center"/>
    </xf>
    <xf numFmtId="164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1" fillId="0" borderId="0" xfId="0" applyNumberFormat="1" applyFont="1"/>
    <xf numFmtId="164" fontId="5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180975</xdr:rowOff>
    </xdr:from>
    <xdr:to>
      <xdr:col>1</xdr:col>
      <xdr:colOff>1009650</xdr:colOff>
      <xdr:row>1</xdr:row>
      <xdr:rowOff>180975</xdr:rowOff>
    </xdr:to>
    <xdr:cxnSp macro="">
      <xdr:nvCxnSpPr>
        <xdr:cNvPr id="3" name="Straight Connector 2"/>
        <xdr:cNvCxnSpPr/>
      </xdr:nvCxnSpPr>
      <xdr:spPr>
        <a:xfrm>
          <a:off x="723900" y="371475"/>
          <a:ext cx="66675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G12" sqref="G12"/>
    </sheetView>
  </sheetViews>
  <sheetFormatPr defaultRowHeight="15" x14ac:dyDescent="0.25"/>
  <cols>
    <col min="1" max="1" width="5.7109375" style="1" customWidth="1"/>
    <col min="2" max="2" width="59.140625" style="1" customWidth="1"/>
    <col min="3" max="3" width="23.5703125" style="7" customWidth="1"/>
    <col min="4" max="5" width="11.28515625" style="1" bestFit="1" customWidth="1"/>
    <col min="6" max="16384" width="9.140625" style="1"/>
  </cols>
  <sheetData>
    <row r="1" spans="1:5" x14ac:dyDescent="0.25">
      <c r="A1" s="16" t="s">
        <v>36</v>
      </c>
      <c r="B1" s="16"/>
      <c r="C1" s="6" t="s">
        <v>34</v>
      </c>
    </row>
    <row r="2" spans="1:5" ht="18" customHeight="1" x14ac:dyDescent="0.25">
      <c r="A2" s="17" t="s">
        <v>35</v>
      </c>
      <c r="B2" s="17"/>
    </row>
    <row r="3" spans="1:5" ht="47.25" customHeight="1" x14ac:dyDescent="0.25">
      <c r="A3" s="13" t="s">
        <v>33</v>
      </c>
      <c r="B3" s="14"/>
      <c r="C3" s="14"/>
    </row>
    <row r="4" spans="1:5" x14ac:dyDescent="0.25">
      <c r="A4" s="15" t="s">
        <v>37</v>
      </c>
      <c r="B4" s="15"/>
      <c r="C4" s="15"/>
    </row>
    <row r="5" spans="1:5" x14ac:dyDescent="0.25">
      <c r="C5" s="8" t="s">
        <v>0</v>
      </c>
    </row>
    <row r="6" spans="1:5" x14ac:dyDescent="0.25">
      <c r="A6" s="2" t="s">
        <v>1</v>
      </c>
      <c r="B6" s="2" t="s">
        <v>2</v>
      </c>
      <c r="C6" s="9" t="s">
        <v>3</v>
      </c>
    </row>
    <row r="7" spans="1:5" x14ac:dyDescent="0.25">
      <c r="A7" s="2" t="s">
        <v>4</v>
      </c>
      <c r="B7" s="3" t="s">
        <v>5</v>
      </c>
      <c r="C7" s="10"/>
    </row>
    <row r="8" spans="1:5" x14ac:dyDescent="0.25">
      <c r="A8" s="2" t="s">
        <v>6</v>
      </c>
      <c r="B8" s="3" t="s">
        <v>7</v>
      </c>
      <c r="C8" s="9">
        <f>+C9+C10+C13+C14+C15</f>
        <v>20691336.5</v>
      </c>
      <c r="D8" s="11"/>
    </row>
    <row r="9" spans="1:5" x14ac:dyDescent="0.25">
      <c r="A9" s="4">
        <v>1</v>
      </c>
      <c r="B9" s="5" t="s">
        <v>8</v>
      </c>
      <c r="C9" s="12">
        <f>20998193-C25</f>
        <v>15984121.5</v>
      </c>
      <c r="D9" s="11"/>
    </row>
    <row r="10" spans="1:5" x14ac:dyDescent="0.25">
      <c r="A10" s="4">
        <v>2</v>
      </c>
      <c r="B10" s="5" t="s">
        <v>9</v>
      </c>
      <c r="C10" s="10">
        <f>+C11+C12</f>
        <v>4707215</v>
      </c>
      <c r="D10" s="11"/>
    </row>
    <row r="11" spans="1:5" x14ac:dyDescent="0.25">
      <c r="A11" s="4" t="s">
        <v>10</v>
      </c>
      <c r="B11" s="5" t="s">
        <v>11</v>
      </c>
      <c r="C11" s="10"/>
    </row>
    <row r="12" spans="1:5" x14ac:dyDescent="0.25">
      <c r="A12" s="4" t="s">
        <v>10</v>
      </c>
      <c r="B12" s="5" t="s">
        <v>12</v>
      </c>
      <c r="C12" s="10">
        <v>4707215</v>
      </c>
    </row>
    <row r="13" spans="1:5" x14ac:dyDescent="0.25">
      <c r="A13" s="4">
        <v>3</v>
      </c>
      <c r="B13" s="5" t="s">
        <v>13</v>
      </c>
      <c r="C13" s="10">
        <v>0</v>
      </c>
    </row>
    <row r="14" spans="1:5" x14ac:dyDescent="0.25">
      <c r="A14" s="4">
        <v>4</v>
      </c>
      <c r="B14" s="5" t="s">
        <v>14</v>
      </c>
      <c r="C14" s="10">
        <v>0</v>
      </c>
      <c r="E14" s="11"/>
    </row>
    <row r="15" spans="1:5" x14ac:dyDescent="0.25">
      <c r="A15" s="4">
        <v>5</v>
      </c>
      <c r="B15" s="5" t="s">
        <v>15</v>
      </c>
      <c r="C15" s="10">
        <v>0</v>
      </c>
    </row>
    <row r="16" spans="1:5" x14ac:dyDescent="0.25">
      <c r="A16" s="2" t="s">
        <v>16</v>
      </c>
      <c r="B16" s="3" t="s">
        <v>17</v>
      </c>
      <c r="C16" s="9">
        <f>26003608-C31-C22</f>
        <v>15386324</v>
      </c>
    </row>
    <row r="17" spans="1:4" x14ac:dyDescent="0.25">
      <c r="A17" s="4">
        <v>1</v>
      </c>
      <c r="B17" s="5" t="s">
        <v>18</v>
      </c>
      <c r="C17" s="10">
        <f>+C16-C18</f>
        <v>10081311</v>
      </c>
    </row>
    <row r="18" spans="1:4" x14ac:dyDescent="0.25">
      <c r="A18" s="4">
        <v>2</v>
      </c>
      <c r="B18" s="5" t="s">
        <v>19</v>
      </c>
      <c r="C18" s="10">
        <f>+C19+C20</f>
        <v>5305013</v>
      </c>
    </row>
    <row r="19" spans="1:4" x14ac:dyDescent="0.25">
      <c r="A19" s="4" t="s">
        <v>20</v>
      </c>
      <c r="B19" s="5" t="s">
        <v>21</v>
      </c>
      <c r="C19" s="10">
        <v>4829239</v>
      </c>
    </row>
    <row r="20" spans="1:4" x14ac:dyDescent="0.25">
      <c r="A20" s="4" t="s">
        <v>20</v>
      </c>
      <c r="B20" s="5" t="s">
        <v>22</v>
      </c>
      <c r="C20" s="10">
        <v>475774</v>
      </c>
    </row>
    <row r="21" spans="1:4" x14ac:dyDescent="0.25">
      <c r="A21" s="4">
        <v>3</v>
      </c>
      <c r="B21" s="5" t="s">
        <v>23</v>
      </c>
      <c r="C21" s="10"/>
    </row>
    <row r="22" spans="1:4" x14ac:dyDescent="0.25">
      <c r="A22" s="2" t="s">
        <v>24</v>
      </c>
      <c r="B22" s="3" t="s">
        <v>25</v>
      </c>
      <c r="C22" s="9">
        <v>298200</v>
      </c>
    </row>
    <row r="23" spans="1:4" ht="28.5" x14ac:dyDescent="0.25">
      <c r="A23" s="2" t="s">
        <v>26</v>
      </c>
      <c r="B23" s="3" t="s">
        <v>27</v>
      </c>
      <c r="C23" s="9"/>
    </row>
    <row r="24" spans="1:4" x14ac:dyDescent="0.25">
      <c r="A24" s="2" t="s">
        <v>6</v>
      </c>
      <c r="B24" s="3" t="s">
        <v>7</v>
      </c>
      <c r="C24" s="9">
        <f>+C25+C26+C29+C30</f>
        <v>10319084</v>
      </c>
      <c r="D24" s="11"/>
    </row>
    <row r="25" spans="1:4" x14ac:dyDescent="0.25">
      <c r="A25" s="4">
        <v>1</v>
      </c>
      <c r="B25" s="5" t="s">
        <v>28</v>
      </c>
      <c r="C25" s="10">
        <f>4114071.5+900000</f>
        <v>5014071.5</v>
      </c>
    </row>
    <row r="26" spans="1:4" x14ac:dyDescent="0.25">
      <c r="A26" s="4">
        <v>2</v>
      </c>
      <c r="B26" s="5" t="s">
        <v>29</v>
      </c>
      <c r="C26" s="10">
        <f>+C27+C28</f>
        <v>5305012.5</v>
      </c>
    </row>
    <row r="27" spans="1:4" x14ac:dyDescent="0.25">
      <c r="A27" s="4" t="s">
        <v>30</v>
      </c>
      <c r="B27" s="5" t="s">
        <v>11</v>
      </c>
      <c r="C27" s="10">
        <v>4829239</v>
      </c>
    </row>
    <row r="28" spans="1:4" x14ac:dyDescent="0.25">
      <c r="A28" s="4" t="s">
        <v>30</v>
      </c>
      <c r="B28" s="5" t="s">
        <v>12</v>
      </c>
      <c r="C28" s="10">
        <v>475773.5</v>
      </c>
    </row>
    <row r="29" spans="1:4" x14ac:dyDescent="0.25">
      <c r="A29" s="4">
        <v>3</v>
      </c>
      <c r="B29" s="5" t="s">
        <v>14</v>
      </c>
      <c r="C29" s="10"/>
    </row>
    <row r="30" spans="1:4" x14ac:dyDescent="0.25">
      <c r="A30" s="4">
        <v>4</v>
      </c>
      <c r="B30" s="5" t="s">
        <v>15</v>
      </c>
      <c r="C30" s="10"/>
    </row>
    <row r="31" spans="1:4" x14ac:dyDescent="0.25">
      <c r="A31" s="2" t="s">
        <v>16</v>
      </c>
      <c r="B31" s="3" t="s">
        <v>17</v>
      </c>
      <c r="C31" s="9">
        <v>10319084</v>
      </c>
    </row>
    <row r="32" spans="1:4" hidden="1" x14ac:dyDescent="0.25">
      <c r="A32" s="4">
        <v>1</v>
      </c>
      <c r="B32" s="5" t="s">
        <v>31</v>
      </c>
      <c r="C32" s="10"/>
    </row>
    <row r="33" spans="1:3" hidden="1" x14ac:dyDescent="0.25">
      <c r="A33" s="4">
        <v>2</v>
      </c>
      <c r="B33" s="5" t="s">
        <v>32</v>
      </c>
      <c r="C33" s="10"/>
    </row>
    <row r="34" spans="1:3" hidden="1" x14ac:dyDescent="0.25">
      <c r="A34" s="4" t="s">
        <v>10</v>
      </c>
      <c r="B34" s="5" t="s">
        <v>21</v>
      </c>
      <c r="C34" s="10"/>
    </row>
    <row r="35" spans="1:3" hidden="1" x14ac:dyDescent="0.25">
      <c r="A35" s="4" t="s">
        <v>10</v>
      </c>
      <c r="B35" s="5" t="s">
        <v>22</v>
      </c>
      <c r="C35" s="10"/>
    </row>
    <row r="36" spans="1:3" hidden="1" x14ac:dyDescent="0.25">
      <c r="A36" s="4">
        <v>3</v>
      </c>
      <c r="B36" s="5" t="s">
        <v>23</v>
      </c>
      <c r="C36" s="10"/>
    </row>
  </sheetData>
  <mergeCells count="4">
    <mergeCell ref="A3:C3"/>
    <mergeCell ref="A4:C4"/>
    <mergeCell ref="A1:B1"/>
    <mergeCell ref="A2:B2"/>
  </mergeCells>
  <printOptions horizontalCentered="1"/>
  <pageMargins left="0.45" right="0.4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59EB21-C4E7-47A4-8C37-13FC20097BDD}"/>
</file>

<file path=customXml/itemProps2.xml><?xml version="1.0" encoding="utf-8"?>
<ds:datastoreItem xmlns:ds="http://schemas.openxmlformats.org/officeDocument/2006/customXml" ds:itemID="{66B21F2E-87E7-4A41-8542-3B0CE28AB5EF}"/>
</file>

<file path=customXml/itemProps3.xml><?xml version="1.0" encoding="utf-8"?>
<ds:datastoreItem xmlns:ds="http://schemas.openxmlformats.org/officeDocument/2006/customXml" ds:itemID="{5E899B88-3EBA-4CF0-B01F-8DB2616CA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2017-12-26T04:25:36Z</cp:lastPrinted>
  <dcterms:created xsi:type="dcterms:W3CDTF">2017-12-20T08:19:09Z</dcterms:created>
  <dcterms:modified xsi:type="dcterms:W3CDTF">2017-12-30T09:39:15Z</dcterms:modified>
</cp:coreProperties>
</file>