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NĂM 2018\CÔNG KHAI TÀI CHÍNH\CÔNG KHAI DỰ TOÁN 2018 + QUYẾT TOÁN 2016\CÔNG KHAI DỰ TOÁN 2018\"/>
    </mc:Choice>
  </mc:AlternateContent>
  <bookViews>
    <workbookView xWindow="0" yWindow="0" windowWidth="20490" windowHeight="775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1" l="1"/>
  <c r="C41" i="1"/>
  <c r="C40" i="1"/>
  <c r="C39" i="1"/>
  <c r="C27" i="1"/>
  <c r="C38" i="1"/>
  <c r="C37" i="1"/>
  <c r="C36" i="1"/>
  <c r="C35" i="1"/>
  <c r="C34" i="1"/>
  <c r="C33" i="1"/>
  <c r="C32" i="1"/>
  <c r="C31" i="1"/>
  <c r="C30" i="1"/>
  <c r="C29" i="1"/>
  <c r="C12" i="1"/>
  <c r="C11" i="1" s="1"/>
  <c r="C9" i="1" s="1"/>
</calcChain>
</file>

<file path=xl/sharedStrings.xml><?xml version="1.0" encoding="utf-8"?>
<sst xmlns="http://schemas.openxmlformats.org/spreadsheetml/2006/main" count="55" uniqueCount="43">
  <si>
    <t>Đơn vị: Triệu đồng</t>
  </si>
  <si>
    <t>STT</t>
  </si>
  <si>
    <t>NỘI DUNG</t>
  </si>
  <si>
    <t>DỰ TOÁN</t>
  </si>
  <si>
    <t>TỔNG CHI NSĐP</t>
  </si>
  <si>
    <t>A</t>
  </si>
  <si>
    <t>B</t>
  </si>
  <si>
    <t>CHI NGÂN SÁCH CẤP TỈNH THEO LĨNH VỰC</t>
  </si>
  <si>
    <t>Trong đó:</t>
  </si>
  <si>
    <t>I</t>
  </si>
  <si>
    <t>Chi đầu tư phát triển</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</si>
  <si>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</si>
  <si>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</si>
  <si>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</si>
  <si>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</si>
  <si>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</si>
  <si>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</si>
  <si>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</si>
  <si>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</si>
  <si>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</si>
  <si>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</si>
  <si>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</si>
  <si>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</si>
  <si>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</si>
  <si>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</si>
  <si>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</si>
  <si>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III</t>
  </si>
  <si>
    <t>Chi trả nợ lãi các khoản do chính quyền địa phương vay</t>
  </si>
  <si>
    <t>IV</t>
  </si>
  <si>
    <t>Chi bổ sung quỹ dự trữ tài chính</t>
  </si>
  <si>
    <t>V</t>
  </si>
  <si>
    <t xml:space="preserve">Dự phòng ngân sách </t>
  </si>
  <si>
    <t>VI</t>
  </si>
  <si>
    <t xml:space="preserve">Chi tạo nguồn, điều chỉnh tiền lương </t>
  </si>
  <si>
    <t>C</t>
  </si>
  <si>
    <t>CHI CHUYỂN NGUỒN SANG NĂM SAU</t>
  </si>
  <si>
    <t>Biểu số 50/CK-NSNN</t>
  </si>
  <si>
    <t xml:space="preserve">          ỦY BAN NHÂN DÂN</t>
  </si>
  <si>
    <t xml:space="preserve">            TỈNH ĐỒNG NAI</t>
  </si>
  <si>
    <t>Bội chi ngân sách</t>
  </si>
  <si>
    <t xml:space="preserve">CHI BỔ SUNG CHO NGÂN SÁCH HUYỆN </t>
  </si>
  <si>
    <t>DỰ TOÁN CHI NGÂN SÁCH CẤP TỈNH THEO TỪNG LĨNH VỰC 
NĂM 2018</t>
  </si>
  <si>
    <t>(Đính kèm Quyết định số             /QĐ-UBND  ngày      /01/2018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</si>
</sst>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1"/>
      <color theme="1"/>
      <name val="Calibri"/>
      <family val="2"/>
      <scheme val="minor"/>
    </font>
    <font>
      <sz val="11"/>
      <color theme="1"/>
      <name val="Times New Roman"/>
      <family val="1"/>
    </font>
    <font>
      <b/>
      <sz val="11"/>
      <color theme="1"/>
      <name val="Times New Roman"/>
      <family val="1"/>
    </font>
    <font>
      <sz val="11"/>
      <color theme="1"/>
      <name val="Calibri"/>
      <family val="2"/>
      <scheme val="minor"/>
    </font>
    <font>
      <i/>
      <sz val="11"/>
      <color theme="1"/>
      <name val="Times New Roman"/>
      <family val="1"/>
    </font>
    <font>
      <i/>
      <sz val="11"/>
      <color rgb="FF000000"/>
      <name val="Times New Roman"/>
      <family val="1"/>
    </font>
    <font>
      <b/>
      <sz val="11"/>
      <name val="Times New Roman"/>
      <family val="1"/>
    </font>
    <font>
      <sz val="11"/>
      <name val="Times New Roman"/>
      <family val="1"/>
    </font>
    <font>
      <i/>
      <sz val="11"/>
      <name val="Times New Roman"/>
      <family val="1"/>
    </font>
    <font>
      <b/>
      <sz val="12"/>
      <color rgb="FF00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21">
    <xf numFmtId="0" fontId="0" fillId="0" borderId="0" xfId="0"/>
    <xf numFmtId="0" fontId="1" fillId="0" borderId="0" xfId="0" applyFont="1"/>
    <xf numFmtId="164" fontId="1" fillId="0" borderId="0" xfId="1" applyNumberFormat="1" applyFont="1"/>
    <xf numFmtId="164" fontId="4" fillId="0" borderId="0" xfId="1" applyNumberFormat="1" applyFont="1"/>
    <xf numFmtId="164" fontId="5" fillId="0" borderId="0" xfId="1" applyNumberFormat="1" applyFont="1" applyAlignment="1">
      <alignment horizontal="right" vertical="center"/>
    </xf>
    <xf numFmtId="0" fontId="6" fillId="0" borderId="1" xfId="0" applyFont="1" applyBorder="1" applyAlignment="1">
      <alignment horizontal="center" vertical="center" wrapText="1"/>
    </xf>
    <xf numFmtId="164" fontId="6" fillId="0" borderId="1" xfId="1" applyNumberFormat="1" applyFont="1" applyBorder="1" applyAlignment="1">
      <alignment horizontal="center" vertical="center" wrapText="1"/>
    </xf>
    <xf numFmtId="164" fontId="7" fillId="0" borderId="1" xfId="1" applyNumberFormat="1"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164" fontId="7" fillId="0" borderId="1" xfId="1" applyNumberFormat="1" applyFont="1" applyBorder="1" applyAlignment="1">
      <alignment vertical="center" wrapText="1"/>
    </xf>
    <xf numFmtId="164" fontId="6" fillId="0" borderId="1" xfId="1" applyNumberFormat="1" applyFont="1" applyBorder="1" applyAlignment="1">
      <alignment vertical="center" wrapText="1"/>
    </xf>
    <xf numFmtId="164" fontId="1" fillId="0" borderId="0" xfId="0" applyNumberFormat="1" applyFont="1"/>
    <xf numFmtId="164" fontId="6" fillId="0" borderId="1" xfId="1" applyNumberFormat="1" applyFont="1" applyFill="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left" wrapText="1"/>
    </xf>
    <xf numFmtId="0" fontId="2"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3" name="Straight Connector 2"/>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7908;%20L&#7908;C%20T&#7900;%20TR&#204;NH%20-%20NQ%20-%20Q&#272;%20-%20UTH%202017%20-%20DT%202018%20CH&#205;NH%20TH&#7912;C%20(G&#7916;I%20L&#192;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Thu"/>
      <sheetName val="II Chi"/>
      <sheetName val="III Chi_Tinh"/>
      <sheetName val="IV Thu_Huyen"/>
      <sheetName val="V Chi_Huyen"/>
      <sheetName val="VI BS_Huyen"/>
      <sheetName val="I TTR THU"/>
      <sheetName val="II TTR CHI"/>
      <sheetName val="LV_THU_H"/>
      <sheetName val="LV_CHI_H"/>
    </sheetNames>
    <sheetDataSet>
      <sheetData sheetId="0"/>
      <sheetData sheetId="1"/>
      <sheetData sheetId="2"/>
      <sheetData sheetId="3"/>
      <sheetData sheetId="4"/>
      <sheetData sheetId="5"/>
      <sheetData sheetId="6"/>
      <sheetData sheetId="7">
        <row r="14">
          <cell r="F14">
            <v>2652504</v>
          </cell>
        </row>
        <row r="15">
          <cell r="F15">
            <v>600000</v>
          </cell>
        </row>
        <row r="17">
          <cell r="F17">
            <v>1058226</v>
          </cell>
        </row>
        <row r="24">
          <cell r="F24">
            <v>5219804.9035499999</v>
          </cell>
        </row>
        <row r="26">
          <cell r="F26">
            <v>1454233</v>
          </cell>
        </row>
        <row r="27">
          <cell r="F27">
            <v>1112996</v>
          </cell>
        </row>
        <row r="28">
          <cell r="F28">
            <v>110403</v>
          </cell>
        </row>
        <row r="29">
          <cell r="F29">
            <v>99742</v>
          </cell>
        </row>
        <row r="30">
          <cell r="F30">
            <v>93266</v>
          </cell>
        </row>
        <row r="31">
          <cell r="F31">
            <v>0</v>
          </cell>
        </row>
        <row r="32">
          <cell r="F32">
            <v>329563</v>
          </cell>
        </row>
        <row r="33">
          <cell r="F33">
            <v>878400.89518999995</v>
          </cell>
        </row>
        <row r="34">
          <cell r="F34">
            <v>181698</v>
          </cell>
        </row>
        <row r="35">
          <cell r="F35">
            <v>611127.51835999999</v>
          </cell>
        </row>
        <row r="37">
          <cell r="F37">
            <v>807083.36499999999</v>
          </cell>
        </row>
        <row r="38">
          <cell r="F38">
            <v>219580.52000000002</v>
          </cell>
        </row>
        <row r="39">
          <cell r="F39">
            <v>2910</v>
          </cell>
        </row>
        <row r="40">
          <cell r="F40">
            <v>119000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workbookViewId="0">
      <selection activeCell="F3" sqref="F3"/>
    </sheetView>
  </sheetViews>
  <sheetFormatPr defaultRowHeight="15" x14ac:dyDescent="0.25"/>
  <cols>
    <col min="1" max="1" width="6.28515625" style="1" customWidth="1"/>
    <col min="2" max="2" width="59.140625" style="1" customWidth="1"/>
    <col min="3" max="3" width="20.85546875" style="2" customWidth="1"/>
    <col min="4" max="4" width="11.7109375" style="1" customWidth="1"/>
    <col min="5" max="16384" width="9.140625" style="1"/>
  </cols>
  <sheetData>
    <row r="1" spans="1:4" ht="15" customHeight="1" x14ac:dyDescent="0.25">
      <c r="A1" s="19" t="s">
        <v>37</v>
      </c>
      <c r="B1" s="19"/>
      <c r="C1" s="3" t="s">
        <v>36</v>
      </c>
    </row>
    <row r="2" spans="1:4" ht="18.75" customHeight="1" x14ac:dyDescent="0.25">
      <c r="A2" s="20" t="s">
        <v>38</v>
      </c>
      <c r="B2" s="20"/>
    </row>
    <row r="3" spans="1:4" ht="44.25" customHeight="1" x14ac:dyDescent="0.25">
      <c r="A3" s="16" t="s">
        <v>41</v>
      </c>
      <c r="B3" s="17"/>
      <c r="C3" s="17"/>
    </row>
    <row r="4" spans="1:4" x14ac:dyDescent="0.25">
      <c r="A4" s="18" t="s">
        <v>42</v>
      </c>
      <c r="B4" s="18"/>
      <c r="C4" s="18"/>
    </row>
    <row r="5" spans="1:4" x14ac:dyDescent="0.25">
      <c r="C5" s="4" t="s">
        <v>0</v>
      </c>
    </row>
    <row r="6" spans="1:4" x14ac:dyDescent="0.25">
      <c r="A6" s="5" t="s">
        <v>1</v>
      </c>
      <c r="B6" s="5" t="s">
        <v>2</v>
      </c>
      <c r="C6" s="6" t="s">
        <v>3</v>
      </c>
    </row>
    <row r="7" spans="1:4" hidden="1" x14ac:dyDescent="0.25">
      <c r="A7" s="5"/>
      <c r="B7" s="5" t="s">
        <v>4</v>
      </c>
      <c r="C7" s="6"/>
      <c r="D7" s="14"/>
    </row>
    <row r="8" spans="1:4" x14ac:dyDescent="0.25">
      <c r="A8" s="5" t="s">
        <v>5</v>
      </c>
      <c r="B8" s="8" t="s">
        <v>40</v>
      </c>
      <c r="C8" s="6">
        <v>5305013</v>
      </c>
      <c r="D8" s="14"/>
    </row>
    <row r="9" spans="1:4" x14ac:dyDescent="0.25">
      <c r="A9" s="5" t="s">
        <v>6</v>
      </c>
      <c r="B9" s="8" t="s">
        <v>7</v>
      </c>
      <c r="C9" s="15">
        <f>+C11+C27+C39+C40+C41+C42</f>
        <v>10977308.788549999</v>
      </c>
    </row>
    <row r="10" spans="1:4" x14ac:dyDescent="0.25">
      <c r="A10" s="9"/>
      <c r="B10" s="10" t="s">
        <v>8</v>
      </c>
      <c r="C10" s="7"/>
    </row>
    <row r="11" spans="1:4" x14ac:dyDescent="0.25">
      <c r="A11" s="5" t="s">
        <v>9</v>
      </c>
      <c r="B11" s="8" t="s">
        <v>10</v>
      </c>
      <c r="C11" s="6">
        <f>+C12+C24+C25+C26</f>
        <v>4608930</v>
      </c>
    </row>
    <row r="12" spans="1:4" x14ac:dyDescent="0.25">
      <c r="A12" s="9">
        <v>1</v>
      </c>
      <c r="B12" s="10" t="s">
        <v>11</v>
      </c>
      <c r="C12" s="7">
        <f>+'[1]II TTR CHI'!$F$14+'[1]II TTR CHI'!$F$15++'[1]II TTR CHI'!$F$17</f>
        <v>4310730</v>
      </c>
    </row>
    <row r="13" spans="1:4" hidden="1" x14ac:dyDescent="0.25">
      <c r="A13" s="9"/>
      <c r="B13" s="11" t="s">
        <v>8</v>
      </c>
      <c r="C13" s="7"/>
    </row>
    <row r="14" spans="1:4" hidden="1" x14ac:dyDescent="0.25">
      <c r="A14" s="9">
        <v>1.1000000000000001</v>
      </c>
      <c r="B14" s="10" t="s">
        <v>12</v>
      </c>
      <c r="C14" s="7"/>
    </row>
    <row r="15" spans="1:4" hidden="1" x14ac:dyDescent="0.25">
      <c r="A15" s="9">
        <v>1.2</v>
      </c>
      <c r="B15" s="10" t="s">
        <v>13</v>
      </c>
      <c r="C15" s="7"/>
    </row>
    <row r="16" spans="1:4" hidden="1" x14ac:dyDescent="0.25">
      <c r="A16" s="9">
        <v>1.3</v>
      </c>
      <c r="B16" s="10" t="s">
        <v>14</v>
      </c>
      <c r="C16" s="7"/>
    </row>
    <row r="17" spans="1:3" hidden="1" x14ac:dyDescent="0.25">
      <c r="A17" s="9">
        <v>1.4</v>
      </c>
      <c r="B17" s="10" t="s">
        <v>15</v>
      </c>
      <c r="C17" s="7"/>
    </row>
    <row r="18" spans="1:3" hidden="1" x14ac:dyDescent="0.25">
      <c r="A18" s="9">
        <v>1.5</v>
      </c>
      <c r="B18" s="10" t="s">
        <v>16</v>
      </c>
      <c r="C18" s="7"/>
    </row>
    <row r="19" spans="1:3" hidden="1" x14ac:dyDescent="0.25">
      <c r="A19" s="9">
        <v>1.6</v>
      </c>
      <c r="B19" s="10" t="s">
        <v>17</v>
      </c>
      <c r="C19" s="7"/>
    </row>
    <row r="20" spans="1:3" hidden="1" x14ac:dyDescent="0.25">
      <c r="A20" s="9">
        <v>1.7</v>
      </c>
      <c r="B20" s="10" t="s">
        <v>18</v>
      </c>
      <c r="C20" s="7"/>
    </row>
    <row r="21" spans="1:3" hidden="1" x14ac:dyDescent="0.25">
      <c r="A21" s="9">
        <v>1.8</v>
      </c>
      <c r="B21" s="10" t="s">
        <v>19</v>
      </c>
      <c r="C21" s="7"/>
    </row>
    <row r="22" spans="1:3" hidden="1" x14ac:dyDescent="0.25">
      <c r="A22" s="9">
        <v>1.9</v>
      </c>
      <c r="B22" s="10" t="s">
        <v>20</v>
      </c>
      <c r="C22" s="7"/>
    </row>
    <row r="23" spans="1:3" hidden="1" x14ac:dyDescent="0.25">
      <c r="A23" s="9">
        <v>1.1000000000000001</v>
      </c>
      <c r="B23" s="10" t="s">
        <v>21</v>
      </c>
      <c r="C23" s="7"/>
    </row>
    <row r="24" spans="1:3" ht="45" x14ac:dyDescent="0.25">
      <c r="A24" s="9">
        <v>2</v>
      </c>
      <c r="B24" s="10" t="s">
        <v>22</v>
      </c>
      <c r="C24" s="7"/>
    </row>
    <row r="25" spans="1:3" x14ac:dyDescent="0.25">
      <c r="A25" s="9">
        <v>3</v>
      </c>
      <c r="B25" s="10" t="s">
        <v>23</v>
      </c>
      <c r="C25" s="7"/>
    </row>
    <row r="26" spans="1:3" x14ac:dyDescent="0.25">
      <c r="A26" s="9">
        <v>4</v>
      </c>
      <c r="B26" s="10" t="s">
        <v>39</v>
      </c>
      <c r="C26" s="7">
        <v>298200</v>
      </c>
    </row>
    <row r="27" spans="1:3" x14ac:dyDescent="0.25">
      <c r="A27" s="5" t="s">
        <v>24</v>
      </c>
      <c r="B27" s="8" t="s">
        <v>25</v>
      </c>
      <c r="C27" s="6">
        <f>+'[1]II TTR CHI'!$F$24</f>
        <v>5219804.9035499999</v>
      </c>
    </row>
    <row r="28" spans="1:3" x14ac:dyDescent="0.25">
      <c r="A28" s="9"/>
      <c r="B28" s="11" t="s">
        <v>8</v>
      </c>
      <c r="C28" s="7"/>
    </row>
    <row r="29" spans="1:3" x14ac:dyDescent="0.25">
      <c r="A29" s="9">
        <v>1</v>
      </c>
      <c r="B29" s="10" t="s">
        <v>12</v>
      </c>
      <c r="C29" s="7">
        <f>+'[1]II TTR CHI'!$F$26</f>
        <v>1454233</v>
      </c>
    </row>
    <row r="30" spans="1:3" x14ac:dyDescent="0.25">
      <c r="A30" s="9">
        <v>2</v>
      </c>
      <c r="B30" s="10" t="s">
        <v>13</v>
      </c>
      <c r="C30" s="7">
        <f>+'[1]II TTR CHI'!$F$28</f>
        <v>110403</v>
      </c>
    </row>
    <row r="31" spans="1:3" x14ac:dyDescent="0.25">
      <c r="A31" s="9">
        <v>3</v>
      </c>
      <c r="B31" s="10" t="s">
        <v>14</v>
      </c>
      <c r="C31" s="7">
        <f>+'[1]II TTR CHI'!$F$27</f>
        <v>1112996</v>
      </c>
    </row>
    <row r="32" spans="1:3" x14ac:dyDescent="0.25">
      <c r="A32" s="9">
        <v>4</v>
      </c>
      <c r="B32" s="10" t="s">
        <v>15</v>
      </c>
      <c r="C32" s="12">
        <f>+'[1]II TTR CHI'!$F$29</f>
        <v>99742</v>
      </c>
    </row>
    <row r="33" spans="1:3" x14ac:dyDescent="0.25">
      <c r="A33" s="9">
        <v>5</v>
      </c>
      <c r="B33" s="10" t="s">
        <v>16</v>
      </c>
      <c r="C33" s="12">
        <f>+'[1]II TTR CHI'!$F$31</f>
        <v>0</v>
      </c>
    </row>
    <row r="34" spans="1:3" x14ac:dyDescent="0.25">
      <c r="A34" s="9">
        <v>6</v>
      </c>
      <c r="B34" s="10" t="s">
        <v>17</v>
      </c>
      <c r="C34" s="12">
        <f>+'[1]II TTR CHI'!$F$30</f>
        <v>93266</v>
      </c>
    </row>
    <row r="35" spans="1:3" x14ac:dyDescent="0.25">
      <c r="A35" s="9">
        <v>7</v>
      </c>
      <c r="B35" s="10" t="s">
        <v>18</v>
      </c>
      <c r="C35" s="12">
        <f>+'[1]II TTR CHI'!$F$34</f>
        <v>181698</v>
      </c>
    </row>
    <row r="36" spans="1:3" x14ac:dyDescent="0.25">
      <c r="A36" s="9">
        <v>8</v>
      </c>
      <c r="B36" s="10" t="s">
        <v>19</v>
      </c>
      <c r="C36" s="12">
        <f>+'[1]II TTR CHI'!$F$33</f>
        <v>878400.89518999995</v>
      </c>
    </row>
    <row r="37" spans="1:3" x14ac:dyDescent="0.25">
      <c r="A37" s="9">
        <v>9</v>
      </c>
      <c r="B37" s="10" t="s">
        <v>20</v>
      </c>
      <c r="C37" s="12">
        <f>+'[1]II TTR CHI'!$F$35</f>
        <v>611127.51835999999</v>
      </c>
    </row>
    <row r="38" spans="1:3" x14ac:dyDescent="0.25">
      <c r="A38" s="9">
        <v>10</v>
      </c>
      <c r="B38" s="10" t="s">
        <v>21</v>
      </c>
      <c r="C38" s="12">
        <f>+'[1]II TTR CHI'!$F$32</f>
        <v>329563</v>
      </c>
    </row>
    <row r="39" spans="1:3" x14ac:dyDescent="0.25">
      <c r="A39" s="5" t="s">
        <v>26</v>
      </c>
      <c r="B39" s="8" t="s">
        <v>27</v>
      </c>
      <c r="C39" s="13">
        <f>+'[1]II TTR CHI'!$F$40</f>
        <v>119000</v>
      </c>
    </row>
    <row r="40" spans="1:3" x14ac:dyDescent="0.25">
      <c r="A40" s="5" t="s">
        <v>28</v>
      </c>
      <c r="B40" s="8" t="s">
        <v>29</v>
      </c>
      <c r="C40" s="13">
        <f>+'[1]II TTR CHI'!$F$39</f>
        <v>2910</v>
      </c>
    </row>
    <row r="41" spans="1:3" x14ac:dyDescent="0.25">
      <c r="A41" s="5" t="s">
        <v>30</v>
      </c>
      <c r="B41" s="8" t="s">
        <v>31</v>
      </c>
      <c r="C41" s="13">
        <f>+'[1]II TTR CHI'!$F$38</f>
        <v>219580.52000000002</v>
      </c>
    </row>
    <row r="42" spans="1:3" x14ac:dyDescent="0.25">
      <c r="A42" s="5" t="s">
        <v>32</v>
      </c>
      <c r="B42" s="8" t="s">
        <v>33</v>
      </c>
      <c r="C42" s="13">
        <f>+'[1]II TTR CHI'!$F$37</f>
        <v>807083.36499999999</v>
      </c>
    </row>
    <row r="43" spans="1:3" x14ac:dyDescent="0.25">
      <c r="A43" s="5" t="s">
        <v>34</v>
      </c>
      <c r="B43" s="8" t="s">
        <v>35</v>
      </c>
      <c r="C43" s="12">
        <v>0</v>
      </c>
    </row>
  </sheetData>
  <mergeCells count="4">
    <mergeCell ref="A3:C3"/>
    <mergeCell ref="A4:C4"/>
    <mergeCell ref="A1:B1"/>
    <mergeCell ref="A2:B2"/>
  </mergeCells>
  <printOptions horizontalCentered="1"/>
  <pageMargins left="0.45" right="0.45"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B2333F-6E1D-4B4F-80BF-44009059DF2B}"/>
</file>

<file path=customXml/itemProps2.xml><?xml version="1.0" encoding="utf-8"?>
<ds:datastoreItem xmlns:ds="http://schemas.openxmlformats.org/officeDocument/2006/customXml" ds:itemID="{EBC36BBE-4AF3-4CC9-9E6F-F53B9F4AF68A}"/>
</file>

<file path=customXml/itemProps3.xml><?xml version="1.0" encoding="utf-8"?>
<ds:datastoreItem xmlns:ds="http://schemas.openxmlformats.org/officeDocument/2006/customXml" ds:itemID="{0DB45A1E-2932-4F6D-B8E2-EB6B1894F4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2017-12-26T04:48:59Z</cp:lastPrinted>
  <dcterms:created xsi:type="dcterms:W3CDTF">2017-12-20T08:44:50Z</dcterms:created>
  <dcterms:modified xsi:type="dcterms:W3CDTF">2017-12-30T09:41:44Z</dcterms:modified>
</cp:coreProperties>
</file>