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PHONG TIN HOC\CONG KHAI - DANG TAI WEBSITE SO TAI CHINH\DT 2019\HDND da ky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Area" localSheetId="0">'Bao cao'!$A$1:$K$21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H11" i="1" s="1"/>
  <c r="I11" i="1" s="1"/>
  <c r="J11" i="1" s="1"/>
  <c r="C12" i="1"/>
  <c r="E12" i="1"/>
  <c r="F12" i="1"/>
  <c r="G12" i="1"/>
  <c r="H12" i="1"/>
  <c r="I12" i="1"/>
  <c r="J12" i="1"/>
  <c r="D13" i="1"/>
  <c r="D12" i="1" s="1"/>
  <c r="F13" i="1"/>
  <c r="K13" i="1"/>
  <c r="K12" i="1" s="1"/>
  <c r="A14" i="1"/>
  <c r="D14" i="1"/>
  <c r="F14" i="1"/>
  <c r="K14" i="1"/>
  <c r="A15" i="1"/>
  <c r="D15" i="1"/>
  <c r="F15" i="1"/>
  <c r="K15" i="1"/>
  <c r="A16" i="1"/>
  <c r="D16" i="1"/>
  <c r="F16" i="1"/>
  <c r="K16" i="1"/>
  <c r="A17" i="1"/>
  <c r="D17" i="1"/>
  <c r="F17" i="1"/>
  <c r="K17" i="1"/>
  <c r="A18" i="1"/>
  <c r="D18" i="1"/>
  <c r="F18" i="1"/>
  <c r="K18" i="1"/>
  <c r="A19" i="1"/>
  <c r="D19" i="1"/>
  <c r="F19" i="1"/>
  <c r="K19" i="1"/>
  <c r="A20" i="1"/>
  <c r="D20" i="1"/>
  <c r="F20" i="1"/>
  <c r="K20" i="1"/>
  <c r="A21" i="1"/>
  <c r="D21" i="1"/>
  <c r="F21" i="1"/>
  <c r="K21" i="1"/>
  <c r="A22" i="1"/>
  <c r="A23" i="1" s="1"/>
  <c r="F22" i="1"/>
  <c r="F23" i="1"/>
  <c r="A24" i="1"/>
  <c r="A25" i="1" s="1"/>
  <c r="A26" i="1" s="1"/>
  <c r="A27" i="1" s="1"/>
  <c r="F24" i="1"/>
  <c r="F25" i="1"/>
  <c r="F26" i="1"/>
  <c r="F27" i="1"/>
  <c r="A28" i="1"/>
  <c r="A29" i="1" s="1"/>
  <c r="F28" i="1"/>
  <c r="F29" i="1"/>
</calcChain>
</file>

<file path=xl/sharedStrings.xml><?xml version="1.0" encoding="utf-8"?>
<sst xmlns="http://schemas.openxmlformats.org/spreadsheetml/2006/main" count="34" uniqueCount="34">
  <si>
    <t>Huyện Bình Đại</t>
  </si>
  <si>
    <t>Huyện Ba Tri</t>
  </si>
  <si>
    <t>Huyện Thạnh Phú</t>
  </si>
  <si>
    <t>Huyện Chợ Lách</t>
  </si>
  <si>
    <t>Huyện Mỏ Cày Bắc</t>
  </si>
  <si>
    <t>Huyện Mỏ Cày Nam</t>
  </si>
  <si>
    <t>Huyện Giồng Trôm</t>
  </si>
  <si>
    <t>Huyện Châu Thành</t>
  </si>
  <si>
    <t>Thành phố Bến Tre</t>
  </si>
  <si>
    <t>TỔNG SỐ</t>
  </si>
  <si>
    <t>9=2+6+7+8</t>
  </si>
  <si>
    <t>2=3+5</t>
  </si>
  <si>
    <t>B</t>
  </si>
  <si>
    <t>A</t>
  </si>
  <si>
    <t>Trong đó: Phần NSĐP được hưởng</t>
  </si>
  <si>
    <t>Tổng  số</t>
  </si>
  <si>
    <t>Thu phân chia</t>
  </si>
  <si>
    <t>Thu NSĐP hưởng 100%</t>
  </si>
  <si>
    <t>Tổng chi cân đối NSĐP</t>
  </si>
  <si>
    <t>Thu chuyển nguồn từ năm trước chuyển sang</t>
  </si>
  <si>
    <t>Số bổ sung mục tiêu từ ngân sách cấp trên</t>
  </si>
  <si>
    <t>Số bổ sung cân đối từ ngân sách cấp trên</t>
  </si>
  <si>
    <t>Chia ra</t>
  </si>
  <si>
    <t>Thu NSĐP được hưởng theo phân cấp</t>
  </si>
  <si>
    <t>Tổng thu NSNN trên địa bàn</t>
  </si>
  <si>
    <t>Tên đơn vị</t>
  </si>
  <si>
    <t>STT</t>
  </si>
  <si>
    <t>Đơn vị: Triệu đồng</t>
  </si>
  <si>
    <t>TỪ NGÂN SÁCH CẤP TỈNH CHO NGÂN SÁCH HUYỆN, THÀNH PHỐ NĂM 2019</t>
  </si>
  <si>
    <t xml:space="preserve">DỰ TOÁN THU, CHI NGÂN SÁCH VÀ SỐ BỔ SUNG CÂN ĐỐI </t>
  </si>
  <si>
    <t xml:space="preserve">   TỈNH BẾN TRE</t>
  </si>
  <si>
    <t>Biểu số 55/CK-NSNN</t>
  </si>
  <si>
    <t>UỶ BAN NHÂN DÂN</t>
  </si>
  <si>
    <t>(Ban hành kèm theo Quyết định số 66/QĐ-UBND ngày  10  tháng 01 năm 2019 của Uỷ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</si>
</sst>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"/>
  </numFmts>
  <fonts count="13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5"/>
      <color theme="1"/>
      <name val="Calibri"/>
      <family val="2"/>
      <charset val="163"/>
      <scheme val="minor"/>
    </font>
    <font>
      <b/>
      <sz val="15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3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164" fontId="3" fillId="0" borderId="15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7" fillId="0" borderId="0" xfId="0" applyFont="1" applyAlignment="1"/>
    <xf numFmtId="0" fontId="3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10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1" fillId="0" borderId="23" xfId="0" applyFont="1" applyBorder="1"/>
    <xf numFmtId="0" fontId="3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5" xfId="0" applyFont="1" applyBorder="1" applyAlignment="1">
      <alignment horizontal="center" vertical="center" wrapText="1"/>
    </xf>
    <xf numFmtId="0" fontId="1" fillId="0" borderId="25" xfId="0" applyFont="1" applyBorder="1"/>
    <xf numFmtId="0" fontId="3" fillId="0" borderId="0" xfId="0" applyFont="1" applyAlignment="1">
      <alignment horizontal="center"/>
    </xf>
    <xf numFmtId="0" fontId="1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132789</xdr:colOff>
      <xdr:row>2</xdr:row>
      <xdr:rowOff>38100</xdr:rowOff>
    </xdr:from>
    <xdr:to>
      <xdr:col>1</xdr:col>
      <xdr:colOff>401170</xdr:colOff>
      <xdr:row>2</xdr:row>
      <xdr:rowOff>38101</xdr:rowOff>
    </xdr:to>
    <xdr:cxnSp macro="">
      <xdr:nvCxnSpPr>
        <xdr:cNvPr id="2" name="Straight Connector 1"/>
        <xdr:cNvCxnSpPr/>
      </xdr:nvCxnSpPr>
      <xdr:spPr>
        <a:xfrm>
          <a:off x="990039" y="419100"/>
          <a:ext cx="268381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999"/>
  <sheetViews>
    <sheetView tabSelected="1" zoomScale="85" zoomScaleNormal="85" workbookViewId="0">
      <selection activeCell="A7" sqref="A7"/>
    </sheetView>
  </sheetViews>
  <sheetFormatPr defaultColWidth="12.85546875" defaultRowHeight="15" x14ac:dyDescent="0.25"/>
  <cols>
    <col min="1" max="1" width="7.5703125" style="1" customWidth="1"/>
    <col min="2" max="2" width="23.7109375" style="1" customWidth="1"/>
    <col min="3" max="5" width="13.7109375" style="1" customWidth="1"/>
    <col min="6" max="6" width="12.85546875" style="1" customWidth="1"/>
    <col min="7" max="7" width="13.85546875" style="1" customWidth="1"/>
    <col min="8" max="9" width="14.140625" style="1" customWidth="1"/>
    <col min="10" max="10" width="13.7109375" style="1" customWidth="1"/>
    <col min="11" max="11" width="15.140625" style="1" customWidth="1"/>
    <col min="12" max="21" width="10.28515625" style="1" customWidth="1"/>
    <col min="22" max="26" width="9.140625" style="1" customWidth="1"/>
    <col min="27" max="16384" width="12.85546875" style="1"/>
  </cols>
  <sheetData>
    <row r="1" spans="1:26" s="42" customFormat="1" ht="16.5" x14ac:dyDescent="0.25">
      <c r="A1" s="43" t="s">
        <v>32</v>
      </c>
      <c r="K1" s="44" t="s">
        <v>31</v>
      </c>
    </row>
    <row r="2" spans="1:26" s="42" customFormat="1" ht="16.5" x14ac:dyDescent="0.25">
      <c r="A2" s="43" t="s">
        <v>30</v>
      </c>
    </row>
    <row r="3" spans="1:26" s="42" customFormat="1" ht="16.5" x14ac:dyDescent="0.25">
      <c r="A3" s="43"/>
    </row>
    <row r="4" spans="1:26" ht="21" customHeight="1" x14ac:dyDescent="0.3">
      <c r="A4" s="45" t="s">
        <v>29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3">
      <c r="A5" s="45" t="s">
        <v>28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25">
      <c r="A6" s="47" t="s">
        <v>33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x14ac:dyDescent="0.3">
      <c r="A7" s="41"/>
      <c r="B7" s="41"/>
      <c r="C7" s="3"/>
      <c r="D7" s="3"/>
      <c r="E7" s="3"/>
      <c r="F7" s="3"/>
      <c r="G7" s="3"/>
      <c r="H7" s="3"/>
      <c r="I7" s="3"/>
      <c r="J7" s="3"/>
      <c r="K7" s="40" t="s">
        <v>27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2.25" customHeight="1" x14ac:dyDescent="0.25">
      <c r="A8" s="48" t="s">
        <v>26</v>
      </c>
      <c r="B8" s="50" t="s">
        <v>25</v>
      </c>
      <c r="C8" s="48" t="s">
        <v>24</v>
      </c>
      <c r="D8" s="48" t="s">
        <v>23</v>
      </c>
      <c r="E8" s="48" t="s">
        <v>22</v>
      </c>
      <c r="F8" s="49"/>
      <c r="G8" s="49"/>
      <c r="H8" s="48" t="s">
        <v>21</v>
      </c>
      <c r="I8" s="48" t="s">
        <v>20</v>
      </c>
      <c r="J8" s="48" t="s">
        <v>19</v>
      </c>
      <c r="K8" s="48" t="s">
        <v>18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32.25" customHeight="1" x14ac:dyDescent="0.25">
      <c r="A9" s="49"/>
      <c r="B9" s="49"/>
      <c r="C9" s="49"/>
      <c r="D9" s="49"/>
      <c r="E9" s="53" t="s">
        <v>17</v>
      </c>
      <c r="F9" s="48" t="s">
        <v>16</v>
      </c>
      <c r="G9" s="49"/>
      <c r="H9" s="56"/>
      <c r="I9" s="49"/>
      <c r="J9" s="49"/>
      <c r="K9" s="4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93.75" x14ac:dyDescent="0.25">
      <c r="A10" s="49"/>
      <c r="B10" s="49"/>
      <c r="C10" s="49"/>
      <c r="D10" s="49"/>
      <c r="E10" s="54"/>
      <c r="F10" s="39" t="s">
        <v>15</v>
      </c>
      <c r="G10" s="39" t="s">
        <v>14</v>
      </c>
      <c r="H10" s="56"/>
      <c r="I10" s="49"/>
      <c r="J10" s="49"/>
      <c r="K10" s="49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7.25" customHeight="1" x14ac:dyDescent="0.25">
      <c r="A11" s="37" t="s">
        <v>13</v>
      </c>
      <c r="B11" s="33" t="s">
        <v>12</v>
      </c>
      <c r="C11" s="32">
        <v>1</v>
      </c>
      <c r="D11" s="32" t="s">
        <v>11</v>
      </c>
      <c r="E11" s="36">
        <v>3</v>
      </c>
      <c r="F11" s="35">
        <f>E11+1</f>
        <v>4</v>
      </c>
      <c r="G11" s="34">
        <f>F11+1</f>
        <v>5</v>
      </c>
      <c r="H11" s="33">
        <f>G11+1</f>
        <v>6</v>
      </c>
      <c r="I11" s="32">
        <f>H11+1</f>
        <v>7</v>
      </c>
      <c r="J11" s="32">
        <f>I11+1</f>
        <v>8</v>
      </c>
      <c r="K11" s="31" t="s">
        <v>10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8.75" customHeight="1" x14ac:dyDescent="0.3">
      <c r="A12" s="29"/>
      <c r="B12" s="29" t="s">
        <v>9</v>
      </c>
      <c r="C12" s="24">
        <f t="shared" ref="C12:K12" si="0">SUM(C13:C21)</f>
        <v>909370</v>
      </c>
      <c r="D12" s="24">
        <f t="shared" si="0"/>
        <v>849370</v>
      </c>
      <c r="E12" s="28">
        <f t="shared" si="0"/>
        <v>426994</v>
      </c>
      <c r="F12" s="27">
        <f t="shared" si="0"/>
        <v>482376</v>
      </c>
      <c r="G12" s="26">
        <f t="shared" si="0"/>
        <v>422376</v>
      </c>
      <c r="H12" s="25">
        <f t="shared" si="0"/>
        <v>2744292</v>
      </c>
      <c r="I12" s="24">
        <f t="shared" si="0"/>
        <v>509531</v>
      </c>
      <c r="J12" s="24">
        <f t="shared" si="0"/>
        <v>0</v>
      </c>
      <c r="K12" s="24">
        <f t="shared" si="0"/>
        <v>4103193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 x14ac:dyDescent="0.3">
      <c r="A13" s="8">
        <v>1</v>
      </c>
      <c r="B13" s="7" t="s">
        <v>8</v>
      </c>
      <c r="C13" s="6">
        <v>277240</v>
      </c>
      <c r="D13" s="6">
        <f t="shared" ref="D13:D21" si="1">E13+G13</f>
        <v>269740</v>
      </c>
      <c r="E13" s="23">
        <v>128290</v>
      </c>
      <c r="F13" s="22">
        <f t="shared" ref="F13:F29" si="2">C13-E13</f>
        <v>148950</v>
      </c>
      <c r="G13" s="21">
        <v>141450</v>
      </c>
      <c r="H13" s="20">
        <v>134898</v>
      </c>
      <c r="I13" s="6">
        <v>59998</v>
      </c>
      <c r="J13" s="6">
        <v>0</v>
      </c>
      <c r="K13" s="6">
        <f t="shared" ref="K13:K21" si="3">D13+H13+I13+J13</f>
        <v>464636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 x14ac:dyDescent="0.3">
      <c r="A14" s="8">
        <f t="shared" ref="A14:A21" si="4">A13+1</f>
        <v>2</v>
      </c>
      <c r="B14" s="7" t="s">
        <v>7</v>
      </c>
      <c r="C14" s="6">
        <v>116100</v>
      </c>
      <c r="D14" s="6">
        <f t="shared" si="1"/>
        <v>106200</v>
      </c>
      <c r="E14" s="23">
        <v>50250</v>
      </c>
      <c r="F14" s="22">
        <f t="shared" si="2"/>
        <v>65850</v>
      </c>
      <c r="G14" s="21">
        <v>55950</v>
      </c>
      <c r="H14" s="20">
        <v>308484</v>
      </c>
      <c r="I14" s="6">
        <v>62356</v>
      </c>
      <c r="J14" s="6">
        <v>0</v>
      </c>
      <c r="K14" s="6">
        <f t="shared" si="3"/>
        <v>477040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 x14ac:dyDescent="0.3">
      <c r="A15" s="8">
        <f t="shared" si="4"/>
        <v>3</v>
      </c>
      <c r="B15" s="7" t="s">
        <v>6</v>
      </c>
      <c r="C15" s="6">
        <v>96450</v>
      </c>
      <c r="D15" s="6">
        <f t="shared" si="1"/>
        <v>90750</v>
      </c>
      <c r="E15" s="23">
        <v>39700</v>
      </c>
      <c r="F15" s="22">
        <f t="shared" si="2"/>
        <v>56750</v>
      </c>
      <c r="G15" s="21">
        <v>51050</v>
      </c>
      <c r="H15" s="20">
        <v>363631</v>
      </c>
      <c r="I15" s="6">
        <v>64055</v>
      </c>
      <c r="J15" s="6">
        <v>0</v>
      </c>
      <c r="K15" s="6">
        <f t="shared" si="3"/>
        <v>518436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 x14ac:dyDescent="0.3">
      <c r="A16" s="8">
        <f t="shared" si="4"/>
        <v>4</v>
      </c>
      <c r="B16" s="7" t="s">
        <v>5</v>
      </c>
      <c r="C16" s="6">
        <v>66500</v>
      </c>
      <c r="D16" s="6">
        <f t="shared" si="1"/>
        <v>61200</v>
      </c>
      <c r="E16" s="23">
        <v>27904</v>
      </c>
      <c r="F16" s="22">
        <f t="shared" si="2"/>
        <v>38596</v>
      </c>
      <c r="G16" s="21">
        <v>33296</v>
      </c>
      <c r="H16" s="20">
        <v>326286</v>
      </c>
      <c r="I16" s="6">
        <v>47911</v>
      </c>
      <c r="J16" s="6">
        <v>0</v>
      </c>
      <c r="K16" s="6">
        <f t="shared" si="3"/>
        <v>435397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 x14ac:dyDescent="0.3">
      <c r="A17" s="8">
        <f t="shared" si="4"/>
        <v>5</v>
      </c>
      <c r="B17" s="7" t="s">
        <v>4</v>
      </c>
      <c r="C17" s="6">
        <v>57900</v>
      </c>
      <c r="D17" s="6">
        <f t="shared" si="1"/>
        <v>53500</v>
      </c>
      <c r="E17" s="23">
        <v>25580</v>
      </c>
      <c r="F17" s="22">
        <f t="shared" si="2"/>
        <v>32320</v>
      </c>
      <c r="G17" s="21">
        <v>27920</v>
      </c>
      <c r="H17" s="20">
        <v>242009</v>
      </c>
      <c r="I17" s="6">
        <v>42192</v>
      </c>
      <c r="J17" s="6">
        <v>0</v>
      </c>
      <c r="K17" s="6">
        <f t="shared" si="3"/>
        <v>337701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 x14ac:dyDescent="0.3">
      <c r="A18" s="8">
        <f t="shared" si="4"/>
        <v>6</v>
      </c>
      <c r="B18" s="7" t="s">
        <v>3</v>
      </c>
      <c r="C18" s="6">
        <v>52600</v>
      </c>
      <c r="D18" s="6">
        <f t="shared" si="1"/>
        <v>48800</v>
      </c>
      <c r="E18" s="23">
        <v>23950</v>
      </c>
      <c r="F18" s="22">
        <f t="shared" si="2"/>
        <v>28650</v>
      </c>
      <c r="G18" s="21">
        <v>24850</v>
      </c>
      <c r="H18" s="20">
        <v>236575</v>
      </c>
      <c r="I18" s="6">
        <v>36340</v>
      </c>
      <c r="J18" s="6">
        <v>0</v>
      </c>
      <c r="K18" s="6">
        <f t="shared" si="3"/>
        <v>321715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 x14ac:dyDescent="0.3">
      <c r="A19" s="8">
        <f t="shared" si="4"/>
        <v>7</v>
      </c>
      <c r="B19" s="7" t="s">
        <v>2</v>
      </c>
      <c r="C19" s="6">
        <v>57500</v>
      </c>
      <c r="D19" s="6">
        <f t="shared" si="1"/>
        <v>51100</v>
      </c>
      <c r="E19" s="23">
        <v>29650</v>
      </c>
      <c r="F19" s="22">
        <f t="shared" si="2"/>
        <v>27850</v>
      </c>
      <c r="G19" s="21">
        <v>21450</v>
      </c>
      <c r="H19" s="20">
        <v>337162</v>
      </c>
      <c r="I19" s="6">
        <v>58229</v>
      </c>
      <c r="J19" s="6">
        <v>0</v>
      </c>
      <c r="K19" s="6">
        <f t="shared" si="3"/>
        <v>446491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 x14ac:dyDescent="0.3">
      <c r="A20" s="8">
        <f t="shared" si="4"/>
        <v>8</v>
      </c>
      <c r="B20" s="7" t="s">
        <v>1</v>
      </c>
      <c r="C20" s="6">
        <v>95100</v>
      </c>
      <c r="D20" s="6">
        <f t="shared" si="1"/>
        <v>85500</v>
      </c>
      <c r="E20" s="23">
        <v>55080</v>
      </c>
      <c r="F20" s="22">
        <f t="shared" si="2"/>
        <v>40020</v>
      </c>
      <c r="G20" s="21">
        <v>30420</v>
      </c>
      <c r="H20" s="20">
        <v>467914</v>
      </c>
      <c r="I20" s="6">
        <v>83864</v>
      </c>
      <c r="J20" s="6">
        <v>0</v>
      </c>
      <c r="K20" s="6">
        <f t="shared" si="3"/>
        <v>637278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3">
      <c r="A21" s="19">
        <f t="shared" si="4"/>
        <v>9</v>
      </c>
      <c r="B21" s="18" t="s">
        <v>0</v>
      </c>
      <c r="C21" s="13">
        <v>89980</v>
      </c>
      <c r="D21" s="13">
        <f t="shared" si="1"/>
        <v>82580</v>
      </c>
      <c r="E21" s="17">
        <v>46590</v>
      </c>
      <c r="F21" s="16">
        <f t="shared" si="2"/>
        <v>43390</v>
      </c>
      <c r="G21" s="15">
        <v>35990</v>
      </c>
      <c r="H21" s="14">
        <v>327333</v>
      </c>
      <c r="I21" s="13">
        <v>54586</v>
      </c>
      <c r="J21" s="13">
        <v>0</v>
      </c>
      <c r="K21" s="13">
        <f t="shared" si="3"/>
        <v>464499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.75" hidden="1" customHeight="1" x14ac:dyDescent="0.3">
      <c r="A22" s="12" t="e">
        <f>#REF!+1</f>
        <v>#REF!</v>
      </c>
      <c r="B22" s="11"/>
      <c r="C22" s="9"/>
      <c r="D22" s="9"/>
      <c r="E22" s="9"/>
      <c r="F22" s="10">
        <f t="shared" si="2"/>
        <v>0</v>
      </c>
      <c r="G22" s="9"/>
      <c r="H22" s="9"/>
      <c r="I22" s="9"/>
      <c r="J22" s="9"/>
      <c r="K22" s="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7.75" hidden="1" customHeight="1" x14ac:dyDescent="0.3">
      <c r="A23" s="8" t="e">
        <f>A22+1</f>
        <v>#REF!</v>
      </c>
      <c r="B23" s="7"/>
      <c r="C23" s="5"/>
      <c r="D23" s="5"/>
      <c r="E23" s="5"/>
      <c r="F23" s="6">
        <f t="shared" si="2"/>
        <v>0</v>
      </c>
      <c r="G23" s="5"/>
      <c r="H23" s="5"/>
      <c r="I23" s="5"/>
      <c r="J23" s="5"/>
      <c r="K23" s="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7.75" hidden="1" customHeight="1" x14ac:dyDescent="0.3">
      <c r="A24" s="8" t="e">
        <f>#REF!+1</f>
        <v>#REF!</v>
      </c>
      <c r="B24" s="7"/>
      <c r="C24" s="5"/>
      <c r="D24" s="5"/>
      <c r="E24" s="5"/>
      <c r="F24" s="6">
        <f t="shared" si="2"/>
        <v>0</v>
      </c>
      <c r="G24" s="5"/>
      <c r="H24" s="5"/>
      <c r="I24" s="5"/>
      <c r="J24" s="5"/>
      <c r="K24" s="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7.75" hidden="1" customHeight="1" x14ac:dyDescent="0.3">
      <c r="A25" s="8" t="e">
        <f>A24+1</f>
        <v>#REF!</v>
      </c>
      <c r="B25" s="7"/>
      <c r="C25" s="5"/>
      <c r="D25" s="5"/>
      <c r="E25" s="5"/>
      <c r="F25" s="6">
        <f t="shared" si="2"/>
        <v>0</v>
      </c>
      <c r="G25" s="5"/>
      <c r="H25" s="5"/>
      <c r="I25" s="5"/>
      <c r="J25" s="5"/>
      <c r="K25" s="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7.75" hidden="1" customHeight="1" x14ac:dyDescent="0.3">
      <c r="A26" s="8" t="e">
        <f>A25+1</f>
        <v>#REF!</v>
      </c>
      <c r="B26" s="7"/>
      <c r="C26" s="5"/>
      <c r="D26" s="5"/>
      <c r="E26" s="5"/>
      <c r="F26" s="6">
        <f t="shared" si="2"/>
        <v>0</v>
      </c>
      <c r="G26" s="5"/>
      <c r="H26" s="5"/>
      <c r="I26" s="5"/>
      <c r="J26" s="5"/>
      <c r="K26" s="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7.75" hidden="1" customHeight="1" x14ac:dyDescent="0.3">
      <c r="A27" s="8" t="e">
        <f>A26+1</f>
        <v>#REF!</v>
      </c>
      <c r="B27" s="7"/>
      <c r="C27" s="5"/>
      <c r="D27" s="5"/>
      <c r="E27" s="5"/>
      <c r="F27" s="6">
        <f t="shared" si="2"/>
        <v>0</v>
      </c>
      <c r="G27" s="5"/>
      <c r="H27" s="5"/>
      <c r="I27" s="5"/>
      <c r="J27" s="5"/>
      <c r="K27" s="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7.75" hidden="1" customHeight="1" x14ac:dyDescent="0.3">
      <c r="A28" s="8" t="e">
        <f>#REF!+1</f>
        <v>#REF!</v>
      </c>
      <c r="B28" s="7"/>
      <c r="C28" s="5"/>
      <c r="D28" s="5"/>
      <c r="E28" s="5"/>
      <c r="F28" s="6">
        <f t="shared" si="2"/>
        <v>0</v>
      </c>
      <c r="G28" s="5"/>
      <c r="H28" s="5"/>
      <c r="I28" s="5"/>
      <c r="J28" s="5"/>
      <c r="K28" s="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75" hidden="1" customHeight="1" x14ac:dyDescent="0.3">
      <c r="A29" s="8" t="e">
        <f>A28+1</f>
        <v>#REF!</v>
      </c>
      <c r="B29" s="7"/>
      <c r="C29" s="5"/>
      <c r="D29" s="5"/>
      <c r="E29" s="5"/>
      <c r="F29" s="6">
        <f t="shared" si="2"/>
        <v>0</v>
      </c>
      <c r="G29" s="5"/>
      <c r="H29" s="5"/>
      <c r="I29" s="5"/>
      <c r="J29" s="5"/>
      <c r="K29" s="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x14ac:dyDescent="0.3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.75" customHeight="1" x14ac:dyDescent="0.3">
      <c r="A31" s="3"/>
      <c r="B31" s="3"/>
      <c r="C31" s="3"/>
      <c r="D31" s="3"/>
      <c r="E31" s="3"/>
      <c r="F31" s="3"/>
      <c r="G31" s="3"/>
      <c r="H31" s="2"/>
      <c r="I31" s="55"/>
      <c r="J31" s="52"/>
      <c r="K31" s="5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.75" customHeight="1" x14ac:dyDescent="0.3">
      <c r="A32" s="3"/>
      <c r="B32" s="3"/>
      <c r="C32" s="3"/>
      <c r="D32" s="3"/>
      <c r="E32" s="3"/>
      <c r="F32" s="3"/>
      <c r="G32" s="3"/>
      <c r="H32" s="2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.75" customHeight="1" x14ac:dyDescent="0.3">
      <c r="A33" s="3"/>
      <c r="B33" s="3"/>
      <c r="C33" s="3"/>
      <c r="D33" s="3"/>
      <c r="E33" s="3"/>
      <c r="F33" s="3"/>
      <c r="G33" s="3"/>
      <c r="H33" s="2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.75" customHeight="1" x14ac:dyDescent="0.3">
      <c r="A34" s="4"/>
      <c r="B34" s="3"/>
      <c r="C34" s="3"/>
      <c r="D34" s="3"/>
      <c r="E34" s="3"/>
      <c r="F34" s="3"/>
      <c r="G34" s="3"/>
      <c r="H34" s="2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.75" customHeight="1" x14ac:dyDescent="0.3">
      <c r="A35" s="3"/>
      <c r="B35" s="3"/>
      <c r="C35" s="3"/>
      <c r="D35" s="3"/>
      <c r="E35" s="3"/>
      <c r="F35" s="3"/>
      <c r="G35" s="3"/>
      <c r="H35" s="2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.75" customHeight="1" x14ac:dyDescent="0.3">
      <c r="A36" s="3"/>
      <c r="B36" s="3"/>
      <c r="C36" s="3"/>
      <c r="D36" s="3"/>
      <c r="E36" s="3"/>
      <c r="F36" s="3"/>
      <c r="G36" s="3"/>
      <c r="H36" s="2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.75" customHeight="1" x14ac:dyDescent="0.3">
      <c r="A37" s="3"/>
      <c r="B37" s="3"/>
      <c r="C37" s="3"/>
      <c r="D37" s="3"/>
      <c r="E37" s="3"/>
      <c r="F37" s="3"/>
      <c r="G37" s="3"/>
      <c r="H37" s="2"/>
      <c r="I37" s="51"/>
      <c r="J37" s="52"/>
      <c r="K37" s="5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6">
    <mergeCell ref="I37:K37"/>
    <mergeCell ref="I8:I10"/>
    <mergeCell ref="J8:J10"/>
    <mergeCell ref="K8:K10"/>
    <mergeCell ref="E9:E10"/>
    <mergeCell ref="F9:G9"/>
    <mergeCell ref="I31:K31"/>
    <mergeCell ref="H8:H10"/>
    <mergeCell ref="A4:K4"/>
    <mergeCell ref="A5:K5"/>
    <mergeCell ref="A6:K6"/>
    <mergeCell ref="A8:A10"/>
    <mergeCell ref="B8:B10"/>
    <mergeCell ref="C8:C10"/>
    <mergeCell ref="D8:D10"/>
    <mergeCell ref="E8:G8"/>
  </mergeCells>
  <pageMargins left="0.34" right="0.26" top="0.47244094488188981" bottom="0.74803149606299213" header="0.31496062992125984" footer="0.31496062992125984"/>
  <pageSetup paperSize="9" scale="9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1E18A3-7690-4188-BCD0-50B61563631F}"/>
</file>

<file path=customXml/itemProps2.xml><?xml version="1.0" encoding="utf-8"?>
<ds:datastoreItem xmlns:ds="http://schemas.openxmlformats.org/officeDocument/2006/customXml" ds:itemID="{512AAB6E-CBB3-489B-8356-992FCB58696A}"/>
</file>

<file path=customXml/itemProps3.xml><?xml version="1.0" encoding="utf-8"?>
<ds:datastoreItem xmlns:ds="http://schemas.openxmlformats.org/officeDocument/2006/customXml" ds:itemID="{D5CCA87A-7B83-48C9-88BB-5CEC58C112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nguyenvonhathang</cp:lastModifiedBy>
  <dcterms:created xsi:type="dcterms:W3CDTF">2019-04-04T00:59:04Z</dcterms:created>
  <dcterms:modified xsi:type="dcterms:W3CDTF">2019-04-11T04:27:27Z</dcterms:modified>
</cp:coreProperties>
</file>