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23880" windowHeight="9435"/>
  </bookViews>
  <sheets>
    <sheet name="Bao cao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27" i="1"/>
  <c r="I27"/>
  <c r="H27"/>
  <c r="G27"/>
  <c r="F27"/>
  <c r="E27"/>
  <c r="C27"/>
  <c r="D26"/>
  <c r="D25"/>
  <c r="D24"/>
  <c r="D23"/>
  <c r="D22"/>
  <c r="D21"/>
  <c r="D20"/>
  <c r="D19"/>
  <c r="D18"/>
  <c r="D17"/>
  <c r="D16"/>
  <c r="D15"/>
  <c r="D14"/>
  <c r="D13"/>
  <c r="D12"/>
  <c r="D27" l="1"/>
</calcChain>
</file>

<file path=xl/sharedStrings.xml><?xml version="1.0" encoding="utf-8"?>
<sst xmlns="http://schemas.openxmlformats.org/spreadsheetml/2006/main" count="35" uniqueCount="35">
  <si>
    <t>ỦY BAN NHÂN DÂN TỈNH ĐẮK LẮK</t>
  </si>
  <si>
    <t>Biểu số 55/CK-NSNN</t>
  </si>
  <si>
    <t>DỰ TOÁN THU, SỐ BỔ SUNG  VÀ DỰ TOÁN CHI CÂN ĐỐI NGÂN SÁCH TỪNG HUYỆN, THỊ XÃ, THÀNH PHỐ NĂM 2019</t>
  </si>
  <si>
    <t>(Dự toán đã được Hội đồng nhân dân quyết định)</t>
  </si>
  <si>
    <t>Đơn vị tính: Triệu đồng</t>
  </si>
  <si>
    <t>Stt</t>
  </si>
  <si>
    <t>Tên đơn vị</t>
  </si>
  <si>
    <t>Tổng thu NSNN trên địa bàn</t>
  </si>
  <si>
    <t>Thu ngân sách địa phương được hưởng theo phân cấp</t>
  </si>
  <si>
    <t xml:space="preserve">Bổ sung cân đối từ ngân sách cấp tỉnh </t>
  </si>
  <si>
    <t>Số bổ sung thực hiện điều chỉnh tiền lương</t>
  </si>
  <si>
    <t>Số bổ sung có mục tiêu</t>
  </si>
  <si>
    <t>Tổng chi cân đối ngân sách huyện</t>
  </si>
  <si>
    <t>Tổng số</t>
  </si>
  <si>
    <t>Chia ra</t>
  </si>
  <si>
    <t>Thu ngân sách huyện hưởng 100%</t>
  </si>
  <si>
    <t>Thu ngân sách huyện hưởng từ các khoản thu phân chia (theo phân cấp HĐND cấp tỉnh)</t>
  </si>
  <si>
    <t>A</t>
  </si>
  <si>
    <t>B</t>
  </si>
  <si>
    <t>TP. Buôn Ma Thuột</t>
  </si>
  <si>
    <t>Huyện Ea H'Leo</t>
  </si>
  <si>
    <t>Huyện Ea Súp</t>
  </si>
  <si>
    <t>Huyện Krông Năng</t>
  </si>
  <si>
    <t>Thị xã Buôn Hồ</t>
  </si>
  <si>
    <t>Huyện Buôn Đôn</t>
  </si>
  <si>
    <t>Huyện Cư M'gar</t>
  </si>
  <si>
    <t>Huyện Ea Kar</t>
  </si>
  <si>
    <t>Huyện M'Đrắk</t>
  </si>
  <si>
    <t>Huyện Krông Pắc</t>
  </si>
  <si>
    <t>Huyện Krông Ana</t>
  </si>
  <si>
    <t>Huyện Krông Bông</t>
  </si>
  <si>
    <t>Huyện Lắk</t>
  </si>
  <si>
    <t>Huyện Cư Kuin</t>
  </si>
  <si>
    <t>Huyện Krông Búk</t>
  </si>
  <si>
    <t>Tổng cộng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</si>
</sst>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#,###"/>
  </numFmts>
  <fonts count="15"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2"/>
      <name val="Times New Roman"/>
      <family val="1"/>
    </font>
    <font>
      <sz val="11"/>
      <color theme="1"/>
      <name val="Times New Roman"/>
      <family val="1"/>
    </font>
    <font>
      <b/>
      <sz val="13"/>
      <name val="Times New Roman"/>
      <family val="1"/>
    </font>
    <font>
      <i/>
      <sz val="11"/>
      <color theme="1"/>
      <name val="Times New Roman"/>
      <family val="1"/>
    </font>
    <font>
      <sz val="10"/>
      <name val="Arial"/>
      <family val="2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4">
    <xf numFmtId="0" fontId="0" fillId="0" borderId="0"/>
    <xf numFmtId="0" fontId="1" fillId="0" borderId="0"/>
    <xf numFmtId="43" fontId="6" fillId="0" borderId="0" applyFont="0" applyFill="0" applyBorder="0" applyAlignment="0" applyProtection="0"/>
    <xf numFmtId="0" fontId="14" fillId="0" borderId="0"/>
  </cellStyleXfs>
  <cellXfs count="48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0" applyFont="1"/>
    <xf numFmtId="0" fontId="3" fillId="0" borderId="0" xfId="0" applyFont="1" applyFill="1"/>
    <xf numFmtId="164" fontId="7" fillId="0" borderId="0" xfId="2" applyNumberFormat="1" applyFont="1" applyAlignment="1">
      <alignment vertical="center"/>
    </xf>
    <xf numFmtId="164" fontId="7" fillId="0" borderId="0" xfId="2" applyNumberFormat="1" applyFont="1" applyFill="1" applyAlignment="1">
      <alignment vertical="center"/>
    </xf>
    <xf numFmtId="164" fontId="8" fillId="0" borderId="0" xfId="2" applyNumberFormat="1" applyFont="1" applyFill="1" applyAlignment="1">
      <alignment vertical="center"/>
    </xf>
    <xf numFmtId="164" fontId="9" fillId="0" borderId="1" xfId="2" applyNumberFormat="1" applyFont="1" applyBorder="1" applyAlignment="1">
      <alignment horizontal="right" vertical="center"/>
    </xf>
    <xf numFmtId="164" fontId="10" fillId="0" borderId="0" xfId="2" applyNumberFormat="1" applyFont="1" applyAlignment="1">
      <alignment vertical="center" wrapText="1"/>
    </xf>
    <xf numFmtId="164" fontId="11" fillId="0" borderId="5" xfId="2" applyNumberFormat="1" applyFont="1" applyFill="1" applyBorder="1" applyAlignment="1">
      <alignment horizontal="center" vertical="center" wrapText="1"/>
    </xf>
    <xf numFmtId="164" fontId="7" fillId="0" borderId="5" xfId="2" applyNumberFormat="1" applyFont="1" applyBorder="1" applyAlignment="1">
      <alignment horizontal="center" vertical="center" wrapText="1"/>
    </xf>
    <xf numFmtId="164" fontId="9" fillId="0" borderId="5" xfId="2" applyNumberFormat="1" applyFont="1" applyBorder="1" applyAlignment="1">
      <alignment horizontal="center" vertical="center" wrapText="1"/>
    </xf>
    <xf numFmtId="164" fontId="9" fillId="0" borderId="5" xfId="2" applyNumberFormat="1" applyFont="1" applyFill="1" applyBorder="1" applyAlignment="1">
      <alignment horizontal="center" vertical="center" wrapText="1"/>
    </xf>
    <xf numFmtId="164" fontId="9" fillId="0" borderId="7" xfId="2" applyNumberFormat="1" applyFont="1" applyBorder="1" applyAlignment="1">
      <alignment vertical="center"/>
    </xf>
    <xf numFmtId="165" fontId="12" fillId="0" borderId="7" xfId="3" applyNumberFormat="1" applyFont="1" applyBorder="1" applyAlignment="1">
      <alignment vertical="center"/>
    </xf>
    <xf numFmtId="164" fontId="3" fillId="0" borderId="7" xfId="2" applyNumberFormat="1" applyFont="1" applyFill="1" applyBorder="1" applyAlignment="1">
      <alignment vertical="center"/>
    </xf>
    <xf numFmtId="165" fontId="3" fillId="0" borderId="7" xfId="3" applyNumberFormat="1" applyFont="1" applyFill="1" applyBorder="1" applyAlignment="1">
      <alignment vertical="center"/>
    </xf>
    <xf numFmtId="164" fontId="9" fillId="0" borderId="4" xfId="2" applyNumberFormat="1" applyFont="1" applyBorder="1" applyAlignment="1">
      <alignment vertical="center"/>
    </xf>
    <xf numFmtId="165" fontId="12" fillId="0" borderId="4" xfId="3" applyNumberFormat="1" applyFont="1" applyBorder="1" applyAlignment="1">
      <alignment vertical="center"/>
    </xf>
    <xf numFmtId="164" fontId="3" fillId="0" borderId="4" xfId="2" applyNumberFormat="1" applyFont="1" applyFill="1" applyBorder="1" applyAlignment="1">
      <alignment vertical="center"/>
    </xf>
    <xf numFmtId="165" fontId="3" fillId="0" borderId="4" xfId="3" applyNumberFormat="1" applyFont="1" applyFill="1" applyBorder="1" applyAlignment="1">
      <alignment vertical="center"/>
    </xf>
    <xf numFmtId="165" fontId="12" fillId="0" borderId="4" xfId="3" applyNumberFormat="1" applyFont="1" applyFill="1" applyBorder="1" applyAlignment="1">
      <alignment vertical="center"/>
    </xf>
    <xf numFmtId="165" fontId="12" fillId="0" borderId="8" xfId="3" applyNumberFormat="1" applyFont="1" applyBorder="1" applyAlignment="1">
      <alignment vertical="center"/>
    </xf>
    <xf numFmtId="165" fontId="3" fillId="0" borderId="8" xfId="3" applyNumberFormat="1" applyFont="1" applyFill="1" applyBorder="1" applyAlignment="1">
      <alignment vertical="center"/>
    </xf>
    <xf numFmtId="164" fontId="9" fillId="0" borderId="6" xfId="2" applyNumberFormat="1" applyFont="1" applyBorder="1" applyAlignment="1">
      <alignment vertical="center"/>
    </xf>
    <xf numFmtId="165" fontId="12" fillId="0" borderId="6" xfId="3" applyNumberFormat="1" applyFont="1" applyBorder="1" applyAlignment="1">
      <alignment vertical="center"/>
    </xf>
    <xf numFmtId="164" fontId="3" fillId="0" borderId="6" xfId="2" applyNumberFormat="1" applyFont="1" applyFill="1" applyBorder="1" applyAlignment="1">
      <alignment vertical="center"/>
    </xf>
    <xf numFmtId="165" fontId="3" fillId="0" borderId="6" xfId="3" applyNumberFormat="1" applyFont="1" applyFill="1" applyBorder="1" applyAlignment="1">
      <alignment vertical="center"/>
    </xf>
    <xf numFmtId="164" fontId="10" fillId="0" borderId="5" xfId="2" applyNumberFormat="1" applyFont="1" applyBorder="1" applyAlignment="1">
      <alignment vertical="center"/>
    </xf>
    <xf numFmtId="164" fontId="11" fillId="0" borderId="5" xfId="2" applyNumberFormat="1" applyFont="1" applyBorder="1" applyAlignment="1">
      <alignment horizontal="center" vertical="center"/>
    </xf>
    <xf numFmtId="3" fontId="12" fillId="0" borderId="5" xfId="3" applyNumberFormat="1" applyFont="1" applyBorder="1" applyAlignment="1">
      <alignment vertical="center"/>
    </xf>
    <xf numFmtId="165" fontId="12" fillId="0" borderId="5" xfId="3" applyNumberFormat="1" applyFont="1" applyFill="1" applyBorder="1" applyAlignment="1">
      <alignment vertical="center"/>
    </xf>
    <xf numFmtId="3" fontId="12" fillId="0" borderId="5" xfId="3" applyNumberFormat="1" applyFont="1" applyFill="1" applyBorder="1" applyAlignment="1">
      <alignment vertical="center"/>
    </xf>
    <xf numFmtId="164" fontId="10" fillId="0" borderId="0" xfId="2" applyNumberFormat="1" applyFont="1" applyAlignment="1">
      <alignment vertical="center"/>
    </xf>
    <xf numFmtId="164" fontId="11" fillId="0" borderId="2" xfId="2" applyNumberFormat="1" applyFont="1" applyBorder="1" applyAlignment="1">
      <alignment horizontal="center" vertical="center" wrapText="1"/>
    </xf>
    <xf numFmtId="164" fontId="11" fillId="0" borderId="4" xfId="2" applyNumberFormat="1" applyFont="1" applyBorder="1" applyAlignment="1">
      <alignment horizontal="center" vertical="center" wrapText="1"/>
    </xf>
    <xf numFmtId="164" fontId="11" fillId="0" borderId="6" xfId="2" applyNumberFormat="1" applyFont="1" applyBorder="1" applyAlignment="1">
      <alignment horizontal="center" vertical="center" wrapText="1"/>
    </xf>
    <xf numFmtId="164" fontId="11" fillId="0" borderId="2" xfId="2" applyNumberFormat="1" applyFont="1" applyFill="1" applyBorder="1" applyAlignment="1">
      <alignment horizontal="center" vertical="center" wrapText="1"/>
    </xf>
    <xf numFmtId="164" fontId="11" fillId="0" borderId="6" xfId="2" applyNumberFormat="1" applyFont="1" applyFill="1" applyBorder="1" applyAlignment="1">
      <alignment horizontal="center" vertical="center" wrapText="1"/>
    </xf>
    <xf numFmtId="164" fontId="13" fillId="0" borderId="5" xfId="2" applyNumberFormat="1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64" fontId="10" fillId="0" borderId="2" xfId="2" applyNumberFormat="1" applyFont="1" applyBorder="1" applyAlignment="1">
      <alignment horizontal="center" vertical="center" wrapText="1"/>
    </xf>
    <xf numFmtId="164" fontId="10" fillId="0" borderId="4" xfId="2" applyNumberFormat="1" applyFont="1" applyBorder="1" applyAlignment="1">
      <alignment horizontal="center" vertical="center" wrapText="1"/>
    </xf>
    <xf numFmtId="164" fontId="10" fillId="0" borderId="6" xfId="2" applyNumberFormat="1" applyFont="1" applyBorder="1" applyAlignment="1">
      <alignment horizontal="center" vertical="center" wrapText="1"/>
    </xf>
    <xf numFmtId="164" fontId="12" fillId="0" borderId="3" xfId="2" applyNumberFormat="1" applyFont="1" applyFill="1" applyBorder="1" applyAlignment="1">
      <alignment horizontal="center" vertical="center" wrapText="1"/>
    </xf>
    <xf numFmtId="164" fontId="11" fillId="0" borderId="4" xfId="2" applyNumberFormat="1" applyFont="1" applyFill="1" applyBorder="1" applyAlignment="1">
      <alignment horizontal="center" vertical="center" wrapText="1"/>
    </xf>
  </cellXfs>
  <cellStyles count="4">
    <cellStyle name="Comma 11" xfId="2"/>
    <cellStyle name="Normal" xfId="0" builtinId="0"/>
    <cellStyle name="Normal 2" xfId="1"/>
    <cellStyle name="Normal_Phu luc DT 2012 toan tinh (CT 1-12)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7"/>
  <sheetViews>
    <sheetView tabSelected="1" workbookViewId="0">
      <selection activeCell="O10" sqref="O10"/>
    </sheetView>
  </sheetViews>
  <sheetFormatPr defaultRowHeight="15"/>
  <cols>
    <col min="1" max="1" width="5.42578125" style="2" customWidth="1"/>
    <col min="2" max="2" width="25.28515625" style="2" customWidth="1"/>
    <col min="3" max="3" width="14.85546875" style="2" customWidth="1"/>
    <col min="4" max="4" width="13.42578125" style="3" customWidth="1"/>
    <col min="5" max="5" width="12.7109375" style="3" customWidth="1"/>
    <col min="6" max="6" width="15.85546875" style="3" customWidth="1"/>
    <col min="7" max="7" width="13.28515625" style="3" customWidth="1"/>
    <col min="8" max="8" width="13.140625" style="3" customWidth="1"/>
    <col min="9" max="9" width="12.140625" style="3" customWidth="1"/>
    <col min="10" max="10" width="12.7109375" style="2" customWidth="1"/>
    <col min="11" max="16384" width="9.140625" style="2"/>
  </cols>
  <sheetData>
    <row r="1" spans="1:10" ht="22.5" customHeight="1">
      <c r="A1" s="1" t="s">
        <v>0</v>
      </c>
      <c r="H1" s="40" t="s">
        <v>1</v>
      </c>
      <c r="I1" s="40"/>
      <c r="J1" s="40"/>
    </row>
    <row r="3" spans="1:10" ht="18" customHeight="1">
      <c r="A3" s="41" t="s">
        <v>2</v>
      </c>
      <c r="B3" s="41"/>
      <c r="C3" s="41"/>
      <c r="D3" s="41"/>
      <c r="E3" s="41"/>
      <c r="F3" s="41"/>
      <c r="G3" s="41"/>
      <c r="H3" s="41"/>
      <c r="I3" s="41"/>
      <c r="J3" s="41"/>
    </row>
    <row r="4" spans="1:10">
      <c r="A4" s="42" t="s">
        <v>3</v>
      </c>
      <c r="B4" s="42"/>
      <c r="C4" s="42"/>
      <c r="D4" s="42"/>
      <c r="E4" s="42"/>
      <c r="F4" s="42"/>
      <c r="G4" s="42"/>
      <c r="H4" s="42"/>
      <c r="I4" s="42"/>
      <c r="J4" s="42"/>
    </row>
    <row r="7" spans="1:10" s="4" customFormat="1" ht="30" customHeight="1">
      <c r="D7" s="5"/>
      <c r="E7" s="5"/>
      <c r="F7" s="5"/>
      <c r="G7" s="5"/>
      <c r="H7" s="5"/>
      <c r="I7" s="6"/>
      <c r="J7" s="7" t="s">
        <v>4</v>
      </c>
    </row>
    <row r="8" spans="1:10" s="8" customFormat="1" ht="31.5" customHeight="1">
      <c r="A8" s="43" t="s">
        <v>5</v>
      </c>
      <c r="B8" s="34" t="s">
        <v>6</v>
      </c>
      <c r="C8" s="34" t="s">
        <v>7</v>
      </c>
      <c r="D8" s="46" t="s">
        <v>8</v>
      </c>
      <c r="E8" s="46"/>
      <c r="F8" s="46"/>
      <c r="G8" s="37" t="s">
        <v>9</v>
      </c>
      <c r="H8" s="37" t="s">
        <v>10</v>
      </c>
      <c r="I8" s="37" t="s">
        <v>11</v>
      </c>
      <c r="J8" s="34" t="s">
        <v>12</v>
      </c>
    </row>
    <row r="9" spans="1:10" s="8" customFormat="1" ht="15.75" customHeight="1">
      <c r="A9" s="44"/>
      <c r="B9" s="35"/>
      <c r="C9" s="35"/>
      <c r="D9" s="37" t="s">
        <v>13</v>
      </c>
      <c r="E9" s="39" t="s">
        <v>14</v>
      </c>
      <c r="F9" s="39"/>
      <c r="G9" s="47"/>
      <c r="H9" s="47"/>
      <c r="I9" s="47"/>
      <c r="J9" s="35"/>
    </row>
    <row r="10" spans="1:10" s="8" customFormat="1" ht="127.5" customHeight="1">
      <c r="A10" s="45"/>
      <c r="B10" s="36"/>
      <c r="C10" s="36"/>
      <c r="D10" s="38"/>
      <c r="E10" s="9" t="s">
        <v>15</v>
      </c>
      <c r="F10" s="9" t="s">
        <v>16</v>
      </c>
      <c r="G10" s="38"/>
      <c r="H10" s="38"/>
      <c r="I10" s="38"/>
      <c r="J10" s="36"/>
    </row>
    <row r="11" spans="1:10" s="8" customFormat="1" ht="15.75">
      <c r="A11" s="10" t="s">
        <v>17</v>
      </c>
      <c r="B11" s="11" t="s">
        <v>18</v>
      </c>
      <c r="C11" s="11">
        <v>1</v>
      </c>
      <c r="D11" s="12">
        <v>2</v>
      </c>
      <c r="E11" s="12">
        <v>3</v>
      </c>
      <c r="F11" s="12">
        <v>4</v>
      </c>
      <c r="G11" s="12">
        <v>5</v>
      </c>
      <c r="H11" s="12">
        <v>6</v>
      </c>
      <c r="I11" s="12">
        <v>7</v>
      </c>
      <c r="J11" s="11">
        <v>8</v>
      </c>
    </row>
    <row r="12" spans="1:10" s="4" customFormat="1" ht="15.75">
      <c r="A12" s="13">
        <v>1</v>
      </c>
      <c r="B12" s="13" t="s">
        <v>19</v>
      </c>
      <c r="C12" s="14">
        <v>1232808</v>
      </c>
      <c r="D12" s="15">
        <f t="shared" ref="D12:D26" si="0">E12+F12</f>
        <v>1013186</v>
      </c>
      <c r="E12" s="15">
        <v>26866</v>
      </c>
      <c r="F12" s="15">
        <v>986320</v>
      </c>
      <c r="G12" s="16">
        <v>124744</v>
      </c>
      <c r="H12" s="16">
        <v>56102</v>
      </c>
      <c r="I12" s="16">
        <v>38776</v>
      </c>
      <c r="J12" s="14">
        <v>1232808</v>
      </c>
    </row>
    <row r="13" spans="1:10" s="4" customFormat="1" ht="15.75">
      <c r="A13" s="17">
        <v>2</v>
      </c>
      <c r="B13" s="17" t="s">
        <v>20</v>
      </c>
      <c r="C13" s="18">
        <v>538517</v>
      </c>
      <c r="D13" s="19">
        <f t="shared" si="0"/>
        <v>72170</v>
      </c>
      <c r="E13" s="19">
        <v>5740</v>
      </c>
      <c r="F13" s="19">
        <v>66430</v>
      </c>
      <c r="G13" s="20">
        <v>366689</v>
      </c>
      <c r="H13" s="20">
        <v>37395</v>
      </c>
      <c r="I13" s="20">
        <v>62263</v>
      </c>
      <c r="J13" s="18">
        <v>538517</v>
      </c>
    </row>
    <row r="14" spans="1:10" s="4" customFormat="1" ht="15.75">
      <c r="A14" s="17">
        <v>3</v>
      </c>
      <c r="B14" s="17" t="s">
        <v>21</v>
      </c>
      <c r="C14" s="18">
        <v>445145</v>
      </c>
      <c r="D14" s="19">
        <f t="shared" si="0"/>
        <v>22302</v>
      </c>
      <c r="E14" s="19">
        <v>3145</v>
      </c>
      <c r="F14" s="19">
        <v>19157</v>
      </c>
      <c r="G14" s="20">
        <v>310852</v>
      </c>
      <c r="H14" s="20">
        <v>54069</v>
      </c>
      <c r="I14" s="20">
        <v>57922</v>
      </c>
      <c r="J14" s="18">
        <v>445145</v>
      </c>
    </row>
    <row r="15" spans="1:10" s="4" customFormat="1" ht="15.75">
      <c r="A15" s="17">
        <v>4</v>
      </c>
      <c r="B15" s="17" t="s">
        <v>22</v>
      </c>
      <c r="C15" s="21">
        <v>551717</v>
      </c>
      <c r="D15" s="19">
        <f t="shared" si="0"/>
        <v>68344</v>
      </c>
      <c r="E15" s="19">
        <v>4274</v>
      </c>
      <c r="F15" s="19">
        <v>64070</v>
      </c>
      <c r="G15" s="20">
        <v>391343</v>
      </c>
      <c r="H15" s="20">
        <v>27698</v>
      </c>
      <c r="I15" s="20">
        <v>64332</v>
      </c>
      <c r="J15" s="21">
        <v>551717</v>
      </c>
    </row>
    <row r="16" spans="1:10" s="4" customFormat="1" ht="15.75">
      <c r="A16" s="17">
        <v>5</v>
      </c>
      <c r="B16" s="17" t="s">
        <v>23</v>
      </c>
      <c r="C16" s="18">
        <v>472957</v>
      </c>
      <c r="D16" s="19">
        <f t="shared" si="0"/>
        <v>100056</v>
      </c>
      <c r="E16" s="19">
        <v>4356</v>
      </c>
      <c r="F16" s="19">
        <v>95700</v>
      </c>
      <c r="G16" s="20">
        <v>287619</v>
      </c>
      <c r="H16" s="20">
        <v>34649</v>
      </c>
      <c r="I16" s="20">
        <v>50633</v>
      </c>
      <c r="J16" s="18">
        <v>472957</v>
      </c>
    </row>
    <row r="17" spans="1:11" s="4" customFormat="1" ht="15.75">
      <c r="A17" s="17">
        <v>6</v>
      </c>
      <c r="B17" s="17" t="s">
        <v>24</v>
      </c>
      <c r="C17" s="18">
        <v>386227</v>
      </c>
      <c r="D17" s="19">
        <f t="shared" si="0"/>
        <v>31074</v>
      </c>
      <c r="E17" s="19">
        <v>2694</v>
      </c>
      <c r="F17" s="19">
        <v>28380</v>
      </c>
      <c r="G17" s="20">
        <v>278472</v>
      </c>
      <c r="H17" s="20">
        <v>21200</v>
      </c>
      <c r="I17" s="20">
        <v>55481</v>
      </c>
      <c r="J17" s="18">
        <v>386227</v>
      </c>
    </row>
    <row r="18" spans="1:11" s="4" customFormat="1" ht="15.75">
      <c r="A18" s="17">
        <v>7</v>
      </c>
      <c r="B18" s="17" t="s">
        <v>25</v>
      </c>
      <c r="C18" s="18">
        <v>669802</v>
      </c>
      <c r="D18" s="19">
        <f t="shared" si="0"/>
        <v>103579</v>
      </c>
      <c r="E18" s="19">
        <v>5679</v>
      </c>
      <c r="F18" s="19">
        <v>97900</v>
      </c>
      <c r="G18" s="20">
        <v>472718</v>
      </c>
      <c r="H18" s="20">
        <v>38279</v>
      </c>
      <c r="I18" s="20">
        <v>55226</v>
      </c>
      <c r="J18" s="18">
        <v>669802</v>
      </c>
    </row>
    <row r="19" spans="1:11" s="4" customFormat="1" ht="15.75">
      <c r="A19" s="17">
        <v>8</v>
      </c>
      <c r="B19" s="17" t="s">
        <v>26</v>
      </c>
      <c r="C19" s="18">
        <v>616346</v>
      </c>
      <c r="D19" s="19">
        <f t="shared" si="0"/>
        <v>115212</v>
      </c>
      <c r="E19" s="19">
        <v>4922</v>
      </c>
      <c r="F19" s="19">
        <v>110290</v>
      </c>
      <c r="G19" s="20">
        <v>401839</v>
      </c>
      <c r="H19" s="20">
        <v>29017</v>
      </c>
      <c r="I19" s="20">
        <v>70278</v>
      </c>
      <c r="J19" s="18">
        <v>616346</v>
      </c>
    </row>
    <row r="20" spans="1:11" s="4" customFormat="1" ht="15.75">
      <c r="A20" s="17">
        <v>9</v>
      </c>
      <c r="B20" s="17" t="s">
        <v>27</v>
      </c>
      <c r="C20" s="21">
        <v>477481</v>
      </c>
      <c r="D20" s="19">
        <f t="shared" si="0"/>
        <v>58175</v>
      </c>
      <c r="E20" s="19">
        <v>1441</v>
      </c>
      <c r="F20" s="19">
        <v>56734</v>
      </c>
      <c r="G20" s="20">
        <v>290244</v>
      </c>
      <c r="H20" s="20">
        <v>49400</v>
      </c>
      <c r="I20" s="20">
        <v>79662</v>
      </c>
      <c r="J20" s="21">
        <v>477481</v>
      </c>
    </row>
    <row r="21" spans="1:11" s="4" customFormat="1" ht="15.75">
      <c r="A21" s="17">
        <v>10</v>
      </c>
      <c r="B21" s="17" t="s">
        <v>28</v>
      </c>
      <c r="C21" s="18">
        <v>881415</v>
      </c>
      <c r="D21" s="19">
        <f t="shared" si="0"/>
        <v>98512</v>
      </c>
      <c r="E21" s="19">
        <v>5602</v>
      </c>
      <c r="F21" s="19">
        <v>92910</v>
      </c>
      <c r="G21" s="20">
        <v>642310</v>
      </c>
      <c r="H21" s="20">
        <v>73566</v>
      </c>
      <c r="I21" s="20">
        <v>67027</v>
      </c>
      <c r="J21" s="18">
        <v>881415</v>
      </c>
    </row>
    <row r="22" spans="1:11" s="4" customFormat="1" ht="15.75">
      <c r="A22" s="17">
        <v>11</v>
      </c>
      <c r="B22" s="17" t="s">
        <v>29</v>
      </c>
      <c r="C22" s="18">
        <v>430736</v>
      </c>
      <c r="D22" s="19">
        <f t="shared" si="0"/>
        <v>47314</v>
      </c>
      <c r="E22" s="19">
        <v>2769</v>
      </c>
      <c r="F22" s="19">
        <v>44545</v>
      </c>
      <c r="G22" s="20">
        <v>296010</v>
      </c>
      <c r="H22" s="20">
        <v>22608</v>
      </c>
      <c r="I22" s="20">
        <v>64804</v>
      </c>
      <c r="J22" s="18">
        <v>430736</v>
      </c>
    </row>
    <row r="23" spans="1:11" s="4" customFormat="1" ht="15.75">
      <c r="A23" s="17">
        <v>12</v>
      </c>
      <c r="B23" s="17" t="s">
        <v>30</v>
      </c>
      <c r="C23" s="18">
        <v>479978</v>
      </c>
      <c r="D23" s="19">
        <f t="shared" si="0"/>
        <v>44264</v>
      </c>
      <c r="E23" s="19">
        <v>2467</v>
      </c>
      <c r="F23" s="19">
        <v>41797</v>
      </c>
      <c r="G23" s="20">
        <v>338634</v>
      </c>
      <c r="H23" s="20">
        <v>34673</v>
      </c>
      <c r="I23" s="20">
        <v>62407</v>
      </c>
      <c r="J23" s="18">
        <v>479978</v>
      </c>
    </row>
    <row r="24" spans="1:11" s="4" customFormat="1" ht="15.75">
      <c r="A24" s="17">
        <v>13</v>
      </c>
      <c r="B24" s="17" t="s">
        <v>31</v>
      </c>
      <c r="C24" s="18">
        <v>406794</v>
      </c>
      <c r="D24" s="19">
        <f t="shared" si="0"/>
        <v>20388</v>
      </c>
      <c r="E24" s="19">
        <v>1749</v>
      </c>
      <c r="F24" s="19">
        <v>18639</v>
      </c>
      <c r="G24" s="20">
        <v>287296</v>
      </c>
      <c r="H24" s="20">
        <v>35213</v>
      </c>
      <c r="I24" s="20">
        <v>63897</v>
      </c>
      <c r="J24" s="18">
        <v>406794</v>
      </c>
    </row>
    <row r="25" spans="1:11" s="4" customFormat="1" ht="15.75">
      <c r="A25" s="17">
        <v>14</v>
      </c>
      <c r="B25" s="17" t="s">
        <v>32</v>
      </c>
      <c r="C25" s="22">
        <v>491494</v>
      </c>
      <c r="D25" s="19">
        <f t="shared" si="0"/>
        <v>55434</v>
      </c>
      <c r="E25" s="19">
        <v>2504</v>
      </c>
      <c r="F25" s="19">
        <v>52930</v>
      </c>
      <c r="G25" s="20">
        <v>351760</v>
      </c>
      <c r="H25" s="20">
        <v>33050</v>
      </c>
      <c r="I25" s="23">
        <v>51250</v>
      </c>
      <c r="J25" s="22">
        <v>491494</v>
      </c>
    </row>
    <row r="26" spans="1:11" s="4" customFormat="1" ht="15.75">
      <c r="A26" s="24">
        <v>15</v>
      </c>
      <c r="B26" s="24" t="s">
        <v>33</v>
      </c>
      <c r="C26" s="25">
        <v>333242</v>
      </c>
      <c r="D26" s="26">
        <f t="shared" si="0"/>
        <v>57054</v>
      </c>
      <c r="E26" s="26">
        <v>2231</v>
      </c>
      <c r="F26" s="26">
        <v>54823</v>
      </c>
      <c r="G26" s="20">
        <v>195651</v>
      </c>
      <c r="H26" s="23">
        <v>24853</v>
      </c>
      <c r="I26" s="27">
        <v>55684</v>
      </c>
      <c r="J26" s="25">
        <v>333242</v>
      </c>
    </row>
    <row r="27" spans="1:11" s="33" customFormat="1" ht="15.75">
      <c r="A27" s="28"/>
      <c r="B27" s="29" t="s">
        <v>34</v>
      </c>
      <c r="C27" s="30">
        <f t="shared" ref="C27:J27" si="1">SUM(C12:C26)</f>
        <v>8414659</v>
      </c>
      <c r="D27" s="31">
        <f t="shared" si="1"/>
        <v>1907064</v>
      </c>
      <c r="E27" s="31">
        <f t="shared" si="1"/>
        <v>76439</v>
      </c>
      <c r="F27" s="31">
        <f t="shared" si="1"/>
        <v>1830625</v>
      </c>
      <c r="G27" s="31">
        <f t="shared" si="1"/>
        <v>5036181</v>
      </c>
      <c r="H27" s="31">
        <f t="shared" si="1"/>
        <v>571772</v>
      </c>
      <c r="I27" s="32">
        <f t="shared" si="1"/>
        <v>899642</v>
      </c>
      <c r="J27" s="30">
        <f t="shared" si="1"/>
        <v>8414659</v>
      </c>
      <c r="K27" s="4"/>
    </row>
  </sheetData>
  <mergeCells count="13">
    <mergeCell ref="J8:J10"/>
    <mergeCell ref="D9:D10"/>
    <mergeCell ref="E9:F9"/>
    <mergeCell ref="H1:J1"/>
    <mergeCell ref="A3:J3"/>
    <mergeCell ref="A4:J4"/>
    <mergeCell ref="A8:A10"/>
    <mergeCell ref="B8:B10"/>
    <mergeCell ref="C8:C10"/>
    <mergeCell ref="D8:F8"/>
    <mergeCell ref="G8:G10"/>
    <mergeCell ref="H8:H10"/>
    <mergeCell ref="I8:I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FB09D0-9698-4B27-9374-FB4CD00AD826}"/>
</file>

<file path=customXml/itemProps2.xml><?xml version="1.0" encoding="utf-8"?>
<ds:datastoreItem xmlns:ds="http://schemas.openxmlformats.org/officeDocument/2006/customXml" ds:itemID="{2A891946-85E8-49B1-BD87-0D8A76AF9A53}"/>
</file>

<file path=customXml/itemProps3.xml><?xml version="1.0" encoding="utf-8"?>
<ds:datastoreItem xmlns:ds="http://schemas.openxmlformats.org/officeDocument/2006/customXml" ds:itemID="{55408FAF-B49A-4A9B-B608-9BDB8E62AB4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Bao cao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2019-01-25T09:19:43Z</dcterms:created>
  <dcterms:modified xsi:type="dcterms:W3CDTF">2019-01-29T03:56:47Z</dcterms:modified>
</cp:coreProperties>
</file>