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HUNG\Google Drive\NĂM 2019\CÔNG KHAI NSNN\DỰ TOÁN SAU PHÊ DUYỆT\CÔNG KHAI DỰ TOÁN 2019\"/>
    </mc:Choice>
  </mc:AlternateContent>
  <bookViews>
    <workbookView xWindow="0" yWindow="0" windowWidth="20490" windowHeight="7755"/>
  </bookViews>
  <sheets>
    <sheet name="DT-2019-N-B51-TT343-75" sheetId="6" r:id="rId1"/>
  </sheets>
  <externalReferences>
    <externalReference r:id="rId2"/>
    <externalReference r:id="rId3"/>
  </externalReferences>
  <definedNames>
    <definedName name="_xlnm.Print_Titles" localSheetId="0">'DT-2019-N-B51-TT343-75'!$9:$10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8" i="6" l="1"/>
  <c r="I77" i="6" l="1"/>
  <c r="H76" i="6"/>
  <c r="F74" i="6"/>
  <c r="D13" i="6"/>
  <c r="C79" i="6" l="1"/>
  <c r="C78" i="6"/>
  <c r="C77" i="6"/>
  <c r="C76" i="6"/>
  <c r="C75" i="6"/>
  <c r="C74" i="6"/>
  <c r="D12" i="6"/>
  <c r="M12" i="6"/>
  <c r="L12" i="6"/>
  <c r="K12" i="6"/>
  <c r="J12" i="6"/>
  <c r="I12" i="6"/>
  <c r="H12" i="6"/>
  <c r="G12" i="6"/>
  <c r="F12" i="6"/>
  <c r="C12" i="6" l="1"/>
  <c r="E13" i="6"/>
  <c r="E12" i="6" s="1"/>
  <c r="C13" i="6" l="1"/>
</calcChain>
</file>

<file path=xl/sharedStrings.xml><?xml version="1.0" encoding="utf-8"?>
<sst xmlns="http://schemas.openxmlformats.org/spreadsheetml/2006/main" count="97" uniqueCount="96">
  <si>
    <t>Đơn vị: Triệu đồng</t>
  </si>
  <si>
    <t>STT</t>
  </si>
  <si>
    <t>A</t>
  </si>
  <si>
    <t>I</t>
  </si>
  <si>
    <t>II</t>
  </si>
  <si>
    <t>III</t>
  </si>
  <si>
    <t>IV</t>
  </si>
  <si>
    <t>V</t>
  </si>
  <si>
    <t>B</t>
  </si>
  <si>
    <t>Chi bổ sung quỹ dự trữ tài chính</t>
  </si>
  <si>
    <t>Chi tạo nguồn, điều chỉnh tiền lương</t>
  </si>
  <si>
    <t>VI</t>
  </si>
  <si>
    <t>TỈNH ĐỒNG NAI</t>
  </si>
  <si>
    <t>ỦY BAN NHÂN DÂN</t>
  </si>
  <si>
    <t>Biểu số 51/CK-NSNN</t>
  </si>
  <si>
    <t>TÊN ĐƠN VỊ</t>
  </si>
  <si>
    <t xml:space="preserve">TỔNG SỐ </t>
  </si>
  <si>
    <t>Chi đầu tư phát triển (không kể chương trình mục tiêu)</t>
  </si>
  <si>
    <t>Chi thường xuyên (không kể chương trình mục tiêu)</t>
  </si>
  <si>
    <t>Chi trả nợ các khoản vay do địa phương vay</t>
  </si>
  <si>
    <t>Chi dự phòng ngân sách</t>
  </si>
  <si>
    <t>CHI CHƯƠNG TRÌNH MTQG</t>
  </si>
  <si>
    <t>Chi bổ sung  ngân sách cấp huyện</t>
  </si>
  <si>
    <t>TỔNG SỐ</t>
  </si>
  <si>
    <t>CHI ĐẦU TƯ PHÁT TRIỂN</t>
  </si>
  <si>
    <t>CHI THƯỜNG XUYÊN</t>
  </si>
  <si>
    <t>CÁC CƠ QUAN, TỔ CHỨC</t>
  </si>
  <si>
    <t>Văn phòng HĐND tỉnh</t>
  </si>
  <si>
    <t>Văn phòng UBND tỉnh</t>
  </si>
  <si>
    <t>Sở Tài chính</t>
  </si>
  <si>
    <t>Sở Kế hoạch Đầu tư</t>
  </si>
  <si>
    <t>Sở Nội vụ</t>
  </si>
  <si>
    <t>Sở Ngoại vụ</t>
  </si>
  <si>
    <t>Sở Thông tin Truyền thông</t>
  </si>
  <si>
    <t>Sở Khoa học Công nghệ</t>
  </si>
  <si>
    <t>Sở Công thương</t>
  </si>
  <si>
    <t>Sở Tài nguyên Môi trường</t>
  </si>
  <si>
    <t>Sở Tư pháp</t>
  </si>
  <si>
    <t>Sở Nông nghiệp PTNT</t>
  </si>
  <si>
    <t>Sở Giao thông vận tải</t>
  </si>
  <si>
    <t xml:space="preserve">Sở Y tế </t>
  </si>
  <si>
    <t>Sở Văn hóa, Thể thao và Du lịch</t>
  </si>
  <si>
    <t>Sở Xây dựng</t>
  </si>
  <si>
    <t>Sở Lao động TBXH</t>
  </si>
  <si>
    <t>Sở Giáo dục đào tạo</t>
  </si>
  <si>
    <t>Thanh tra tỉnh</t>
  </si>
  <si>
    <t>Công an tỉnh</t>
  </si>
  <si>
    <t>Cảnh sát PCCC</t>
  </si>
  <si>
    <t>Bộ chỉ huy Quân sự tỉnh</t>
  </si>
  <si>
    <t xml:space="preserve">Ban Bảo vệ sức khỏe tỉnh </t>
  </si>
  <si>
    <t>Đại học Đồng Nai</t>
  </si>
  <si>
    <t>Trường Chính trị tỉnh</t>
  </si>
  <si>
    <t>Cao đẳng nghề Đồng Nai</t>
  </si>
  <si>
    <t>Cao đẳng Y tế Đồng Nai</t>
  </si>
  <si>
    <t>Trường Cao đằng nghề công nghệ cao</t>
  </si>
  <si>
    <t>Nhà thiếu nhi tỉnh</t>
  </si>
  <si>
    <t>Ban Quản lý các KCN</t>
  </si>
  <si>
    <t>Ban Dân tộc</t>
  </si>
  <si>
    <t>Tỉnh Ủy</t>
  </si>
  <si>
    <t>Hội chữ thập đỏ</t>
  </si>
  <si>
    <t>Hội người mù</t>
  </si>
  <si>
    <t>Hội cựu thanh niên xung phong</t>
  </si>
  <si>
    <t>Hội nạn nhân chất độc da cam</t>
  </si>
  <si>
    <t>Hội người cao tuổi</t>
  </si>
  <si>
    <t>Hội chiến sĩ cánh mạng bị địch bắt, tù đày</t>
  </si>
  <si>
    <t>Hội hỗ trợ gia đình liệt sỹ</t>
  </si>
  <si>
    <t>UBMT Tổ quốc tỉnh</t>
  </si>
  <si>
    <t>Tỉnh đoàn</t>
  </si>
  <si>
    <t>Hội phụ nữ</t>
  </si>
  <si>
    <t>Hội nông dân</t>
  </si>
  <si>
    <t>Hội cựu chiến binh</t>
  </si>
  <si>
    <t>Hội nhà báo</t>
  </si>
  <si>
    <t>Hội văn học nghệ thuật</t>
  </si>
  <si>
    <t>Liên minh Hợp tác xã</t>
  </si>
  <si>
    <t>Hội Luật gia</t>
  </si>
  <si>
    <t>Liên hiệp các hội KHKT</t>
  </si>
  <si>
    <t>Hội khuyến học</t>
  </si>
  <si>
    <t>Hội sinh viên</t>
  </si>
  <si>
    <t>Liên hiệp các tổ chức hữu nghị</t>
  </si>
  <si>
    <t>Dự phòng</t>
  </si>
  <si>
    <t>CHI KHÁC</t>
  </si>
  <si>
    <t>CHI TRẢ NỢ LÃI CÁC KHOẢN DO CHÍNH QUYỀN ĐỊA PHƯƠNG VAY</t>
  </si>
  <si>
    <t>CHI BỔ SUNG QUỸ DỰ TRỮ TÀI CHÍNH</t>
  </si>
  <si>
    <t>CHI DỰ PHÒNG NGÂN SÁCH</t>
  </si>
  <si>
    <t>CHI TẠO NGUỒN, ĐIỀU CHỈNH TIỀN LƯƠNG</t>
  </si>
  <si>
    <t xml:space="preserve">CHI BỔ SUNG CÓ MỤC TIÊU CHO NGÂN SÁCH HUYỆN </t>
  </si>
  <si>
    <t>VII</t>
  </si>
  <si>
    <t>CHI CHUYỂN NGUỒN SANG NGÂN SÁCH NĂM SAU</t>
  </si>
  <si>
    <t>Cao đẳng kỹ thuật Đồng Nai</t>
  </si>
  <si>
    <t>Bảo hiểm xã hội tỉnh</t>
  </si>
  <si>
    <t>Ban Quản lý KCN CNSH</t>
  </si>
  <si>
    <t>Trung tâm Văn Miếu Trấn Biên</t>
  </si>
  <si>
    <t>Khu bảo tồn thiên nhiên văn hóa tỉnh</t>
  </si>
  <si>
    <t>Nhà xuất bản Đồng Nai</t>
  </si>
  <si>
    <t>DỰ TOÁN CHI NGÂN SÁCH CẤP TỈNH CHO TỪNG CƠ QUAN, TỔ CHỨC NĂM 2019</t>
  </si>
  <si>
    <t>(Đính kèm Quyết định số             /QĐ-UBND ngày          /12/2018 của UBND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</si>
</sst>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i/>
      <sz val="1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i/>
      <sz val="12"/>
      <color rgb="FF000000"/>
      <name val="Times New Roman"/>
      <family val="1"/>
    </font>
    <font>
      <sz val="13"/>
      <name val=".VnTim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14" fillId="0" borderId="0"/>
    <xf numFmtId="0" fontId="15" fillId="0" borderId="0"/>
    <xf numFmtId="165" fontId="14" fillId="0" borderId="0"/>
    <xf numFmtId="0" fontId="18" fillId="0" borderId="0"/>
  </cellStyleXfs>
  <cellXfs count="31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1" fillId="0" borderId="0" xfId="1" applyNumberFormat="1" applyFont="1"/>
    <xf numFmtId="0" fontId="2" fillId="0" borderId="0" xfId="0" applyFont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11" fillId="0" borderId="0" xfId="0" applyFont="1"/>
    <xf numFmtId="164" fontId="12" fillId="0" borderId="0" xfId="1" applyNumberFormat="1" applyFont="1"/>
    <xf numFmtId="0" fontId="6" fillId="0" borderId="0" xfId="0" applyFont="1" applyAlignment="1">
      <alignment horizontal="center" vertical="top"/>
    </xf>
    <xf numFmtId="164" fontId="3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13" fillId="0" borderId="1" xfId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2" fillId="0" borderId="0" xfId="0" applyFont="1"/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10" fillId="0" borderId="0" xfId="1" applyNumberFormat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/>
    </xf>
  </cellXfs>
  <cellStyles count="6">
    <cellStyle name="Comma" xfId="1" builtinId="3"/>
    <cellStyle name="Excel Built-in Comma" xfId="4"/>
    <cellStyle name="Excel Built-in Normal" xfId="2"/>
    <cellStyle name="Normal" xfId="0" builtinId="0"/>
    <cellStyle name="Normal 3 2" xfId="3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</xdr:row>
      <xdr:rowOff>190500</xdr:rowOff>
    </xdr:from>
    <xdr:to>
      <xdr:col>1</xdr:col>
      <xdr:colOff>1181100</xdr:colOff>
      <xdr:row>1</xdr:row>
      <xdr:rowOff>190500</xdr:rowOff>
    </xdr:to>
    <xdr:cxnSp macro="">
      <xdr:nvCxnSpPr>
        <xdr:cNvPr id="2" name="Straight Connector 1"/>
        <xdr:cNvCxnSpPr/>
      </xdr:nvCxnSpPr>
      <xdr:spPr>
        <a:xfrm>
          <a:off x="971550" y="381000"/>
          <a:ext cx="6000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HUNG/Google%20Drive/N&#258;M%202019/C&#212;NG%20KHAI%20NSNN/D&#7920;%20TO&#193;N%20TR&#431;&#7898;C%20PH&#202;%20DUY&#7878;T/CK%20TR&#431;&#7898;C%20D&#7920;%20TO&#193;N/Bi&#7875;u%20s&#7889;%203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HUNG/Google%20Drive/N&#258;M%202019/C&#212;NG%20KHAI%20NSNN/D&#7920;%20TO&#193;N%20SAU%20PH&#202;%20DUY&#7878;T/PH&#7908;%20L&#7908;C%20D&#7920;%20TO&#193;N%202019%20CH&#205;NH%20TH&#7912;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F14">
            <v>70000</v>
          </cell>
        </row>
        <row r="16">
          <cell r="H16">
            <v>204942</v>
          </cell>
        </row>
        <row r="17">
          <cell r="I17">
            <v>867550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"/>
      <sheetName val="16"/>
      <sheetName val="17"/>
      <sheetName val="18"/>
      <sheetName val="30"/>
      <sheetName val="32"/>
      <sheetName val="33"/>
      <sheetName val="34"/>
      <sheetName val="35"/>
      <sheetName val="37"/>
      <sheetName val="38"/>
      <sheetName val="39"/>
      <sheetName val="41"/>
      <sheetName val="42"/>
      <sheetName val="I Thu"/>
      <sheetName val="II Chi"/>
      <sheetName val="III Chi_Tinh"/>
      <sheetName val="IV Thu_Huyen"/>
      <sheetName val="V Chi_Huyen"/>
      <sheetName val="VI BS_Huyen"/>
      <sheetName val="I TTR THU"/>
      <sheetName val="II TTR CHI"/>
      <sheetName val="Giao_Thu"/>
      <sheetName val="Giao_Chi"/>
      <sheetName val="LV_THU_H"/>
      <sheetName val="LV_CHI_H"/>
      <sheetName val="S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1">
          <cell r="E11">
            <v>2830000</v>
          </cell>
        </row>
        <row r="45">
          <cell r="D45">
            <v>5284102.6438108776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workbookViewId="0">
      <selection activeCell="K7" sqref="K7:L7"/>
    </sheetView>
  </sheetViews>
  <sheetFormatPr defaultRowHeight="15" x14ac:dyDescent="0.25"/>
  <cols>
    <col min="1" max="1" width="4.7109375" customWidth="1"/>
    <col min="2" max="2" width="29.85546875" customWidth="1"/>
    <col min="3" max="3" width="12.42578125" customWidth="1"/>
    <col min="4" max="4" width="12.140625" customWidth="1"/>
    <col min="5" max="5" width="11.42578125" customWidth="1"/>
    <col min="6" max="6" width="8.7109375" customWidth="1"/>
    <col min="7" max="7" width="7.140625" customWidth="1"/>
    <col min="8" max="8" width="9.28515625" customWidth="1"/>
    <col min="9" max="9" width="10.140625" customWidth="1"/>
    <col min="10" max="10" width="7.140625" customWidth="1"/>
    <col min="11" max="11" width="10" customWidth="1"/>
    <col min="12" max="12" width="10.28515625" customWidth="1"/>
    <col min="13" max="13" width="11.28515625" customWidth="1"/>
  </cols>
  <sheetData>
    <row r="1" spans="1:13" s="11" customFormat="1" ht="15.75" x14ac:dyDescent="0.25">
      <c r="A1" s="27" t="s">
        <v>13</v>
      </c>
      <c r="B1" s="27"/>
      <c r="C1" s="19"/>
      <c r="D1" s="12"/>
      <c r="E1" s="19"/>
      <c r="F1" s="12"/>
      <c r="G1" s="12"/>
      <c r="H1" s="12"/>
      <c r="I1" s="24" t="s">
        <v>14</v>
      </c>
      <c r="J1" s="24"/>
      <c r="K1" s="24"/>
      <c r="L1" s="24"/>
      <c r="M1" s="24"/>
    </row>
    <row r="2" spans="1:13" s="11" customFormat="1" ht="15.75" x14ac:dyDescent="0.25">
      <c r="A2" s="28" t="s">
        <v>12</v>
      </c>
      <c r="B2" s="28"/>
      <c r="C2" s="19"/>
      <c r="D2" s="12"/>
      <c r="E2" s="19"/>
      <c r="F2" s="12"/>
      <c r="G2" s="12"/>
      <c r="H2" s="12"/>
      <c r="I2" s="12"/>
      <c r="J2" s="12"/>
      <c r="K2" s="12"/>
      <c r="L2" s="12"/>
      <c r="M2" s="12"/>
    </row>
    <row r="3" spans="1:13" x14ac:dyDescent="0.25">
      <c r="A3" s="13"/>
      <c r="B3" s="13"/>
      <c r="C3" s="1"/>
      <c r="D3" s="7"/>
      <c r="E3" s="1"/>
      <c r="F3" s="7"/>
      <c r="G3" s="7"/>
      <c r="H3" s="7"/>
      <c r="I3" s="7"/>
      <c r="J3" s="7"/>
      <c r="K3" s="7"/>
      <c r="L3" s="7"/>
      <c r="M3" s="7"/>
    </row>
    <row r="4" spans="1:13" ht="35.25" customHeight="1" x14ac:dyDescent="0.25">
      <c r="A4" s="29" t="s">
        <v>94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ht="15.75" x14ac:dyDescent="0.25">
      <c r="A5" s="23" t="s">
        <v>95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5">
      <c r="A8" s="1"/>
      <c r="B8" s="1"/>
      <c r="C8" s="1"/>
      <c r="D8" s="7"/>
      <c r="E8" s="1"/>
      <c r="F8" s="7"/>
      <c r="G8" s="7"/>
      <c r="H8" s="7"/>
      <c r="I8" s="30" t="s">
        <v>0</v>
      </c>
      <c r="J8" s="30"/>
      <c r="K8" s="30"/>
      <c r="L8" s="30"/>
      <c r="M8" s="30"/>
    </row>
    <row r="9" spans="1:13" ht="29.25" customHeight="1" x14ac:dyDescent="0.25">
      <c r="A9" s="25" t="s">
        <v>1</v>
      </c>
      <c r="B9" s="25" t="s">
        <v>15</v>
      </c>
      <c r="C9" s="25" t="s">
        <v>16</v>
      </c>
      <c r="D9" s="26" t="s">
        <v>17</v>
      </c>
      <c r="E9" s="25" t="s">
        <v>18</v>
      </c>
      <c r="F9" s="26" t="s">
        <v>19</v>
      </c>
      <c r="G9" s="26" t="s">
        <v>9</v>
      </c>
      <c r="H9" s="26" t="s">
        <v>20</v>
      </c>
      <c r="I9" s="26" t="s">
        <v>10</v>
      </c>
      <c r="J9" s="26" t="s">
        <v>21</v>
      </c>
      <c r="K9" s="26"/>
      <c r="L9" s="26"/>
      <c r="M9" s="26" t="s">
        <v>22</v>
      </c>
    </row>
    <row r="10" spans="1:13" ht="71.25" customHeight="1" x14ac:dyDescent="0.25">
      <c r="A10" s="25"/>
      <c r="B10" s="25"/>
      <c r="C10" s="25"/>
      <c r="D10" s="26"/>
      <c r="E10" s="25"/>
      <c r="F10" s="26"/>
      <c r="G10" s="26"/>
      <c r="H10" s="26"/>
      <c r="I10" s="26"/>
      <c r="J10" s="6" t="s">
        <v>23</v>
      </c>
      <c r="K10" s="6" t="s">
        <v>24</v>
      </c>
      <c r="L10" s="6" t="s">
        <v>25</v>
      </c>
      <c r="M10" s="26"/>
    </row>
    <row r="11" spans="1:13" x14ac:dyDescent="0.25">
      <c r="A11" s="4" t="s">
        <v>2</v>
      </c>
      <c r="B11" s="4" t="s">
        <v>8</v>
      </c>
      <c r="C11" s="4">
        <v>1</v>
      </c>
      <c r="D11" s="9">
        <v>2</v>
      </c>
      <c r="E11" s="4">
        <v>3</v>
      </c>
      <c r="F11" s="9">
        <v>4</v>
      </c>
      <c r="G11" s="9">
        <v>5</v>
      </c>
      <c r="H11" s="9">
        <v>6</v>
      </c>
      <c r="I11" s="9">
        <v>7</v>
      </c>
      <c r="J11" s="9">
        <v>8</v>
      </c>
      <c r="K11" s="9">
        <v>9</v>
      </c>
      <c r="L11" s="9">
        <v>10</v>
      </c>
      <c r="M11" s="9">
        <v>8</v>
      </c>
    </row>
    <row r="12" spans="1:13" ht="20.25" customHeight="1" x14ac:dyDescent="0.25">
      <c r="A12" s="2"/>
      <c r="B12" s="2" t="s">
        <v>23</v>
      </c>
      <c r="C12" s="14">
        <f>C79+C78+C77+C76+C75+C74+C13</f>
        <v>11079424.643810878</v>
      </c>
      <c r="D12" s="6">
        <f>D13</f>
        <v>0</v>
      </c>
      <c r="E12" s="6">
        <f>E13</f>
        <v>4649920</v>
      </c>
      <c r="F12" s="6">
        <f t="shared" ref="F12:M12" si="0">SUM(F13:F79)</f>
        <v>70000</v>
      </c>
      <c r="G12" s="6">
        <f t="shared" si="0"/>
        <v>2910</v>
      </c>
      <c r="H12" s="6">
        <f t="shared" si="0"/>
        <v>204942</v>
      </c>
      <c r="I12" s="6">
        <f t="shared" si="0"/>
        <v>867550</v>
      </c>
      <c r="J12" s="6">
        <f t="shared" si="0"/>
        <v>0</v>
      </c>
      <c r="K12" s="6">
        <f t="shared" si="0"/>
        <v>0</v>
      </c>
      <c r="L12" s="6">
        <f t="shared" si="0"/>
        <v>0</v>
      </c>
      <c r="M12" s="6">
        <f t="shared" si="0"/>
        <v>5284102.6438108776</v>
      </c>
    </row>
    <row r="13" spans="1:13" ht="20.25" customHeight="1" x14ac:dyDescent="0.25">
      <c r="A13" s="2" t="s">
        <v>3</v>
      </c>
      <c r="B13" s="3" t="s">
        <v>26</v>
      </c>
      <c r="C13" s="14">
        <f>SUM(D13:M13)</f>
        <v>4649920</v>
      </c>
      <c r="D13" s="6">
        <f>SUM(D14:D73)</f>
        <v>0</v>
      </c>
      <c r="E13" s="14">
        <f>SUM(E14:E73)</f>
        <v>4649920</v>
      </c>
      <c r="F13" s="6"/>
      <c r="G13" s="6"/>
      <c r="H13" s="6"/>
      <c r="I13" s="6"/>
      <c r="J13" s="6"/>
      <c r="K13" s="6"/>
      <c r="L13" s="6"/>
      <c r="M13" s="6"/>
    </row>
    <row r="14" spans="1:13" ht="20.25" customHeight="1" x14ac:dyDescent="0.25">
      <c r="A14" s="21">
        <v>1</v>
      </c>
      <c r="B14" s="20" t="s">
        <v>27</v>
      </c>
      <c r="C14" s="15"/>
      <c r="D14" s="9"/>
      <c r="E14" s="9">
        <v>16345</v>
      </c>
      <c r="F14" s="6"/>
      <c r="G14" s="6"/>
      <c r="H14" s="6"/>
      <c r="I14" s="6"/>
      <c r="J14" s="6"/>
      <c r="K14" s="6"/>
      <c r="L14" s="6"/>
      <c r="M14" s="6"/>
    </row>
    <row r="15" spans="1:13" ht="20.25" customHeight="1" x14ac:dyDescent="0.25">
      <c r="A15" s="4">
        <v>2</v>
      </c>
      <c r="B15" s="5" t="s">
        <v>28</v>
      </c>
      <c r="C15" s="15"/>
      <c r="D15" s="9"/>
      <c r="E15" s="9">
        <v>63772</v>
      </c>
      <c r="F15" s="6"/>
      <c r="G15" s="6"/>
      <c r="H15" s="6"/>
      <c r="I15" s="6"/>
      <c r="J15" s="6"/>
      <c r="K15" s="6"/>
      <c r="L15" s="6"/>
      <c r="M15" s="6"/>
    </row>
    <row r="16" spans="1:13" ht="20.25" customHeight="1" x14ac:dyDescent="0.25">
      <c r="A16" s="21">
        <v>3</v>
      </c>
      <c r="B16" s="5" t="s">
        <v>29</v>
      </c>
      <c r="C16" s="15"/>
      <c r="D16" s="9"/>
      <c r="E16" s="9">
        <v>62230</v>
      </c>
      <c r="F16" s="6"/>
      <c r="G16" s="6"/>
      <c r="H16" s="6"/>
      <c r="I16" s="6"/>
      <c r="J16" s="6"/>
      <c r="K16" s="6"/>
      <c r="L16" s="6"/>
      <c r="M16" s="6"/>
    </row>
    <row r="17" spans="1:13" ht="20.25" customHeight="1" x14ac:dyDescent="0.25">
      <c r="A17" s="4">
        <v>4</v>
      </c>
      <c r="B17" s="18" t="s">
        <v>30</v>
      </c>
      <c r="C17" s="15"/>
      <c r="D17" s="9"/>
      <c r="E17" s="9">
        <v>15707</v>
      </c>
      <c r="F17" s="6"/>
      <c r="G17" s="6"/>
      <c r="H17" s="6"/>
      <c r="I17" s="6"/>
      <c r="J17" s="6"/>
      <c r="K17" s="6"/>
      <c r="L17" s="6"/>
      <c r="M17" s="6"/>
    </row>
    <row r="18" spans="1:13" ht="20.25" customHeight="1" x14ac:dyDescent="0.25">
      <c r="A18" s="21">
        <v>5</v>
      </c>
      <c r="B18" s="18" t="s">
        <v>31</v>
      </c>
      <c r="C18" s="15"/>
      <c r="D18" s="9"/>
      <c r="E18" s="9">
        <v>67589</v>
      </c>
      <c r="F18" s="6"/>
      <c r="G18" s="6"/>
      <c r="H18" s="6"/>
      <c r="I18" s="6"/>
      <c r="J18" s="6"/>
      <c r="K18" s="6"/>
      <c r="L18" s="6"/>
      <c r="M18" s="6"/>
    </row>
    <row r="19" spans="1:13" ht="20.25" customHeight="1" x14ac:dyDescent="0.25">
      <c r="A19" s="4">
        <v>6</v>
      </c>
      <c r="B19" s="18" t="s">
        <v>32</v>
      </c>
      <c r="C19" s="15"/>
      <c r="D19" s="9"/>
      <c r="E19" s="9">
        <v>9916</v>
      </c>
      <c r="F19" s="6"/>
      <c r="G19" s="6"/>
      <c r="H19" s="6"/>
      <c r="I19" s="6"/>
      <c r="J19" s="6"/>
      <c r="K19" s="6"/>
      <c r="L19" s="6"/>
      <c r="M19" s="6"/>
    </row>
    <row r="20" spans="1:13" ht="20.25" customHeight="1" x14ac:dyDescent="0.25">
      <c r="A20" s="21">
        <v>7</v>
      </c>
      <c r="B20" s="18" t="s">
        <v>33</v>
      </c>
      <c r="C20" s="15"/>
      <c r="D20" s="9"/>
      <c r="E20" s="9">
        <v>30443</v>
      </c>
      <c r="F20" s="6"/>
      <c r="G20" s="6"/>
      <c r="H20" s="6"/>
      <c r="I20" s="6"/>
      <c r="J20" s="6"/>
      <c r="K20" s="6"/>
      <c r="L20" s="6"/>
      <c r="M20" s="6"/>
    </row>
    <row r="21" spans="1:13" ht="20.25" customHeight="1" x14ac:dyDescent="0.25">
      <c r="A21" s="4">
        <v>8</v>
      </c>
      <c r="B21" s="18" t="s">
        <v>34</v>
      </c>
      <c r="C21" s="15"/>
      <c r="D21" s="9"/>
      <c r="E21" s="9">
        <v>103514</v>
      </c>
      <c r="F21" s="6"/>
      <c r="G21" s="6"/>
      <c r="H21" s="6"/>
      <c r="I21" s="6"/>
      <c r="J21" s="6"/>
      <c r="K21" s="6"/>
      <c r="L21" s="6"/>
      <c r="M21" s="6"/>
    </row>
    <row r="22" spans="1:13" ht="20.25" customHeight="1" x14ac:dyDescent="0.25">
      <c r="A22" s="21">
        <v>9</v>
      </c>
      <c r="B22" s="18" t="s">
        <v>35</v>
      </c>
      <c r="C22" s="15"/>
      <c r="D22" s="9"/>
      <c r="E22" s="9">
        <v>45506</v>
      </c>
      <c r="F22" s="6"/>
      <c r="G22" s="6"/>
      <c r="H22" s="6"/>
      <c r="I22" s="6"/>
      <c r="J22" s="6"/>
      <c r="K22" s="6"/>
      <c r="L22" s="6"/>
      <c r="M22" s="6"/>
    </row>
    <row r="23" spans="1:13" ht="20.25" customHeight="1" x14ac:dyDescent="0.25">
      <c r="A23" s="4">
        <v>10</v>
      </c>
      <c r="B23" s="18" t="s">
        <v>36</v>
      </c>
      <c r="C23" s="15"/>
      <c r="D23" s="9"/>
      <c r="E23" s="9">
        <v>177350</v>
      </c>
      <c r="F23" s="6"/>
      <c r="G23" s="6"/>
      <c r="H23" s="6"/>
      <c r="I23" s="6"/>
      <c r="J23" s="6"/>
      <c r="K23" s="6"/>
      <c r="L23" s="6"/>
      <c r="M23" s="6"/>
    </row>
    <row r="24" spans="1:13" ht="20.25" customHeight="1" x14ac:dyDescent="0.25">
      <c r="A24" s="21">
        <v>11</v>
      </c>
      <c r="B24" s="18" t="s">
        <v>37</v>
      </c>
      <c r="C24" s="15"/>
      <c r="D24" s="9"/>
      <c r="E24" s="9">
        <v>17967</v>
      </c>
      <c r="F24" s="6"/>
      <c r="G24" s="6"/>
      <c r="H24" s="6"/>
      <c r="I24" s="6"/>
      <c r="J24" s="6"/>
      <c r="K24" s="6"/>
      <c r="L24" s="6"/>
      <c r="M24" s="6"/>
    </row>
    <row r="25" spans="1:13" ht="20.25" customHeight="1" x14ac:dyDescent="0.25">
      <c r="A25" s="4">
        <v>12</v>
      </c>
      <c r="B25" s="18" t="s">
        <v>38</v>
      </c>
      <c r="C25" s="15"/>
      <c r="D25" s="9"/>
      <c r="E25" s="9">
        <v>226630</v>
      </c>
      <c r="F25" s="6"/>
      <c r="G25" s="6"/>
      <c r="H25" s="6"/>
      <c r="I25" s="6"/>
      <c r="J25" s="6"/>
      <c r="K25" s="6"/>
      <c r="L25" s="6"/>
      <c r="M25" s="6"/>
    </row>
    <row r="26" spans="1:13" ht="20.25" customHeight="1" x14ac:dyDescent="0.25">
      <c r="A26" s="21">
        <v>13</v>
      </c>
      <c r="B26" s="18" t="s">
        <v>39</v>
      </c>
      <c r="C26" s="15"/>
      <c r="D26" s="10"/>
      <c r="E26" s="10">
        <v>165172</v>
      </c>
      <c r="F26" s="16"/>
      <c r="G26" s="16"/>
      <c r="H26" s="16"/>
      <c r="I26" s="16"/>
      <c r="J26" s="16"/>
      <c r="K26" s="16"/>
      <c r="L26" s="16"/>
      <c r="M26" s="16"/>
    </row>
    <row r="27" spans="1:13" ht="20.25" customHeight="1" x14ac:dyDescent="0.25">
      <c r="A27" s="4">
        <v>14</v>
      </c>
      <c r="B27" s="18" t="s">
        <v>40</v>
      </c>
      <c r="C27" s="15"/>
      <c r="D27" s="9"/>
      <c r="E27" s="9">
        <v>608046</v>
      </c>
      <c r="F27" s="6"/>
      <c r="G27" s="6"/>
      <c r="H27" s="6"/>
      <c r="I27" s="6"/>
      <c r="J27" s="6"/>
      <c r="K27" s="6"/>
      <c r="L27" s="6"/>
      <c r="M27" s="6"/>
    </row>
    <row r="28" spans="1:13" ht="20.25" customHeight="1" x14ac:dyDescent="0.25">
      <c r="A28" s="21">
        <v>15</v>
      </c>
      <c r="B28" s="17" t="s">
        <v>41</v>
      </c>
      <c r="C28" s="15"/>
      <c r="D28" s="9"/>
      <c r="E28" s="9">
        <v>203454</v>
      </c>
      <c r="F28" s="6"/>
      <c r="G28" s="6"/>
      <c r="H28" s="6"/>
      <c r="I28" s="6"/>
      <c r="J28" s="6"/>
      <c r="K28" s="6"/>
      <c r="L28" s="6"/>
      <c r="M28" s="6"/>
    </row>
    <row r="29" spans="1:13" ht="20.25" customHeight="1" x14ac:dyDescent="0.25">
      <c r="A29" s="4">
        <v>16</v>
      </c>
      <c r="B29" s="18" t="s">
        <v>42</v>
      </c>
      <c r="C29" s="15"/>
      <c r="D29" s="10"/>
      <c r="E29" s="10">
        <v>67980</v>
      </c>
      <c r="F29" s="16"/>
      <c r="G29" s="16"/>
      <c r="H29" s="16"/>
      <c r="I29" s="16"/>
      <c r="J29" s="16"/>
      <c r="K29" s="16"/>
      <c r="L29" s="16"/>
      <c r="M29" s="16"/>
    </row>
    <row r="30" spans="1:13" ht="20.25" customHeight="1" x14ac:dyDescent="0.25">
      <c r="A30" s="21">
        <v>17</v>
      </c>
      <c r="B30" s="18" t="s">
        <v>43</v>
      </c>
      <c r="C30" s="15"/>
      <c r="D30" s="10"/>
      <c r="E30" s="10">
        <v>544445</v>
      </c>
      <c r="F30" s="16"/>
      <c r="G30" s="16"/>
      <c r="H30" s="16"/>
      <c r="I30" s="16"/>
      <c r="J30" s="16"/>
      <c r="K30" s="16"/>
      <c r="L30" s="16"/>
      <c r="M30" s="16"/>
    </row>
    <row r="31" spans="1:13" ht="20.25" customHeight="1" x14ac:dyDescent="0.25">
      <c r="A31" s="4">
        <v>18</v>
      </c>
      <c r="B31" s="18" t="s">
        <v>44</v>
      </c>
      <c r="C31" s="15"/>
      <c r="D31" s="10"/>
      <c r="E31" s="10">
        <v>1100003</v>
      </c>
      <c r="F31" s="16"/>
      <c r="G31" s="16"/>
      <c r="H31" s="16"/>
      <c r="I31" s="16"/>
      <c r="J31" s="16"/>
      <c r="K31" s="16"/>
      <c r="L31" s="16"/>
      <c r="M31" s="16"/>
    </row>
    <row r="32" spans="1:13" ht="20.25" customHeight="1" x14ac:dyDescent="0.25">
      <c r="A32" s="21">
        <v>19</v>
      </c>
      <c r="B32" s="18" t="s">
        <v>45</v>
      </c>
      <c r="C32" s="15"/>
      <c r="D32" s="9"/>
      <c r="E32" s="9">
        <v>10209</v>
      </c>
      <c r="F32" s="6"/>
      <c r="G32" s="6"/>
      <c r="H32" s="6"/>
      <c r="I32" s="6"/>
      <c r="J32" s="6"/>
      <c r="K32" s="6"/>
      <c r="L32" s="6"/>
      <c r="M32" s="6"/>
    </row>
    <row r="33" spans="1:13" ht="20.25" customHeight="1" x14ac:dyDescent="0.25">
      <c r="A33" s="4">
        <v>20</v>
      </c>
      <c r="B33" s="18" t="s">
        <v>46</v>
      </c>
      <c r="C33" s="15"/>
      <c r="D33" s="9"/>
      <c r="E33" s="9">
        <v>45600</v>
      </c>
      <c r="F33" s="6"/>
      <c r="G33" s="6"/>
      <c r="H33" s="6"/>
      <c r="I33" s="6"/>
      <c r="J33" s="6"/>
      <c r="K33" s="6"/>
      <c r="L33" s="6"/>
      <c r="M33" s="6"/>
    </row>
    <row r="34" spans="1:13" ht="20.25" customHeight="1" x14ac:dyDescent="0.25">
      <c r="A34" s="21">
        <v>21</v>
      </c>
      <c r="B34" s="18" t="s">
        <v>47</v>
      </c>
      <c r="C34" s="15"/>
      <c r="D34" s="9"/>
      <c r="E34" s="9">
        <v>0</v>
      </c>
      <c r="F34" s="6"/>
      <c r="G34" s="6"/>
      <c r="H34" s="6"/>
      <c r="I34" s="6"/>
      <c r="J34" s="6"/>
      <c r="K34" s="6"/>
      <c r="L34" s="6"/>
      <c r="M34" s="6"/>
    </row>
    <row r="35" spans="1:13" ht="20.25" customHeight="1" x14ac:dyDescent="0.25">
      <c r="A35" s="4">
        <v>22</v>
      </c>
      <c r="B35" s="18" t="s">
        <v>48</v>
      </c>
      <c r="C35" s="15"/>
      <c r="D35" s="9"/>
      <c r="E35" s="9">
        <v>127213</v>
      </c>
      <c r="F35" s="6"/>
      <c r="G35" s="6"/>
      <c r="H35" s="6"/>
      <c r="I35" s="6"/>
      <c r="J35" s="6"/>
      <c r="K35" s="6"/>
      <c r="L35" s="6"/>
      <c r="M35" s="6"/>
    </row>
    <row r="36" spans="1:13" ht="20.25" customHeight="1" x14ac:dyDescent="0.25">
      <c r="A36" s="21">
        <v>23</v>
      </c>
      <c r="B36" s="18" t="s">
        <v>49</v>
      </c>
      <c r="C36" s="15"/>
      <c r="D36" s="9"/>
      <c r="E36" s="9">
        <v>29578</v>
      </c>
      <c r="F36" s="6"/>
      <c r="G36" s="6"/>
      <c r="H36" s="6"/>
      <c r="I36" s="6"/>
      <c r="J36" s="6"/>
      <c r="K36" s="6"/>
      <c r="L36" s="6"/>
      <c r="M36" s="6"/>
    </row>
    <row r="37" spans="1:13" ht="20.25" customHeight="1" x14ac:dyDescent="0.25">
      <c r="A37" s="4">
        <v>24</v>
      </c>
      <c r="B37" s="18" t="s">
        <v>50</v>
      </c>
      <c r="C37" s="15"/>
      <c r="D37" s="9"/>
      <c r="E37" s="9">
        <v>82061</v>
      </c>
      <c r="F37" s="6"/>
      <c r="G37" s="6"/>
      <c r="H37" s="6"/>
      <c r="I37" s="6"/>
      <c r="J37" s="6"/>
      <c r="K37" s="6"/>
      <c r="L37" s="6"/>
      <c r="M37" s="6"/>
    </row>
    <row r="38" spans="1:13" ht="20.25" customHeight="1" x14ac:dyDescent="0.25">
      <c r="A38" s="21">
        <v>25</v>
      </c>
      <c r="B38" s="18" t="s">
        <v>51</v>
      </c>
      <c r="C38" s="15"/>
      <c r="D38" s="9"/>
      <c r="E38" s="9">
        <v>23798</v>
      </c>
      <c r="F38" s="6"/>
      <c r="G38" s="6"/>
      <c r="H38" s="6"/>
      <c r="I38" s="6"/>
      <c r="J38" s="6"/>
      <c r="K38" s="6"/>
      <c r="L38" s="6"/>
      <c r="M38" s="6"/>
    </row>
    <row r="39" spans="1:13" ht="20.25" customHeight="1" x14ac:dyDescent="0.25">
      <c r="A39" s="4">
        <v>26</v>
      </c>
      <c r="B39" s="18" t="s">
        <v>52</v>
      </c>
      <c r="C39" s="15"/>
      <c r="D39" s="9"/>
      <c r="E39" s="9">
        <v>0</v>
      </c>
      <c r="F39" s="6"/>
      <c r="G39" s="6"/>
      <c r="H39" s="6"/>
      <c r="I39" s="6"/>
      <c r="J39" s="6"/>
      <c r="K39" s="6"/>
      <c r="L39" s="6"/>
      <c r="M39" s="6"/>
    </row>
    <row r="40" spans="1:13" ht="20.25" customHeight="1" x14ac:dyDescent="0.25">
      <c r="A40" s="21">
        <v>27</v>
      </c>
      <c r="B40" s="18" t="s">
        <v>53</v>
      </c>
      <c r="C40" s="15"/>
      <c r="D40" s="9"/>
      <c r="E40" s="9">
        <v>22786</v>
      </c>
      <c r="F40" s="6"/>
      <c r="G40" s="6"/>
      <c r="H40" s="6"/>
      <c r="I40" s="6"/>
      <c r="J40" s="6"/>
      <c r="K40" s="6"/>
      <c r="L40" s="6"/>
      <c r="M40" s="6"/>
    </row>
    <row r="41" spans="1:13" ht="20.25" customHeight="1" x14ac:dyDescent="0.25">
      <c r="A41" s="4">
        <v>28</v>
      </c>
      <c r="B41" s="18" t="s">
        <v>88</v>
      </c>
      <c r="C41" s="15"/>
      <c r="D41" s="9"/>
      <c r="E41" s="9">
        <v>28104</v>
      </c>
      <c r="F41" s="6"/>
      <c r="G41" s="6"/>
      <c r="H41" s="6"/>
      <c r="I41" s="6"/>
      <c r="J41" s="6"/>
      <c r="K41" s="6"/>
      <c r="L41" s="6"/>
      <c r="M41" s="6"/>
    </row>
    <row r="42" spans="1:13" ht="31.5" customHeight="1" x14ac:dyDescent="0.25">
      <c r="A42" s="21">
        <v>29</v>
      </c>
      <c r="B42" s="17" t="s">
        <v>54</v>
      </c>
      <c r="C42" s="15"/>
      <c r="D42" s="9"/>
      <c r="E42" s="9">
        <v>19841</v>
      </c>
      <c r="F42" s="6"/>
      <c r="G42" s="6"/>
      <c r="H42" s="6"/>
      <c r="I42" s="6"/>
      <c r="J42" s="6"/>
      <c r="K42" s="6"/>
      <c r="L42" s="6"/>
      <c r="M42" s="6"/>
    </row>
    <row r="43" spans="1:13" ht="20.25" customHeight="1" x14ac:dyDescent="0.25">
      <c r="A43" s="4">
        <v>30</v>
      </c>
      <c r="B43" s="17" t="s">
        <v>89</v>
      </c>
      <c r="C43" s="15"/>
      <c r="D43" s="9"/>
      <c r="E43" s="9">
        <v>280000</v>
      </c>
      <c r="F43" s="6"/>
      <c r="G43" s="6"/>
      <c r="H43" s="6"/>
      <c r="I43" s="6"/>
      <c r="J43" s="6"/>
      <c r="K43" s="6"/>
      <c r="L43" s="6"/>
      <c r="M43" s="6"/>
    </row>
    <row r="44" spans="1:13" ht="20.25" customHeight="1" x14ac:dyDescent="0.25">
      <c r="A44" s="21">
        <v>31</v>
      </c>
      <c r="B44" s="17" t="s">
        <v>55</v>
      </c>
      <c r="C44" s="15"/>
      <c r="D44" s="9"/>
      <c r="E44" s="9">
        <v>3991</v>
      </c>
      <c r="F44" s="6"/>
      <c r="G44" s="6"/>
      <c r="H44" s="6"/>
      <c r="I44" s="6"/>
      <c r="J44" s="6"/>
      <c r="K44" s="6"/>
      <c r="L44" s="6"/>
      <c r="M44" s="6"/>
    </row>
    <row r="45" spans="1:13" ht="20.25" customHeight="1" x14ac:dyDescent="0.25">
      <c r="A45" s="4">
        <v>32</v>
      </c>
      <c r="B45" s="18" t="s">
        <v>56</v>
      </c>
      <c r="C45" s="15"/>
      <c r="D45" s="9"/>
      <c r="E45" s="9">
        <v>21320</v>
      </c>
      <c r="F45" s="6"/>
      <c r="G45" s="6"/>
      <c r="H45" s="6"/>
      <c r="I45" s="6"/>
      <c r="J45" s="6"/>
      <c r="K45" s="6"/>
      <c r="L45" s="6"/>
      <c r="M45" s="6"/>
    </row>
    <row r="46" spans="1:13" ht="20.25" customHeight="1" x14ac:dyDescent="0.25">
      <c r="A46" s="21">
        <v>33</v>
      </c>
      <c r="B46" s="18" t="s">
        <v>90</v>
      </c>
      <c r="C46" s="15"/>
      <c r="D46" s="9"/>
      <c r="E46" s="9">
        <v>33488</v>
      </c>
      <c r="F46" s="6"/>
      <c r="G46" s="6"/>
      <c r="H46" s="6"/>
      <c r="I46" s="6"/>
      <c r="J46" s="6"/>
      <c r="K46" s="6"/>
      <c r="L46" s="6"/>
      <c r="M46" s="6"/>
    </row>
    <row r="47" spans="1:13" ht="20.25" customHeight="1" x14ac:dyDescent="0.25">
      <c r="A47" s="4">
        <v>34</v>
      </c>
      <c r="B47" s="18" t="s">
        <v>57</v>
      </c>
      <c r="C47" s="15"/>
      <c r="D47" s="9"/>
      <c r="E47" s="9">
        <v>16249</v>
      </c>
      <c r="F47" s="6"/>
      <c r="G47" s="6"/>
      <c r="H47" s="6"/>
      <c r="I47" s="6"/>
      <c r="J47" s="6"/>
      <c r="K47" s="6"/>
      <c r="L47" s="6"/>
      <c r="M47" s="6"/>
    </row>
    <row r="48" spans="1:13" ht="20.25" customHeight="1" x14ac:dyDescent="0.25">
      <c r="A48" s="21">
        <v>35</v>
      </c>
      <c r="B48" s="18" t="s">
        <v>58</v>
      </c>
      <c r="C48" s="15"/>
      <c r="D48" s="9"/>
      <c r="E48" s="9">
        <v>105000</v>
      </c>
      <c r="F48" s="6"/>
      <c r="G48" s="6"/>
      <c r="H48" s="6"/>
      <c r="I48" s="6"/>
      <c r="J48" s="6"/>
      <c r="K48" s="6"/>
      <c r="L48" s="6"/>
      <c r="M48" s="6"/>
    </row>
    <row r="49" spans="1:13" ht="20.25" customHeight="1" x14ac:dyDescent="0.25">
      <c r="A49" s="4">
        <v>36</v>
      </c>
      <c r="B49" s="18" t="s">
        <v>59</v>
      </c>
      <c r="C49" s="15"/>
      <c r="D49" s="9"/>
      <c r="E49" s="9">
        <v>3572</v>
      </c>
      <c r="F49" s="6"/>
      <c r="G49" s="6"/>
      <c r="H49" s="6"/>
      <c r="I49" s="6"/>
      <c r="J49" s="6"/>
      <c r="K49" s="6"/>
      <c r="L49" s="6"/>
      <c r="M49" s="6"/>
    </row>
    <row r="50" spans="1:13" ht="20.25" customHeight="1" x14ac:dyDescent="0.25">
      <c r="A50" s="21">
        <v>37</v>
      </c>
      <c r="B50" s="18" t="s">
        <v>60</v>
      </c>
      <c r="C50" s="15"/>
      <c r="D50" s="9"/>
      <c r="E50" s="9">
        <v>1235</v>
      </c>
      <c r="F50" s="6"/>
      <c r="G50" s="6"/>
      <c r="H50" s="6"/>
      <c r="I50" s="6"/>
      <c r="J50" s="6"/>
      <c r="K50" s="6"/>
      <c r="L50" s="6"/>
      <c r="M50" s="6"/>
    </row>
    <row r="51" spans="1:13" ht="20.25" customHeight="1" x14ac:dyDescent="0.25">
      <c r="A51" s="4">
        <v>38</v>
      </c>
      <c r="B51" s="18" t="s">
        <v>61</v>
      </c>
      <c r="C51" s="15"/>
      <c r="D51" s="10"/>
      <c r="E51" s="10">
        <v>1399</v>
      </c>
      <c r="F51" s="16"/>
      <c r="G51" s="16"/>
      <c r="H51" s="16"/>
      <c r="I51" s="16"/>
      <c r="J51" s="16"/>
      <c r="K51" s="16"/>
      <c r="L51" s="16"/>
      <c r="M51" s="16"/>
    </row>
    <row r="52" spans="1:13" ht="20.25" customHeight="1" x14ac:dyDescent="0.25">
      <c r="A52" s="21">
        <v>39</v>
      </c>
      <c r="B52" s="18" t="s">
        <v>62</v>
      </c>
      <c r="C52" s="15"/>
      <c r="D52" s="10"/>
      <c r="E52" s="10">
        <v>852</v>
      </c>
      <c r="F52" s="16"/>
      <c r="G52" s="16"/>
      <c r="H52" s="16"/>
      <c r="I52" s="16"/>
      <c r="J52" s="16"/>
      <c r="K52" s="16"/>
      <c r="L52" s="16"/>
      <c r="M52" s="16"/>
    </row>
    <row r="53" spans="1:13" ht="20.25" customHeight="1" x14ac:dyDescent="0.25">
      <c r="A53" s="4">
        <v>40</v>
      </c>
      <c r="B53" s="18" t="s">
        <v>63</v>
      </c>
      <c r="C53" s="15"/>
      <c r="D53" s="9"/>
      <c r="E53" s="9">
        <v>1124</v>
      </c>
      <c r="F53" s="6"/>
      <c r="G53" s="6"/>
      <c r="H53" s="6"/>
      <c r="I53" s="6"/>
      <c r="J53" s="6"/>
      <c r="K53" s="6"/>
      <c r="L53" s="6"/>
      <c r="M53" s="6"/>
    </row>
    <row r="54" spans="1:13" ht="33" customHeight="1" x14ac:dyDescent="0.25">
      <c r="A54" s="21">
        <v>41</v>
      </c>
      <c r="B54" s="17" t="s">
        <v>64</v>
      </c>
      <c r="C54" s="15"/>
      <c r="D54" s="9"/>
      <c r="E54" s="9">
        <v>1586</v>
      </c>
      <c r="F54" s="6"/>
      <c r="G54" s="6"/>
      <c r="H54" s="6"/>
      <c r="I54" s="6"/>
      <c r="J54" s="6"/>
      <c r="K54" s="6"/>
      <c r="L54" s="6"/>
      <c r="M54" s="6"/>
    </row>
    <row r="55" spans="1:13" ht="20.25" customHeight="1" x14ac:dyDescent="0.25">
      <c r="A55" s="4">
        <v>42</v>
      </c>
      <c r="B55" s="18" t="s">
        <v>65</v>
      </c>
      <c r="C55" s="15"/>
      <c r="D55" s="9"/>
      <c r="E55" s="9">
        <v>0</v>
      </c>
      <c r="F55" s="6"/>
      <c r="G55" s="6"/>
      <c r="H55" s="6"/>
      <c r="I55" s="6"/>
      <c r="J55" s="6"/>
      <c r="K55" s="6"/>
      <c r="L55" s="6"/>
      <c r="M55" s="6"/>
    </row>
    <row r="56" spans="1:13" ht="20.25" customHeight="1" x14ac:dyDescent="0.25">
      <c r="A56" s="21">
        <v>43</v>
      </c>
      <c r="B56" s="18" t="s">
        <v>66</v>
      </c>
      <c r="C56" s="15"/>
      <c r="D56" s="9"/>
      <c r="E56" s="9">
        <v>10573</v>
      </c>
      <c r="F56" s="6"/>
      <c r="G56" s="6"/>
      <c r="H56" s="6"/>
      <c r="I56" s="6"/>
      <c r="J56" s="6"/>
      <c r="K56" s="6"/>
      <c r="L56" s="6"/>
      <c r="M56" s="6"/>
    </row>
    <row r="57" spans="1:13" ht="20.25" customHeight="1" x14ac:dyDescent="0.25">
      <c r="A57" s="4">
        <v>44</v>
      </c>
      <c r="B57" s="18" t="s">
        <v>67</v>
      </c>
      <c r="C57" s="15"/>
      <c r="D57" s="9"/>
      <c r="E57" s="9">
        <v>13204</v>
      </c>
      <c r="F57" s="6"/>
      <c r="G57" s="6"/>
      <c r="H57" s="6"/>
      <c r="I57" s="6"/>
      <c r="J57" s="6"/>
      <c r="K57" s="6"/>
      <c r="L57" s="6"/>
      <c r="M57" s="6"/>
    </row>
    <row r="58" spans="1:13" ht="20.25" customHeight="1" x14ac:dyDescent="0.25">
      <c r="A58" s="21">
        <v>45</v>
      </c>
      <c r="B58" s="18" t="s">
        <v>68</v>
      </c>
      <c r="C58" s="15"/>
      <c r="D58" s="9"/>
      <c r="E58" s="9">
        <v>7203</v>
      </c>
      <c r="F58" s="6"/>
      <c r="G58" s="6"/>
      <c r="H58" s="6"/>
      <c r="I58" s="6"/>
      <c r="J58" s="6"/>
      <c r="K58" s="6"/>
      <c r="L58" s="6"/>
      <c r="M58" s="6"/>
    </row>
    <row r="59" spans="1:13" ht="20.25" customHeight="1" x14ac:dyDescent="0.25">
      <c r="A59" s="4">
        <v>46</v>
      </c>
      <c r="B59" s="18" t="s">
        <v>69</v>
      </c>
      <c r="C59" s="15"/>
      <c r="D59" s="9"/>
      <c r="E59" s="9">
        <v>9685</v>
      </c>
      <c r="F59" s="6"/>
      <c r="G59" s="6"/>
      <c r="H59" s="6"/>
      <c r="I59" s="6"/>
      <c r="J59" s="6"/>
      <c r="K59" s="6"/>
      <c r="L59" s="6"/>
      <c r="M59" s="6"/>
    </row>
    <row r="60" spans="1:13" ht="20.25" customHeight="1" x14ac:dyDescent="0.25">
      <c r="A60" s="21">
        <v>47</v>
      </c>
      <c r="B60" s="18" t="s">
        <v>70</v>
      </c>
      <c r="C60" s="15"/>
      <c r="D60" s="9"/>
      <c r="E60" s="9">
        <v>5429</v>
      </c>
      <c r="F60" s="6"/>
      <c r="G60" s="6"/>
      <c r="H60" s="6"/>
      <c r="I60" s="6"/>
      <c r="J60" s="6"/>
      <c r="K60" s="6"/>
      <c r="L60" s="6"/>
      <c r="M60" s="6"/>
    </row>
    <row r="61" spans="1:13" ht="20.25" customHeight="1" x14ac:dyDescent="0.25">
      <c r="A61" s="4">
        <v>48</v>
      </c>
      <c r="B61" s="18" t="s">
        <v>71</v>
      </c>
      <c r="C61" s="15"/>
      <c r="D61" s="9"/>
      <c r="E61" s="9">
        <v>960</v>
      </c>
      <c r="F61" s="6"/>
      <c r="G61" s="6"/>
      <c r="H61" s="6"/>
      <c r="I61" s="6"/>
      <c r="J61" s="6"/>
      <c r="K61" s="6"/>
      <c r="L61" s="6"/>
      <c r="M61" s="6"/>
    </row>
    <row r="62" spans="1:13" ht="20.25" customHeight="1" x14ac:dyDescent="0.25">
      <c r="A62" s="21">
        <v>49</v>
      </c>
      <c r="B62" s="18" t="s">
        <v>72</v>
      </c>
      <c r="C62" s="15"/>
      <c r="D62" s="9"/>
      <c r="E62" s="9">
        <v>3530</v>
      </c>
      <c r="F62" s="6"/>
      <c r="G62" s="6"/>
      <c r="H62" s="6"/>
      <c r="I62" s="6"/>
      <c r="J62" s="6"/>
      <c r="K62" s="6"/>
      <c r="L62" s="6"/>
      <c r="M62" s="6"/>
    </row>
    <row r="63" spans="1:13" ht="20.25" customHeight="1" x14ac:dyDescent="0.25">
      <c r="A63" s="4">
        <v>50</v>
      </c>
      <c r="B63" s="18" t="s">
        <v>73</v>
      </c>
      <c r="C63" s="15"/>
      <c r="D63" s="9"/>
      <c r="E63" s="9">
        <v>9898</v>
      </c>
      <c r="F63" s="6"/>
      <c r="G63" s="6"/>
      <c r="H63" s="6"/>
      <c r="I63" s="6"/>
      <c r="J63" s="6"/>
      <c r="K63" s="6"/>
      <c r="L63" s="6"/>
      <c r="M63" s="6"/>
    </row>
    <row r="64" spans="1:13" ht="20.25" customHeight="1" x14ac:dyDescent="0.25">
      <c r="A64" s="21">
        <v>51</v>
      </c>
      <c r="B64" s="18" t="s">
        <v>74</v>
      </c>
      <c r="C64" s="15"/>
      <c r="D64" s="9"/>
      <c r="E64" s="9">
        <v>709</v>
      </c>
      <c r="F64" s="6"/>
      <c r="G64" s="6"/>
      <c r="H64" s="6"/>
      <c r="I64" s="6"/>
      <c r="J64" s="6"/>
      <c r="K64" s="6"/>
      <c r="L64" s="6"/>
      <c r="M64" s="6"/>
    </row>
    <row r="65" spans="1:13" ht="20.25" customHeight="1" x14ac:dyDescent="0.25">
      <c r="A65" s="4">
        <v>52</v>
      </c>
      <c r="B65" s="18" t="s">
        <v>75</v>
      </c>
      <c r="C65" s="15"/>
      <c r="D65" s="9"/>
      <c r="E65" s="9">
        <v>14781</v>
      </c>
      <c r="F65" s="6"/>
      <c r="G65" s="6"/>
      <c r="H65" s="6"/>
      <c r="I65" s="6"/>
      <c r="J65" s="6"/>
      <c r="K65" s="6"/>
      <c r="L65" s="6"/>
      <c r="M65" s="6"/>
    </row>
    <row r="66" spans="1:13" ht="20.25" customHeight="1" x14ac:dyDescent="0.25">
      <c r="A66" s="21">
        <v>53</v>
      </c>
      <c r="B66" s="18" t="s">
        <v>76</v>
      </c>
      <c r="C66" s="15"/>
      <c r="D66" s="9"/>
      <c r="E66" s="9">
        <v>1904</v>
      </c>
      <c r="F66" s="6"/>
      <c r="G66" s="6"/>
      <c r="H66" s="6"/>
      <c r="I66" s="6"/>
      <c r="J66" s="6"/>
      <c r="K66" s="6"/>
      <c r="L66" s="6"/>
      <c r="M66" s="6"/>
    </row>
    <row r="67" spans="1:13" ht="20.25" customHeight="1" x14ac:dyDescent="0.25">
      <c r="A67" s="4">
        <v>54</v>
      </c>
      <c r="B67" s="18" t="s">
        <v>77</v>
      </c>
      <c r="C67" s="15"/>
      <c r="D67" s="9"/>
      <c r="E67" s="9">
        <v>1332</v>
      </c>
      <c r="F67" s="6"/>
      <c r="G67" s="6"/>
      <c r="H67" s="6"/>
      <c r="I67" s="6"/>
      <c r="J67" s="6"/>
      <c r="K67" s="6"/>
      <c r="L67" s="6"/>
      <c r="M67" s="6"/>
    </row>
    <row r="68" spans="1:13" ht="20.25" customHeight="1" x14ac:dyDescent="0.25">
      <c r="A68" s="21">
        <v>55</v>
      </c>
      <c r="B68" s="17" t="s">
        <v>78</v>
      </c>
      <c r="C68" s="15"/>
      <c r="D68" s="9"/>
      <c r="E68" s="9">
        <v>4648</v>
      </c>
      <c r="F68" s="6"/>
      <c r="G68" s="6"/>
      <c r="H68" s="6"/>
      <c r="I68" s="6"/>
      <c r="J68" s="6"/>
      <c r="K68" s="6"/>
      <c r="L68" s="6"/>
      <c r="M68" s="6"/>
    </row>
    <row r="69" spans="1:13" ht="20.25" customHeight="1" x14ac:dyDescent="0.25">
      <c r="A69" s="4">
        <v>56</v>
      </c>
      <c r="B69" s="17" t="s">
        <v>91</v>
      </c>
      <c r="C69" s="15"/>
      <c r="D69" s="9"/>
      <c r="E69" s="9">
        <v>7000</v>
      </c>
      <c r="F69" s="6"/>
      <c r="G69" s="6"/>
      <c r="H69" s="6"/>
      <c r="I69" s="6"/>
      <c r="J69" s="6"/>
      <c r="K69" s="6"/>
      <c r="L69" s="6"/>
      <c r="M69" s="6"/>
    </row>
    <row r="70" spans="1:13" ht="27.75" customHeight="1" x14ac:dyDescent="0.25">
      <c r="A70" s="21">
        <v>57</v>
      </c>
      <c r="B70" s="17" t="s">
        <v>92</v>
      </c>
      <c r="C70" s="15"/>
      <c r="D70" s="9"/>
      <c r="E70" s="9">
        <v>63483</v>
      </c>
      <c r="F70" s="6"/>
      <c r="G70" s="6"/>
      <c r="H70" s="6"/>
      <c r="I70" s="6"/>
      <c r="J70" s="6"/>
      <c r="K70" s="6"/>
      <c r="L70" s="6"/>
      <c r="M70" s="6"/>
    </row>
    <row r="71" spans="1:13" ht="20.25" customHeight="1" x14ac:dyDescent="0.25">
      <c r="A71" s="4">
        <v>58</v>
      </c>
      <c r="B71" s="17" t="s">
        <v>93</v>
      </c>
      <c r="C71" s="15"/>
      <c r="D71" s="9"/>
      <c r="E71" s="9">
        <v>3500</v>
      </c>
      <c r="F71" s="6"/>
      <c r="G71" s="6"/>
      <c r="H71" s="6"/>
      <c r="I71" s="6"/>
      <c r="J71" s="6"/>
      <c r="K71" s="6"/>
      <c r="L71" s="6"/>
      <c r="M71" s="6"/>
    </row>
    <row r="72" spans="1:13" ht="20.25" customHeight="1" x14ac:dyDescent="0.25">
      <c r="A72" s="21">
        <v>59</v>
      </c>
      <c r="B72" s="18" t="s">
        <v>79</v>
      </c>
      <c r="C72" s="15"/>
      <c r="D72" s="9"/>
      <c r="E72" s="9">
        <v>0</v>
      </c>
      <c r="F72" s="6"/>
      <c r="G72" s="6"/>
      <c r="H72" s="6"/>
      <c r="I72" s="6"/>
      <c r="J72" s="6"/>
      <c r="K72" s="6"/>
      <c r="L72" s="6"/>
      <c r="M72" s="6"/>
    </row>
    <row r="73" spans="1:13" ht="20.25" customHeight="1" x14ac:dyDescent="0.25">
      <c r="A73" s="4">
        <v>60</v>
      </c>
      <c r="B73" s="18" t="s">
        <v>80</v>
      </c>
      <c r="C73" s="15"/>
      <c r="D73" s="9"/>
      <c r="E73" s="9">
        <v>107006</v>
      </c>
      <c r="F73" s="6"/>
      <c r="G73" s="6"/>
      <c r="H73" s="6"/>
      <c r="I73" s="6"/>
      <c r="J73" s="6"/>
      <c r="K73" s="6"/>
      <c r="L73" s="6"/>
      <c r="M73" s="6"/>
    </row>
    <row r="74" spans="1:13" ht="43.5" customHeight="1" x14ac:dyDescent="0.25">
      <c r="A74" s="2" t="s">
        <v>4</v>
      </c>
      <c r="B74" s="3" t="s">
        <v>81</v>
      </c>
      <c r="C74" s="14">
        <f t="shared" ref="C74:C79" si="1">SUM(D74:M74)</f>
        <v>70000</v>
      </c>
      <c r="D74" s="9"/>
      <c r="E74" s="2"/>
      <c r="F74" s="6">
        <f>+[1]Sheet1!$F$14</f>
        <v>70000</v>
      </c>
      <c r="G74" s="6"/>
      <c r="H74" s="6"/>
      <c r="I74" s="6"/>
      <c r="J74" s="6"/>
      <c r="K74" s="6"/>
      <c r="L74" s="6"/>
      <c r="M74" s="6"/>
    </row>
    <row r="75" spans="1:13" ht="30" customHeight="1" x14ac:dyDescent="0.25">
      <c r="A75" s="2" t="s">
        <v>5</v>
      </c>
      <c r="B75" s="3" t="s">
        <v>82</v>
      </c>
      <c r="C75" s="14">
        <f t="shared" si="1"/>
        <v>2910</v>
      </c>
      <c r="D75" s="9"/>
      <c r="E75" s="2"/>
      <c r="F75" s="6"/>
      <c r="G75" s="6">
        <v>2910</v>
      </c>
      <c r="H75" s="6"/>
      <c r="I75" s="6"/>
      <c r="J75" s="6"/>
      <c r="K75" s="6"/>
      <c r="L75" s="6"/>
      <c r="M75" s="6"/>
    </row>
    <row r="76" spans="1:13" ht="29.25" customHeight="1" x14ac:dyDescent="0.25">
      <c r="A76" s="2" t="s">
        <v>6</v>
      </c>
      <c r="B76" s="3" t="s">
        <v>83</v>
      </c>
      <c r="C76" s="14">
        <f t="shared" si="1"/>
        <v>204942</v>
      </c>
      <c r="D76" s="9"/>
      <c r="E76" s="2"/>
      <c r="F76" s="6"/>
      <c r="G76" s="6"/>
      <c r="H76" s="6">
        <f>+[1]Sheet1!$H$16</f>
        <v>204942</v>
      </c>
      <c r="I76" s="6"/>
      <c r="J76" s="6"/>
      <c r="K76" s="6"/>
      <c r="L76" s="6"/>
      <c r="M76" s="6"/>
    </row>
    <row r="77" spans="1:13" ht="31.5" customHeight="1" x14ac:dyDescent="0.25">
      <c r="A77" s="2" t="s">
        <v>7</v>
      </c>
      <c r="B77" s="3" t="s">
        <v>84</v>
      </c>
      <c r="C77" s="14">
        <f t="shared" si="1"/>
        <v>867550</v>
      </c>
      <c r="D77" s="9"/>
      <c r="E77" s="2"/>
      <c r="F77" s="6"/>
      <c r="G77" s="6"/>
      <c r="H77" s="6"/>
      <c r="I77" s="6">
        <f>+[1]Sheet1!$I$17</f>
        <v>867550</v>
      </c>
      <c r="J77" s="6"/>
      <c r="K77" s="6"/>
      <c r="L77" s="6"/>
      <c r="M77" s="6"/>
    </row>
    <row r="78" spans="1:13" ht="47.25" customHeight="1" x14ac:dyDescent="0.25">
      <c r="A78" s="2" t="s">
        <v>11</v>
      </c>
      <c r="B78" s="3" t="s">
        <v>85</v>
      </c>
      <c r="C78" s="14">
        <f t="shared" si="1"/>
        <v>5284102.6438108776</v>
      </c>
      <c r="D78" s="9"/>
      <c r="E78" s="2"/>
      <c r="F78" s="6"/>
      <c r="G78" s="6"/>
      <c r="H78" s="6"/>
      <c r="I78" s="6"/>
      <c r="J78" s="6"/>
      <c r="K78" s="6"/>
      <c r="L78" s="6"/>
      <c r="M78" s="6">
        <f>+'[2]IV Thu_Huyen'!$D$45</f>
        <v>5284102.6438108776</v>
      </c>
    </row>
    <row r="79" spans="1:13" ht="39.75" customHeight="1" x14ac:dyDescent="0.25">
      <c r="A79" s="2" t="s">
        <v>86</v>
      </c>
      <c r="B79" s="3" t="s">
        <v>87</v>
      </c>
      <c r="C79" s="14">
        <f t="shared" si="1"/>
        <v>0</v>
      </c>
      <c r="D79" s="9"/>
      <c r="E79" s="2"/>
      <c r="F79" s="6"/>
      <c r="G79" s="6"/>
      <c r="H79" s="6"/>
      <c r="I79" s="6"/>
      <c r="J79" s="6"/>
      <c r="K79" s="6"/>
      <c r="L79" s="6"/>
      <c r="M79" s="6"/>
    </row>
  </sheetData>
  <mergeCells count="17">
    <mergeCell ref="I8:M8"/>
    <mergeCell ref="A9:A10"/>
    <mergeCell ref="B9:B10"/>
    <mergeCell ref="C9:C10"/>
    <mergeCell ref="D9:D10"/>
    <mergeCell ref="E9:E10"/>
    <mergeCell ref="G9:G10"/>
    <mergeCell ref="A1:B1"/>
    <mergeCell ref="I1:M1"/>
    <mergeCell ref="A2:B2"/>
    <mergeCell ref="A4:M4"/>
    <mergeCell ref="A5:M5"/>
    <mergeCell ref="H9:H10"/>
    <mergeCell ref="I9:I10"/>
    <mergeCell ref="J9:L9"/>
    <mergeCell ref="M9:M10"/>
    <mergeCell ref="F9:F10"/>
  </mergeCells>
  <printOptions horizontalCentered="1"/>
  <pageMargins left="0" right="0" top="0.75" bottom="0.5" header="0.3" footer="0.3"/>
  <pageSetup paperSize="9" orientation="landscape" r:id="rId1"/>
  <headerFooter>
    <oddFooter>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AB69A4-DAFF-4046-9990-8A81753E840E}"/>
</file>

<file path=customXml/itemProps2.xml><?xml version="1.0" encoding="utf-8"?>
<ds:datastoreItem xmlns:ds="http://schemas.openxmlformats.org/officeDocument/2006/customXml" ds:itemID="{04E1087B-B8FF-4BBC-80CA-7C08E1B605C6}"/>
</file>

<file path=customXml/itemProps3.xml><?xml version="1.0" encoding="utf-8"?>
<ds:datastoreItem xmlns:ds="http://schemas.openxmlformats.org/officeDocument/2006/customXml" ds:itemID="{28F91DCE-D585-4E46-ACE1-DDBEF865FA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DT-2019-N-B51-TT343-75</vt:lpstr>
      <vt:lpstr>'DT-2019-N-B51-TT343-75'!Print_Titles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Hong Nhung</dc:creator>
  <cp:lastModifiedBy>Nguyen Thi Hong Nhung</cp:lastModifiedBy>
  <cp:lastPrinted>2019-12-02T03:12:13Z</cp:lastPrinted>
  <dcterms:created xsi:type="dcterms:W3CDTF">2017-12-20T08:12:08Z</dcterms:created>
  <dcterms:modified xsi:type="dcterms:W3CDTF">2019-12-25T07:16:27Z</dcterms:modified>
</cp:coreProperties>
</file>