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51" sheetId="1" r:id="rId1"/>
  </sheets>
  <definedNames>
    <definedName name="_xlnm.Print_Titles" localSheetId="0">'51'!$7:$9</definedName>
  </definedNames>
  <calcPr calcId="144525"/>
</workbook>
</file>

<file path=xl/calcChain.xml><?xml version="1.0" encoding="utf-8"?>
<calcChain xmlns="http://schemas.openxmlformats.org/spreadsheetml/2006/main">
  <c r="C108" i="1" l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N83" i="1"/>
  <c r="M83" i="1"/>
  <c r="L83" i="1"/>
  <c r="K83" i="1"/>
  <c r="J83" i="1"/>
  <c r="I83" i="1"/>
  <c r="H83" i="1"/>
  <c r="G83" i="1"/>
  <c r="F83" i="1"/>
  <c r="E83" i="1"/>
  <c r="D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E25" i="1"/>
  <c r="C25" i="1"/>
  <c r="C24" i="1"/>
  <c r="C23" i="1"/>
  <c r="C22" i="1"/>
  <c r="C21" i="1"/>
  <c r="C20" i="1"/>
  <c r="C19" i="1"/>
  <c r="C18" i="1"/>
  <c r="C17" i="1"/>
  <c r="C16" i="1"/>
  <c r="C12" i="1" s="1"/>
  <c r="C11" i="1" s="1"/>
  <c r="C15" i="1"/>
  <c r="C14" i="1"/>
  <c r="C13" i="1"/>
  <c r="N12" i="1"/>
  <c r="N11" i="1" s="1"/>
  <c r="M12" i="1"/>
  <c r="L12" i="1"/>
  <c r="K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<sst xmlns="http://schemas.openxmlformats.org/spreadsheetml/2006/main" count="146" uniqueCount="144">
  <si>
    <t xml:space="preserve">UBND TỈNH PHÚ YÊN                                                                                                      </t>
  </si>
  <si>
    <t>Biểu số 51/CK-NSNN kèm theo 
Thông tư số 343/2016/TT-BTC</t>
  </si>
  <si>
    <t>DỰ TOÁN CHI NGÂN SÁCH CẤP TỈNH CHO TỪNG CƠ QUAN TỔ CHỨC THEO LĨNH VỰC NĂM 2019</t>
  </si>
  <si>
    <t>(Kèm theo Quyết định số         /QĐ-UBND ngày       /01/2019 của UBND tỉnh Phú Yên)</t>
  </si>
  <si>
    <t>Đơn vị: Triệu đồng</t>
  </si>
  <si>
    <t>STT</t>
  </si>
  <si>
    <t>Tên đơn vị</t>
  </si>
  <si>
    <t xml:space="preserve">Tổng số </t>
  </si>
  <si>
    <t>Chi đầu tư phát triển (Không kể CTMTQG)</t>
  </si>
  <si>
    <t>Chi thường xuyên (Không kể CTMTQG)</t>
  </si>
  <si>
    <t>Chi trả nợ lãi do chính quyền địa phương vay</t>
  </si>
  <si>
    <t>Chi bổ sung quỹ dự trữ tài chính</t>
  </si>
  <si>
    <t>Chi dự phòng ngân sách</t>
  </si>
  <si>
    <t>Chi tạo nguồn điều chỉnh tiền lương</t>
  </si>
  <si>
    <t>NSĐP chưa phân bổ</t>
  </si>
  <si>
    <t>Chi chương trình MTQG</t>
  </si>
  <si>
    <t>Chi chuyển nguồn ngân sách năm sau</t>
  </si>
  <si>
    <t>Tổng số</t>
  </si>
  <si>
    <t>Chi đầu tư phát triển</t>
  </si>
  <si>
    <t>Chi thường xuyên</t>
  </si>
  <si>
    <t>A</t>
  </si>
  <si>
    <t>B</t>
  </si>
  <si>
    <t>TỔNG SỐ</t>
  </si>
  <si>
    <t>I</t>
  </si>
  <si>
    <t>CÁC CƠ QUAN, TỔ CHỨC</t>
  </si>
  <si>
    <t>Đoàn ĐBQH tỉnh</t>
  </si>
  <si>
    <t>Văn phòng HĐND tỉnh</t>
  </si>
  <si>
    <t>Văn phòng UBND tỉnh</t>
  </si>
  <si>
    <t>Sở Nông nghiệp và PTNT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</si>
  <si>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</si>
  <si>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</si>
  <si>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</si>
  <si>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</si>
  <si>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</si>
  <si>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</si>
  <si>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</si>
  <si>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</si>
  <si>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</si>
  <si>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động, Thương binh và Xã hội</t>
  </si>
  <si>
    <t>Sở Văn hoá, Thể thao và Du lịch</t>
  </si>
  <si>
    <t>Sở Tài nguyên và Môi trường</t>
  </si>
  <si>
    <t>Sở Thông tin và Truyền thông</t>
  </si>
  <si>
    <t>Sở Nội vụ</t>
  </si>
  <si>
    <t>Sở Ngoại vụ</t>
  </si>
  <si>
    <t>Thanh tra tỉnh</t>
  </si>
  <si>
    <t>Đài Phát thanh và Truyền hình</t>
  </si>
  <si>
    <t>Ban Dân tộc tỉnh</t>
  </si>
  <si>
    <t>Ban quản lý Khu kinh tế</t>
  </si>
  <si>
    <t>Ban quản lý khu nông nghiệp UDCN cao</t>
  </si>
  <si>
    <t>Tỉnh ủy</t>
  </si>
  <si>
    <t>Ủy ban Mặt trận Tổ quốc VN tỉnh</t>
  </si>
  <si>
    <t>Tỉnh đoàn</t>
  </si>
  <si>
    <t>Hội Liên hiệp Phụ nữ tỉnh</t>
  </si>
  <si>
    <t>Hội Nông dân tỉnh</t>
  </si>
  <si>
    <t>Hội Cựu chiến binh tỉnh</t>
  </si>
  <si>
    <t xml:space="preserve">Ban Bảo vệ và chăm sóc sức khoẻ </t>
  </si>
  <si>
    <t>Trường Chính trị tỉnh</t>
  </si>
  <si>
    <t>Trường Đại học Phú Yên</t>
  </si>
  <si>
    <t>Trường Cao đẳng Y tế</t>
  </si>
  <si>
    <t>Trường Cao đẳng Nghề</t>
  </si>
  <si>
    <t>Liên minh HTX</t>
  </si>
  <si>
    <t>Liên hiệp hội KHKT</t>
  </si>
  <si>
    <t>Liên hiệp các Tổ chức hữu nghị</t>
  </si>
  <si>
    <t>Hội Văn học Nghệ thuật</t>
  </si>
  <si>
    <t>Hội Nhà báo</t>
  </si>
  <si>
    <t>Hội Luật gia</t>
  </si>
  <si>
    <t>Hội Chữ Thập đỏ</t>
  </si>
  <si>
    <t>Ban Đại diện Hội người cao tuổi</t>
  </si>
  <si>
    <t>Hội Người mù</t>
  </si>
  <si>
    <t xml:space="preserve">Hội Đông y </t>
  </si>
  <si>
    <t>Hội Y học tỉnh</t>
  </si>
  <si>
    <t>Hội Nạn nhân chất độc da cam/Dioxin tỉnh</t>
  </si>
  <si>
    <t>Hội Cựu thanh niên xung phong</t>
  </si>
  <si>
    <t>Hội Bảo trợ người tàn tật và trẻ em mồ côi tỉnh</t>
  </si>
  <si>
    <t>Hội Khuyến học tỉnh</t>
  </si>
  <si>
    <t>Hội Tù chính trị yêu nước tỉnh</t>
  </si>
  <si>
    <t>Quỹ bảo trì đường bộ</t>
  </si>
  <si>
    <t>Công ty TNHH-MTV Thủy nông Đồng Cam</t>
  </si>
  <si>
    <t>NH chính sách xã hội tỉnh</t>
  </si>
  <si>
    <t>Bảo hiểm xã hội tỉnh</t>
  </si>
  <si>
    <t>Công an tỉnh</t>
  </si>
  <si>
    <t>Bộ chỉ huy quân sự tỉnh</t>
  </si>
  <si>
    <t>Bộ đội biên phòng tỉnh</t>
  </si>
  <si>
    <t>Trung đoàn 910</t>
  </si>
  <si>
    <t>Trung tâm An điều dưỡng tàu ngầm Hải quân</t>
  </si>
  <si>
    <t>Liên đoàn Lao động tỉnh</t>
  </si>
  <si>
    <t>Cục thống kê tỉnh</t>
  </si>
  <si>
    <t>Tòa án nhân dân tỉnh</t>
  </si>
  <si>
    <t>Viện kiểm sát nhân dân</t>
  </si>
  <si>
    <t>BQL các dự án ĐTXD tỉnh</t>
  </si>
  <si>
    <t>Cty TNHH MTV Cấp thoát nước</t>
  </si>
  <si>
    <t xml:space="preserve">Quỹ phát triển đất </t>
  </si>
  <si>
    <t>Quỹ Bảo vệ môi trường</t>
  </si>
  <si>
    <t>Quỹ khám chữa bệnh người nghèo</t>
  </si>
  <si>
    <t xml:space="preserve">Chi trả nợ vay </t>
  </si>
  <si>
    <t>Kinh phí chưa phân bổ</t>
  </si>
  <si>
    <t>71.1</t>
  </si>
  <si>
    <t>Vốn chuẩn bị đầu tư khối tỉnh</t>
  </si>
  <si>
    <t>71.2</t>
  </si>
  <si>
    <t>Bố trí thanh toán nợ các dự án phê duyệt quyết toán dự án hoàn thành</t>
  </si>
  <si>
    <t>71.3</t>
  </si>
  <si>
    <t>Vốn thực hiện công tác quy hoạch (mới) theo Luật QH</t>
  </si>
  <si>
    <t>71.4</t>
  </si>
  <si>
    <t>Kinh phí hỗ trợ các hội đoàn thể, tổ chức nghề nghiệp (chưa phân bổ)</t>
  </si>
  <si>
    <t>71.5</t>
  </si>
  <si>
    <t>Kinh phí BCĐ, BQL các CTMT và QĐ 134 (Chưa phân bổ)</t>
  </si>
  <si>
    <t>71.6</t>
  </si>
  <si>
    <t>KP phục vụ công tác thu lệ phí (chưa phân bổ)</t>
  </si>
  <si>
    <t>71.7</t>
  </si>
  <si>
    <t>KP phần mềm kế toán (Theo MLNS, chế độ kế toán HCSN,…chưa phân bổ)</t>
  </si>
  <si>
    <t>71.8</t>
  </si>
  <si>
    <t>Quản lý hành chính chưa phân bổ</t>
  </si>
  <si>
    <t>71.9</t>
  </si>
  <si>
    <t>Kinh phí sữa chữa, mua sắm TTB các ngành các cấp chưa phân bổ</t>
  </si>
  <si>
    <t>71.10</t>
  </si>
  <si>
    <t>KP đảm bảo hoạt động của các lực lượng xử phạt vi phạm hành chính</t>
  </si>
  <si>
    <t>71.11</t>
  </si>
  <si>
    <t>KP được trích từ nguồn thu hồi phát hiện qua thanh tra</t>
  </si>
  <si>
    <t>71.12</t>
  </si>
  <si>
    <t>KP xây dựng và áp dụng hệ thống quản lý chất lượng theo tiêu chuẩn ISO 9001 phiên bản mới</t>
  </si>
  <si>
    <t>71.13</t>
  </si>
  <si>
    <t>Chưa phân bổ kinh phí quy hoạch</t>
  </si>
  <si>
    <t>71.14</t>
  </si>
  <si>
    <t>Chưa phân bổ chi sự nghiệp kinh tế khác</t>
  </si>
  <si>
    <t>71.15</t>
  </si>
  <si>
    <t>Chưa phân bổ đào tạo khác</t>
  </si>
  <si>
    <t>71.16</t>
  </si>
  <si>
    <t>Chưa phân bổ chính sách thu hút đào tạo, đãi ngộ bác sĩ giai đoạn 2014-2020</t>
  </si>
  <si>
    <t>71.17</t>
  </si>
  <si>
    <t>Chưa phân bổ đào tạo phát triển nguồn nhân lực</t>
  </si>
  <si>
    <t>71.18</t>
  </si>
  <si>
    <t>Tổ chức các hoạt động kỷ niệm 30 năm ngày tài lập tỉnh</t>
  </si>
  <si>
    <t>71.19</t>
  </si>
  <si>
    <t>Sự nghiệp chưa phân bổ</t>
  </si>
  <si>
    <t>II</t>
  </si>
  <si>
    <t>Chi trả nợ lãi các khoản do chính quyền ĐP vay</t>
  </si>
  <si>
    <t>III</t>
  </si>
  <si>
    <t>IV</t>
  </si>
  <si>
    <t>V</t>
  </si>
  <si>
    <t>Dự phòng ngân sách</t>
  </si>
  <si>
    <t>VI</t>
  </si>
  <si>
    <t>Chi tạo nguồn CCTL từ 50% tăng thu NSĐP</t>
  </si>
  <si>
    <t>VII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</si>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</sst>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sz val="11"/>
      <color theme="1"/>
      <name val="Calibri"/>
      <family val="2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 applyNumberFormat="0" applyFill="0" applyBorder="0" applyProtection="0">
      <alignment vertical="top"/>
    </xf>
    <xf numFmtId="0" fontId="13" fillId="0" borderId="0"/>
    <xf numFmtId="0" fontId="15" fillId="0" borderId="0"/>
  </cellStyleXfs>
  <cellXfs count="43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3" fontId="0" fillId="0" borderId="0" xfId="0" applyNumberForma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3" fontId="3" fillId="0" borderId="11" xfId="0" applyNumberFormat="1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3" fontId="3" fillId="0" borderId="12" xfId="0" applyNumberFormat="1" applyFont="1" applyFill="1" applyBorder="1" applyAlignment="1">
      <alignment vertical="center" wrapText="1"/>
    </xf>
    <xf numFmtId="3" fontId="0" fillId="0" borderId="12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vertical="center" wrapText="1"/>
    </xf>
    <xf numFmtId="3" fontId="8" fillId="0" borderId="12" xfId="0" applyNumberFormat="1" applyFont="1" applyFill="1" applyBorder="1" applyAlignment="1">
      <alignment vertical="center" wrapText="1"/>
    </xf>
    <xf numFmtId="3" fontId="0" fillId="0" borderId="13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vertical="center" wrapText="1"/>
    </xf>
    <xf numFmtId="3" fontId="8" fillId="0" borderId="13" xfId="0" applyNumberFormat="1" applyFont="1" applyFill="1" applyBorder="1" applyAlignment="1">
      <alignment vertical="center" wrapText="1"/>
    </xf>
    <xf numFmtId="3" fontId="0" fillId="0" borderId="11" xfId="0" applyNumberFormat="1" applyFill="1" applyBorder="1" applyAlignment="1">
      <alignment horizontal="center" vertical="center"/>
    </xf>
    <xf numFmtId="3" fontId="0" fillId="0" borderId="11" xfId="0" applyNumberFormat="1" applyFill="1" applyBorder="1" applyAlignment="1">
      <alignment vertical="center" wrapText="1"/>
    </xf>
    <xf numFmtId="3" fontId="8" fillId="0" borderId="11" xfId="0" applyNumberFormat="1" applyFont="1" applyFill="1" applyBorder="1" applyAlignment="1">
      <alignment vertical="center" wrapText="1"/>
    </xf>
    <xf numFmtId="3" fontId="0" fillId="0" borderId="12" xfId="0" applyNumberFormat="1" applyFont="1" applyFill="1" applyBorder="1" applyAlignment="1">
      <alignment vertical="center" wrapText="1"/>
    </xf>
    <xf numFmtId="0" fontId="10" fillId="0" borderId="12" xfId="1" applyFont="1" applyFill="1" applyBorder="1" applyAlignment="1">
      <alignment horizontal="center" vertical="center" wrapText="1"/>
    </xf>
    <xf numFmtId="3" fontId="10" fillId="0" borderId="12" xfId="1" applyNumberFormat="1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</cellXfs>
  <cellStyles count="18">
    <cellStyle name="Comma 10" xfId="2"/>
    <cellStyle name="Comma 16 3" xfId="3"/>
    <cellStyle name="Comma 3" xfId="4"/>
    <cellStyle name="Ledger 17 x 11 in" xfId="5"/>
    <cellStyle name="Normal" xfId="0" builtinId="0"/>
    <cellStyle name="Normal 10" xfId="6"/>
    <cellStyle name="Normal 11 4 2" xfId="7"/>
    <cellStyle name="Normal 13" xfId="8"/>
    <cellStyle name="Normal 17" xfId="9"/>
    <cellStyle name="Normal 2" xfId="10"/>
    <cellStyle name="Normal 2 2" xfId="11"/>
    <cellStyle name="Normal 22" xfId="12"/>
    <cellStyle name="Normal 33" xfId="13"/>
    <cellStyle name="Normal 4" xfId="1"/>
    <cellStyle name="Normal 5" xfId="14"/>
    <cellStyle name="Normal 6" xfId="15"/>
    <cellStyle name="Normal 6 3" xfId="16"/>
    <cellStyle name="Normal 7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showZeros="0" tabSelected="1" workbookViewId="0">
      <selection activeCell="E22" sqref="E22"/>
    </sheetView>
  </sheetViews>
  <sheetFormatPr defaultColWidth="9" defaultRowHeight="15.75"/>
  <cols>
    <col min="1" max="1" width="5.5" style="5" customWidth="1"/>
    <col min="2" max="2" width="43.625" style="4" customWidth="1"/>
    <col min="3" max="3" width="9.375" style="4" customWidth="1"/>
    <col min="4" max="4" width="9" style="4" customWidth="1"/>
    <col min="5" max="5" width="9.625" style="4" customWidth="1"/>
    <col min="6" max="9" width="8.25" style="4" customWidth="1"/>
    <col min="10" max="10" width="9.875" style="4" customWidth="1"/>
    <col min="11" max="14" width="8.25" style="4" customWidth="1"/>
    <col min="15" max="16384" width="9" style="4"/>
  </cols>
  <sheetData>
    <row r="1" spans="1:17" ht="18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3" t="s">
        <v>1</v>
      </c>
      <c r="L1" s="3"/>
      <c r="M1" s="3"/>
      <c r="N1" s="3"/>
    </row>
    <row r="2" spans="1:17" ht="1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7" ht="9.75" customHeight="1">
      <c r="M3" s="6"/>
      <c r="N3" s="7"/>
    </row>
    <row r="4" spans="1:17" ht="26.25" customHeight="1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7">
      <c r="A5" s="9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Q5" s="10"/>
    </row>
    <row r="6" spans="1:17" ht="15.6" customHeight="1">
      <c r="M6" s="11"/>
      <c r="N6" s="12" t="s">
        <v>4</v>
      </c>
    </row>
    <row r="7" spans="1:17" s="17" customFormat="1" ht="15.6" customHeight="1">
      <c r="A7" s="13" t="s">
        <v>5</v>
      </c>
      <c r="B7" s="13" t="s">
        <v>6</v>
      </c>
      <c r="C7" s="13" t="s">
        <v>7</v>
      </c>
      <c r="D7" s="13" t="s">
        <v>8</v>
      </c>
      <c r="E7" s="13" t="s">
        <v>9</v>
      </c>
      <c r="F7" s="13" t="s">
        <v>10</v>
      </c>
      <c r="G7" s="13" t="s">
        <v>11</v>
      </c>
      <c r="H7" s="13" t="s">
        <v>12</v>
      </c>
      <c r="I7" s="13" t="s">
        <v>13</v>
      </c>
      <c r="J7" s="13" t="s">
        <v>14</v>
      </c>
      <c r="K7" s="14" t="s">
        <v>15</v>
      </c>
      <c r="L7" s="15"/>
      <c r="M7" s="16"/>
      <c r="N7" s="13" t="s">
        <v>16</v>
      </c>
    </row>
    <row r="8" spans="1:17" s="17" customFormat="1" ht="12.6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9"/>
      <c r="L8" s="20"/>
      <c r="M8" s="21"/>
      <c r="N8" s="18"/>
    </row>
    <row r="9" spans="1:17" s="17" customFormat="1" ht="55.9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3" t="s">
        <v>17</v>
      </c>
      <c r="L9" s="23" t="s">
        <v>18</v>
      </c>
      <c r="M9" s="23" t="s">
        <v>19</v>
      </c>
      <c r="N9" s="22"/>
    </row>
    <row r="10" spans="1:17" s="17" customFormat="1" ht="12.75">
      <c r="A10" s="23" t="s">
        <v>20</v>
      </c>
      <c r="B10" s="23" t="s">
        <v>21</v>
      </c>
      <c r="C10" s="23">
        <v>1</v>
      </c>
      <c r="D10" s="23">
        <v>2</v>
      </c>
      <c r="E10" s="23">
        <v>3</v>
      </c>
      <c r="F10" s="23">
        <v>4</v>
      </c>
      <c r="G10" s="23">
        <v>5</v>
      </c>
      <c r="H10" s="23">
        <v>6</v>
      </c>
      <c r="I10" s="23">
        <v>7</v>
      </c>
      <c r="J10" s="23">
        <v>8</v>
      </c>
      <c r="K10" s="23">
        <v>9</v>
      </c>
      <c r="L10" s="23">
        <v>10</v>
      </c>
      <c r="M10" s="23">
        <v>11</v>
      </c>
      <c r="N10" s="23">
        <v>12</v>
      </c>
    </row>
    <row r="11" spans="1:17" s="6" customFormat="1">
      <c r="A11" s="24"/>
      <c r="B11" s="24" t="s">
        <v>22</v>
      </c>
      <c r="C11" s="25">
        <f t="shared" ref="C11:N11" si="0">C12+C103+C104+C105+C106+C107+C108</f>
        <v>4737641.99</v>
      </c>
      <c r="D11" s="25">
        <f t="shared" si="0"/>
        <v>1205719</v>
      </c>
      <c r="E11" s="25">
        <f t="shared" si="0"/>
        <v>2061331</v>
      </c>
      <c r="F11" s="25">
        <f t="shared" si="0"/>
        <v>3200</v>
      </c>
      <c r="G11" s="25">
        <f t="shared" si="0"/>
        <v>1000</v>
      </c>
      <c r="H11" s="25">
        <f t="shared" si="0"/>
        <v>70080</v>
      </c>
      <c r="I11" s="25">
        <f t="shared" si="0"/>
        <v>221319</v>
      </c>
      <c r="J11" s="25">
        <f t="shared" si="0"/>
        <v>1174992.99</v>
      </c>
      <c r="K11" s="25">
        <f t="shared" si="0"/>
        <v>0</v>
      </c>
      <c r="L11" s="25">
        <f t="shared" si="0"/>
        <v>0</v>
      </c>
      <c r="M11" s="25">
        <f t="shared" si="0"/>
        <v>0</v>
      </c>
      <c r="N11" s="25">
        <f t="shared" si="0"/>
        <v>0</v>
      </c>
    </row>
    <row r="12" spans="1:17" s="6" customFormat="1">
      <c r="A12" s="26" t="s">
        <v>23</v>
      </c>
      <c r="B12" s="27" t="s">
        <v>24</v>
      </c>
      <c r="C12" s="28">
        <f t="shared" ref="C12:I12" si="1">SUM(C13:C83)</f>
        <v>3267050</v>
      </c>
      <c r="D12" s="28">
        <f t="shared" si="1"/>
        <v>1205719</v>
      </c>
      <c r="E12" s="28">
        <f t="shared" si="1"/>
        <v>2061331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8"/>
      <c r="K12" s="28">
        <f>SUM(K13:K83)</f>
        <v>0</v>
      </c>
      <c r="L12" s="28">
        <f>SUM(L13:L83)</f>
        <v>0</v>
      </c>
      <c r="M12" s="28">
        <f>SUM(M13:M83)</f>
        <v>0</v>
      </c>
      <c r="N12" s="28">
        <f>SUM(N13:N83)</f>
        <v>0</v>
      </c>
    </row>
    <row r="13" spans="1:17">
      <c r="A13" s="29">
        <v>1</v>
      </c>
      <c r="B13" s="30" t="s">
        <v>25</v>
      </c>
      <c r="C13" s="31">
        <f t="shared" ref="C13:C77" si="2">SUM(D13:K13,N13)</f>
        <v>250</v>
      </c>
      <c r="D13" s="30"/>
      <c r="E13" s="30">
        <v>250</v>
      </c>
      <c r="F13" s="30"/>
      <c r="G13" s="30"/>
      <c r="H13" s="30"/>
      <c r="I13" s="30"/>
      <c r="J13" s="30"/>
      <c r="K13" s="30"/>
      <c r="L13" s="30"/>
      <c r="M13" s="30"/>
      <c r="N13" s="30"/>
    </row>
    <row r="14" spans="1:17">
      <c r="A14" s="29">
        <v>2</v>
      </c>
      <c r="B14" s="30" t="s">
        <v>26</v>
      </c>
      <c r="C14" s="31">
        <f t="shared" si="2"/>
        <v>11092</v>
      </c>
      <c r="D14" s="30"/>
      <c r="E14" s="30">
        <v>11092</v>
      </c>
      <c r="F14" s="30"/>
      <c r="G14" s="30"/>
      <c r="H14" s="30"/>
      <c r="I14" s="30"/>
      <c r="J14" s="30"/>
      <c r="K14" s="30"/>
      <c r="L14" s="30"/>
      <c r="M14" s="30"/>
      <c r="N14" s="30"/>
    </row>
    <row r="15" spans="1:17">
      <c r="A15" s="29">
        <v>3</v>
      </c>
      <c r="B15" s="30" t="s">
        <v>27</v>
      </c>
      <c r="C15" s="31">
        <f t="shared" si="2"/>
        <v>18197</v>
      </c>
      <c r="D15" s="30"/>
      <c r="E15" s="30">
        <v>18197</v>
      </c>
      <c r="F15" s="30"/>
      <c r="G15" s="30"/>
      <c r="H15" s="30"/>
      <c r="I15" s="30"/>
      <c r="J15" s="30"/>
      <c r="K15" s="30"/>
      <c r="L15" s="30"/>
      <c r="M15" s="30"/>
      <c r="N15" s="30"/>
    </row>
    <row r="16" spans="1:17">
      <c r="A16" s="29">
        <v>4</v>
      </c>
      <c r="B16" s="30" t="s">
        <v>28</v>
      </c>
      <c r="C16" s="31">
        <f t="shared" si="2"/>
        <v>264210</v>
      </c>
      <c r="D16" s="30">
        <v>9900</v>
      </c>
      <c r="E16" s="30">
        <v>254310</v>
      </c>
      <c r="F16" s="30"/>
      <c r="G16" s="30"/>
      <c r="H16" s="30"/>
      <c r="I16" s="30"/>
      <c r="J16" s="30"/>
      <c r="K16" s="30"/>
      <c r="L16" s="30"/>
      <c r="M16" s="30"/>
      <c r="N16" s="30"/>
    </row>
    <row r="17" spans="1:14">
      <c r="A17" s="29">
        <v>5</v>
      </c>
      <c r="B17" s="30" t="s">
        <v>29</v>
      </c>
      <c r="C17" s="31">
        <f t="shared" si="2"/>
        <v>12846</v>
      </c>
      <c r="D17" s="30">
        <v>1100</v>
      </c>
      <c r="E17" s="30">
        <v>11746</v>
      </c>
      <c r="F17" s="30"/>
      <c r="G17" s="30"/>
      <c r="H17" s="30"/>
      <c r="I17" s="30"/>
      <c r="J17" s="30"/>
      <c r="K17" s="30"/>
      <c r="L17" s="30"/>
      <c r="M17" s="30"/>
      <c r="N17" s="30"/>
    </row>
    <row r="18" spans="1:14">
      <c r="A18" s="29">
        <v>6</v>
      </c>
      <c r="B18" s="30" t="s">
        <v>30</v>
      </c>
      <c r="C18" s="31">
        <f t="shared" si="2"/>
        <v>8176</v>
      </c>
      <c r="D18" s="30"/>
      <c r="E18" s="30">
        <v>8176</v>
      </c>
      <c r="F18" s="30"/>
      <c r="G18" s="30"/>
      <c r="H18" s="30"/>
      <c r="I18" s="30"/>
      <c r="J18" s="30"/>
      <c r="K18" s="30"/>
      <c r="L18" s="30"/>
      <c r="M18" s="30"/>
      <c r="N18" s="30"/>
    </row>
    <row r="19" spans="1:14">
      <c r="A19" s="29">
        <v>7</v>
      </c>
      <c r="B19" s="30" t="s">
        <v>31</v>
      </c>
      <c r="C19" s="31">
        <f t="shared" si="2"/>
        <v>9624</v>
      </c>
      <c r="D19" s="30"/>
      <c r="E19" s="30">
        <v>9624</v>
      </c>
      <c r="F19" s="30"/>
      <c r="G19" s="30"/>
      <c r="H19" s="30"/>
      <c r="I19" s="30"/>
      <c r="J19" s="30"/>
      <c r="K19" s="30"/>
      <c r="L19" s="30"/>
      <c r="M19" s="30"/>
      <c r="N19" s="30"/>
    </row>
    <row r="20" spans="1:14">
      <c r="A20" s="29">
        <v>8</v>
      </c>
      <c r="B20" s="30" t="s">
        <v>32</v>
      </c>
      <c r="C20" s="31">
        <f t="shared" si="2"/>
        <v>24653</v>
      </c>
      <c r="D20" s="30"/>
      <c r="E20" s="30">
        <v>24653</v>
      </c>
      <c r="F20" s="30"/>
      <c r="G20" s="30"/>
      <c r="H20" s="30"/>
      <c r="I20" s="30"/>
      <c r="J20" s="30"/>
      <c r="K20" s="30"/>
      <c r="L20" s="30"/>
      <c r="M20" s="30"/>
      <c r="N20" s="30"/>
    </row>
    <row r="21" spans="1:14">
      <c r="A21" s="29">
        <v>9</v>
      </c>
      <c r="B21" s="30" t="s">
        <v>33</v>
      </c>
      <c r="C21" s="31">
        <f t="shared" si="2"/>
        <v>10960</v>
      </c>
      <c r="D21" s="30"/>
      <c r="E21" s="30">
        <v>10960</v>
      </c>
      <c r="F21" s="30"/>
      <c r="G21" s="30"/>
      <c r="H21" s="30"/>
      <c r="I21" s="30"/>
      <c r="J21" s="30"/>
      <c r="K21" s="30"/>
      <c r="L21" s="30"/>
      <c r="M21" s="30"/>
      <c r="N21" s="30"/>
    </row>
    <row r="22" spans="1:14">
      <c r="A22" s="29">
        <v>10</v>
      </c>
      <c r="B22" s="30" t="s">
        <v>34</v>
      </c>
      <c r="C22" s="31">
        <f t="shared" si="2"/>
        <v>26259</v>
      </c>
      <c r="D22" s="30">
        <v>15000</v>
      </c>
      <c r="E22" s="30">
        <v>11259</v>
      </c>
      <c r="F22" s="30"/>
      <c r="G22" s="30"/>
      <c r="H22" s="30"/>
      <c r="I22" s="30"/>
      <c r="J22" s="30"/>
      <c r="K22" s="30"/>
      <c r="L22" s="30"/>
      <c r="M22" s="30"/>
      <c r="N22" s="30"/>
    </row>
    <row r="23" spans="1:14">
      <c r="A23" s="29">
        <v>11</v>
      </c>
      <c r="B23" s="30" t="s">
        <v>35</v>
      </c>
      <c r="C23" s="31">
        <f t="shared" si="2"/>
        <v>52534</v>
      </c>
      <c r="D23" s="30">
        <v>40000</v>
      </c>
      <c r="E23" s="30">
        <v>12534</v>
      </c>
      <c r="F23" s="30"/>
      <c r="G23" s="30"/>
      <c r="H23" s="30"/>
      <c r="I23" s="30"/>
      <c r="J23" s="30"/>
      <c r="K23" s="30"/>
      <c r="L23" s="30"/>
      <c r="M23" s="30"/>
      <c r="N23" s="30"/>
    </row>
    <row r="24" spans="1:14">
      <c r="A24" s="29">
        <v>12</v>
      </c>
      <c r="B24" s="30" t="s">
        <v>36</v>
      </c>
      <c r="C24" s="31">
        <f t="shared" si="2"/>
        <v>337234</v>
      </c>
      <c r="D24" s="30">
        <v>6397</v>
      </c>
      <c r="E24" s="30">
        <v>330837</v>
      </c>
      <c r="F24" s="30"/>
      <c r="G24" s="30"/>
      <c r="H24" s="30"/>
      <c r="I24" s="30"/>
      <c r="J24" s="30"/>
      <c r="K24" s="30"/>
      <c r="L24" s="30"/>
      <c r="M24" s="30"/>
      <c r="N24" s="30"/>
    </row>
    <row r="25" spans="1:14">
      <c r="A25" s="29">
        <v>13</v>
      </c>
      <c r="B25" s="30" t="s">
        <v>37</v>
      </c>
      <c r="C25" s="31">
        <f t="shared" si="2"/>
        <v>321971</v>
      </c>
      <c r="D25" s="30">
        <v>4000</v>
      </c>
      <c r="E25" s="30">
        <f>317971</f>
        <v>317971</v>
      </c>
      <c r="F25" s="30"/>
      <c r="G25" s="30"/>
      <c r="H25" s="30"/>
      <c r="I25" s="30"/>
      <c r="J25" s="30"/>
      <c r="K25" s="30"/>
      <c r="L25" s="30"/>
      <c r="M25" s="30"/>
      <c r="N25" s="30"/>
    </row>
    <row r="26" spans="1:14">
      <c r="A26" s="29">
        <v>14</v>
      </c>
      <c r="B26" s="30" t="s">
        <v>38</v>
      </c>
      <c r="C26" s="31">
        <f t="shared" si="2"/>
        <v>50343</v>
      </c>
      <c r="D26" s="30"/>
      <c r="E26" s="30">
        <v>50343</v>
      </c>
      <c r="F26" s="30"/>
      <c r="G26" s="30"/>
      <c r="H26" s="30"/>
      <c r="I26" s="30"/>
      <c r="J26" s="30"/>
      <c r="K26" s="30"/>
      <c r="L26" s="30"/>
      <c r="M26" s="30"/>
      <c r="N26" s="30"/>
    </row>
    <row r="27" spans="1:14">
      <c r="A27" s="29">
        <v>15</v>
      </c>
      <c r="B27" s="30" t="s">
        <v>39</v>
      </c>
      <c r="C27" s="31">
        <f t="shared" si="2"/>
        <v>60375</v>
      </c>
      <c r="D27" s="30">
        <v>5000</v>
      </c>
      <c r="E27" s="30">
        <v>55375</v>
      </c>
      <c r="F27" s="30"/>
      <c r="G27" s="30"/>
      <c r="H27" s="30"/>
      <c r="I27" s="30"/>
      <c r="J27" s="30"/>
      <c r="K27" s="30"/>
      <c r="L27" s="30"/>
      <c r="M27" s="30"/>
      <c r="N27" s="30"/>
    </row>
    <row r="28" spans="1:14">
      <c r="A28" s="29">
        <v>16</v>
      </c>
      <c r="B28" s="30" t="s">
        <v>40</v>
      </c>
      <c r="C28" s="31">
        <f t="shared" si="2"/>
        <v>88499</v>
      </c>
      <c r="D28" s="30">
        <v>6000</v>
      </c>
      <c r="E28" s="30">
        <v>82499</v>
      </c>
      <c r="F28" s="30"/>
      <c r="G28" s="30"/>
      <c r="H28" s="30"/>
      <c r="I28" s="30"/>
      <c r="J28" s="30"/>
      <c r="K28" s="30"/>
      <c r="L28" s="30"/>
      <c r="M28" s="30"/>
      <c r="N28" s="30"/>
    </row>
    <row r="29" spans="1:14">
      <c r="A29" s="29">
        <v>17</v>
      </c>
      <c r="B29" s="30" t="s">
        <v>41</v>
      </c>
      <c r="C29" s="31">
        <f t="shared" si="2"/>
        <v>18600</v>
      </c>
      <c r="D29" s="30"/>
      <c r="E29" s="30">
        <v>18600</v>
      </c>
      <c r="F29" s="30"/>
      <c r="G29" s="30"/>
      <c r="H29" s="30"/>
      <c r="I29" s="30"/>
      <c r="J29" s="30"/>
      <c r="K29" s="30"/>
      <c r="L29" s="30"/>
      <c r="M29" s="30"/>
      <c r="N29" s="30"/>
    </row>
    <row r="30" spans="1:14">
      <c r="A30" s="29">
        <v>18</v>
      </c>
      <c r="B30" s="30" t="s">
        <v>42</v>
      </c>
      <c r="C30" s="31">
        <f t="shared" si="2"/>
        <v>26015</v>
      </c>
      <c r="D30" s="30"/>
      <c r="E30" s="30">
        <v>26015</v>
      </c>
      <c r="F30" s="30"/>
      <c r="G30" s="30"/>
      <c r="H30" s="30"/>
      <c r="I30" s="30"/>
      <c r="J30" s="30"/>
      <c r="K30" s="30"/>
      <c r="L30" s="30"/>
      <c r="M30" s="30"/>
      <c r="N30" s="30"/>
    </row>
    <row r="31" spans="1:14">
      <c r="A31" s="29">
        <v>19</v>
      </c>
      <c r="B31" s="30" t="s">
        <v>43</v>
      </c>
      <c r="C31" s="31">
        <f t="shared" si="2"/>
        <v>2743</v>
      </c>
      <c r="D31" s="30"/>
      <c r="E31" s="30">
        <v>2743</v>
      </c>
      <c r="F31" s="30"/>
      <c r="G31" s="30"/>
      <c r="H31" s="30"/>
      <c r="I31" s="30"/>
      <c r="J31" s="30"/>
      <c r="K31" s="30"/>
      <c r="L31" s="30"/>
      <c r="M31" s="30"/>
      <c r="N31" s="30"/>
    </row>
    <row r="32" spans="1:14">
      <c r="A32" s="29">
        <v>20</v>
      </c>
      <c r="B32" s="30" t="s">
        <v>44</v>
      </c>
      <c r="C32" s="31">
        <f t="shared" si="2"/>
        <v>7941</v>
      </c>
      <c r="D32" s="30">
        <v>1000</v>
      </c>
      <c r="E32" s="30">
        <v>6941</v>
      </c>
      <c r="F32" s="30"/>
      <c r="G32" s="30"/>
      <c r="H32" s="30"/>
      <c r="I32" s="30"/>
      <c r="J32" s="30"/>
      <c r="K32" s="30"/>
      <c r="L32" s="30"/>
      <c r="M32" s="30"/>
      <c r="N32" s="30"/>
    </row>
    <row r="33" spans="1:14">
      <c r="A33" s="29">
        <v>21</v>
      </c>
      <c r="B33" s="30" t="s">
        <v>45</v>
      </c>
      <c r="C33" s="31">
        <f t="shared" si="2"/>
        <v>15886</v>
      </c>
      <c r="D33" s="30"/>
      <c r="E33" s="30">
        <v>15886</v>
      </c>
      <c r="F33" s="30"/>
      <c r="G33" s="30"/>
      <c r="H33" s="30"/>
      <c r="I33" s="30"/>
      <c r="J33" s="30"/>
      <c r="K33" s="30"/>
      <c r="L33" s="30"/>
      <c r="M33" s="30"/>
      <c r="N33" s="30"/>
    </row>
    <row r="34" spans="1:14">
      <c r="A34" s="29">
        <v>22</v>
      </c>
      <c r="B34" s="30" t="s">
        <v>46</v>
      </c>
      <c r="C34" s="31">
        <f t="shared" si="2"/>
        <v>5614</v>
      </c>
      <c r="D34" s="30"/>
      <c r="E34" s="30">
        <v>5614</v>
      </c>
      <c r="F34" s="30"/>
      <c r="G34" s="30"/>
      <c r="H34" s="30"/>
      <c r="I34" s="30"/>
      <c r="J34" s="30"/>
      <c r="K34" s="30"/>
      <c r="L34" s="30"/>
      <c r="M34" s="30"/>
      <c r="N34" s="30"/>
    </row>
    <row r="35" spans="1:14">
      <c r="A35" s="29">
        <v>23</v>
      </c>
      <c r="B35" s="30" t="s">
        <v>47</v>
      </c>
      <c r="C35" s="31">
        <f t="shared" si="2"/>
        <v>283606</v>
      </c>
      <c r="D35" s="30">
        <v>274900</v>
      </c>
      <c r="E35" s="30">
        <v>8706</v>
      </c>
      <c r="F35" s="30"/>
      <c r="G35" s="30"/>
      <c r="H35" s="30"/>
      <c r="I35" s="30"/>
      <c r="J35" s="30"/>
      <c r="K35" s="30"/>
      <c r="L35" s="30"/>
      <c r="M35" s="30"/>
      <c r="N35" s="30"/>
    </row>
    <row r="36" spans="1:14">
      <c r="A36" s="29">
        <v>24</v>
      </c>
      <c r="B36" s="30" t="s">
        <v>48</v>
      </c>
      <c r="C36" s="31">
        <f t="shared" si="2"/>
        <v>28858</v>
      </c>
      <c r="D36" s="30">
        <v>24269</v>
      </c>
      <c r="E36" s="30">
        <v>4589</v>
      </c>
      <c r="F36" s="30"/>
      <c r="G36" s="30"/>
      <c r="H36" s="30"/>
      <c r="I36" s="30"/>
      <c r="J36" s="30"/>
      <c r="K36" s="30"/>
      <c r="L36" s="30"/>
      <c r="M36" s="30"/>
      <c r="N36" s="30"/>
    </row>
    <row r="37" spans="1:14">
      <c r="A37" s="32">
        <v>25</v>
      </c>
      <c r="B37" s="33" t="s">
        <v>49</v>
      </c>
      <c r="C37" s="34">
        <f t="shared" si="2"/>
        <v>89444</v>
      </c>
      <c r="D37" s="33">
        <v>11000</v>
      </c>
      <c r="E37" s="33">
        <v>78444</v>
      </c>
      <c r="F37" s="33"/>
      <c r="G37" s="33"/>
      <c r="H37" s="33"/>
      <c r="I37" s="33"/>
      <c r="J37" s="33"/>
      <c r="K37" s="33"/>
      <c r="L37" s="33"/>
      <c r="M37" s="33"/>
      <c r="N37" s="33"/>
    </row>
    <row r="38" spans="1:14">
      <c r="A38" s="35">
        <v>26</v>
      </c>
      <c r="B38" s="36" t="s">
        <v>50</v>
      </c>
      <c r="C38" s="37">
        <f t="shared" si="2"/>
        <v>7067</v>
      </c>
      <c r="D38" s="36"/>
      <c r="E38" s="36">
        <v>7067</v>
      </c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A39" s="29">
        <v>27</v>
      </c>
      <c r="B39" s="30" t="s">
        <v>51</v>
      </c>
      <c r="C39" s="31">
        <f t="shared" si="2"/>
        <v>8869</v>
      </c>
      <c r="D39" s="30"/>
      <c r="E39" s="30">
        <v>8869</v>
      </c>
      <c r="F39" s="30"/>
      <c r="G39" s="30"/>
      <c r="H39" s="30"/>
      <c r="I39" s="30"/>
      <c r="J39" s="30"/>
      <c r="K39" s="30"/>
      <c r="L39" s="30"/>
      <c r="M39" s="30"/>
      <c r="N39" s="30"/>
    </row>
    <row r="40" spans="1:14">
      <c r="A40" s="29">
        <v>28</v>
      </c>
      <c r="B40" s="30" t="s">
        <v>52</v>
      </c>
      <c r="C40" s="31">
        <f t="shared" si="2"/>
        <v>4128</v>
      </c>
      <c r="D40" s="30"/>
      <c r="E40" s="30">
        <v>4128</v>
      </c>
      <c r="F40" s="30"/>
      <c r="G40" s="30"/>
      <c r="H40" s="30"/>
      <c r="I40" s="30"/>
      <c r="J40" s="30"/>
      <c r="K40" s="30"/>
      <c r="L40" s="30"/>
      <c r="M40" s="30"/>
      <c r="N40" s="30"/>
    </row>
    <row r="41" spans="1:14">
      <c r="A41" s="29">
        <v>29</v>
      </c>
      <c r="B41" s="30" t="s">
        <v>53</v>
      </c>
      <c r="C41" s="31">
        <f t="shared" si="2"/>
        <v>5291</v>
      </c>
      <c r="D41" s="30"/>
      <c r="E41" s="30">
        <v>5291</v>
      </c>
      <c r="F41" s="30"/>
      <c r="G41" s="30"/>
      <c r="H41" s="30"/>
      <c r="I41" s="30"/>
      <c r="J41" s="30"/>
      <c r="K41" s="30"/>
      <c r="L41" s="30"/>
      <c r="M41" s="30"/>
      <c r="N41" s="30"/>
    </row>
    <row r="42" spans="1:14">
      <c r="A42" s="29">
        <v>30</v>
      </c>
      <c r="B42" s="30" t="s">
        <v>54</v>
      </c>
      <c r="C42" s="31">
        <f t="shared" si="2"/>
        <v>2213</v>
      </c>
      <c r="D42" s="30"/>
      <c r="E42" s="30">
        <v>2213</v>
      </c>
      <c r="F42" s="30"/>
      <c r="G42" s="30"/>
      <c r="H42" s="30"/>
      <c r="I42" s="30"/>
      <c r="J42" s="30"/>
      <c r="K42" s="30"/>
      <c r="L42" s="30"/>
      <c r="M42" s="30"/>
      <c r="N42" s="30"/>
    </row>
    <row r="43" spans="1:14">
      <c r="A43" s="29">
        <v>31</v>
      </c>
      <c r="B43" s="30" t="s">
        <v>55</v>
      </c>
      <c r="C43" s="31">
        <f t="shared" si="2"/>
        <v>5626</v>
      </c>
      <c r="D43" s="30"/>
      <c r="E43" s="30">
        <v>5626</v>
      </c>
      <c r="F43" s="30"/>
      <c r="G43" s="30"/>
      <c r="H43" s="30"/>
      <c r="I43" s="30"/>
      <c r="J43" s="30"/>
      <c r="K43" s="30"/>
      <c r="L43" s="30"/>
      <c r="M43" s="30"/>
      <c r="N43" s="30"/>
    </row>
    <row r="44" spans="1:14">
      <c r="A44" s="29">
        <v>32</v>
      </c>
      <c r="B44" s="30" t="s">
        <v>56</v>
      </c>
      <c r="C44" s="31">
        <f t="shared" si="2"/>
        <v>5392</v>
      </c>
      <c r="D44" s="30"/>
      <c r="E44" s="30">
        <v>5392</v>
      </c>
      <c r="F44" s="30"/>
      <c r="G44" s="30"/>
      <c r="H44" s="30"/>
      <c r="I44" s="30"/>
      <c r="J44" s="30"/>
      <c r="K44" s="30"/>
      <c r="L44" s="30"/>
      <c r="M44" s="30"/>
      <c r="N44" s="30"/>
    </row>
    <row r="45" spans="1:14">
      <c r="A45" s="29">
        <v>33</v>
      </c>
      <c r="B45" s="30" t="s">
        <v>57</v>
      </c>
      <c r="C45" s="31">
        <f t="shared" si="2"/>
        <v>27490</v>
      </c>
      <c r="D45" s="30"/>
      <c r="E45" s="30">
        <v>27490</v>
      </c>
      <c r="F45" s="30"/>
      <c r="G45" s="30"/>
      <c r="H45" s="30"/>
      <c r="I45" s="30"/>
      <c r="J45" s="30"/>
      <c r="K45" s="30"/>
      <c r="L45" s="30"/>
      <c r="M45" s="30"/>
      <c r="N45" s="30"/>
    </row>
    <row r="46" spans="1:14">
      <c r="A46" s="29">
        <v>34</v>
      </c>
      <c r="B46" s="30" t="s">
        <v>58</v>
      </c>
      <c r="C46" s="31">
        <f t="shared" si="2"/>
        <v>23185</v>
      </c>
      <c r="D46" s="30">
        <v>3500</v>
      </c>
      <c r="E46" s="30">
        <v>19685</v>
      </c>
      <c r="F46" s="30"/>
      <c r="G46" s="30"/>
      <c r="H46" s="30"/>
      <c r="I46" s="30"/>
      <c r="J46" s="30"/>
      <c r="K46" s="30"/>
      <c r="L46" s="30"/>
      <c r="M46" s="30"/>
      <c r="N46" s="30"/>
    </row>
    <row r="47" spans="1:14">
      <c r="A47" s="29">
        <v>35</v>
      </c>
      <c r="B47" s="30" t="s">
        <v>59</v>
      </c>
      <c r="C47" s="31">
        <f t="shared" si="2"/>
        <v>22379</v>
      </c>
      <c r="D47" s="30"/>
      <c r="E47" s="30">
        <v>22379</v>
      </c>
      <c r="F47" s="30"/>
      <c r="G47" s="30"/>
      <c r="H47" s="30"/>
      <c r="I47" s="30"/>
      <c r="J47" s="30"/>
      <c r="K47" s="30"/>
      <c r="L47" s="30"/>
      <c r="M47" s="30"/>
      <c r="N47" s="30"/>
    </row>
    <row r="48" spans="1:14">
      <c r="A48" s="29">
        <v>36</v>
      </c>
      <c r="B48" s="30" t="s">
        <v>60</v>
      </c>
      <c r="C48" s="31">
        <f t="shared" si="2"/>
        <v>1906</v>
      </c>
      <c r="D48" s="30"/>
      <c r="E48" s="30">
        <v>1906</v>
      </c>
      <c r="F48" s="30"/>
      <c r="G48" s="30"/>
      <c r="H48" s="30"/>
      <c r="I48" s="30"/>
      <c r="J48" s="30"/>
      <c r="K48" s="30"/>
      <c r="L48" s="30"/>
      <c r="M48" s="30"/>
      <c r="N48" s="30"/>
    </row>
    <row r="49" spans="1:14">
      <c r="A49" s="29">
        <v>37</v>
      </c>
      <c r="B49" s="30" t="s">
        <v>61</v>
      </c>
      <c r="C49" s="31">
        <f t="shared" si="2"/>
        <v>2137</v>
      </c>
      <c r="D49" s="30"/>
      <c r="E49" s="30">
        <v>2137</v>
      </c>
      <c r="F49" s="30"/>
      <c r="G49" s="30"/>
      <c r="H49" s="30"/>
      <c r="I49" s="30"/>
      <c r="J49" s="30"/>
      <c r="K49" s="30"/>
      <c r="L49" s="30"/>
      <c r="M49" s="30"/>
      <c r="N49" s="30"/>
    </row>
    <row r="50" spans="1:14">
      <c r="A50" s="29">
        <v>38</v>
      </c>
      <c r="B50" s="30" t="s">
        <v>62</v>
      </c>
      <c r="C50" s="31">
        <f t="shared" si="2"/>
        <v>1190</v>
      </c>
      <c r="D50" s="30"/>
      <c r="E50" s="30">
        <v>1190</v>
      </c>
      <c r="F50" s="30"/>
      <c r="G50" s="30"/>
      <c r="H50" s="30"/>
      <c r="I50" s="30"/>
      <c r="J50" s="30"/>
      <c r="K50" s="30"/>
      <c r="L50" s="30"/>
      <c r="M50" s="30"/>
      <c r="N50" s="30"/>
    </row>
    <row r="51" spans="1:14">
      <c r="A51" s="29">
        <v>39</v>
      </c>
      <c r="B51" s="38" t="s">
        <v>63</v>
      </c>
      <c r="C51" s="31">
        <f t="shared" si="2"/>
        <v>2313</v>
      </c>
      <c r="D51" s="30"/>
      <c r="E51" s="30">
        <v>2313</v>
      </c>
      <c r="F51" s="30"/>
      <c r="G51" s="30"/>
      <c r="H51" s="30"/>
      <c r="I51" s="30"/>
      <c r="J51" s="30"/>
      <c r="K51" s="30"/>
      <c r="L51" s="30"/>
      <c r="M51" s="30"/>
      <c r="N51" s="30"/>
    </row>
    <row r="52" spans="1:14">
      <c r="A52" s="29">
        <v>40</v>
      </c>
      <c r="B52" s="30" t="s">
        <v>64</v>
      </c>
      <c r="C52" s="31">
        <f t="shared" si="2"/>
        <v>542</v>
      </c>
      <c r="D52" s="30"/>
      <c r="E52" s="30">
        <v>542</v>
      </c>
      <c r="F52" s="30"/>
      <c r="G52" s="30"/>
      <c r="H52" s="30"/>
      <c r="I52" s="30"/>
      <c r="J52" s="30"/>
      <c r="K52" s="30"/>
      <c r="L52" s="30"/>
      <c r="M52" s="30"/>
      <c r="N52" s="30"/>
    </row>
    <row r="53" spans="1:14">
      <c r="A53" s="29">
        <v>41</v>
      </c>
      <c r="B53" s="30" t="s">
        <v>65</v>
      </c>
      <c r="C53" s="31">
        <f t="shared" si="2"/>
        <v>183</v>
      </c>
      <c r="D53" s="30"/>
      <c r="E53" s="30">
        <v>183</v>
      </c>
      <c r="F53" s="30"/>
      <c r="G53" s="30"/>
      <c r="H53" s="30"/>
      <c r="I53" s="30"/>
      <c r="J53" s="30"/>
      <c r="K53" s="30"/>
      <c r="L53" s="30"/>
      <c r="M53" s="30"/>
      <c r="N53" s="30"/>
    </row>
    <row r="54" spans="1:14">
      <c r="A54" s="29">
        <v>42</v>
      </c>
      <c r="B54" s="30" t="s">
        <v>66</v>
      </c>
      <c r="C54" s="31">
        <f t="shared" si="2"/>
        <v>1420</v>
      </c>
      <c r="D54" s="30"/>
      <c r="E54" s="30">
        <v>1420</v>
      </c>
      <c r="F54" s="30"/>
      <c r="G54" s="30"/>
      <c r="H54" s="30"/>
      <c r="I54" s="30"/>
      <c r="J54" s="30"/>
      <c r="K54" s="30"/>
      <c r="L54" s="30"/>
      <c r="M54" s="30"/>
      <c r="N54" s="30"/>
    </row>
    <row r="55" spans="1:14">
      <c r="A55" s="29">
        <v>43</v>
      </c>
      <c r="B55" s="30" t="s">
        <v>67</v>
      </c>
      <c r="C55" s="31">
        <f t="shared" si="2"/>
        <v>322</v>
      </c>
      <c r="D55" s="30"/>
      <c r="E55" s="30">
        <v>322</v>
      </c>
      <c r="F55" s="30"/>
      <c r="G55" s="30"/>
      <c r="H55" s="30"/>
      <c r="I55" s="30"/>
      <c r="J55" s="30"/>
      <c r="K55" s="30"/>
      <c r="L55" s="30"/>
      <c r="M55" s="30"/>
      <c r="N55" s="30"/>
    </row>
    <row r="56" spans="1:14">
      <c r="A56" s="29">
        <v>44</v>
      </c>
      <c r="B56" s="30" t="s">
        <v>68</v>
      </c>
      <c r="C56" s="31">
        <f t="shared" si="2"/>
        <v>341</v>
      </c>
      <c r="D56" s="30"/>
      <c r="E56" s="30">
        <v>341</v>
      </c>
      <c r="F56" s="30"/>
      <c r="G56" s="30"/>
      <c r="H56" s="30"/>
      <c r="I56" s="30"/>
      <c r="J56" s="30"/>
      <c r="K56" s="30"/>
      <c r="L56" s="30"/>
      <c r="M56" s="30"/>
      <c r="N56" s="30"/>
    </row>
    <row r="57" spans="1:14">
      <c r="A57" s="29">
        <v>45</v>
      </c>
      <c r="B57" s="30" t="s">
        <v>69</v>
      </c>
      <c r="C57" s="31">
        <f t="shared" si="2"/>
        <v>587</v>
      </c>
      <c r="D57" s="30"/>
      <c r="E57" s="30">
        <v>587</v>
      </c>
      <c r="F57" s="30"/>
      <c r="G57" s="30"/>
      <c r="H57" s="30"/>
      <c r="I57" s="30"/>
      <c r="J57" s="30"/>
      <c r="K57" s="30"/>
      <c r="L57" s="30"/>
      <c r="M57" s="30"/>
      <c r="N57" s="30"/>
    </row>
    <row r="58" spans="1:14">
      <c r="A58" s="29">
        <v>46</v>
      </c>
      <c r="B58" s="30" t="s">
        <v>70</v>
      </c>
      <c r="C58" s="31">
        <f t="shared" si="2"/>
        <v>182</v>
      </c>
      <c r="D58" s="30"/>
      <c r="E58" s="30">
        <v>182</v>
      </c>
      <c r="F58" s="30"/>
      <c r="G58" s="30"/>
      <c r="H58" s="30"/>
      <c r="I58" s="30"/>
      <c r="J58" s="30"/>
      <c r="K58" s="30"/>
      <c r="L58" s="30"/>
      <c r="M58" s="30"/>
      <c r="N58" s="30"/>
    </row>
    <row r="59" spans="1:14">
      <c r="A59" s="29">
        <v>47</v>
      </c>
      <c r="B59" s="30" t="s">
        <v>71</v>
      </c>
      <c r="C59" s="31">
        <f t="shared" si="2"/>
        <v>358</v>
      </c>
      <c r="D59" s="30"/>
      <c r="E59" s="30">
        <v>358</v>
      </c>
      <c r="F59" s="30"/>
      <c r="G59" s="30"/>
      <c r="H59" s="30"/>
      <c r="I59" s="30"/>
      <c r="J59" s="30"/>
      <c r="K59" s="30"/>
      <c r="L59" s="30"/>
      <c r="M59" s="30"/>
      <c r="N59" s="30"/>
    </row>
    <row r="60" spans="1:14">
      <c r="A60" s="29">
        <v>48</v>
      </c>
      <c r="B60" s="30" t="s">
        <v>72</v>
      </c>
      <c r="C60" s="31">
        <f t="shared" si="2"/>
        <v>349</v>
      </c>
      <c r="D60" s="30"/>
      <c r="E60" s="30">
        <v>349</v>
      </c>
      <c r="F60" s="30"/>
      <c r="G60" s="30"/>
      <c r="H60" s="30"/>
      <c r="I60" s="30"/>
      <c r="J60" s="30"/>
      <c r="K60" s="30"/>
      <c r="L60" s="30"/>
      <c r="M60" s="30"/>
      <c r="N60" s="30"/>
    </row>
    <row r="61" spans="1:14">
      <c r="A61" s="29">
        <v>49</v>
      </c>
      <c r="B61" s="30" t="s">
        <v>73</v>
      </c>
      <c r="C61" s="31">
        <f t="shared" si="2"/>
        <v>387</v>
      </c>
      <c r="D61" s="30"/>
      <c r="E61" s="30">
        <v>387</v>
      </c>
      <c r="F61" s="30"/>
      <c r="G61" s="30"/>
      <c r="H61" s="30"/>
      <c r="I61" s="30"/>
      <c r="J61" s="30"/>
      <c r="K61" s="30"/>
      <c r="L61" s="30"/>
      <c r="M61" s="30"/>
      <c r="N61" s="30"/>
    </row>
    <row r="62" spans="1:14">
      <c r="A62" s="29">
        <v>50</v>
      </c>
      <c r="B62" s="30" t="s">
        <v>74</v>
      </c>
      <c r="C62" s="31">
        <f t="shared" si="2"/>
        <v>437</v>
      </c>
      <c r="D62" s="30"/>
      <c r="E62" s="30">
        <v>437</v>
      </c>
      <c r="F62" s="30"/>
      <c r="G62" s="30"/>
      <c r="H62" s="30"/>
      <c r="I62" s="30"/>
      <c r="J62" s="30"/>
      <c r="K62" s="30"/>
      <c r="L62" s="30"/>
      <c r="M62" s="30"/>
      <c r="N62" s="30"/>
    </row>
    <row r="63" spans="1:14">
      <c r="A63" s="29">
        <v>51</v>
      </c>
      <c r="B63" s="30" t="s">
        <v>75</v>
      </c>
      <c r="C63" s="31">
        <f t="shared" si="2"/>
        <v>307</v>
      </c>
      <c r="D63" s="30"/>
      <c r="E63" s="30">
        <v>307</v>
      </c>
      <c r="F63" s="30"/>
      <c r="G63" s="30"/>
      <c r="H63" s="30"/>
      <c r="I63" s="30"/>
      <c r="J63" s="30"/>
      <c r="K63" s="30"/>
      <c r="L63" s="30"/>
      <c r="M63" s="30"/>
      <c r="N63" s="30"/>
    </row>
    <row r="64" spans="1:14">
      <c r="A64" s="29">
        <v>52</v>
      </c>
      <c r="B64" s="30" t="s">
        <v>76</v>
      </c>
      <c r="C64" s="31">
        <f t="shared" si="2"/>
        <v>40943</v>
      </c>
      <c r="D64" s="30"/>
      <c r="E64" s="30">
        <v>40943</v>
      </c>
      <c r="F64" s="30"/>
      <c r="G64" s="30"/>
      <c r="H64" s="30"/>
      <c r="I64" s="30"/>
      <c r="J64" s="30"/>
      <c r="K64" s="30"/>
      <c r="L64" s="30"/>
      <c r="M64" s="30"/>
      <c r="N64" s="30"/>
    </row>
    <row r="65" spans="1:14">
      <c r="A65" s="29">
        <v>53</v>
      </c>
      <c r="B65" s="30" t="s">
        <v>77</v>
      </c>
      <c r="C65" s="31">
        <f t="shared" si="2"/>
        <v>37907</v>
      </c>
      <c r="D65" s="30">
        <v>500</v>
      </c>
      <c r="E65" s="30">
        <v>37407</v>
      </c>
      <c r="F65" s="30"/>
      <c r="G65" s="30"/>
      <c r="H65" s="30"/>
      <c r="I65" s="30"/>
      <c r="J65" s="30"/>
      <c r="K65" s="30"/>
      <c r="L65" s="30"/>
      <c r="M65" s="30"/>
      <c r="N65" s="30"/>
    </row>
    <row r="66" spans="1:14">
      <c r="A66" s="29">
        <v>54</v>
      </c>
      <c r="B66" s="30" t="s">
        <v>78</v>
      </c>
      <c r="C66" s="31">
        <f t="shared" si="2"/>
        <v>10000</v>
      </c>
      <c r="D66" s="30"/>
      <c r="E66" s="30">
        <v>10000</v>
      </c>
      <c r="F66" s="30"/>
      <c r="G66" s="30"/>
      <c r="H66" s="30"/>
      <c r="I66" s="30"/>
      <c r="J66" s="30"/>
      <c r="K66" s="30"/>
      <c r="L66" s="30"/>
      <c r="M66" s="30"/>
      <c r="N66" s="30"/>
    </row>
    <row r="67" spans="1:14">
      <c r="A67" s="29">
        <v>55</v>
      </c>
      <c r="B67" s="30" t="s">
        <v>79</v>
      </c>
      <c r="C67" s="31">
        <f t="shared" si="2"/>
        <v>337150</v>
      </c>
      <c r="D67" s="30"/>
      <c r="E67" s="30">
        <v>337150</v>
      </c>
      <c r="F67" s="30"/>
      <c r="G67" s="30"/>
      <c r="H67" s="30"/>
      <c r="I67" s="30"/>
      <c r="J67" s="30"/>
      <c r="K67" s="30"/>
      <c r="L67" s="30"/>
      <c r="M67" s="30"/>
      <c r="N67" s="30"/>
    </row>
    <row r="68" spans="1:14">
      <c r="A68" s="29">
        <v>56</v>
      </c>
      <c r="B68" s="30" t="s">
        <v>80</v>
      </c>
      <c r="C68" s="31">
        <f t="shared" si="2"/>
        <v>32962</v>
      </c>
      <c r="D68" s="30">
        <v>11200</v>
      </c>
      <c r="E68" s="30">
        <v>21762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1:14">
      <c r="A69" s="29">
        <v>57</v>
      </c>
      <c r="B69" s="30" t="s">
        <v>81</v>
      </c>
      <c r="C69" s="31">
        <f t="shared" si="2"/>
        <v>77871</v>
      </c>
      <c r="D69" s="30">
        <v>32871</v>
      </c>
      <c r="E69" s="30">
        <v>45000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1:14">
      <c r="A70" s="29">
        <v>58</v>
      </c>
      <c r="B70" s="30" t="s">
        <v>82</v>
      </c>
      <c r="C70" s="31">
        <f t="shared" si="2"/>
        <v>12200</v>
      </c>
      <c r="D70" s="30">
        <v>5900</v>
      </c>
      <c r="E70" s="30">
        <v>6300</v>
      </c>
      <c r="F70" s="30"/>
      <c r="G70" s="30"/>
      <c r="H70" s="30"/>
      <c r="I70" s="30"/>
      <c r="J70" s="30"/>
      <c r="K70" s="30"/>
      <c r="L70" s="30"/>
      <c r="M70" s="30"/>
      <c r="N70" s="30"/>
    </row>
    <row r="71" spans="1:14">
      <c r="A71" s="32">
        <v>59</v>
      </c>
      <c r="B71" s="33" t="s">
        <v>83</v>
      </c>
      <c r="C71" s="34">
        <f t="shared" si="2"/>
        <v>2100</v>
      </c>
      <c r="D71" s="33"/>
      <c r="E71" s="33">
        <v>2100</v>
      </c>
      <c r="F71" s="33"/>
      <c r="G71" s="33"/>
      <c r="H71" s="33"/>
      <c r="I71" s="33"/>
      <c r="J71" s="33"/>
      <c r="K71" s="33"/>
      <c r="L71" s="33"/>
      <c r="M71" s="33"/>
      <c r="N71" s="33"/>
    </row>
    <row r="72" spans="1:14">
      <c r="A72" s="35">
        <v>60</v>
      </c>
      <c r="B72" s="36" t="s">
        <v>84</v>
      </c>
      <c r="C72" s="37">
        <f t="shared" si="2"/>
        <v>200</v>
      </c>
      <c r="D72" s="36"/>
      <c r="E72" s="36">
        <v>200</v>
      </c>
      <c r="F72" s="36"/>
      <c r="G72" s="36"/>
      <c r="H72" s="36"/>
      <c r="I72" s="36"/>
      <c r="J72" s="36"/>
      <c r="K72" s="36"/>
      <c r="L72" s="36"/>
      <c r="M72" s="36"/>
      <c r="N72" s="36"/>
    </row>
    <row r="73" spans="1:14">
      <c r="A73" s="29">
        <v>61</v>
      </c>
      <c r="B73" s="30" t="s">
        <v>85</v>
      </c>
      <c r="C73" s="31">
        <f t="shared" si="2"/>
        <v>500</v>
      </c>
      <c r="D73" s="30"/>
      <c r="E73" s="30">
        <v>500</v>
      </c>
      <c r="F73" s="30"/>
      <c r="G73" s="30"/>
      <c r="H73" s="30"/>
      <c r="I73" s="30"/>
      <c r="J73" s="30"/>
      <c r="K73" s="30"/>
      <c r="L73" s="30"/>
      <c r="M73" s="30"/>
      <c r="N73" s="30"/>
    </row>
    <row r="74" spans="1:14">
      <c r="A74" s="29">
        <v>62</v>
      </c>
      <c r="B74" s="30" t="s">
        <v>86</v>
      </c>
      <c r="C74" s="31">
        <f t="shared" si="2"/>
        <v>300</v>
      </c>
      <c r="D74" s="30"/>
      <c r="E74" s="30">
        <v>300</v>
      </c>
      <c r="F74" s="30"/>
      <c r="G74" s="30"/>
      <c r="H74" s="30"/>
      <c r="I74" s="30"/>
      <c r="J74" s="30"/>
      <c r="K74" s="30"/>
      <c r="L74" s="30"/>
      <c r="M74" s="30"/>
      <c r="N74" s="30"/>
    </row>
    <row r="75" spans="1:14">
      <c r="A75" s="29">
        <v>63</v>
      </c>
      <c r="B75" s="30" t="s">
        <v>87</v>
      </c>
      <c r="C75" s="31">
        <f t="shared" si="2"/>
        <v>50</v>
      </c>
      <c r="D75" s="30"/>
      <c r="E75" s="30">
        <v>50</v>
      </c>
      <c r="F75" s="30"/>
      <c r="G75" s="30"/>
      <c r="H75" s="30"/>
      <c r="I75" s="30"/>
      <c r="J75" s="30"/>
      <c r="K75" s="30"/>
      <c r="L75" s="30"/>
      <c r="M75" s="30"/>
      <c r="N75" s="30"/>
    </row>
    <row r="76" spans="1:14">
      <c r="A76" s="29">
        <v>64</v>
      </c>
      <c r="B76" s="30" t="s">
        <v>88</v>
      </c>
      <c r="C76" s="31">
        <f t="shared" si="2"/>
        <v>150</v>
      </c>
      <c r="D76" s="30"/>
      <c r="E76" s="30">
        <v>150</v>
      </c>
      <c r="F76" s="30"/>
      <c r="G76" s="30"/>
      <c r="H76" s="30"/>
      <c r="I76" s="30"/>
      <c r="J76" s="30"/>
      <c r="K76" s="30"/>
      <c r="L76" s="30"/>
      <c r="M76" s="30"/>
      <c r="N76" s="30"/>
    </row>
    <row r="77" spans="1:14">
      <c r="A77" s="29">
        <v>65</v>
      </c>
      <c r="B77" s="30" t="s">
        <v>89</v>
      </c>
      <c r="C77" s="31">
        <f t="shared" si="2"/>
        <v>567182</v>
      </c>
      <c r="D77" s="30">
        <v>567182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1:14" hidden="1">
      <c r="A78" s="29">
        <v>66</v>
      </c>
      <c r="B78" s="30" t="s">
        <v>90</v>
      </c>
      <c r="C78" s="31">
        <f t="shared" ref="C78:C108" si="3">SUM(D78:K78,N78)</f>
        <v>0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1:14">
      <c r="A79" s="29">
        <v>67</v>
      </c>
      <c r="B79" s="30" t="s">
        <v>91</v>
      </c>
      <c r="C79" s="31">
        <f t="shared" si="3"/>
        <v>50000</v>
      </c>
      <c r="D79" s="30">
        <v>50000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1:14">
      <c r="A80" s="29">
        <v>68</v>
      </c>
      <c r="B80" s="30" t="s">
        <v>92</v>
      </c>
      <c r="C80" s="31">
        <f t="shared" si="3"/>
        <v>1000</v>
      </c>
      <c r="D80" s="30"/>
      <c r="E80" s="30">
        <v>1000</v>
      </c>
      <c r="F80" s="30"/>
      <c r="G80" s="30"/>
      <c r="H80" s="30"/>
      <c r="I80" s="30"/>
      <c r="J80" s="30"/>
      <c r="K80" s="30"/>
      <c r="L80" s="30"/>
      <c r="M80" s="30"/>
      <c r="N80" s="30"/>
    </row>
    <row r="81" spans="1:14">
      <c r="A81" s="29">
        <v>69</v>
      </c>
      <c r="B81" s="30" t="s">
        <v>93</v>
      </c>
      <c r="C81" s="31">
        <f t="shared" si="3"/>
        <v>3000</v>
      </c>
      <c r="D81" s="30"/>
      <c r="E81" s="30">
        <v>3000</v>
      </c>
      <c r="F81" s="30"/>
      <c r="G81" s="30"/>
      <c r="H81" s="30"/>
      <c r="I81" s="30"/>
      <c r="J81" s="30"/>
      <c r="K81" s="30"/>
      <c r="L81" s="30"/>
      <c r="M81" s="30"/>
      <c r="N81" s="30"/>
    </row>
    <row r="82" spans="1:14">
      <c r="A82" s="29">
        <v>70</v>
      </c>
      <c r="B82" s="30" t="s">
        <v>94</v>
      </c>
      <c r="C82" s="31">
        <f t="shared" si="3"/>
        <v>81000</v>
      </c>
      <c r="D82" s="30">
        <v>81000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1:14">
      <c r="A83" s="29">
        <v>71</v>
      </c>
      <c r="B83" s="31" t="s">
        <v>95</v>
      </c>
      <c r="C83" s="31">
        <f t="shared" si="3"/>
        <v>112004</v>
      </c>
      <c r="D83" s="30">
        <f>SUM(D84:D102)</f>
        <v>55000</v>
      </c>
      <c r="E83" s="30">
        <f t="shared" ref="E83:N83" si="4">SUM(E84:E102)</f>
        <v>57004</v>
      </c>
      <c r="F83" s="30">
        <f t="shared" si="4"/>
        <v>0</v>
      </c>
      <c r="G83" s="30">
        <f t="shared" si="4"/>
        <v>0</v>
      </c>
      <c r="H83" s="30">
        <f t="shared" si="4"/>
        <v>0</v>
      </c>
      <c r="I83" s="30">
        <f t="shared" si="4"/>
        <v>0</v>
      </c>
      <c r="J83" s="30">
        <f t="shared" si="4"/>
        <v>0</v>
      </c>
      <c r="K83" s="30">
        <f t="shared" si="4"/>
        <v>0</v>
      </c>
      <c r="L83" s="30">
        <f t="shared" si="4"/>
        <v>0</v>
      </c>
      <c r="M83" s="30">
        <f t="shared" si="4"/>
        <v>0</v>
      </c>
      <c r="N83" s="30">
        <f t="shared" si="4"/>
        <v>0</v>
      </c>
    </row>
    <row r="84" spans="1:14">
      <c r="A84" s="29" t="s">
        <v>96</v>
      </c>
      <c r="B84" s="31" t="s">
        <v>97</v>
      </c>
      <c r="C84" s="31"/>
      <c r="D84" s="30">
        <v>5000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1:14" ht="31.5">
      <c r="A85" s="29" t="s">
        <v>98</v>
      </c>
      <c r="B85" s="31" t="s">
        <v>99</v>
      </c>
      <c r="C85" s="31"/>
      <c r="D85" s="30">
        <v>20000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1:14">
      <c r="A86" s="29" t="s">
        <v>100</v>
      </c>
      <c r="B86" s="31" t="s">
        <v>101</v>
      </c>
      <c r="C86" s="31"/>
      <c r="D86" s="30">
        <v>30000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31.5">
      <c r="A87" s="29" t="s">
        <v>102</v>
      </c>
      <c r="B87" s="30" t="s">
        <v>103</v>
      </c>
      <c r="C87" s="31">
        <f t="shared" si="3"/>
        <v>3000</v>
      </c>
      <c r="D87" s="30"/>
      <c r="E87" s="30">
        <v>3000</v>
      </c>
      <c r="F87" s="30"/>
      <c r="G87" s="30"/>
      <c r="H87" s="30"/>
      <c r="I87" s="30"/>
      <c r="J87" s="30"/>
      <c r="K87" s="30"/>
      <c r="L87" s="30"/>
      <c r="M87" s="30"/>
      <c r="N87" s="30"/>
    </row>
    <row r="88" spans="1:14" ht="31.5">
      <c r="A88" s="29" t="s">
        <v>104</v>
      </c>
      <c r="B88" s="30" t="s">
        <v>105</v>
      </c>
      <c r="C88" s="31">
        <f t="shared" si="3"/>
        <v>500</v>
      </c>
      <c r="D88" s="30"/>
      <c r="E88" s="30">
        <v>500</v>
      </c>
      <c r="F88" s="30"/>
      <c r="G88" s="30"/>
      <c r="H88" s="30"/>
      <c r="I88" s="30"/>
      <c r="J88" s="30"/>
      <c r="K88" s="30"/>
      <c r="L88" s="30"/>
      <c r="M88" s="30"/>
      <c r="N88" s="30"/>
    </row>
    <row r="89" spans="1:14">
      <c r="A89" s="29" t="s">
        <v>106</v>
      </c>
      <c r="B89" s="30" t="s">
        <v>107</v>
      </c>
      <c r="C89" s="31">
        <f t="shared" si="3"/>
        <v>3000</v>
      </c>
      <c r="D89" s="30"/>
      <c r="E89" s="30">
        <v>3000</v>
      </c>
      <c r="F89" s="30"/>
      <c r="G89" s="30"/>
      <c r="H89" s="30"/>
      <c r="I89" s="30"/>
      <c r="J89" s="30"/>
      <c r="K89" s="30"/>
      <c r="L89" s="30"/>
      <c r="M89" s="30"/>
      <c r="N89" s="30"/>
    </row>
    <row r="90" spans="1:14" ht="31.5">
      <c r="A90" s="29" t="s">
        <v>108</v>
      </c>
      <c r="B90" s="30" t="s">
        <v>109</v>
      </c>
      <c r="C90" s="31">
        <f t="shared" si="3"/>
        <v>1600</v>
      </c>
      <c r="D90" s="30"/>
      <c r="E90" s="30">
        <v>1600</v>
      </c>
      <c r="F90" s="30"/>
      <c r="G90" s="30"/>
      <c r="H90" s="30"/>
      <c r="I90" s="30"/>
      <c r="J90" s="30"/>
      <c r="K90" s="30"/>
      <c r="L90" s="30"/>
      <c r="M90" s="30"/>
      <c r="N90" s="30"/>
    </row>
    <row r="91" spans="1:14">
      <c r="A91" s="29" t="s">
        <v>110</v>
      </c>
      <c r="B91" s="30" t="s">
        <v>111</v>
      </c>
      <c r="C91" s="31">
        <f t="shared" si="3"/>
        <v>7000</v>
      </c>
      <c r="D91" s="30"/>
      <c r="E91" s="30">
        <v>7000</v>
      </c>
      <c r="F91" s="30"/>
      <c r="G91" s="30"/>
      <c r="H91" s="30"/>
      <c r="I91" s="30"/>
      <c r="J91" s="30"/>
      <c r="K91" s="30"/>
      <c r="L91" s="30"/>
      <c r="M91" s="30"/>
      <c r="N91" s="30"/>
    </row>
    <row r="92" spans="1:14" ht="31.5">
      <c r="A92" s="29" t="s">
        <v>112</v>
      </c>
      <c r="B92" s="30" t="s">
        <v>113</v>
      </c>
      <c r="C92" s="31">
        <f t="shared" si="3"/>
        <v>17520</v>
      </c>
      <c r="D92" s="30"/>
      <c r="E92" s="30">
        <v>17520</v>
      </c>
      <c r="F92" s="30"/>
      <c r="G92" s="30"/>
      <c r="H92" s="30"/>
      <c r="I92" s="30"/>
      <c r="J92" s="30"/>
      <c r="K92" s="30"/>
      <c r="L92" s="30"/>
      <c r="M92" s="30"/>
      <c r="N92" s="30"/>
    </row>
    <row r="93" spans="1:14" ht="31.5">
      <c r="A93" s="29" t="s">
        <v>114</v>
      </c>
      <c r="B93" s="30" t="s">
        <v>115</v>
      </c>
      <c r="C93" s="31">
        <f t="shared" si="3"/>
        <v>1000</v>
      </c>
      <c r="D93" s="30"/>
      <c r="E93" s="30">
        <v>1000</v>
      </c>
      <c r="F93" s="30"/>
      <c r="G93" s="30"/>
      <c r="H93" s="30"/>
      <c r="I93" s="30"/>
      <c r="J93" s="30"/>
      <c r="K93" s="30"/>
      <c r="L93" s="30"/>
      <c r="M93" s="30"/>
      <c r="N93" s="30"/>
    </row>
    <row r="94" spans="1:14">
      <c r="A94" s="29" t="s">
        <v>116</v>
      </c>
      <c r="B94" s="30" t="s">
        <v>117</v>
      </c>
      <c r="C94" s="31">
        <f t="shared" si="3"/>
        <v>1000</v>
      </c>
      <c r="D94" s="30"/>
      <c r="E94" s="30">
        <v>1000</v>
      </c>
      <c r="F94" s="30"/>
      <c r="G94" s="30"/>
      <c r="H94" s="30"/>
      <c r="I94" s="30"/>
      <c r="J94" s="30"/>
      <c r="K94" s="30"/>
      <c r="L94" s="30"/>
      <c r="M94" s="30"/>
      <c r="N94" s="30"/>
    </row>
    <row r="95" spans="1:14" ht="31.5">
      <c r="A95" s="29" t="s">
        <v>118</v>
      </c>
      <c r="B95" s="30" t="s">
        <v>119</v>
      </c>
      <c r="C95" s="31">
        <f t="shared" si="3"/>
        <v>1000</v>
      </c>
      <c r="D95" s="30"/>
      <c r="E95" s="30">
        <v>1000</v>
      </c>
      <c r="F95" s="30"/>
      <c r="G95" s="30"/>
      <c r="H95" s="30"/>
      <c r="I95" s="30"/>
      <c r="J95" s="30"/>
      <c r="K95" s="30"/>
      <c r="L95" s="30"/>
      <c r="M95" s="30"/>
      <c r="N95" s="30"/>
    </row>
    <row r="96" spans="1:14">
      <c r="A96" s="29" t="s">
        <v>120</v>
      </c>
      <c r="B96" s="30" t="s">
        <v>121</v>
      </c>
      <c r="C96" s="31">
        <f t="shared" si="3"/>
        <v>7867</v>
      </c>
      <c r="D96" s="30"/>
      <c r="E96" s="30">
        <v>7867</v>
      </c>
      <c r="F96" s="30"/>
      <c r="G96" s="30"/>
      <c r="H96" s="30"/>
      <c r="I96" s="30"/>
      <c r="J96" s="30"/>
      <c r="K96" s="30"/>
      <c r="L96" s="30"/>
      <c r="M96" s="30"/>
      <c r="N96" s="30"/>
    </row>
    <row r="97" spans="1:14">
      <c r="A97" s="29" t="s">
        <v>122</v>
      </c>
      <c r="B97" s="30" t="s">
        <v>123</v>
      </c>
      <c r="C97" s="31">
        <f t="shared" si="3"/>
        <v>2000</v>
      </c>
      <c r="D97" s="30"/>
      <c r="E97" s="30">
        <v>2000</v>
      </c>
      <c r="F97" s="30"/>
      <c r="G97" s="30"/>
      <c r="H97" s="30"/>
      <c r="I97" s="30"/>
      <c r="J97" s="30"/>
      <c r="K97" s="30"/>
      <c r="L97" s="30"/>
      <c r="M97" s="30"/>
      <c r="N97" s="30"/>
    </row>
    <row r="98" spans="1:14">
      <c r="A98" s="32" t="s">
        <v>124</v>
      </c>
      <c r="B98" s="33" t="s">
        <v>125</v>
      </c>
      <c r="C98" s="34">
        <f t="shared" si="3"/>
        <v>1000</v>
      </c>
      <c r="D98" s="33"/>
      <c r="E98" s="33">
        <v>1000</v>
      </c>
      <c r="F98" s="33"/>
      <c r="G98" s="33"/>
      <c r="H98" s="33"/>
      <c r="I98" s="33"/>
      <c r="J98" s="33"/>
      <c r="K98" s="33"/>
      <c r="L98" s="33"/>
      <c r="M98" s="33"/>
      <c r="N98" s="33"/>
    </row>
    <row r="99" spans="1:14" ht="31.5">
      <c r="A99" s="35" t="s">
        <v>126</v>
      </c>
      <c r="B99" s="36" t="s">
        <v>127</v>
      </c>
      <c r="C99" s="37">
        <f t="shared" si="3"/>
        <v>1092</v>
      </c>
      <c r="D99" s="36"/>
      <c r="E99" s="36">
        <v>1092</v>
      </c>
      <c r="F99" s="36"/>
      <c r="G99" s="36"/>
      <c r="H99" s="36"/>
      <c r="I99" s="36"/>
      <c r="J99" s="36"/>
      <c r="K99" s="36"/>
      <c r="L99" s="36"/>
      <c r="M99" s="36"/>
      <c r="N99" s="36"/>
    </row>
    <row r="100" spans="1:14">
      <c r="A100" s="29" t="s">
        <v>128</v>
      </c>
      <c r="B100" s="30" t="s">
        <v>129</v>
      </c>
      <c r="C100" s="31">
        <f t="shared" si="3"/>
        <v>3800</v>
      </c>
      <c r="D100" s="30"/>
      <c r="E100" s="30">
        <v>3800</v>
      </c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 ht="31.5">
      <c r="A101" s="29" t="s">
        <v>130</v>
      </c>
      <c r="B101" s="30" t="s">
        <v>131</v>
      </c>
      <c r="C101" s="31">
        <f t="shared" si="3"/>
        <v>2625</v>
      </c>
      <c r="D101" s="30"/>
      <c r="E101" s="30">
        <v>2625</v>
      </c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4">
      <c r="A102" s="29" t="s">
        <v>132</v>
      </c>
      <c r="B102" s="30" t="s">
        <v>133</v>
      </c>
      <c r="C102" s="31">
        <f t="shared" si="3"/>
        <v>3000</v>
      </c>
      <c r="D102" s="30"/>
      <c r="E102" s="30">
        <v>3000</v>
      </c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4">
      <c r="A103" s="39" t="s">
        <v>134</v>
      </c>
      <c r="B103" s="40" t="s">
        <v>135</v>
      </c>
      <c r="C103" s="28">
        <f t="shared" si="3"/>
        <v>3200</v>
      </c>
      <c r="D103" s="30"/>
      <c r="E103" s="30"/>
      <c r="F103" s="30">
        <v>3200</v>
      </c>
      <c r="G103" s="30"/>
      <c r="H103" s="30"/>
      <c r="I103" s="30"/>
      <c r="J103" s="30"/>
      <c r="K103" s="30"/>
      <c r="L103" s="30"/>
      <c r="M103" s="30"/>
      <c r="N103" s="30"/>
    </row>
    <row r="104" spans="1:14">
      <c r="A104" s="39" t="s">
        <v>136</v>
      </c>
      <c r="B104" s="40" t="s">
        <v>14</v>
      </c>
      <c r="C104" s="28">
        <f t="shared" si="3"/>
        <v>1174992.99</v>
      </c>
      <c r="D104" s="30"/>
      <c r="E104" s="30"/>
      <c r="F104" s="30"/>
      <c r="G104" s="30"/>
      <c r="H104" s="30"/>
      <c r="I104" s="30"/>
      <c r="J104" s="30">
        <v>1174992.99</v>
      </c>
      <c r="K104" s="30"/>
      <c r="L104" s="30"/>
      <c r="M104" s="30"/>
      <c r="N104" s="30"/>
    </row>
    <row r="105" spans="1:14">
      <c r="A105" s="39" t="s">
        <v>137</v>
      </c>
      <c r="B105" s="40" t="s">
        <v>11</v>
      </c>
      <c r="C105" s="28">
        <f t="shared" si="3"/>
        <v>1000</v>
      </c>
      <c r="D105" s="30"/>
      <c r="E105" s="30"/>
      <c r="F105" s="30"/>
      <c r="G105" s="30">
        <v>1000</v>
      </c>
      <c r="H105" s="30"/>
      <c r="I105" s="30"/>
      <c r="J105" s="30"/>
      <c r="K105" s="30"/>
      <c r="L105" s="30"/>
      <c r="M105" s="30"/>
      <c r="N105" s="30"/>
    </row>
    <row r="106" spans="1:14">
      <c r="A106" s="39" t="s">
        <v>138</v>
      </c>
      <c r="B106" s="40" t="s">
        <v>139</v>
      </c>
      <c r="C106" s="28">
        <f t="shared" si="3"/>
        <v>70080</v>
      </c>
      <c r="D106" s="30"/>
      <c r="E106" s="30"/>
      <c r="F106" s="30"/>
      <c r="G106" s="30"/>
      <c r="H106" s="30">
        <v>70080</v>
      </c>
      <c r="I106" s="30"/>
      <c r="J106" s="30"/>
      <c r="K106" s="30"/>
      <c r="L106" s="30"/>
      <c r="M106" s="30"/>
      <c r="N106" s="30"/>
    </row>
    <row r="107" spans="1:14">
      <c r="A107" s="39" t="s">
        <v>140</v>
      </c>
      <c r="B107" s="40" t="s">
        <v>141</v>
      </c>
      <c r="C107" s="28">
        <f t="shared" si="3"/>
        <v>221319</v>
      </c>
      <c r="D107" s="30"/>
      <c r="E107" s="30"/>
      <c r="F107" s="30"/>
      <c r="G107" s="30"/>
      <c r="H107" s="30"/>
      <c r="I107" s="30">
        <v>221319</v>
      </c>
      <c r="J107" s="30"/>
      <c r="K107" s="30"/>
      <c r="L107" s="30"/>
      <c r="M107" s="30"/>
      <c r="N107" s="30"/>
    </row>
    <row r="108" spans="1:14">
      <c r="A108" s="39" t="s">
        <v>142</v>
      </c>
      <c r="B108" s="40" t="s">
        <v>143</v>
      </c>
      <c r="C108" s="28">
        <f t="shared" si="3"/>
        <v>0</v>
      </c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1:14">
      <c r="A109" s="41"/>
      <c r="B109" s="4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</sheetData>
  <mergeCells count="16">
    <mergeCell ref="G7:G9"/>
    <mergeCell ref="H7:H9"/>
    <mergeCell ref="I7:I9"/>
    <mergeCell ref="J7:J9"/>
    <mergeCell ref="K7:M8"/>
    <mergeCell ref="N7:N9"/>
    <mergeCell ref="A1:B1"/>
    <mergeCell ref="K1:N2"/>
    <mergeCell ref="A4:N4"/>
    <mergeCell ref="A5:N5"/>
    <mergeCell ref="A7:A9"/>
    <mergeCell ref="B7:B9"/>
    <mergeCell ref="C7:C9"/>
    <mergeCell ref="D7:D9"/>
    <mergeCell ref="E7:E9"/>
    <mergeCell ref="F7:F9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85" orientation="landscape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C289A9-2598-4D5C-8174-3B8F2B70E4C8}"/>
</file>

<file path=customXml/itemProps2.xml><?xml version="1.0" encoding="utf-8"?>
<ds:datastoreItem xmlns:ds="http://schemas.openxmlformats.org/officeDocument/2006/customXml" ds:itemID="{8F3B6FD4-5993-406F-9B61-E6D7D22802D9}"/>
</file>

<file path=customXml/itemProps3.xml><?xml version="1.0" encoding="utf-8"?>
<ds:datastoreItem xmlns:ds="http://schemas.openxmlformats.org/officeDocument/2006/customXml" ds:itemID="{558F64D5-8A48-4AC7-B20F-A1AFD07AB6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51</vt:lpstr>
      <vt:lpstr>'51'!Print_Titles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2020-01-07T00:54:47Z</dcterms:created>
  <dcterms:modified xsi:type="dcterms:W3CDTF">2020-01-07T00:54:52Z</dcterms:modified>
</cp:coreProperties>
</file>