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60" windowWidth="15480" windowHeight="7710"/>
  </bookViews>
  <sheets>
    <sheet name="Bao cao" sheetId="4" r:id="rId1"/>
  </sheets>
  <definedNames>
    <definedName name="chuong_phuluc_16" localSheetId="0">'Bao cao'!#REF!</definedName>
    <definedName name="chuong_phuluc_16_name" localSheetId="0">'Bao cao'!$A$3</definedName>
    <definedName name="_xlnm.Print_Area" localSheetId="0">'Bao cao'!$A$1:$D$69</definedName>
    <definedName name="_xlnm.Print_Titles" localSheetId="0">'Bao cao'!$7:$8</definedName>
  </definedNames>
  <calcPr calcId="162913"/>
</workbook>
</file>

<file path=xl/calcChain.xml><?xml version="1.0" encoding="utf-8"?>
<calcChain xmlns="http://schemas.openxmlformats.org/spreadsheetml/2006/main">
  <c r="C61" i="4" l="1"/>
  <c r="C58" i="4"/>
  <c r="C53" i="4"/>
  <c r="C50" i="4"/>
  <c r="C46" i="4"/>
  <c r="C43" i="4"/>
  <c r="C38" i="4"/>
  <c r="C34" i="4"/>
  <c r="C27" i="4"/>
  <c r="C21" i="4"/>
  <c r="C16" i="4"/>
  <c r="C11" i="4"/>
  <c r="C10" i="4" l="1"/>
  <c r="C9" i="4" s="1"/>
</calcChain>
</file>

<file path=xl/sharedStrings.xml><?xml version="1.0" encoding="utf-8"?>
<sst xmlns="http://schemas.openxmlformats.org/spreadsheetml/2006/main" count="72" uniqueCount="62">
  <si>
    <t>STT</t>
  </si>
  <si>
    <t>TỔNG THU NSNN</t>
  </si>
  <si>
    <t>I</t>
  </si>
  <si>
    <t>Thu nội địa</t>
  </si>
  <si>
    <t>Thuế thu nhập cá nhân</t>
  </si>
  <si>
    <t xml:space="preserve">Thuế bảo vệ môi trường </t>
  </si>
  <si>
    <t>Thuế BVMT thu từ hàng hóa nhập khẩu</t>
  </si>
  <si>
    <t>Lệ phí trước bạ</t>
  </si>
  <si>
    <t>Thu phí, lệ phí</t>
  </si>
  <si>
    <t>Thuế sử dụng đất nông nghiệp</t>
  </si>
  <si>
    <t>Thuế sử dụng đất phi nông nghiệp</t>
  </si>
  <si>
    <t>Tiền cho thuê đất, thuê mặt nước</t>
  </si>
  <si>
    <t>Thu tiền sử dụng đất</t>
  </si>
  <si>
    <t>Tiền cho thuê và tiền bán nhà ở thuộc sở hữu nhà nước</t>
  </si>
  <si>
    <t xml:space="preserve">Thu từ hoạt động xổ số kiến thiết </t>
  </si>
  <si>
    <t>Thu khác ngân sách</t>
  </si>
  <si>
    <t>II</t>
  </si>
  <si>
    <t>Thu từ hoạt động xuất, nhập khẩu</t>
  </si>
  <si>
    <t>Thuế GTGT thu từ hàng hóa nhập khẩu</t>
  </si>
  <si>
    <t>Thuế xuất khẩu</t>
  </si>
  <si>
    <t>Thuế nhập khẩu</t>
  </si>
  <si>
    <t>Thuế TTĐB thu từ hàng hóa nhập khẩu</t>
  </si>
  <si>
    <t>Thu khác</t>
  </si>
  <si>
    <t>Đơn vị: Triệu đồng</t>
  </si>
  <si>
    <t>- Thuế BVMT thu từ hàng hóa sản xuất, kinh doanh trong nước</t>
  </si>
  <si>
    <t>- Thuế BVMT thu từ hàng hóa nhập khẩu</t>
  </si>
  <si>
    <t>- Phí và lệ phí trung ương</t>
  </si>
  <si>
    <t xml:space="preserve">Thu từ khu vực DNNN do trung ương quản lý </t>
  </si>
  <si>
    <t xml:space="preserve">- Thuế giá trị gia tăng </t>
  </si>
  <si>
    <t xml:space="preserve">- Thuế thu nhập doanh nghiệp </t>
  </si>
  <si>
    <t>- Thuế tiêu thụ đặc biệt</t>
  </si>
  <si>
    <t>- Thuế tài nguyên</t>
  </si>
  <si>
    <t xml:space="preserve">Thu từ khu vực DNNN do địa phương quản lý </t>
  </si>
  <si>
    <t xml:space="preserve">- Thuế tiêu thụ đặc biệt </t>
  </si>
  <si>
    <t xml:space="preserve">Thu từ khu vực doanh nghiệp có vốn đầu tư nước ngoài </t>
  </si>
  <si>
    <t xml:space="preserve">Thu từ khu vực kinh tế ngoài quốc doanh </t>
  </si>
  <si>
    <t>- Thuế giá trị gia tăng</t>
  </si>
  <si>
    <t>- Thuế thu nhập doanh nghiệp</t>
  </si>
  <si>
    <t>- Phí và lệ phí địa phương</t>
  </si>
  <si>
    <t xml:space="preserve"> - Thu khác ngân sách trung ương</t>
  </si>
  <si>
    <t xml:space="preserve"> - Thu khác ngân sách địa phương</t>
  </si>
  <si>
    <t xml:space="preserve">     + Thu phạt vi phạm ATGT</t>
  </si>
  <si>
    <t xml:space="preserve"> - Thu hoạt động XSKT truyền thống</t>
  </si>
  <si>
    <t xml:space="preserve"> - Thu hoạt động XSKT điện toán</t>
  </si>
  <si>
    <t>*</t>
  </si>
  <si>
    <t xml:space="preserve"> - Thu tiền sử dụng đất trong dự toán</t>
  </si>
  <si>
    <t xml:space="preserve"> - Ghi thu ghi chi từ nguồn thu tiền sử dụng đất</t>
  </si>
  <si>
    <t xml:space="preserve"> - Thu tiền thuê mặt đất, mặt nước trong dự toán</t>
  </si>
  <si>
    <t xml:space="preserve"> - Ghi thu ghi chi từ nguồn thu tiền thuê mặt đất, mặt nước</t>
  </si>
  <si>
    <t>Thu cổ tức, lợi nhuận</t>
  </si>
  <si>
    <t>UBND THÀNH PHỐ CẦN THƠ</t>
  </si>
  <si>
    <t>Biểu số 48/CK-NSNN</t>
  </si>
  <si>
    <t>NỘI DUNG</t>
  </si>
  <si>
    <t>DỰ TOÁN</t>
  </si>
  <si>
    <t>THU NSĐP</t>
  </si>
  <si>
    <t>Thu tiền cấp quyền khai thác khoáng sản</t>
  </si>
  <si>
    <t>DỰ TOÁN THU NGÂN SÁCH NHÀ NƯỚC NĂM 2020</t>
  </si>
  <si>
    <t>- Tiền thuê mặt đất, mặt nước</t>
  </si>
  <si>
    <t>- Giấy phép do cơ quan trung ương cấp</t>
  </si>
  <si>
    <t>- Giấy phép do UBND cấp tỉnh cấp</t>
  </si>
  <si>
    <t>Thuế tự vệ chống bán phá giá</t>
  </si>
  <si>
    <t>(Kèm theo Quyết định số 3168/QĐ-UBND ngày 23 tháng 12 năm 2019 của Ủy ban nhân dân thành phố)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</si>
</sst>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 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3"/>
      <color rgb="FF000000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2"/>
      <name val="Times New Roman"/>
      <family val="1"/>
    </font>
    <font>
      <u/>
      <sz val="11"/>
      <color rgb="FF000000"/>
      <name val="Times New Roman"/>
      <family val="1"/>
    </font>
    <font>
      <i/>
      <sz val="1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3" fillId="0" borderId="3" xfId="0" quotePrefix="1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0" xfId="0" applyFont="1"/>
    <xf numFmtId="0" fontId="1" fillId="0" borderId="3" xfId="0" applyFont="1" applyBorder="1" applyAlignment="1">
      <alignment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9" fontId="8" fillId="0" borderId="0" xfId="1" applyFont="1" applyAlignment="1">
      <alignment horizontal="center" vertical="center"/>
    </xf>
    <xf numFmtId="3" fontId="8" fillId="0" borderId="0" xfId="0" applyNumberFormat="1" applyFont="1" applyAlignment="1">
      <alignment horizontal="center"/>
    </xf>
    <xf numFmtId="164" fontId="10" fillId="0" borderId="3" xfId="0" applyNumberFormat="1" applyFont="1" applyFill="1" applyBorder="1" applyAlignment="1" applyProtection="1">
      <alignment wrapText="1"/>
    </xf>
    <xf numFmtId="0" fontId="9" fillId="0" borderId="3" xfId="0" applyFont="1" applyBorder="1" applyAlignment="1">
      <alignment horizontal="center" vertical="center" wrapText="1"/>
    </xf>
    <xf numFmtId="0" fontId="12" fillId="0" borderId="0" xfId="0" applyFont="1"/>
    <xf numFmtId="9" fontId="1" fillId="0" borderId="0" xfId="0" applyNumberFormat="1" applyFont="1" applyAlignment="1">
      <alignment horizontal="left"/>
    </xf>
    <xf numFmtId="9" fontId="8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/>
    <xf numFmtId="0" fontId="14" fillId="0" borderId="0" xfId="0" applyFont="1" applyAlignment="1">
      <alignment horizontal="right"/>
    </xf>
    <xf numFmtId="0" fontId="10" fillId="0" borderId="3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11" fillId="0" borderId="2" xfId="0" applyNumberFormat="1" applyFont="1" applyFill="1" applyBorder="1" applyAlignment="1">
      <alignment horizontal="right" vertical="center" wrapText="1"/>
    </xf>
    <xf numFmtId="3" fontId="11" fillId="0" borderId="3" xfId="0" applyNumberFormat="1" applyFont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 wrapText="1"/>
    </xf>
    <xf numFmtId="3" fontId="7" fillId="0" borderId="3" xfId="0" applyNumberFormat="1" applyFont="1" applyBorder="1" applyAlignment="1">
      <alignment horizontal="right" wrapText="1"/>
    </xf>
    <xf numFmtId="3" fontId="7" fillId="0" borderId="3" xfId="0" applyNumberFormat="1" applyFont="1" applyBorder="1" applyAlignment="1">
      <alignment horizontal="right" vertical="center" wrapText="1"/>
    </xf>
    <xf numFmtId="3" fontId="7" fillId="0" borderId="5" xfId="0" applyNumberFormat="1" applyFont="1" applyBorder="1" applyAlignment="1">
      <alignment horizontal="right" vertical="center" wrapText="1"/>
    </xf>
    <xf numFmtId="3" fontId="1" fillId="0" borderId="5" xfId="0" applyNumberFormat="1" applyFont="1" applyBorder="1" applyAlignment="1">
      <alignment horizontal="right" vertical="center" wrapText="1"/>
    </xf>
    <xf numFmtId="3" fontId="1" fillId="0" borderId="4" xfId="0" applyNumberFormat="1" applyFont="1" applyBorder="1" applyAlignment="1">
      <alignment horizontal="right" vertical="center" wrapText="1"/>
    </xf>
    <xf numFmtId="0" fontId="1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9"/>
  <sheetViews>
    <sheetView tabSelected="1" zoomScaleNormal="100" workbookViewId="0">
      <selection activeCell="B11" sqref="B11"/>
    </sheetView>
  </sheetViews>
  <sheetFormatPr defaultColWidth="9.140625" defaultRowHeight="15" x14ac:dyDescent="0.25"/>
  <cols>
    <col min="1" max="1" width="5.7109375" style="30" customWidth="1"/>
    <col min="2" max="2" width="57.5703125" style="1" customWidth="1"/>
    <col min="3" max="3" width="16" style="1" customWidth="1"/>
    <col min="4" max="4" width="14.7109375" style="1" customWidth="1"/>
    <col min="5" max="6" width="9.140625" style="1"/>
    <col min="7" max="7" width="11.28515625" style="1" customWidth="1"/>
    <col min="8" max="16384" width="9.140625" style="1"/>
  </cols>
  <sheetData>
    <row r="1" spans="1:7" ht="16.5" x14ac:dyDescent="0.25">
      <c r="A1" s="41" t="s">
        <v>50</v>
      </c>
      <c r="B1" s="25"/>
      <c r="C1" s="25"/>
      <c r="D1" s="26" t="s">
        <v>51</v>
      </c>
    </row>
    <row r="2" spans="1:7" ht="17.100000000000001" x14ac:dyDescent="0.3">
      <c r="A2" s="24"/>
      <c r="B2" s="24"/>
      <c r="C2" s="24"/>
      <c r="D2" s="24"/>
    </row>
    <row r="3" spans="1:7" ht="16.5" x14ac:dyDescent="0.25">
      <c r="A3" s="42" t="s">
        <v>56</v>
      </c>
      <c r="B3" s="42"/>
      <c r="C3" s="42"/>
      <c r="D3" s="42"/>
    </row>
    <row r="4" spans="1:7" x14ac:dyDescent="0.25">
      <c r="A4" s="43" t="s">
        <v>61</v>
      </c>
      <c r="B4" s="43"/>
      <c r="C4" s="43"/>
      <c r="D4" s="43"/>
    </row>
    <row r="5" spans="1:7" ht="14.25" x14ac:dyDescent="0.25">
      <c r="G5" s="21"/>
    </row>
    <row r="6" spans="1:7" ht="15.75" x14ac:dyDescent="0.25">
      <c r="D6" s="2" t="s">
        <v>23</v>
      </c>
      <c r="F6" s="15"/>
      <c r="G6" s="16"/>
    </row>
    <row r="7" spans="1:7" ht="15.75" x14ac:dyDescent="0.25">
      <c r="A7" s="44" t="s">
        <v>0</v>
      </c>
      <c r="B7" s="44" t="s">
        <v>52</v>
      </c>
      <c r="C7" s="44" t="s">
        <v>53</v>
      </c>
      <c r="D7" s="44"/>
      <c r="F7" s="17"/>
      <c r="G7" s="22"/>
    </row>
    <row r="8" spans="1:7" ht="36" customHeight="1" x14ac:dyDescent="0.25">
      <c r="A8" s="44"/>
      <c r="B8" s="44"/>
      <c r="C8" s="23" t="s">
        <v>1</v>
      </c>
      <c r="D8" s="23" t="s">
        <v>54</v>
      </c>
      <c r="F8" s="17"/>
      <c r="G8" s="22"/>
    </row>
    <row r="9" spans="1:7" s="14" customFormat="1" ht="17.45" customHeight="1" x14ac:dyDescent="0.2">
      <c r="A9" s="3" t="s">
        <v>44</v>
      </c>
      <c r="B9" s="3" t="s">
        <v>1</v>
      </c>
      <c r="C9" s="33">
        <f>SUM(C10,C61)</f>
        <v>13954000</v>
      </c>
      <c r="D9" s="33">
        <v>10364422.800000001</v>
      </c>
    </row>
    <row r="10" spans="1:7" s="14" customFormat="1" ht="14.25" x14ac:dyDescent="0.2">
      <c r="A10" s="4" t="s">
        <v>2</v>
      </c>
      <c r="B10" s="5" t="s">
        <v>3</v>
      </c>
      <c r="C10" s="34">
        <f>SUM(C11,C16,C21,C27,C33:C34,C37:C38,C41:C43,C46,C49:C50,C53,C57,C58)</f>
        <v>12016000</v>
      </c>
      <c r="D10" s="34">
        <v>10364422.800000001</v>
      </c>
    </row>
    <row r="11" spans="1:7" x14ac:dyDescent="0.25">
      <c r="A11" s="6">
        <v>1</v>
      </c>
      <c r="B11" s="10" t="s">
        <v>27</v>
      </c>
      <c r="C11" s="35">
        <f>SUM(C12:C15)</f>
        <v>1315000</v>
      </c>
      <c r="D11" s="35">
        <v>1197010</v>
      </c>
    </row>
    <row r="12" spans="1:7" x14ac:dyDescent="0.25">
      <c r="A12" s="6"/>
      <c r="B12" s="7" t="s">
        <v>28</v>
      </c>
      <c r="C12" s="35">
        <v>840000</v>
      </c>
      <c r="D12" s="35">
        <v>764400</v>
      </c>
    </row>
    <row r="13" spans="1:7" x14ac:dyDescent="0.25">
      <c r="A13" s="6"/>
      <c r="B13" s="7" t="s">
        <v>29</v>
      </c>
      <c r="C13" s="35">
        <v>124000</v>
      </c>
      <c r="D13" s="35">
        <v>112840</v>
      </c>
    </row>
    <row r="14" spans="1:7" x14ac:dyDescent="0.25">
      <c r="A14" s="6"/>
      <c r="B14" s="7" t="s">
        <v>30</v>
      </c>
      <c r="C14" s="35">
        <v>347000</v>
      </c>
      <c r="D14" s="35">
        <v>315770</v>
      </c>
    </row>
    <row r="15" spans="1:7" x14ac:dyDescent="0.25">
      <c r="A15" s="6"/>
      <c r="B15" s="7" t="s">
        <v>31</v>
      </c>
      <c r="C15" s="35">
        <v>4000</v>
      </c>
      <c r="D15" s="35">
        <v>4000</v>
      </c>
    </row>
    <row r="16" spans="1:7" x14ac:dyDescent="0.25">
      <c r="A16" s="6">
        <v>2</v>
      </c>
      <c r="B16" s="10" t="s">
        <v>32</v>
      </c>
      <c r="C16" s="35">
        <f>SUM(C17:C20)</f>
        <v>335000</v>
      </c>
      <c r="D16" s="35">
        <v>305291</v>
      </c>
    </row>
    <row r="17" spans="1:4" x14ac:dyDescent="0.25">
      <c r="A17" s="6"/>
      <c r="B17" s="7" t="s">
        <v>28</v>
      </c>
      <c r="C17" s="35">
        <v>195000</v>
      </c>
      <c r="D17" s="35">
        <v>177450</v>
      </c>
    </row>
    <row r="18" spans="1:4" x14ac:dyDescent="0.25">
      <c r="A18" s="6"/>
      <c r="B18" s="7" t="s">
        <v>29</v>
      </c>
      <c r="C18" s="35">
        <v>135000</v>
      </c>
      <c r="D18" s="35">
        <v>122850</v>
      </c>
    </row>
    <row r="19" spans="1:4" x14ac:dyDescent="0.25">
      <c r="A19" s="6"/>
      <c r="B19" s="7" t="s">
        <v>33</v>
      </c>
      <c r="C19" s="35">
        <v>100</v>
      </c>
      <c r="D19" s="35">
        <v>91</v>
      </c>
    </row>
    <row r="20" spans="1:4" x14ac:dyDescent="0.25">
      <c r="A20" s="6"/>
      <c r="B20" s="7" t="s">
        <v>31</v>
      </c>
      <c r="C20" s="35">
        <v>4900</v>
      </c>
      <c r="D20" s="35">
        <v>4900</v>
      </c>
    </row>
    <row r="21" spans="1:4" x14ac:dyDescent="0.25">
      <c r="A21" s="6">
        <v>3</v>
      </c>
      <c r="B21" s="10" t="s">
        <v>34</v>
      </c>
      <c r="C21" s="35">
        <f>SUM(C22:C26)</f>
        <v>1175000</v>
      </c>
      <c r="D21" s="35">
        <v>1069385</v>
      </c>
    </row>
    <row r="22" spans="1:4" x14ac:dyDescent="0.25">
      <c r="A22" s="6"/>
      <c r="B22" s="7" t="s">
        <v>28</v>
      </c>
      <c r="C22" s="35">
        <v>362500</v>
      </c>
      <c r="D22" s="35">
        <v>329875</v>
      </c>
    </row>
    <row r="23" spans="1:4" x14ac:dyDescent="0.25">
      <c r="A23" s="6"/>
      <c r="B23" s="7" t="s">
        <v>29</v>
      </c>
      <c r="C23" s="35">
        <v>169000</v>
      </c>
      <c r="D23" s="35">
        <v>153790</v>
      </c>
    </row>
    <row r="24" spans="1:4" x14ac:dyDescent="0.25">
      <c r="A24" s="6"/>
      <c r="B24" s="7" t="s">
        <v>30</v>
      </c>
      <c r="C24" s="35">
        <v>642000</v>
      </c>
      <c r="D24" s="35">
        <v>584220</v>
      </c>
    </row>
    <row r="25" spans="1:4" x14ac:dyDescent="0.25">
      <c r="A25" s="6"/>
      <c r="B25" s="7" t="s">
        <v>31</v>
      </c>
      <c r="C25" s="35">
        <v>1500</v>
      </c>
      <c r="D25" s="35">
        <v>1500</v>
      </c>
    </row>
    <row r="26" spans="1:4" x14ac:dyDescent="0.25">
      <c r="A26" s="6"/>
      <c r="B26" s="10" t="s">
        <v>57</v>
      </c>
      <c r="C26" s="35">
        <v>0</v>
      </c>
      <c r="D26" s="35">
        <v>0</v>
      </c>
    </row>
    <row r="27" spans="1:4" x14ac:dyDescent="0.25">
      <c r="A27" s="6">
        <v>4</v>
      </c>
      <c r="B27" s="7" t="s">
        <v>35</v>
      </c>
      <c r="C27" s="35">
        <f>SUM(C28:C31)</f>
        <v>2435000</v>
      </c>
      <c r="D27" s="35">
        <v>2216120</v>
      </c>
    </row>
    <row r="28" spans="1:4" x14ac:dyDescent="0.25">
      <c r="A28" s="6"/>
      <c r="B28" s="7" t="s">
        <v>36</v>
      </c>
      <c r="C28" s="35">
        <v>1237000</v>
      </c>
      <c r="D28" s="35">
        <v>1125670</v>
      </c>
    </row>
    <row r="29" spans="1:4" x14ac:dyDescent="0.25">
      <c r="A29" s="6"/>
      <c r="B29" s="7" t="s">
        <v>37</v>
      </c>
      <c r="C29" s="35">
        <v>680000</v>
      </c>
      <c r="D29" s="35">
        <v>618800</v>
      </c>
    </row>
    <row r="30" spans="1:4" x14ac:dyDescent="0.25">
      <c r="A30" s="6"/>
      <c r="B30" s="7" t="s">
        <v>30</v>
      </c>
      <c r="C30" s="35">
        <v>515000</v>
      </c>
      <c r="D30" s="35">
        <v>468650</v>
      </c>
    </row>
    <row r="31" spans="1:4" x14ac:dyDescent="0.25">
      <c r="A31" s="6"/>
      <c r="B31" s="7" t="s">
        <v>31</v>
      </c>
      <c r="C31" s="35">
        <v>3000</v>
      </c>
      <c r="D31" s="35">
        <v>3000</v>
      </c>
    </row>
    <row r="32" spans="1:4" x14ac:dyDescent="0.25">
      <c r="A32" s="6"/>
      <c r="B32" s="10"/>
      <c r="C32" s="35"/>
      <c r="D32" s="35"/>
    </row>
    <row r="33" spans="1:4" x14ac:dyDescent="0.25">
      <c r="A33" s="11">
        <v>5</v>
      </c>
      <c r="B33" s="8" t="s">
        <v>4</v>
      </c>
      <c r="C33" s="35">
        <v>1000000</v>
      </c>
      <c r="D33" s="35">
        <v>910000</v>
      </c>
    </row>
    <row r="34" spans="1:4" s="12" customFormat="1" x14ac:dyDescent="0.25">
      <c r="A34" s="11">
        <v>6</v>
      </c>
      <c r="B34" s="8" t="s">
        <v>5</v>
      </c>
      <c r="C34" s="35">
        <f>SUM(C35:C36)</f>
        <v>1340000</v>
      </c>
      <c r="D34" s="35">
        <v>453616.8</v>
      </c>
    </row>
    <row r="35" spans="1:4" s="12" customFormat="1" x14ac:dyDescent="0.25">
      <c r="A35" s="6"/>
      <c r="B35" s="7" t="s">
        <v>25</v>
      </c>
      <c r="C35" s="36">
        <v>841520</v>
      </c>
      <c r="D35" s="36"/>
    </row>
    <row r="36" spans="1:4" x14ac:dyDescent="0.25">
      <c r="A36" s="6"/>
      <c r="B36" s="10" t="s">
        <v>24</v>
      </c>
      <c r="C36" s="36">
        <v>498480</v>
      </c>
      <c r="D36" s="36">
        <v>453616.8</v>
      </c>
    </row>
    <row r="37" spans="1:4" x14ac:dyDescent="0.25">
      <c r="A37" s="11">
        <v>7</v>
      </c>
      <c r="B37" s="8" t="s">
        <v>7</v>
      </c>
      <c r="C37" s="35">
        <v>590000</v>
      </c>
      <c r="D37" s="35">
        <v>590000</v>
      </c>
    </row>
    <row r="38" spans="1:4" s="12" customFormat="1" x14ac:dyDescent="0.25">
      <c r="A38" s="11">
        <v>8</v>
      </c>
      <c r="B38" s="8" t="s">
        <v>8</v>
      </c>
      <c r="C38" s="35">
        <f>SUM(C39:C40)</f>
        <v>140000</v>
      </c>
      <c r="D38" s="35">
        <v>72000</v>
      </c>
    </row>
    <row r="39" spans="1:4" s="12" customFormat="1" x14ac:dyDescent="0.25">
      <c r="A39" s="6"/>
      <c r="B39" s="7" t="s">
        <v>26</v>
      </c>
      <c r="C39" s="37">
        <v>68000</v>
      </c>
      <c r="D39" s="37"/>
    </row>
    <row r="40" spans="1:4" x14ac:dyDescent="0.25">
      <c r="A40" s="6"/>
      <c r="B40" s="7" t="s">
        <v>38</v>
      </c>
      <c r="C40" s="37">
        <v>72000</v>
      </c>
      <c r="D40" s="37">
        <v>72000</v>
      </c>
    </row>
    <row r="41" spans="1:4" x14ac:dyDescent="0.25">
      <c r="A41" s="19">
        <v>9</v>
      </c>
      <c r="B41" s="10" t="s">
        <v>9</v>
      </c>
      <c r="C41" s="35"/>
      <c r="D41" s="35"/>
    </row>
    <row r="42" spans="1:4" s="20" customFormat="1" x14ac:dyDescent="0.25">
      <c r="A42" s="11">
        <v>10</v>
      </c>
      <c r="B42" s="18" t="s">
        <v>10</v>
      </c>
      <c r="C42" s="35">
        <v>28000</v>
      </c>
      <c r="D42" s="35">
        <v>28000</v>
      </c>
    </row>
    <row r="43" spans="1:4" s="12" customFormat="1" x14ac:dyDescent="0.25">
      <c r="A43" s="11">
        <v>11</v>
      </c>
      <c r="B43" s="18" t="s">
        <v>11</v>
      </c>
      <c r="C43" s="35">
        <f>SUM(C44:C45)</f>
        <v>650000</v>
      </c>
      <c r="D43" s="35">
        <v>650000</v>
      </c>
    </row>
    <row r="44" spans="1:4" s="12" customFormat="1" x14ac:dyDescent="0.25">
      <c r="A44" s="19"/>
      <c r="B44" s="10" t="s">
        <v>47</v>
      </c>
      <c r="C44" s="36">
        <v>350000</v>
      </c>
      <c r="D44" s="36">
        <v>350000</v>
      </c>
    </row>
    <row r="45" spans="1:4" s="20" customFormat="1" x14ac:dyDescent="0.25">
      <c r="A45" s="11"/>
      <c r="B45" s="18" t="s">
        <v>48</v>
      </c>
      <c r="C45" s="37">
        <v>300000</v>
      </c>
      <c r="D45" s="37">
        <v>300000</v>
      </c>
    </row>
    <row r="46" spans="1:4" s="12" customFormat="1" x14ac:dyDescent="0.25">
      <c r="A46" s="11">
        <v>12</v>
      </c>
      <c r="B46" s="18" t="s">
        <v>12</v>
      </c>
      <c r="C46" s="35">
        <f>SUM(C47:C48)</f>
        <v>1334000</v>
      </c>
      <c r="D46" s="35">
        <v>1334000</v>
      </c>
    </row>
    <row r="47" spans="1:4" s="12" customFormat="1" x14ac:dyDescent="0.25">
      <c r="A47" s="6"/>
      <c r="B47" s="7" t="s">
        <v>45</v>
      </c>
      <c r="C47" s="36">
        <v>700000</v>
      </c>
      <c r="D47" s="36">
        <v>700000</v>
      </c>
    </row>
    <row r="48" spans="1:4" x14ac:dyDescent="0.25">
      <c r="A48" s="6"/>
      <c r="B48" s="10" t="s">
        <v>46</v>
      </c>
      <c r="C48" s="37">
        <v>634000</v>
      </c>
      <c r="D48" s="37">
        <v>634000</v>
      </c>
    </row>
    <row r="49" spans="1:4" x14ac:dyDescent="0.25">
      <c r="A49" s="11">
        <v>13</v>
      </c>
      <c r="B49" s="27" t="s">
        <v>13</v>
      </c>
      <c r="C49" s="35">
        <v>15000</v>
      </c>
      <c r="D49" s="35">
        <v>15000</v>
      </c>
    </row>
    <row r="50" spans="1:4" s="12" customFormat="1" x14ac:dyDescent="0.25">
      <c r="A50" s="11">
        <v>14</v>
      </c>
      <c r="B50" s="27" t="s">
        <v>14</v>
      </c>
      <c r="C50" s="35">
        <f>SUM(C51:C52)</f>
        <v>1390000</v>
      </c>
      <c r="D50" s="35">
        <v>1390000</v>
      </c>
    </row>
    <row r="51" spans="1:4" s="12" customFormat="1" x14ac:dyDescent="0.25">
      <c r="A51" s="6"/>
      <c r="B51" s="10" t="s">
        <v>42</v>
      </c>
      <c r="C51" s="37">
        <v>1360000</v>
      </c>
      <c r="D51" s="37">
        <v>1360000</v>
      </c>
    </row>
    <row r="52" spans="1:4" x14ac:dyDescent="0.25">
      <c r="A52" s="11"/>
      <c r="B52" s="9" t="s">
        <v>43</v>
      </c>
      <c r="C52" s="38">
        <v>30000</v>
      </c>
      <c r="D52" s="38">
        <v>30000</v>
      </c>
    </row>
    <row r="53" spans="1:4" s="12" customFormat="1" x14ac:dyDescent="0.25">
      <c r="A53" s="6">
        <v>15</v>
      </c>
      <c r="B53" s="13" t="s">
        <v>15</v>
      </c>
      <c r="C53" s="35">
        <f>SUM(C54,C56)</f>
        <v>250000</v>
      </c>
      <c r="D53" s="35">
        <v>115000</v>
      </c>
    </row>
    <row r="54" spans="1:4" x14ac:dyDescent="0.25">
      <c r="A54" s="11"/>
      <c r="B54" s="9" t="s">
        <v>39</v>
      </c>
      <c r="C54" s="37">
        <v>135000</v>
      </c>
      <c r="D54" s="37"/>
    </row>
    <row r="55" spans="1:4" s="12" customFormat="1" x14ac:dyDescent="0.25">
      <c r="A55" s="6"/>
      <c r="B55" s="13" t="s">
        <v>41</v>
      </c>
      <c r="C55" s="35">
        <v>62000</v>
      </c>
      <c r="D55" s="35"/>
    </row>
    <row r="56" spans="1:4" x14ac:dyDescent="0.25">
      <c r="A56" s="11"/>
      <c r="B56" s="9" t="s">
        <v>40</v>
      </c>
      <c r="C56" s="37">
        <v>115000</v>
      </c>
      <c r="D56" s="37">
        <v>115000</v>
      </c>
    </row>
    <row r="57" spans="1:4" s="12" customFormat="1" x14ac:dyDescent="0.25">
      <c r="A57" s="4">
        <v>16</v>
      </c>
      <c r="B57" s="5" t="s">
        <v>49</v>
      </c>
      <c r="C57" s="35">
        <v>12000</v>
      </c>
      <c r="D57" s="35">
        <v>12000</v>
      </c>
    </row>
    <row r="58" spans="1:4" s="14" customFormat="1" x14ac:dyDescent="0.2">
      <c r="A58" s="6">
        <v>17</v>
      </c>
      <c r="B58" s="7" t="s">
        <v>55</v>
      </c>
      <c r="C58" s="35">
        <f>C59+C60</f>
        <v>7000</v>
      </c>
      <c r="D58" s="35">
        <v>7000</v>
      </c>
    </row>
    <row r="59" spans="1:4" x14ac:dyDescent="0.25">
      <c r="A59" s="6"/>
      <c r="B59" s="7" t="s">
        <v>58</v>
      </c>
      <c r="C59" s="37"/>
      <c r="D59" s="37"/>
    </row>
    <row r="60" spans="1:4" x14ac:dyDescent="0.25">
      <c r="A60" s="6"/>
      <c r="B60" s="7" t="s">
        <v>59</v>
      </c>
      <c r="C60" s="37">
        <v>7000</v>
      </c>
      <c r="D60" s="37">
        <v>7000</v>
      </c>
    </row>
    <row r="61" spans="1:4" x14ac:dyDescent="0.25">
      <c r="A61" s="6" t="s">
        <v>16</v>
      </c>
      <c r="B61" s="7" t="s">
        <v>17</v>
      </c>
      <c r="C61" s="34">
        <f>SUM(C62:C68)</f>
        <v>1938000</v>
      </c>
      <c r="D61" s="34"/>
    </row>
    <row r="62" spans="1:4" x14ac:dyDescent="0.25">
      <c r="A62" s="6">
        <v>1</v>
      </c>
      <c r="B62" s="7" t="s">
        <v>18</v>
      </c>
      <c r="C62" s="39">
        <v>1333000</v>
      </c>
      <c r="D62" s="39"/>
    </row>
    <row r="63" spans="1:4" x14ac:dyDescent="0.25">
      <c r="A63" s="6">
        <v>2</v>
      </c>
      <c r="B63" s="7" t="s">
        <v>19</v>
      </c>
      <c r="C63" s="35">
        <v>7000</v>
      </c>
      <c r="D63" s="35"/>
    </row>
    <row r="64" spans="1:4" x14ac:dyDescent="0.25">
      <c r="A64" s="31">
        <v>3</v>
      </c>
      <c r="B64" s="28" t="s">
        <v>20</v>
      </c>
      <c r="C64" s="35">
        <v>580000</v>
      </c>
      <c r="D64" s="35"/>
    </row>
    <row r="65" spans="1:4" x14ac:dyDescent="0.25">
      <c r="A65" s="31">
        <v>4</v>
      </c>
      <c r="B65" s="28" t="s">
        <v>21</v>
      </c>
      <c r="C65" s="35">
        <v>18000</v>
      </c>
      <c r="D65" s="35"/>
    </row>
    <row r="66" spans="1:4" x14ac:dyDescent="0.25">
      <c r="A66" s="31">
        <v>5</v>
      </c>
      <c r="B66" s="28" t="s">
        <v>6</v>
      </c>
      <c r="C66" s="35"/>
      <c r="D66" s="35"/>
    </row>
    <row r="67" spans="1:4" x14ac:dyDescent="0.25">
      <c r="A67" s="31">
        <v>6</v>
      </c>
      <c r="B67" s="28" t="s">
        <v>60</v>
      </c>
      <c r="C67" s="35"/>
      <c r="D67" s="35"/>
    </row>
    <row r="68" spans="1:4" x14ac:dyDescent="0.25">
      <c r="A68" s="31">
        <v>6</v>
      </c>
      <c r="B68" s="28" t="s">
        <v>22</v>
      </c>
      <c r="C68" s="40"/>
      <c r="D68" s="40"/>
    </row>
    <row r="69" spans="1:4" x14ac:dyDescent="0.25">
      <c r="A69" s="32"/>
      <c r="B69" s="29"/>
      <c r="C69" s="29"/>
      <c r="D69" s="29"/>
    </row>
  </sheetData>
  <mergeCells count="5">
    <mergeCell ref="A3:D3"/>
    <mergeCell ref="A4:D4"/>
    <mergeCell ref="A7:A8"/>
    <mergeCell ref="B7:B8"/>
    <mergeCell ref="C7:D7"/>
  </mergeCells>
  <printOptions horizontalCentered="1"/>
  <pageMargins left="0.7" right="0.5" top="0.5" bottom="0.5" header="0.3" footer="0.3"/>
  <pageSetup paperSize="9" scale="95" fitToHeight="0" orientation="portrait" r:id="rId1"/>
  <headerFooter>
    <oddFooter>&amp;C&amp;"Times New Roman,Regular"&amp;10&amp;P/&amp;N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6CE235-AAAE-43AA-86BB-AAF553C9CDEF}"/>
</file>

<file path=customXml/itemProps2.xml><?xml version="1.0" encoding="utf-8"?>
<ds:datastoreItem xmlns:ds="http://schemas.openxmlformats.org/officeDocument/2006/customXml" ds:itemID="{B929E130-F8DD-4A64-A59D-5ADE758DD7B2}"/>
</file>

<file path=customXml/itemProps3.xml><?xml version="1.0" encoding="utf-8"?>
<ds:datastoreItem xmlns:ds="http://schemas.openxmlformats.org/officeDocument/2006/customXml" ds:itemID="{64F91D59-9299-49A5-AE78-D35A5AE8C7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Bao cao</vt:lpstr>
      <vt:lpstr>'Bao cao'!chuong_phuluc_16_name</vt:lpstr>
      <vt:lpstr>'Bao cao'!Print_Area</vt:lpstr>
      <vt:lpstr>'Bao cao'!Print_Titles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Duc Huy</dc:creator>
  <cp:lastModifiedBy>DDH</cp:lastModifiedBy>
  <cp:lastPrinted>2019-12-16T02:39:54Z</cp:lastPrinted>
  <dcterms:created xsi:type="dcterms:W3CDTF">2017-06-06T06:37:07Z</dcterms:created>
  <dcterms:modified xsi:type="dcterms:W3CDTF">2020-01-16T07:33:28Z</dcterms:modified>
</cp:coreProperties>
</file>