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.TRANG\Nhiệm vụ cá nhân năm 2019\Công khai dự toán\CÔNG KHAI NGÂN SÁCH\CÔNG KHAI LÊN CTT\2020\Công bố công khai dự toán NSĐP được HĐND thông qua năm 2020\"/>
    </mc:Choice>
  </mc:AlternateContent>
  <bookViews>
    <workbookView xWindow="0" yWindow="0" windowWidth="20460" windowHeight="7635"/>
  </bookViews>
  <sheets>
    <sheet name="55" sheetId="1" r:id="rId1"/>
  </sheets>
  <externalReferences>
    <externalReference r:id="rId2"/>
  </externalReferences>
  <definedNames>
    <definedName name="_a1" localSheetId="0" hidden="1">{"'Sheet1'!$L$16"}</definedName>
    <definedName name="_a1" hidden="1">{"'Sheet1'!$L$16"}</definedName>
    <definedName name="_Fill" localSheetId="0" hidden="1">#REF!</definedName>
    <definedName name="_Fill" hidden="1">#REF!</definedName>
    <definedName name="_xlnm._FilterDatabase" hidden="1">'[1]TL than'!#REF!</definedName>
    <definedName name="_h1" localSheetId="0" hidden="1">{"'Sheet1'!$L$16"}</definedName>
    <definedName name="_h1" hidden="1">{"'Sheet1'!$L$16"}</definedName>
    <definedName name="_h10" localSheetId="0" hidden="1">{#N/A,#N/A,FALSE,"Chi tiÆt"}</definedName>
    <definedName name="_h10" hidden="1">{#N/A,#N/A,FALSE,"Chi tiÆt"}</definedName>
    <definedName name="_h2" localSheetId="0" hidden="1">{"'Sheet1'!$L$16"}</definedName>
    <definedName name="_h2" hidden="1">{"'Sheet1'!$L$16"}</definedName>
    <definedName name="_h3" localSheetId="0" hidden="1">{"'Sheet1'!$L$16"}</definedName>
    <definedName name="_h3" hidden="1">{"'Sheet1'!$L$16"}</definedName>
    <definedName name="_h5" localSheetId="0" hidden="1">{"'Sheet1'!$L$16"}</definedName>
    <definedName name="_h5" hidden="1">{"'Sheet1'!$L$16"}</definedName>
    <definedName name="_h6" localSheetId="0" hidden="1">{"'Sheet1'!$L$16"}</definedName>
    <definedName name="_h6" hidden="1">{"'Sheet1'!$L$16"}</definedName>
    <definedName name="_h7" localSheetId="0" hidden="1">{"'Sheet1'!$L$16"}</definedName>
    <definedName name="_h7" hidden="1">{"'Sheet1'!$L$16"}</definedName>
    <definedName name="_h8" localSheetId="0" hidden="1">{"'Sheet1'!$L$16"}</definedName>
    <definedName name="_h8" hidden="1">{"'Sheet1'!$L$16"}</definedName>
    <definedName name="_h9" localSheetId="0" hidden="1">{"'Sheet1'!$L$16"}</definedName>
    <definedName name="_h9" hidden="1">{"'Sheet1'!$L$16"}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localSheetId="0" hidden="1">{"'Sheet1'!$L$16"}</definedName>
    <definedName name="_PA3" hidden="1">{"'Sheet1'!$L$16"}</definedName>
    <definedName name="_Sort" hidden="1">#REF!</definedName>
    <definedName name="anscount" hidden="1">3</definedName>
    <definedName name="BCBo" localSheetId="0" hidden="1">{"'Sheet1'!$L$16"}</definedName>
    <definedName name="BCBo" hidden="1">{"'Sheet1'!$L$16"}</definedName>
    <definedName name="Bgiang" localSheetId="0" hidden="1">{"'Sheet1'!$L$16"}</definedName>
    <definedName name="Bgiang" hidden="1">{"'Sheet1'!$L$16"}</definedName>
    <definedName name="DUCANH" localSheetId="0" hidden="1">{"'Sheet1'!$L$16"}</definedName>
    <definedName name="DUCANH" hidden="1">{"'Sheet1'!$L$16"}</definedName>
    <definedName name="fff" localSheetId="0" hidden="1">{"'Sheet1'!$L$16"}</definedName>
    <definedName name="fff" hidden="1">{"'Sheet1'!$L$16"}</definedName>
    <definedName name="h" localSheetId="0" hidden="1">{"'Sheet1'!$L$16"}</definedName>
    <definedName name="h" hidden="1">{"'Sheet1'!$L$16"}</definedName>
    <definedName name="HANG" localSheetId="0" hidden="1">{#N/A,#N/A,FALSE,"Chi tiÆt"}</definedName>
    <definedName name="HANG" hidden="1">{#N/A,#N/A,FALSE,"Chi tiÆt"}</definedName>
    <definedName name="HIHIHIHOI" localSheetId="0" hidden="1">{"'Sheet1'!$L$16"}</definedName>
    <definedName name="HIHIHIHOI" hidden="1">{"'Sheet1'!$L$16"}</definedName>
    <definedName name="HJKL" localSheetId="0" hidden="1">{"'Sheet1'!$L$16"}</definedName>
    <definedName name="HJKL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o" localSheetId="0" hidden="1">{"'Sheet1'!$L$16"}</definedName>
    <definedName name="o" hidden="1">{"'Sheet1'!$L$16"}</definedName>
    <definedName name="_xlnm.Print_Area" localSheetId="0">'55'!$A$1:$J$25</definedName>
    <definedName name="RGHGSD" localSheetId="0" hidden="1">{"'Sheet1'!$L$16"}</definedName>
    <definedName name="RGHGSD" hidden="1">{"'Sheet1'!$L$16"}</definedName>
    <definedName name="sencount" hidden="1">2</definedName>
    <definedName name="wrn.chi._.tiÆt." localSheetId="0" hidden="1">{#N/A,#N/A,FALSE,"Chi tiÆt"}</definedName>
    <definedName name="wrn.chi._.tiÆt." hidden="1">{#N/A,#N/A,FALSE,"Chi tiÆt"}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 s="1"/>
  <c r="A36" i="1"/>
  <c r="A37" i="1" s="1"/>
  <c r="A38" i="1" s="1"/>
  <c r="A39" i="1" s="1"/>
  <c r="A29" i="1"/>
  <c r="A30" i="1" s="1"/>
  <c r="A31" i="1" s="1"/>
  <c r="A32" i="1" s="1"/>
  <c r="A33" i="1" s="1"/>
  <c r="A34" i="1" s="1"/>
  <c r="A35" i="1" s="1"/>
  <c r="E24" i="1"/>
  <c r="E23" i="1"/>
  <c r="E22" i="1"/>
  <c r="E21" i="1"/>
  <c r="E20" i="1"/>
  <c r="E19" i="1"/>
  <c r="E18" i="1"/>
  <c r="E17" i="1"/>
  <c r="E16" i="1"/>
  <c r="E15" i="1"/>
  <c r="J14" i="1"/>
  <c r="I14" i="1"/>
  <c r="H14" i="1"/>
  <c r="G14" i="1"/>
  <c r="F14" i="1"/>
  <c r="D14" i="1"/>
  <c r="C14" i="1"/>
  <c r="H13" i="1"/>
  <c r="I13" i="1" s="1"/>
  <c r="E14" i="1" l="1"/>
</calcChain>
</file>

<file path=xl/sharedStrings.xml><?xml version="1.0" encoding="utf-8"?>
<sst xmlns="http://schemas.openxmlformats.org/spreadsheetml/2006/main" count="30" uniqueCount="30">
  <si>
    <t>Đơn vị: Triệu đồng</t>
  </si>
  <si>
    <t>Tên đơn vị</t>
  </si>
  <si>
    <t>Tổng thu NSNN trên địa bàn</t>
  </si>
  <si>
    <t>Chia ra</t>
  </si>
  <si>
    <t>Số bổ sung cân đối từ ngân sách cấp trên</t>
  </si>
  <si>
    <t>Số bổ sung thực hiện cải cách tiền lương</t>
  </si>
  <si>
    <t>Thu chuyển nguồn từ năm trước chuyển sang</t>
  </si>
  <si>
    <t>Tổng chi cân đối NSĐP</t>
  </si>
  <si>
    <t>Thu NSĐP hưởng 100%</t>
  </si>
  <si>
    <t>Trong đó: Phần NSĐP được hưởng</t>
  </si>
  <si>
    <t>A</t>
  </si>
  <si>
    <t>B</t>
  </si>
  <si>
    <t>TỔNG SỐ</t>
  </si>
  <si>
    <t>Thành phố Điện Biên Phủ</t>
  </si>
  <si>
    <t>Huyện Điện Biên</t>
  </si>
  <si>
    <t>Huyện Tuần Giáo</t>
  </si>
  <si>
    <t>Huyện Mường Ảng</t>
  </si>
  <si>
    <t>Huyện Tủa Chùa</t>
  </si>
  <si>
    <t>Huyện Mường Chà</t>
  </si>
  <si>
    <t>Huyện Mường Nhé</t>
  </si>
  <si>
    <t>Huyện Nậm Pồ</t>
  </si>
  <si>
    <t>Thị xã Mường Lay</t>
  </si>
  <si>
    <t>Huyện Điện Biên Đông</t>
  </si>
  <si>
    <t>UBND tỉnh Điện Biên</t>
  </si>
  <si>
    <t>Biểu số 55/CK-NSNN</t>
  </si>
  <si>
    <t>DỰ TOÁN THU, SỐ BỔ SUNG VÀ DỰ TOÁN CHI CÂN ĐỐI NGÂN SÁCH TỪNG HUYỆN NĂM 2020</t>
  </si>
  <si>
    <t>Tổng số</t>
  </si>
  <si>
    <t>Thu ngân sách huyện hưởng theo phân cấp</t>
  </si>
  <si>
    <t>STT</t>
  </si>
  <si>
    <t>(Kèm theo Quyết định số 1346/QĐ-UBND ngày 30/12/2019 của UBND tỉnh Điện Biên)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</si>
</sst>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sz val="14"/>
      <color rgb="FFFF0000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3" fillId="0" borderId="0" xfId="1" applyFont="1" applyAlignment="1">
      <alignment horizontal="centerContinuous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quotePrefix="1" applyFont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/>
    <xf numFmtId="0" fontId="5" fillId="0" borderId="0" xfId="1" applyFont="1" applyBorder="1" applyAlignment="1">
      <alignment horizontal="right"/>
    </xf>
    <xf numFmtId="0" fontId="7" fillId="0" borderId="0" xfId="1" applyFont="1"/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4" fillId="0" borderId="5" xfId="1" applyFont="1" applyBorder="1" applyAlignment="1">
      <alignment horizontal="center"/>
    </xf>
    <xf numFmtId="3" fontId="4" fillId="0" borderId="5" xfId="1" applyNumberFormat="1" applyFont="1" applyBorder="1"/>
    <xf numFmtId="0" fontId="4" fillId="0" borderId="0" xfId="1" applyFont="1"/>
    <xf numFmtId="0" fontId="6" fillId="0" borderId="6" xfId="1" applyFont="1" applyBorder="1" applyAlignment="1">
      <alignment horizontal="center"/>
    </xf>
    <xf numFmtId="0" fontId="6" fillId="0" borderId="6" xfId="1" applyFont="1" applyBorder="1"/>
    <xf numFmtId="3" fontId="9" fillId="0" borderId="6" xfId="1" applyNumberFormat="1" applyFont="1" applyBorder="1"/>
    <xf numFmtId="3" fontId="6" fillId="0" borderId="6" xfId="1" applyNumberFormat="1" applyFont="1" applyBorder="1"/>
    <xf numFmtId="0" fontId="6" fillId="0" borderId="7" xfId="1" applyFont="1" applyBorder="1" applyAlignment="1">
      <alignment horizontal="center"/>
    </xf>
    <xf numFmtId="0" fontId="6" fillId="0" borderId="7" xfId="1" applyFont="1" applyBorder="1"/>
    <xf numFmtId="3" fontId="6" fillId="0" borderId="7" xfId="1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horizontal="center"/>
    </xf>
    <xf numFmtId="3" fontId="6" fillId="0" borderId="0" xfId="1" applyNumberFormat="1" applyFont="1" applyBorder="1"/>
    <xf numFmtId="0" fontId="3" fillId="0" borderId="0" xfId="1" applyFont="1" applyBorder="1"/>
    <xf numFmtId="0" fontId="5" fillId="0" borderId="0" xfId="1" applyFont="1" applyBorder="1"/>
    <xf numFmtId="0" fontId="4" fillId="0" borderId="5" xfId="1" applyFont="1" applyBorder="1"/>
    <xf numFmtId="0" fontId="4" fillId="0" borderId="1" xfId="1" applyFont="1" applyBorder="1" applyAlignment="1">
      <alignment horizontal="center" vertical="center" wrapText="1"/>
    </xf>
    <xf numFmtId="0" fontId="1" fillId="0" borderId="1" xfId="1" applyFont="1" applyBorder="1"/>
    <xf numFmtId="0" fontId="2" fillId="0" borderId="0" xfId="1" applyFont="1" applyAlignment="1">
      <alignment horizontal="right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left"/>
    </xf>
    <xf numFmtId="0" fontId="12" fillId="0" borderId="8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7"/>
  <sheetViews>
    <sheetView tabSelected="1" view="pageLayout" topLeftCell="A3" zoomScaleNormal="100" zoomScaleSheetLayoutView="85" workbookViewId="0">
      <selection activeCell="A5" sqref="A5:J5"/>
    </sheetView>
  </sheetViews>
  <sheetFormatPr defaultRowHeight="15.75" x14ac:dyDescent="0.25"/>
  <cols>
    <col min="1" max="1" width="10.85546875" style="2" customWidth="1"/>
    <col min="2" max="2" width="35.85546875" style="2" customWidth="1"/>
    <col min="3" max="3" width="17.42578125" style="2" customWidth="1"/>
    <col min="4" max="4" width="14.42578125" style="2" customWidth="1"/>
    <col min="5" max="5" width="14.7109375" style="2" customWidth="1"/>
    <col min="6" max="7" width="15.28515625" style="2" customWidth="1"/>
    <col min="8" max="8" width="14.140625" style="2" customWidth="1"/>
    <col min="9" max="9" width="14.42578125" style="2" customWidth="1"/>
    <col min="10" max="10" width="20.5703125" style="2" customWidth="1"/>
    <col min="11" max="16384" width="9.140625" style="2"/>
  </cols>
  <sheetData>
    <row r="1" spans="1:10" ht="21" customHeight="1" x14ac:dyDescent="0.25">
      <c r="A1" s="37" t="s">
        <v>23</v>
      </c>
      <c r="B1" s="37"/>
      <c r="C1" s="1"/>
      <c r="D1" s="1"/>
      <c r="E1" s="1"/>
      <c r="F1" s="30" t="s">
        <v>24</v>
      </c>
      <c r="G1" s="30"/>
      <c r="H1" s="30"/>
      <c r="I1" s="30"/>
      <c r="J1" s="30"/>
    </row>
    <row r="2" spans="1:10" ht="12.75" customHeight="1" x14ac:dyDescent="0.3">
      <c r="A2" s="3"/>
      <c r="B2" s="3"/>
      <c r="C2" s="1"/>
      <c r="D2" s="1"/>
      <c r="E2" s="1"/>
      <c r="F2" s="1"/>
      <c r="G2" s="1"/>
      <c r="H2" s="1"/>
      <c r="I2" s="1"/>
      <c r="J2" s="1"/>
    </row>
    <row r="3" spans="1:10" ht="21" customHeight="1" x14ac:dyDescent="0.25">
      <c r="A3" s="31" t="s">
        <v>25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21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19.5" customHeight="1" x14ac:dyDescent="0.25">
      <c r="A5" s="32" t="s">
        <v>29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ht="19.5" customHeight="1" x14ac:dyDescent="0.3">
      <c r="A6" s="4"/>
      <c r="B6" s="5"/>
      <c r="C6" s="5"/>
      <c r="D6" s="5"/>
      <c r="E6" s="5"/>
      <c r="F6" s="5"/>
      <c r="G6" s="5"/>
      <c r="H6" s="5"/>
      <c r="I6" s="5"/>
      <c r="J6" s="5"/>
    </row>
    <row r="7" spans="1:10" ht="19.5" customHeight="1" x14ac:dyDescent="0.3">
      <c r="A7" s="6"/>
      <c r="B7" s="6"/>
      <c r="C7" s="7"/>
      <c r="D7" s="7"/>
      <c r="E7" s="7"/>
      <c r="F7" s="7"/>
      <c r="G7" s="7"/>
      <c r="H7" s="7"/>
      <c r="I7" s="7"/>
      <c r="J7" s="8" t="s">
        <v>0</v>
      </c>
    </row>
    <row r="8" spans="1:10" s="9" customFormat="1" ht="42" customHeight="1" x14ac:dyDescent="0.25">
      <c r="A8" s="33" t="s">
        <v>28</v>
      </c>
      <c r="B8" s="33" t="s">
        <v>1</v>
      </c>
      <c r="C8" s="28" t="s">
        <v>2</v>
      </c>
      <c r="D8" s="40" t="s">
        <v>27</v>
      </c>
      <c r="E8" s="41"/>
      <c r="F8" s="42"/>
      <c r="G8" s="28" t="s">
        <v>4</v>
      </c>
      <c r="H8" s="34" t="s">
        <v>5</v>
      </c>
      <c r="I8" s="28" t="s">
        <v>6</v>
      </c>
      <c r="J8" s="28" t="s">
        <v>7</v>
      </c>
    </row>
    <row r="9" spans="1:10" s="9" customFormat="1" ht="42" customHeight="1" x14ac:dyDescent="0.25">
      <c r="A9" s="33"/>
      <c r="B9" s="33"/>
      <c r="C9" s="28"/>
      <c r="D9" s="34" t="s">
        <v>26</v>
      </c>
      <c r="E9" s="38" t="s">
        <v>3</v>
      </c>
      <c r="F9" s="39"/>
      <c r="G9" s="28"/>
      <c r="H9" s="35"/>
      <c r="I9" s="28"/>
      <c r="J9" s="28"/>
    </row>
    <row r="10" spans="1:10" s="9" customFormat="1" ht="42" customHeight="1" x14ac:dyDescent="0.25">
      <c r="A10" s="33"/>
      <c r="B10" s="33"/>
      <c r="C10" s="28"/>
      <c r="D10" s="35"/>
      <c r="E10" s="34" t="s">
        <v>8</v>
      </c>
      <c r="F10" s="28" t="s">
        <v>9</v>
      </c>
      <c r="G10" s="28"/>
      <c r="H10" s="35"/>
      <c r="I10" s="28"/>
      <c r="J10" s="28"/>
    </row>
    <row r="11" spans="1:10" s="9" customFormat="1" ht="42" customHeight="1" x14ac:dyDescent="0.25">
      <c r="A11" s="33"/>
      <c r="B11" s="33"/>
      <c r="C11" s="28"/>
      <c r="D11" s="35"/>
      <c r="E11" s="35"/>
      <c r="F11" s="29"/>
      <c r="G11" s="28"/>
      <c r="H11" s="35"/>
      <c r="I11" s="28"/>
      <c r="J11" s="28"/>
    </row>
    <row r="12" spans="1:10" s="9" customFormat="1" ht="42" customHeight="1" x14ac:dyDescent="0.25">
      <c r="A12" s="33"/>
      <c r="B12" s="33"/>
      <c r="C12" s="28"/>
      <c r="D12" s="36"/>
      <c r="E12" s="36"/>
      <c r="F12" s="29"/>
      <c r="G12" s="28"/>
      <c r="H12" s="36"/>
      <c r="I12" s="28"/>
      <c r="J12" s="28"/>
    </row>
    <row r="13" spans="1:10" s="11" customFormat="1" ht="24" customHeight="1" x14ac:dyDescent="0.25">
      <c r="A13" s="10" t="s">
        <v>10</v>
      </c>
      <c r="B13" s="10" t="s">
        <v>11</v>
      </c>
      <c r="C13" s="10">
        <v>1</v>
      </c>
      <c r="D13" s="10">
        <v>2</v>
      </c>
      <c r="E13" s="10">
        <v>3</v>
      </c>
      <c r="F13" s="10">
        <v>4</v>
      </c>
      <c r="G13" s="10">
        <v>5</v>
      </c>
      <c r="H13" s="10">
        <f>G13+1</f>
        <v>6</v>
      </c>
      <c r="I13" s="10">
        <f>H13+1</f>
        <v>7</v>
      </c>
      <c r="J13" s="10">
        <v>8</v>
      </c>
    </row>
    <row r="14" spans="1:10" s="14" customFormat="1" ht="27.95" customHeight="1" x14ac:dyDescent="0.3">
      <c r="A14" s="12"/>
      <c r="B14" s="27" t="s">
        <v>12</v>
      </c>
      <c r="C14" s="13">
        <f t="shared" ref="C14:J14" si="0">SUM(C15:C24)</f>
        <v>6215373</v>
      </c>
      <c r="D14" s="13">
        <f>SUM(D15:D24)</f>
        <v>487100</v>
      </c>
      <c r="E14" s="13">
        <f t="shared" si="0"/>
        <v>270500</v>
      </c>
      <c r="F14" s="13">
        <f t="shared" si="0"/>
        <v>216600</v>
      </c>
      <c r="G14" s="13">
        <f t="shared" si="0"/>
        <v>4098346</v>
      </c>
      <c r="H14" s="13">
        <f t="shared" si="0"/>
        <v>491695</v>
      </c>
      <c r="I14" s="13">
        <f t="shared" si="0"/>
        <v>0</v>
      </c>
      <c r="J14" s="13">
        <f t="shared" si="0"/>
        <v>5077141</v>
      </c>
    </row>
    <row r="15" spans="1:10" s="7" customFormat="1" ht="27.95" customHeight="1" x14ac:dyDescent="0.3">
      <c r="A15" s="15">
        <v>1</v>
      </c>
      <c r="B15" s="16" t="s">
        <v>13</v>
      </c>
      <c r="C15" s="17">
        <v>459617</v>
      </c>
      <c r="D15" s="18">
        <v>234100</v>
      </c>
      <c r="E15" s="18">
        <f t="shared" ref="E15:E24" si="1">D15-F15</f>
        <v>91500</v>
      </c>
      <c r="F15" s="18">
        <v>142600</v>
      </c>
      <c r="G15" s="18">
        <v>177727</v>
      </c>
      <c r="H15" s="18">
        <v>45349</v>
      </c>
      <c r="I15" s="18"/>
      <c r="J15" s="18">
        <v>457176</v>
      </c>
    </row>
    <row r="16" spans="1:10" s="7" customFormat="1" ht="27.95" customHeight="1" x14ac:dyDescent="0.3">
      <c r="A16" s="15">
        <v>2</v>
      </c>
      <c r="B16" s="16" t="s">
        <v>14</v>
      </c>
      <c r="C16" s="17">
        <v>1056449</v>
      </c>
      <c r="D16" s="18">
        <v>102950</v>
      </c>
      <c r="E16" s="18">
        <f t="shared" si="1"/>
        <v>80350</v>
      </c>
      <c r="F16" s="18">
        <v>22600</v>
      </c>
      <c r="G16" s="18">
        <v>710697</v>
      </c>
      <c r="H16" s="18">
        <v>101381</v>
      </c>
      <c r="I16" s="18"/>
      <c r="J16" s="18">
        <v>915028</v>
      </c>
    </row>
    <row r="17" spans="1:10" s="7" customFormat="1" ht="27.95" customHeight="1" x14ac:dyDescent="0.3">
      <c r="A17" s="15">
        <v>3</v>
      </c>
      <c r="B17" s="16" t="s">
        <v>15</v>
      </c>
      <c r="C17" s="17">
        <v>835676</v>
      </c>
      <c r="D17" s="18">
        <v>47950</v>
      </c>
      <c r="E17" s="18">
        <f t="shared" si="1"/>
        <v>34750</v>
      </c>
      <c r="F17" s="18">
        <v>13200</v>
      </c>
      <c r="G17" s="18">
        <v>569834</v>
      </c>
      <c r="H17" s="18">
        <v>69135</v>
      </c>
      <c r="I17" s="18"/>
      <c r="J17" s="18">
        <v>686919</v>
      </c>
    </row>
    <row r="18" spans="1:10" s="7" customFormat="1" ht="27.95" customHeight="1" x14ac:dyDescent="0.3">
      <c r="A18" s="15">
        <v>4</v>
      </c>
      <c r="B18" s="16" t="s">
        <v>16</v>
      </c>
      <c r="C18" s="17">
        <v>518361</v>
      </c>
      <c r="D18" s="18">
        <v>21600</v>
      </c>
      <c r="E18" s="18">
        <f t="shared" si="1"/>
        <v>14900</v>
      </c>
      <c r="F18" s="18">
        <v>6700</v>
      </c>
      <c r="G18" s="18">
        <v>353691</v>
      </c>
      <c r="H18" s="18">
        <v>36370</v>
      </c>
      <c r="I18" s="18"/>
      <c r="J18" s="18">
        <v>411661</v>
      </c>
    </row>
    <row r="19" spans="1:10" s="7" customFormat="1" ht="27.95" customHeight="1" x14ac:dyDescent="0.3">
      <c r="A19" s="15">
        <v>5</v>
      </c>
      <c r="B19" s="16" t="s">
        <v>17</v>
      </c>
      <c r="C19" s="17">
        <v>558605</v>
      </c>
      <c r="D19" s="18">
        <v>14750</v>
      </c>
      <c r="E19" s="18">
        <f t="shared" si="1"/>
        <v>6650</v>
      </c>
      <c r="F19" s="18">
        <v>8100</v>
      </c>
      <c r="G19" s="18">
        <v>376640</v>
      </c>
      <c r="H19" s="18">
        <v>40666</v>
      </c>
      <c r="I19" s="18"/>
      <c r="J19" s="18">
        <v>432056</v>
      </c>
    </row>
    <row r="20" spans="1:10" s="7" customFormat="1" ht="27.95" customHeight="1" x14ac:dyDescent="0.3">
      <c r="A20" s="15">
        <v>6</v>
      </c>
      <c r="B20" s="16" t="s">
        <v>18</v>
      </c>
      <c r="C20" s="17">
        <v>603897</v>
      </c>
      <c r="D20" s="18">
        <v>30250</v>
      </c>
      <c r="E20" s="18">
        <f t="shared" si="1"/>
        <v>24050</v>
      </c>
      <c r="F20" s="18">
        <v>6200</v>
      </c>
      <c r="G20" s="18">
        <v>408407</v>
      </c>
      <c r="H20" s="18">
        <v>39566</v>
      </c>
      <c r="I20" s="18"/>
      <c r="J20" s="18">
        <v>478223</v>
      </c>
    </row>
    <row r="21" spans="1:10" s="7" customFormat="1" ht="27.95" customHeight="1" x14ac:dyDescent="0.3">
      <c r="A21" s="15">
        <v>7</v>
      </c>
      <c r="B21" s="16" t="s">
        <v>19</v>
      </c>
      <c r="C21" s="17">
        <v>623366</v>
      </c>
      <c r="D21" s="18">
        <v>12600</v>
      </c>
      <c r="E21" s="18">
        <f t="shared" si="1"/>
        <v>7500</v>
      </c>
      <c r="F21" s="18">
        <v>5100</v>
      </c>
      <c r="G21" s="18">
        <v>409576</v>
      </c>
      <c r="H21" s="18">
        <v>44802</v>
      </c>
      <c r="I21" s="18"/>
      <c r="J21" s="18">
        <v>466978</v>
      </c>
    </row>
    <row r="22" spans="1:10" s="7" customFormat="1" ht="27.95" customHeight="1" x14ac:dyDescent="0.3">
      <c r="A22" s="15">
        <v>8</v>
      </c>
      <c r="B22" s="16" t="s">
        <v>20</v>
      </c>
      <c r="C22" s="17">
        <v>666845</v>
      </c>
      <c r="D22" s="18">
        <v>6650</v>
      </c>
      <c r="E22" s="18">
        <f t="shared" si="1"/>
        <v>3150</v>
      </c>
      <c r="F22" s="18">
        <v>3500</v>
      </c>
      <c r="G22" s="18">
        <v>452821</v>
      </c>
      <c r="H22" s="18">
        <v>48202</v>
      </c>
      <c r="I22" s="18"/>
      <c r="J22" s="18">
        <v>507673</v>
      </c>
    </row>
    <row r="23" spans="1:10" s="7" customFormat="1" ht="27.95" customHeight="1" x14ac:dyDescent="0.3">
      <c r="A23" s="15">
        <v>9</v>
      </c>
      <c r="B23" s="16" t="s">
        <v>21</v>
      </c>
      <c r="C23" s="17">
        <v>128554</v>
      </c>
      <c r="D23" s="18">
        <v>5400</v>
      </c>
      <c r="E23" s="18">
        <f t="shared" si="1"/>
        <v>1800</v>
      </c>
      <c r="F23" s="18">
        <v>3600</v>
      </c>
      <c r="G23" s="18">
        <v>106968</v>
      </c>
      <c r="H23" s="18">
        <v>13517</v>
      </c>
      <c r="I23" s="18"/>
      <c r="J23" s="18">
        <v>125885</v>
      </c>
    </row>
    <row r="24" spans="1:10" s="7" customFormat="1" ht="27.95" customHeight="1" x14ac:dyDescent="0.3">
      <c r="A24" s="15">
        <v>10</v>
      </c>
      <c r="B24" s="16" t="s">
        <v>22</v>
      </c>
      <c r="C24" s="17">
        <v>764003</v>
      </c>
      <c r="D24" s="18">
        <v>10850</v>
      </c>
      <c r="E24" s="18">
        <f t="shared" si="1"/>
        <v>5850</v>
      </c>
      <c r="F24" s="18">
        <v>5000</v>
      </c>
      <c r="G24" s="18">
        <v>531985</v>
      </c>
      <c r="H24" s="18">
        <v>52707</v>
      </c>
      <c r="I24" s="18"/>
      <c r="J24" s="18">
        <v>595542</v>
      </c>
    </row>
    <row r="25" spans="1:10" s="7" customFormat="1" ht="27.95" customHeight="1" x14ac:dyDescent="0.3">
      <c r="A25" s="19"/>
      <c r="B25" s="20"/>
      <c r="C25" s="21"/>
      <c r="D25" s="21"/>
      <c r="E25" s="21"/>
      <c r="F25" s="21"/>
      <c r="G25" s="21"/>
      <c r="H25" s="21"/>
      <c r="I25" s="21"/>
      <c r="J25" s="21"/>
    </row>
    <row r="26" spans="1:10" s="7" customFormat="1" ht="27.95" customHeight="1" x14ac:dyDescent="0.3">
      <c r="A26" s="23"/>
      <c r="B26" s="22"/>
      <c r="C26" s="24"/>
      <c r="D26" s="24"/>
      <c r="E26" s="24"/>
      <c r="F26" s="24"/>
      <c r="G26" s="24"/>
      <c r="H26" s="24"/>
      <c r="I26" s="24"/>
      <c r="J26" s="24"/>
    </row>
    <row r="27" spans="1:10" s="7" customFormat="1" ht="27.95" customHeight="1" x14ac:dyDescent="0.3">
      <c r="A27" s="23"/>
      <c r="B27" s="22"/>
      <c r="C27" s="24"/>
      <c r="D27" s="24"/>
      <c r="E27" s="24"/>
      <c r="F27" s="24"/>
      <c r="G27" s="24"/>
      <c r="H27" s="24"/>
      <c r="I27" s="24"/>
      <c r="J27" s="24"/>
    </row>
    <row r="28" spans="1:10" s="7" customFormat="1" ht="27.95" customHeight="1" x14ac:dyDescent="0.3">
      <c r="A28" s="23"/>
      <c r="B28" s="22"/>
      <c r="C28" s="24"/>
      <c r="D28" s="24"/>
      <c r="E28" s="24"/>
      <c r="F28" s="24"/>
      <c r="G28" s="24"/>
      <c r="H28" s="24"/>
      <c r="I28" s="24"/>
      <c r="J28" s="24"/>
    </row>
    <row r="29" spans="1:10" s="7" customFormat="1" ht="27.95" hidden="1" customHeight="1" x14ac:dyDescent="0.3">
      <c r="A29" s="23">
        <f t="shared" ref="A29:A35" si="2">A28+1</f>
        <v>1</v>
      </c>
      <c r="B29" s="22"/>
      <c r="C29" s="24"/>
      <c r="D29" s="24"/>
      <c r="E29" s="24"/>
      <c r="F29" s="24"/>
      <c r="G29" s="24"/>
      <c r="H29" s="24"/>
      <c r="I29" s="24"/>
      <c r="J29" s="24"/>
    </row>
    <row r="30" spans="1:10" s="7" customFormat="1" ht="27.95" hidden="1" customHeight="1" x14ac:dyDescent="0.3">
      <c r="A30" s="23">
        <f t="shared" si="2"/>
        <v>2</v>
      </c>
      <c r="B30" s="22"/>
      <c r="C30" s="24"/>
      <c r="D30" s="24"/>
      <c r="E30" s="24"/>
      <c r="F30" s="24"/>
      <c r="G30" s="24"/>
      <c r="H30" s="24"/>
      <c r="I30" s="24"/>
      <c r="J30" s="24"/>
    </row>
    <row r="31" spans="1:10" s="7" customFormat="1" ht="27.95" hidden="1" customHeight="1" x14ac:dyDescent="0.3">
      <c r="A31" s="23">
        <f t="shared" si="2"/>
        <v>3</v>
      </c>
      <c r="B31" s="22"/>
      <c r="C31" s="24"/>
      <c r="D31" s="24"/>
      <c r="E31" s="24"/>
      <c r="F31" s="24"/>
      <c r="G31" s="24"/>
      <c r="H31" s="24"/>
      <c r="I31" s="24"/>
      <c r="J31" s="24"/>
    </row>
    <row r="32" spans="1:10" s="7" customFormat="1" ht="27.95" hidden="1" customHeight="1" x14ac:dyDescent="0.3">
      <c r="A32" s="23">
        <f t="shared" si="2"/>
        <v>4</v>
      </c>
      <c r="B32" s="22"/>
      <c r="C32" s="24"/>
      <c r="D32" s="24"/>
      <c r="E32" s="24"/>
      <c r="F32" s="24"/>
      <c r="G32" s="24"/>
      <c r="H32" s="24"/>
      <c r="I32" s="24"/>
      <c r="J32" s="24"/>
    </row>
    <row r="33" spans="1:10" s="7" customFormat="1" ht="27.95" hidden="1" customHeight="1" x14ac:dyDescent="0.3">
      <c r="A33" s="23">
        <f t="shared" si="2"/>
        <v>5</v>
      </c>
      <c r="B33" s="22"/>
      <c r="C33" s="24"/>
      <c r="D33" s="24"/>
      <c r="E33" s="24"/>
      <c r="F33" s="24"/>
      <c r="G33" s="24"/>
      <c r="H33" s="24"/>
      <c r="I33" s="24"/>
      <c r="J33" s="24"/>
    </row>
    <row r="34" spans="1:10" s="7" customFormat="1" ht="27.95" hidden="1" customHeight="1" x14ac:dyDescent="0.3">
      <c r="A34" s="23">
        <f t="shared" si="2"/>
        <v>6</v>
      </c>
      <c r="B34" s="22"/>
      <c r="C34" s="24"/>
      <c r="D34" s="24"/>
      <c r="E34" s="24"/>
      <c r="F34" s="24"/>
      <c r="G34" s="24"/>
      <c r="H34" s="24"/>
      <c r="I34" s="24"/>
      <c r="J34" s="24"/>
    </row>
    <row r="35" spans="1:10" s="7" customFormat="1" ht="27.95" hidden="1" customHeight="1" x14ac:dyDescent="0.3">
      <c r="A35" s="23">
        <f t="shared" si="2"/>
        <v>7</v>
      </c>
      <c r="B35" s="22"/>
      <c r="C35" s="24"/>
      <c r="D35" s="24"/>
      <c r="E35" s="24"/>
      <c r="F35" s="24"/>
      <c r="G35" s="24"/>
      <c r="H35" s="24"/>
      <c r="I35" s="24"/>
      <c r="J35" s="24"/>
    </row>
    <row r="36" spans="1:10" s="7" customFormat="1" ht="27.95" hidden="1" customHeight="1" x14ac:dyDescent="0.3">
      <c r="A36" s="23" t="e">
        <f>#REF!+1</f>
        <v>#REF!</v>
      </c>
      <c r="B36" s="22"/>
      <c r="C36" s="24"/>
      <c r="D36" s="24"/>
      <c r="E36" s="24"/>
      <c r="F36" s="24"/>
      <c r="G36" s="24"/>
      <c r="H36" s="24"/>
      <c r="I36" s="24"/>
      <c r="J36" s="24"/>
    </row>
    <row r="37" spans="1:10" s="7" customFormat="1" ht="27.95" hidden="1" customHeight="1" x14ac:dyDescent="0.3">
      <c r="A37" s="23" t="e">
        <f>A36+1</f>
        <v>#REF!</v>
      </c>
      <c r="B37" s="22"/>
      <c r="C37" s="24"/>
      <c r="D37" s="24"/>
      <c r="E37" s="24"/>
      <c r="F37" s="24"/>
      <c r="G37" s="24"/>
      <c r="H37" s="24"/>
      <c r="I37" s="24"/>
      <c r="J37" s="24"/>
    </row>
    <row r="38" spans="1:10" s="7" customFormat="1" ht="27.95" hidden="1" customHeight="1" x14ac:dyDescent="0.3">
      <c r="A38" s="23" t="e">
        <f>A37+1</f>
        <v>#REF!</v>
      </c>
      <c r="B38" s="22"/>
      <c r="C38" s="24"/>
      <c r="D38" s="24"/>
      <c r="E38" s="24"/>
      <c r="F38" s="24"/>
      <c r="G38" s="24"/>
      <c r="H38" s="24"/>
      <c r="I38" s="24"/>
      <c r="J38" s="24"/>
    </row>
    <row r="39" spans="1:10" s="7" customFormat="1" ht="27.95" hidden="1" customHeight="1" x14ac:dyDescent="0.3">
      <c r="A39" s="23" t="e">
        <f>A38+1</f>
        <v>#REF!</v>
      </c>
      <c r="B39" s="22"/>
      <c r="C39" s="24"/>
      <c r="D39" s="24"/>
      <c r="E39" s="24"/>
      <c r="F39" s="24"/>
      <c r="G39" s="24"/>
      <c r="H39" s="24"/>
      <c r="I39" s="24"/>
      <c r="J39" s="24"/>
    </row>
    <row r="40" spans="1:10" s="7" customFormat="1" ht="27.95" hidden="1" customHeight="1" x14ac:dyDescent="0.3">
      <c r="A40" s="23" t="e">
        <f>#REF!+1</f>
        <v>#REF!</v>
      </c>
      <c r="B40" s="22"/>
      <c r="C40" s="24"/>
      <c r="D40" s="24"/>
      <c r="E40" s="24"/>
      <c r="F40" s="24"/>
      <c r="G40" s="24"/>
      <c r="H40" s="24"/>
      <c r="I40" s="24"/>
      <c r="J40" s="24"/>
    </row>
    <row r="41" spans="1:10" s="7" customFormat="1" ht="27.95" hidden="1" customHeight="1" x14ac:dyDescent="0.3">
      <c r="A41" s="23" t="e">
        <f>A40+1</f>
        <v>#REF!</v>
      </c>
      <c r="B41" s="22"/>
      <c r="C41" s="24"/>
      <c r="D41" s="24"/>
      <c r="E41" s="24"/>
      <c r="F41" s="24"/>
      <c r="G41" s="24"/>
      <c r="H41" s="24"/>
      <c r="I41" s="24"/>
      <c r="J41" s="24"/>
    </row>
    <row r="42" spans="1:10" ht="15.9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 spans="1:10" ht="22.5" customHeight="1" x14ac:dyDescent="0.3">
      <c r="A43" s="26"/>
      <c r="B43" s="26"/>
      <c r="C43" s="22"/>
      <c r="D43" s="22"/>
      <c r="E43" s="22"/>
      <c r="F43" s="22"/>
      <c r="G43" s="22"/>
      <c r="H43" s="22"/>
      <c r="I43" s="22"/>
      <c r="J43" s="22"/>
    </row>
    <row r="44" spans="1:10" ht="18.7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spans="1:10" ht="18.75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spans="1:10" ht="18.75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 spans="1:10" ht="18.75" x14ac:dyDescent="0.3">
      <c r="A47" s="26"/>
      <c r="B47" s="22"/>
      <c r="C47" s="22"/>
      <c r="D47" s="22"/>
      <c r="E47" s="22"/>
      <c r="F47" s="22"/>
      <c r="G47" s="22"/>
      <c r="H47" s="22"/>
      <c r="I47" s="22"/>
      <c r="J47" s="22"/>
    </row>
    <row r="48" spans="1:10" ht="18.75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49" spans="1:10" ht="18.75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 spans="1:10" ht="18.7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8.75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8.75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</row>
    <row r="53" spans="1:10" ht="18.75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</row>
    <row r="54" spans="1:10" ht="22.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</row>
    <row r="55" spans="1:10" ht="18.75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 spans="1:10" ht="18.7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</row>
    <row r="57" spans="1:10" ht="18.75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</row>
    <row r="58" spans="1:10" ht="18.75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</row>
    <row r="59" spans="1:10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 spans="1:10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 spans="1:10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 spans="1:10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 spans="1:10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 spans="1:10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 spans="1:10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</row>
  </sheetData>
  <mergeCells count="16">
    <mergeCell ref="I8:I12"/>
    <mergeCell ref="J8:J12"/>
    <mergeCell ref="F10:F12"/>
    <mergeCell ref="F1:J1"/>
    <mergeCell ref="A3:J4"/>
    <mergeCell ref="A5:J5"/>
    <mergeCell ref="A8:A12"/>
    <mergeCell ref="B8:B12"/>
    <mergeCell ref="C8:C12"/>
    <mergeCell ref="G8:G12"/>
    <mergeCell ref="H8:H12"/>
    <mergeCell ref="A1:B1"/>
    <mergeCell ref="E10:E12"/>
    <mergeCell ref="E9:F9"/>
    <mergeCell ref="D8:F8"/>
    <mergeCell ref="D9:D12"/>
  </mergeCells>
  <printOptions horizontalCentered="1"/>
  <pageMargins left="0.23" right="0.2" top="0.36" bottom="0.17" header="0.26" footer="0.26"/>
  <pageSetup paperSize="9" scale="79" fitToHeight="5" orientation="landscape" r:id="rId1"/>
  <headerFooter alignWithMargins="0">
    <oddFooter xml:space="preserve">&amp;C&amp;".VnTime,Italic"&amp;8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8AF4DC-31A2-4AFD-A861-0C68156B33FA}"/>
</file>

<file path=customXml/itemProps2.xml><?xml version="1.0" encoding="utf-8"?>
<ds:datastoreItem xmlns:ds="http://schemas.openxmlformats.org/officeDocument/2006/customXml" ds:itemID="{BF2B1121-5CA2-4F5D-89FB-745BB2408721}"/>
</file>

<file path=customXml/itemProps3.xml><?xml version="1.0" encoding="utf-8"?>
<ds:datastoreItem xmlns:ds="http://schemas.openxmlformats.org/officeDocument/2006/customXml" ds:itemID="{C5E74A76-9CC2-44FB-835D-B9883A322C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55</vt:lpstr>
      <vt:lpstr>'55'!Print_Area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lastPrinted>2019-12-16T09:20:36Z</cp:lastPrinted>
  <dcterms:created xsi:type="dcterms:W3CDTF">2019-12-13T03:35:41Z</dcterms:created>
  <dcterms:modified xsi:type="dcterms:W3CDTF">2019-12-31T09:23:03Z</dcterms:modified>
</cp:coreProperties>
</file>