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5" yWindow="15" windowWidth="3210" windowHeight="1275"/>
  </bookViews>
  <sheets>
    <sheet name="DT-2020-N-B57-TT343-33" sheetId="11" r:id="rId1"/>
  </sheets>
  <definedNames>
    <definedName name="_xlnm.Print_Titles" localSheetId="0">'DT-2020-N-B57-TT343-33'!$8:$10</definedName>
  </definedNames>
  <calcPr calcId="124519"/>
</workbook>
</file>

<file path=xl/calcChain.xml><?xml version="1.0" encoding="utf-8"?>
<calcChain xmlns="http://schemas.openxmlformats.org/spreadsheetml/2006/main">
  <c r="E347" i="11"/>
  <c r="E346"/>
  <c r="E345"/>
  <c r="E344"/>
  <c r="E343"/>
  <c r="F342"/>
  <c r="E342"/>
  <c r="D342"/>
  <c r="E341"/>
  <c r="E339"/>
  <c r="E337"/>
  <c r="E336"/>
  <c r="E334"/>
  <c r="E332"/>
  <c r="H330"/>
  <c r="G330"/>
  <c r="F330"/>
  <c r="E330"/>
  <c r="D330"/>
  <c r="E329"/>
  <c r="E327"/>
  <c r="E325"/>
  <c r="E323"/>
  <c r="E321"/>
  <c r="E320"/>
  <c r="G318"/>
  <c r="F318"/>
  <c r="E318"/>
  <c r="D318"/>
  <c r="E317"/>
  <c r="E315"/>
  <c r="E313"/>
  <c r="E312"/>
  <c r="E310"/>
  <c r="E309"/>
  <c r="E307"/>
  <c r="E305"/>
  <c r="G303"/>
  <c r="F303"/>
  <c r="E303"/>
  <c r="D303"/>
  <c r="E302"/>
  <c r="E300"/>
  <c r="E298"/>
  <c r="E296"/>
  <c r="E294"/>
  <c r="E293"/>
  <c r="E291"/>
  <c r="E290"/>
  <c r="E288"/>
  <c r="E287"/>
  <c r="E285"/>
  <c r="E283"/>
  <c r="E282"/>
  <c r="G280"/>
  <c r="F280"/>
  <c r="E280"/>
  <c r="D280"/>
  <c r="E279"/>
  <c r="E277"/>
  <c r="E276"/>
  <c r="E274"/>
  <c r="E272"/>
  <c r="E270"/>
  <c r="E268"/>
  <c r="E266"/>
  <c r="E265"/>
  <c r="E264"/>
  <c r="E262"/>
  <c r="E261"/>
  <c r="E259"/>
  <c r="E258"/>
  <c r="E256"/>
  <c r="E254"/>
  <c r="E252"/>
  <c r="E251"/>
  <c r="E250"/>
  <c r="E248"/>
  <c r="E246"/>
  <c r="E244"/>
  <c r="E242"/>
  <c r="G240"/>
  <c r="F240"/>
  <c r="E240"/>
  <c r="D240"/>
  <c r="E239"/>
  <c r="E237"/>
  <c r="E236"/>
  <c r="E235"/>
  <c r="E233"/>
  <c r="E232"/>
  <c r="E231"/>
  <c r="E229"/>
  <c r="E228"/>
  <c r="E227"/>
  <c r="E225"/>
  <c r="E224"/>
  <c r="E222"/>
  <c r="E220"/>
  <c r="E218"/>
  <c r="G216"/>
  <c r="F216"/>
  <c r="E216"/>
  <c r="D216"/>
  <c r="E215"/>
  <c r="E213"/>
  <c r="E211"/>
  <c r="E209"/>
  <c r="E207"/>
  <c r="E206"/>
  <c r="E204"/>
  <c r="E202"/>
  <c r="E200"/>
  <c r="E199"/>
  <c r="E197"/>
  <c r="E195"/>
  <c r="E193"/>
  <c r="E191"/>
  <c r="E189"/>
  <c r="E188"/>
  <c r="E186"/>
  <c r="G184"/>
  <c r="F184"/>
  <c r="E184"/>
  <c r="D184"/>
  <c r="E183"/>
  <c r="E182"/>
  <c r="E180"/>
  <c r="E179"/>
  <c r="E177"/>
  <c r="E175"/>
  <c r="E174"/>
  <c r="E172"/>
  <c r="E170"/>
  <c r="E168"/>
  <c r="E166"/>
  <c r="G164"/>
  <c r="F164"/>
  <c r="E164"/>
  <c r="D164"/>
  <c r="E163"/>
  <c r="E161"/>
  <c r="E160"/>
  <c r="E158"/>
  <c r="E156"/>
  <c r="E154"/>
  <c r="E153"/>
  <c r="E151"/>
  <c r="E149"/>
  <c r="E148"/>
  <c r="E146"/>
  <c r="E144"/>
  <c r="E143"/>
  <c r="G141"/>
  <c r="F141"/>
  <c r="E141"/>
  <c r="D141"/>
  <c r="E140"/>
  <c r="E138"/>
  <c r="E137"/>
  <c r="E135"/>
  <c r="E133"/>
  <c r="E131"/>
  <c r="E129"/>
  <c r="E128"/>
  <c r="G126"/>
  <c r="F126"/>
  <c r="E126"/>
  <c r="D126"/>
  <c r="G125"/>
  <c r="F125"/>
  <c r="E125"/>
  <c r="D125"/>
  <c r="E124"/>
  <c r="E123"/>
  <c r="E122"/>
  <c r="E121"/>
  <c r="E120"/>
  <c r="F119"/>
  <c r="E119"/>
  <c r="D119"/>
  <c r="E118"/>
  <c r="E117"/>
  <c r="E116"/>
  <c r="E115"/>
  <c r="E114"/>
  <c r="E113"/>
  <c r="F112"/>
  <c r="E112"/>
  <c r="D112"/>
  <c r="E111"/>
  <c r="E110"/>
  <c r="E109"/>
  <c r="E108"/>
  <c r="E107"/>
  <c r="E106"/>
  <c r="F105"/>
  <c r="E105"/>
  <c r="D105"/>
  <c r="E104"/>
  <c r="E103"/>
  <c r="E102"/>
  <c r="E101"/>
  <c r="E100"/>
  <c r="F99"/>
  <c r="E99"/>
  <c r="D99"/>
  <c r="E98"/>
  <c r="E97"/>
  <c r="E96"/>
  <c r="E95"/>
  <c r="E94"/>
  <c r="F93"/>
  <c r="E93"/>
  <c r="D93"/>
  <c r="E92"/>
  <c r="E91"/>
  <c r="E90"/>
  <c r="E89"/>
  <c r="E88"/>
  <c r="G87"/>
  <c r="F87"/>
  <c r="E87"/>
  <c r="D87"/>
  <c r="E86"/>
  <c r="E85"/>
  <c r="E84"/>
  <c r="E83"/>
  <c r="E82"/>
  <c r="F81"/>
  <c r="E81"/>
  <c r="D81"/>
  <c r="E80"/>
  <c r="E79"/>
  <c r="E78"/>
  <c r="E77"/>
  <c r="F76"/>
  <c r="E76"/>
  <c r="D76"/>
  <c r="E75"/>
  <c r="E74"/>
  <c r="E73"/>
  <c r="F72"/>
  <c r="E72"/>
  <c r="D72"/>
  <c r="E71"/>
  <c r="E70"/>
  <c r="E69"/>
  <c r="E68"/>
  <c r="E67"/>
  <c r="F66"/>
  <c r="E66"/>
  <c r="D66"/>
  <c r="G65"/>
  <c r="F65"/>
  <c r="E65"/>
  <c r="D65"/>
  <c r="E64"/>
  <c r="E63"/>
  <c r="E62"/>
  <c r="F61"/>
  <c r="E61"/>
  <c r="D61"/>
  <c r="E60"/>
  <c r="E59"/>
  <c r="E58"/>
  <c r="E57"/>
  <c r="G56"/>
  <c r="F56"/>
  <c r="E56"/>
  <c r="D56"/>
  <c r="E55"/>
  <c r="E54"/>
  <c r="F53"/>
  <c r="E53"/>
  <c r="D53"/>
  <c r="E52"/>
  <c r="E51"/>
  <c r="F50"/>
  <c r="E50"/>
  <c r="D50"/>
  <c r="E49"/>
  <c r="E48"/>
  <c r="E47"/>
  <c r="E46"/>
  <c r="E45"/>
  <c r="E44"/>
  <c r="E43"/>
  <c r="F42"/>
  <c r="E42"/>
  <c r="D42"/>
  <c r="E41"/>
  <c r="E40"/>
  <c r="F39"/>
  <c r="E39"/>
  <c r="D39"/>
  <c r="E38"/>
  <c r="E37"/>
  <c r="E36"/>
  <c r="E35"/>
  <c r="E34"/>
  <c r="E33"/>
  <c r="E32"/>
  <c r="F31"/>
  <c r="E31"/>
  <c r="D31"/>
  <c r="E30"/>
  <c r="E29"/>
  <c r="E28"/>
  <c r="E27"/>
  <c r="F26"/>
  <c r="E26"/>
  <c r="D26"/>
  <c r="E25"/>
  <c r="E24"/>
  <c r="E23"/>
  <c r="E22"/>
  <c r="F21"/>
  <c r="E21"/>
  <c r="D21"/>
  <c r="E20"/>
  <c r="E19"/>
  <c r="E18"/>
  <c r="E17"/>
  <c r="E16"/>
  <c r="F15"/>
  <c r="E15"/>
  <c r="D15"/>
  <c r="G14"/>
  <c r="F14"/>
  <c r="E14"/>
  <c r="D14"/>
  <c r="G13"/>
  <c r="F13"/>
  <c r="E13"/>
  <c r="D13"/>
  <c r="G12"/>
  <c r="F12"/>
  <c r="E12"/>
  <c r="D12"/>
</calcChain>
</file>

<file path=xl/sharedStrings.xml><?xml version="1.0" encoding="utf-8"?>
<sst xmlns="http://schemas.openxmlformats.org/spreadsheetml/2006/main" count="813" uniqueCount="668">
  <si>
    <t>Đơn vị: Triệu đồng</t>
  </si>
  <si>
    <t>A</t>
  </si>
  <si>
    <t>B</t>
  </si>
  <si>
    <t>UBND TỈNH HƯNG YÊN</t>
  </si>
  <si>
    <t>TỔNG SỐ</t>
  </si>
  <si>
    <t>DANH MỤC CÁC DỰ ÁN THỰC HIỆN CHƯƠNG TRÌNH KIÊN CỐ HÓA KÊNH MƯƠNG, ĐƯỜNG GTNT 
VÀ CÁC DỰ ÁN THỰC HIỆN CHƯƠNG TRÌNH MTQG XÂY DỰNG NÔNG THÔN MỚI NĂM 2020</t>
  </si>
  <si>
    <t>(Nguồn vốn NSTW Chương trình MTQG XD NTM và nguồn thu tiền SD đất)</t>
  </si>
  <si>
    <t>TT</t>
  </si>
  <si>
    <t>Danh mục công trình, dự án</t>
  </si>
  <si>
    <t>Quyết định 
đầu tư</t>
  </si>
  <si>
    <t>Tổng mức 
đầu tư</t>
  </si>
  <si>
    <t>Kế hoạch vốn năm 2020</t>
  </si>
  <si>
    <t>Chủ đầu tư</t>
  </si>
  <si>
    <t>Tổng 
số vốn</t>
  </si>
  <si>
    <t>Trong đó:</t>
  </si>
  <si>
    <t>Nguồn NSTW</t>
  </si>
  <si>
    <t>Nguồn thu tiền SD đất</t>
  </si>
  <si>
    <t>HOÀN TRẢ VỐN CHO CÁC DỰ ÁN THỰC HIỆN CHƯƠNG TRÌNH KCH KÊNH MƯƠNG VÀ ĐƯỜNG GTNT</t>
  </si>
  <si>
    <t>Hỗ trợ các dự án đã hoàn thành</t>
  </si>
  <si>
    <t>I</t>
  </si>
  <si>
    <t>THÀNH PHỐ HƯNG YÊN</t>
  </si>
  <si>
    <t>Cải tạo, nâng cấp đường GTNT xã Quảng Châu, TP. Hưng Yên</t>
  </si>
  <si>
    <t>276/QĐ-UBND ngày 09/11/2015</t>
  </si>
  <si>
    <t>UBND xã 
Quảng Châu</t>
  </si>
  <si>
    <t>Cải tạo, nâng cấp đường GTNT xã Hoàng Hanh, TP. Hưng Yên</t>
  </si>
  <si>
    <t>44/QĐ-UBND ngày 09/11/2015</t>
  </si>
  <si>
    <t>UBND xã 
Hoàng Hanh</t>
  </si>
  <si>
    <t>Cải tạo, nâng cấp đường GTNT xã Phương Chiểu (đoạn từ cuối phần đất nhà máy nước sạch đến nhà ông Lương)</t>
  </si>
  <si>
    <t>32a/QĐ-UBND ngày 17/9/2015</t>
  </si>
  <si>
    <t>UBND xã 
Phương Chiểu</t>
  </si>
  <si>
    <t>Cải tạo, nâng cấp đường GTNT xã Phương Chiểu (đoạn từ nhà ông Tài đến đường trục xã)</t>
  </si>
  <si>
    <t>42a/QĐ-UBND ngày 26/10/2015</t>
  </si>
  <si>
    <t>Cải tạo, nâng cấp đường GTNT xã Liên Phương (đoạn từ ngã tư đường Dựng đến nhà bà Tuấn)</t>
  </si>
  <si>
    <t>191A/QĐ-UBND ngày 16/10/2015</t>
  </si>
  <si>
    <t>UBND xã 
Liên Phương</t>
  </si>
  <si>
    <t>II</t>
  </si>
  <si>
    <t>HUYỆN TIÊN LỮ</t>
  </si>
  <si>
    <t>Cải tạo, nâng cấp đường GTNT xã Thủ Sỹ, huyện Tiên Lữ</t>
  </si>
  <si>
    <t xml:space="preserve">1369/QĐ-UBND ngày 27/10/2015 </t>
  </si>
  <si>
    <t>UBND huyện 
Tiên Lữ</t>
  </si>
  <si>
    <t>Cải tạo, nâng cấp đường GTNT xã Hải Triều, huyện Tiên Lữ</t>
  </si>
  <si>
    <t>102c/QĐ-UBND ngày 23/10/2015</t>
  </si>
  <si>
    <t>UBND xã 
Hải Triều</t>
  </si>
  <si>
    <t>Cải tạo, nâng cấp đường GTNT xã Thủ Sỹ</t>
  </si>
  <si>
    <t>80/QĐ-UBND ngày 23/10/2015</t>
  </si>
  <si>
    <t>UBND xã 
Thủ Sỹ</t>
  </si>
  <si>
    <t>Cải tạo, nâng cấp đường GTNT xã An Viên</t>
  </si>
  <si>
    <t>40/QĐ-UBND ngày 20/10/2015</t>
  </si>
  <si>
    <t>UBND xã 
An Viên</t>
  </si>
  <si>
    <t>III</t>
  </si>
  <si>
    <t>HUYỆN PHÙ CỪ</t>
  </si>
  <si>
    <t>Đường GTNT xã Minh Tân</t>
  </si>
  <si>
    <t>54/QĐ-UBND ngày 29/11/2013</t>
  </si>
  <si>
    <t>UBND xã 
Minh Tân</t>
  </si>
  <si>
    <t>Đường GTNT xã Tống Trân</t>
  </si>
  <si>
    <t>2287/QĐ-UBND ngày 16/7/2013</t>
  </si>
  <si>
    <t>UBND huyện 
Phù Cừ</t>
  </si>
  <si>
    <t xml:space="preserve">Cải tạo, nâng cấp đường GTNT xã Tống Trân (đoạn từ ĐT.378 giáp nhà ông An đến ĐT.378 giáp nhà ông Ngữ và từ nhà thờ thôn Võng Phan đến nhà ông Hùng) </t>
  </si>
  <si>
    <t>154/QĐ-UBND ngày 15/10/2015; 90/QĐ-UBND ngày 21/6/2016</t>
  </si>
  <si>
    <t>UBND xã 
Tống Trân</t>
  </si>
  <si>
    <t xml:space="preserve">Cải tạo, nâng cấp đường GTNT xã Tống Trân (đoạn từ ĐT.378 đến nhà ông Luân thôn Trà Dương và từ nhà ông Lạc đến bãi rác thôn Trà Dương) </t>
  </si>
  <si>
    <t>110/QĐ-UBND ngày 28/10/2015; 91/QĐ-UBND ngày 21/6/2016</t>
  </si>
  <si>
    <t>IV</t>
  </si>
  <si>
    <t>HUYỆN ÂN THI</t>
  </si>
  <si>
    <t>Đường GTNT xã Đặng Lễ</t>
  </si>
  <si>
    <t>1603/QĐ-UBND ngày 27/6/2012</t>
  </si>
  <si>
    <t>UBND huyện 
Ân Thi</t>
  </si>
  <si>
    <t>Đường GTNT xã Nguyễn Trãi</t>
  </si>
  <si>
    <t>1770/QĐ-UBND ngày 24/7/2012</t>
  </si>
  <si>
    <t>Cải tạo, nâng cấp đường GTNT xã Đa Lộc, huyện Ân Thi</t>
  </si>
  <si>
    <t>47a/QĐ-UBND ngày 05/10/2015</t>
  </si>
  <si>
    <t>UBND xã 
Đa Lộc</t>
  </si>
  <si>
    <t>Cải tạo, nâng cấp đường GTNT xã Quang Vinh, huyện Ân Thi</t>
  </si>
  <si>
    <t>42/QĐ-UBND ngày 20/11/2015</t>
  </si>
  <si>
    <t>UBND xã 
Quang Vinh</t>
  </si>
  <si>
    <t>Đường GTNT xã Hồng Quang</t>
  </si>
  <si>
    <t>1582/QĐ-UBND ngày 24/6/2013</t>
  </si>
  <si>
    <t>Đường GTNT xã Vân Du</t>
  </si>
  <si>
    <t>1594/QĐ-UBND ngày 28/6/2013</t>
  </si>
  <si>
    <t>Cải tạo, nâng cấp đường GTNT xã Nguyễn Trãi (đường thôn Ấp Nhân Lý)</t>
  </si>
  <si>
    <t>50c/QĐ-UBND ngày 21/10/2015</t>
  </si>
  <si>
    <t>UBND xã 
Nguyễn Trãi</t>
  </si>
  <si>
    <t>V</t>
  </si>
  <si>
    <t>HUYỆN KIM ĐỘNG</t>
  </si>
  <si>
    <t>Cải tạo, nâng cấp đường GTNT xã Vĩnh Xá, huyện Kim Động</t>
  </si>
  <si>
    <t>68a/QĐ-UBND ngày 22/10/2015</t>
  </si>
  <si>
    <t>UBND xã 
Vĩnh Xá</t>
  </si>
  <si>
    <t>Cải tạo, nâng cấp đường GTNT xã Ngọc Thanh (đoạn từ đường bê tông nghĩa trang nhân dân Thanh Cù đến khu mộ Trần Linh Lang)</t>
  </si>
  <si>
    <t>98a/QĐ-UBND ngày 28/10/2015</t>
  </si>
  <si>
    <t>UBND xã 
Ngọc Thanh</t>
  </si>
  <si>
    <t>VI</t>
  </si>
  <si>
    <t>HUYỆN KHOÁI CHÂU</t>
  </si>
  <si>
    <t>Đường GTNT xã Tứ Dân (đoạn từ thôn Phương Trù đến thôn Phương Mạn Đường)</t>
  </si>
  <si>
    <t>1803/QĐ-UBND ngày 21/8/2012</t>
  </si>
  <si>
    <t>UBND huyện Khoái Châu</t>
  </si>
  <si>
    <t>Đường GTNT xã Tân Châu</t>
  </si>
  <si>
    <t>3021/QĐ-UBND ngày 11/7/2013</t>
  </si>
  <si>
    <t>Đường GTNT xã Phùng Hưng (từ đường 205 đến mốc đá)</t>
  </si>
  <si>
    <t xml:space="preserve">3928A/QĐ-UBND ngày 31/10/2013 </t>
  </si>
  <si>
    <t>Đường GTNT xã Phùng Hưng, huyện Khoái Châu</t>
  </si>
  <si>
    <t>41/QĐ-UBND ngày 26/10/2015</t>
  </si>
  <si>
    <t>UBND xã 
Phùng Hưng</t>
  </si>
  <si>
    <t>Cải tạo, nâng cấp đường GTNT xã Hồng Tiến, huyện Khoái Châu</t>
  </si>
  <si>
    <t>46/QĐ-UBND ngày 16/10/2015</t>
  </si>
  <si>
    <t>UBND xã 
Hồng Tiến</t>
  </si>
  <si>
    <t>Cải tạo, nâng cấp đường GTNT xã Dạ Trạch, huyện Khoái Châu</t>
  </si>
  <si>
    <t>50/QĐ-UBND ngày 18/10/2015</t>
  </si>
  <si>
    <t>UBND xã 
Dạ Trạch</t>
  </si>
  <si>
    <t>Đường GTNT xã Thành Công (từ đường 205D đến xã Nhuế Dương)</t>
  </si>
  <si>
    <t>2998/QĐ-UBND ngày 08/7/2013</t>
  </si>
  <si>
    <t>VII</t>
  </si>
  <si>
    <t>HUYỆN YÊN MỸ</t>
  </si>
  <si>
    <t>Cải tạo, nâng cấp đường GTNT xã Hoàn Long, huyện Yên Mỹ</t>
  </si>
  <si>
    <t>55/QĐ-UBND ngày 23/10/2015</t>
  </si>
  <si>
    <t>UBND xã 
Hoàn Long</t>
  </si>
  <si>
    <t>Cải tạo, nâng cấp đường GTNT xã Tân Lập</t>
  </si>
  <si>
    <t>60a/QĐ-UBND ngày 06/10/2015</t>
  </si>
  <si>
    <t>UBND xã 
Tân Lập</t>
  </si>
  <si>
    <t>VIII</t>
  </si>
  <si>
    <t>HUYỆN MỸ HÀO (NAY LÀ THỊ XÃ MỸ HÀO)</t>
  </si>
  <si>
    <t>Cải tạo, nâng cấp đường GTNT xã Hòa Phong, huyện Mỹ Hào</t>
  </si>
  <si>
    <t>35B/QĐ-UBND ngày 28/10/2015</t>
  </si>
  <si>
    <t>UBND xã 
Hòa Phong</t>
  </si>
  <si>
    <t>Cải tạo, nâng cấp đường GTNT xã Cẩm Xá</t>
  </si>
  <si>
    <t>64B/QĐ-UBND ngày 28/10/2015</t>
  </si>
  <si>
    <t>UBND xã 
Cẩm Xá</t>
  </si>
  <si>
    <t>IX</t>
  </si>
  <si>
    <t>HUYỆN VĂN LÂM</t>
  </si>
  <si>
    <t>Đường GTNT xã Lương Tài (từ Đông Trại đến giáp tỉnh Bắc Ninh)</t>
  </si>
  <si>
    <t>1847/QĐ-UBND ngày 18/7/2013</t>
  </si>
  <si>
    <t>UBND huyện 
Văn Lâm</t>
  </si>
  <si>
    <t>Đường GTNT xã Lương Tài (từ ĐH.196 (km9+500 đến thôn Tân Xuân)</t>
  </si>
  <si>
    <t>1846/QĐ-UBND ngày 18/7/2013</t>
  </si>
  <si>
    <t>Cải tạo, nâng cấp đường GTNT xã Lạc Đạo, huyện Văn Lâm</t>
  </si>
  <si>
    <t>166b/QĐ-UBND ngày 22/10/2015; 55/QĐ-UBND ngày 14/3/2016</t>
  </si>
  <si>
    <t>UBND xã 
Lạc Đạo</t>
  </si>
  <si>
    <t>Đường GTNT Thị trấn Như Quỳnh (từ trường Tiểu học Như Quỳnh B đến trạm biến áp thôn Hành Lạc)</t>
  </si>
  <si>
    <t>1848/QĐ-UBND ngày 18/7/2013</t>
  </si>
  <si>
    <t>X</t>
  </si>
  <si>
    <t>HUYỆN VĂN GIANG</t>
  </si>
  <si>
    <t>Cải tạo, nâng cấp đường GTNT xã Nghĩa Trụ (đoạn từ UBND xã Nghĩa Trụ đến thôn Lê Cao)</t>
  </si>
  <si>
    <t>3884/QĐ-UBND ngày 01/12/2014</t>
  </si>
  <si>
    <t>UBND huyện 
Văn Giang</t>
  </si>
  <si>
    <t>Cải tạo, nâng cấp đường GTNT xã Thắng Lợi, huyện Văn Giang</t>
  </si>
  <si>
    <t>64a/QĐ-UBND ngày 22/10/2015</t>
  </si>
  <si>
    <t>UBND xã 
Thắng Lợi</t>
  </si>
  <si>
    <t>Cải tạo, nâng cấp đường GTNT xã Vĩnh Khúc (đoạn từ cầu Tăng Bảo II đến thôn An Lạc xã Trưng Trắc)</t>
  </si>
  <si>
    <t>3893/QĐ-UBND ngày 03/12/2014</t>
  </si>
  <si>
    <t>Hỗ trợ các dự án chuyển tiếp</t>
  </si>
  <si>
    <t>Cải tạo, nâng cấp đường GTNT xã Liên Phương (đoạn từ ngã tư đường Dựng đến trạm biến áp Liên Phương 11)</t>
  </si>
  <si>
    <t>90a/QĐ-UBND ngày 01/10/2015</t>
  </si>
  <si>
    <t>Cải tạo, nâng cấp đường GTNT xã Phương Chiểu (đoạn từ chợ Vị đi bưu điện xã)</t>
  </si>
  <si>
    <t>34A/QĐ-UBND ngày 21/9/2015</t>
  </si>
  <si>
    <t>Cải tạo, nâng cấp đường GTNT xã Bảo Khê (đoạn 1, từ ngã ba bà Nhã đến bà Thịnh; đoạn 2, từ chợ dốc Lã đến ông Kiền; đoạn 3, từ bà Độ Thơm đến ông Dinh Phẳng)</t>
  </si>
  <si>
    <t>61/QĐ-UBND ngày 19/8/2015</t>
  </si>
  <si>
    <t>UBND xã 
Bảo Khê</t>
  </si>
  <si>
    <t xml:space="preserve">Cải tạo, nâng cấp đường GTNT xã Tân Hưng (đoạn 1, từ bà Tỏ đến cống cầu Tre; đoạn 2, từ quán Trỗn đến ông Phao) </t>
  </si>
  <si>
    <t>79/QĐ-UBND ngày 26/10/2015</t>
  </si>
  <si>
    <t>UBND xã 
Tân Hưng</t>
  </si>
  <si>
    <t>Cải tạo, nâng cấp đường GTNT xã Phương Chiểu (đoạn từ nhà ông Mến thôn Phương Trung đến nhà ông Học thôn Phương Thượng)</t>
  </si>
  <si>
    <t>35A/QĐ-UBND ngày 24/9/2015</t>
  </si>
  <si>
    <t>Cải tạo, nâng cấp đường GTNT xã Lệ Xá</t>
  </si>
  <si>
    <t>52/QĐ-UBND ngày 25/10/2015; 19/QĐ-UBND ngày 24/02/2017</t>
  </si>
  <si>
    <t>UBND xã 
Lệ Xá</t>
  </si>
  <si>
    <t>Cải tạo, nâng cấp đường GTNT xã Trung Dũng</t>
  </si>
  <si>
    <t>78/QĐ-UBND ngày 26/10/2015; 14/QĐ-UBND ngày 17/01/2017</t>
  </si>
  <si>
    <t>UBND xã 
Trung Dũng</t>
  </si>
  <si>
    <t>Cải tạo, nâng cấp đường GTNT xã Cương Chính</t>
  </si>
  <si>
    <t>97a/QĐ-UBND ngày 26/10/2015; 25/QĐ-UBND ngày 07/02/2017</t>
  </si>
  <si>
    <t>UBND xã 
Cương Chính</t>
  </si>
  <si>
    <t>Cải tạo, nâng cấp đường GTNT xã Nhật Quang</t>
  </si>
  <si>
    <t>46a/QĐ-UBND ngày 28/10/2015; 14c/QĐ-UBND ngày 24/02/2017</t>
  </si>
  <si>
    <t>UBND xã 
Nhật Quang</t>
  </si>
  <si>
    <t>Cải tạo, nâng cấp đường GTNT xã Nguyên Hòa</t>
  </si>
  <si>
    <t>156/QĐ-UBND ngày 27/10/2015; 145/QĐ-UBND ngày 28/11/2016</t>
  </si>
  <si>
    <t>UBND xã 
Nguyên Hòa</t>
  </si>
  <si>
    <t>Cải tạo, nâng cấp đường GTNT xã Tam Đa</t>
  </si>
  <si>
    <t>177/QĐ-UBND ngày 26/10/2015; 156/QĐ-UBND ngày 20/12/2016</t>
  </si>
  <si>
    <t>UBND xã 
Tam Đa</t>
  </si>
  <si>
    <t>Cải tạo, nâng cấp đường GTNT xã Minh Tiến</t>
  </si>
  <si>
    <t>24a/QĐ-UBND ngày 02/10/2015; 05/QĐ-UBND ngày 02/02/2017</t>
  </si>
  <si>
    <t>UBND xã 
Minh Tiến</t>
  </si>
  <si>
    <t>Cải tạo, nâng cấp đường GTNT thôn Văn Nhuệ, xã Văn Nhuệ</t>
  </si>
  <si>
    <t>44B/QĐ-UBND ngày 21/10/2015; 07/QĐ-UBND ngày 20/2/2017</t>
  </si>
  <si>
    <t>UBND xã 
Văn Nhuệ</t>
  </si>
  <si>
    <t>Cải tạo, nâng cấp đường GTNT thôn Mễ Xá và thôn Nhân Lý, xã Nguyễn Trãi</t>
  </si>
  <si>
    <t>83/QĐ-UBND ngày 26/10/2015</t>
  </si>
  <si>
    <t>Cải tạo, nâng cấp đường GTNT xã Xuân Trúc (đoạn từ Xuân Nguyên-Trúc Nội đến thị trấn Ân Thi)</t>
  </si>
  <si>
    <t>99C/QĐ-UBND ngày 07/10/2015; 235/QĐ-UBND ngày 30/12/2016</t>
  </si>
  <si>
    <t>UBND xã 
Xuân Trúc</t>
  </si>
  <si>
    <t>Cải tạo, nâng cấp đường GTNT thôn Bình Cầu, xã Quảng Lãng</t>
  </si>
  <si>
    <t>71/QĐ-UBND ngày 28/10/2015; 82/QĐ-UBND ngày 27/12/2016</t>
  </si>
  <si>
    <t>UBND xã 
Quảng Lãng</t>
  </si>
  <si>
    <t>Cải tạo, nâng cấp đường GTNT thôn Đặng Xuyên, xã Đặng Lễ</t>
  </si>
  <si>
    <t>365/QĐ-UBND ngày 25/10/2015; 125/QĐ-UBND ngày 21/12/2016</t>
  </si>
  <si>
    <t>UBND xã 
Đặng Lễ</t>
  </si>
  <si>
    <t>Cải tạo, nâng cấp đường GTNT xã Hiệp Cường (đoạn từ bờ sông Điện Biên đến nhà ông Toản)</t>
  </si>
  <si>
    <t>62a/QĐ-UBND ngày 19/10/2015</t>
  </si>
  <si>
    <t>UBND xã 
Hiệp Cường</t>
  </si>
  <si>
    <t>Cải tạo, nâng cấp đường GTNT xã Ngọc Thanh (đoạn từ Trung tâm điều dưỡng tâm thần kinh đến hướng đi cầu sông Tân Hưng)</t>
  </si>
  <si>
    <t>99/QĐ-UBND ngày 28/10/2015; 41a/QĐ-UBND ngày 10/11/2017</t>
  </si>
  <si>
    <t>Cải tạo, nâng cấp đường GTNT xã Hùng An (tuyến 1; từ cống quán Xoan đến kênh Ngọc Đồng xã Ngọc Thanh; tuyến 2, từ đường bê tông Đồng Bùn thôn Tả Hà đến cống giữa quán Xoan và cầu Gỗ)</t>
  </si>
  <si>
    <t>48a/QĐ-UBND ngày 30/10/2015</t>
  </si>
  <si>
    <t>UBND xã 
Hùng An</t>
  </si>
  <si>
    <t>Cải tạo, nâng cấp đường GTNT xã Đồng Thanh (tuyến 1, từ trạm bơm cầu Bông đến đầu làng thôn Thanh Sầm; tuyến 2, từ đường máng N3, đến đường bê tông thanh Sầm; tuyến 3, từ đường bê tông của cánh đồng thôn Thái Hòa đến hố rác thôn Thái Hòa)</t>
  </si>
  <si>
    <t>71A/QĐ-UBND ngày 28/10/2015</t>
  </si>
  <si>
    <t>UBND xã 
Đồng Thanh</t>
  </si>
  <si>
    <t>Cải tạo, nâng cấp đường GTNT thị trấn Lương Bằng (tuyến 1, từ cửa nhà ông Chuân đến cửa nhà ông Điềm thôn Động Xá; tuyến 2, từ cửa nhà ông Cẩn đến đầu máng nổi mạ chuôm)</t>
  </si>
  <si>
    <t>78c/QĐ-UBND ngày 29/10/2015; 71/QĐ-UBND ngày 12/9/2017</t>
  </si>
  <si>
    <t>UBND thị trấn Lương Bằng</t>
  </si>
  <si>
    <t>Cải tạo, nâng cấp đường GTNT xã Ông Đình (đoạn từ cầu Bồ Đề đến giếng làng)</t>
  </si>
  <si>
    <t>38a/QĐ-UBND ngày 03/9/2015; 08/QĐ-UBND ngày 27/2/2017</t>
  </si>
  <si>
    <t>UBND xã 
Ông Đình</t>
  </si>
  <si>
    <t>Cải tạo, nâng cấp đường GTNT xã Thành Công (đoạn 1, từ ĐH.53 thôn Hương Quất 2 đến thôn Sài Quất; đoạn 2, từ thôn Sài Quất đến đường liên thôn)</t>
  </si>
  <si>
    <t>16/QĐ-UBND ngày 26/10/2015; 27/QĐ-UBND ngày 24/5/2017</t>
  </si>
  <si>
    <t>UBND xã 
Thành Công</t>
  </si>
  <si>
    <t>Cải tạo, nâng cấp đường GTNT xã Đông Ninh (đoạn từ ĐH.56 đến cuối Nội Doanh)</t>
  </si>
  <si>
    <t>22b/QĐ-UBND ngày 26/10/2015; 28/QĐ-UBND ngày 22/5/2017</t>
  </si>
  <si>
    <t>UBND xã 
Đông Ninh</t>
  </si>
  <si>
    <t>Cải tạo, nâng cấp đường GTNT xã Tứ Dân (đoạn từ dốc đê bến Phương Trù đến ra Bối)</t>
  </si>
  <si>
    <t xml:space="preserve">19a/QĐ-UBND ngày 16/10/2015; 34a/QĐ-UBND ngày 22/5/2017 </t>
  </si>
  <si>
    <t>UBND xã 
Tứ Dân</t>
  </si>
  <si>
    <t>Cải tạo, nâng cấp đường GTNT xã Nhuế Dương</t>
  </si>
  <si>
    <t>51/QĐ-UBND ngày 25/10/2015; 16/QĐ-UBND ngày 15/2/2017</t>
  </si>
  <si>
    <t>UBND xã 
Nhuế Dương</t>
  </si>
  <si>
    <t>Cải tạo, nâng cấp đường GTNT xã Tân Lập (đoạn từ thôn Thư Thị đến thôn Liêu Hạ)</t>
  </si>
  <si>
    <t>61a/QĐ-UBND ngày 15/10/2015</t>
  </si>
  <si>
    <t>Cải tạo, nâng cấp đường GTNT xã Trung Hòa (đoạn qua thôn Thiên Lộc)</t>
  </si>
  <si>
    <t>46b/QĐ-UBND ngày 02/10/2015; 133/QĐ-UBND ngày 29/12/2016</t>
  </si>
  <si>
    <t>UBND xã 
Trung Hòa</t>
  </si>
  <si>
    <t>Cải tạo, nâng cấp đường GTNT xã Yên Hòa</t>
  </si>
  <si>
    <t>180b/QĐ-UBND ngày 15/10/2015; 15/QĐ-UBND ngày 15/3/2017</t>
  </si>
  <si>
    <t>UBND xã 
Yên Hòa</t>
  </si>
  <si>
    <t>Cải tạo, nâng cấp đường GTNT xã Việt Cường</t>
  </si>
  <si>
    <t>25a/QĐ-UBND ngày 06/10/2015; 44/QĐ-UBND ngày 09/10/2017</t>
  </si>
  <si>
    <t>UBND xã 
Việt Cường</t>
  </si>
  <si>
    <t>Cải tạo, nâng cấp đường GTNT xã Lý Thường Kiệt</t>
  </si>
  <si>
    <t>60c/QĐ-UBND ngày 13/10/2015; 22C/QĐ-UBND ngày 22/3/2017</t>
  </si>
  <si>
    <t>UBND xã 
Lý Thường Kiệt</t>
  </si>
  <si>
    <t>Cải tạo, nâng cấp đường GTNT xã Ngọc Lâm (đường thôn Vô Ngại)</t>
  </si>
  <si>
    <t>66/QĐ-UBND ngày 29/10/2015; 06a/QĐ-UBND ngày 15/02/2017</t>
  </si>
  <si>
    <t>UBND xã 
Ngọc Lâm</t>
  </si>
  <si>
    <t>Cải tạo, nâng cấp đường GTNT xã Hòa Phong (đường thôn Hòa Lạc)</t>
  </si>
  <si>
    <t>33a/QĐ-UBND ngày 25/10/2015; 01D/QĐ-UBND ngày 15/02/2017</t>
  </si>
  <si>
    <t>Cải tạo, nâng cấp đường GTNT xã Xuân Dục (đường thôn Xuân Đào - tuyến 2)</t>
  </si>
  <si>
    <t>36/QĐ-UBND ngày 26/10/2015; 02B/QĐ-UBND ngày 15/02/2017</t>
  </si>
  <si>
    <t>UBND xã 
Xuân Dục</t>
  </si>
  <si>
    <t>Cải tạo, nâng cấp đường GTNT thôn Yên Tập, xã Nhân Hòa (đoạn từ Chùa đến nhà Côi)</t>
  </si>
  <si>
    <t>01A/08/QĐ-UBND ngày 09/8/2013</t>
  </si>
  <si>
    <t>UBND xã 
Nhân Hòa (nay là UBND phường Nhân Hòa)</t>
  </si>
  <si>
    <t>Cải tạo, nâng cấp đường GTNT xã Minh Đức (đường thôn Sài Phi)</t>
  </si>
  <si>
    <t>90D/QĐ-UBND ngày 20/10/2015</t>
  </si>
  <si>
    <t>UBND xã Minh Đức (nay là UBND phường Minh Đức)</t>
  </si>
  <si>
    <t>Cải tạo, nâng cấp đường GTNT đường trục thôn Yên Tập, xã Nhân Hòa</t>
  </si>
  <si>
    <t>64/QĐ-UBND ngày 20/11/2012</t>
  </si>
  <si>
    <t>Cải tạo, nâng cấp đường GTNT xã Đình Dù (đường thôn Thị Trung - tuyến 2)</t>
  </si>
  <si>
    <t>72a/QĐ-UBND ngày 27/10/2015; 11d/QĐ-UBND ngày 22/02/2017</t>
  </si>
  <si>
    <t>UBND xã 
Đình Dù</t>
  </si>
  <si>
    <t xml:space="preserve">Cải tạo, nâng cấp đường GTNT xã Việt Hưng (đoạn từ đường ĐH.15 tới thôn Mễ Đậu) </t>
  </si>
  <si>
    <t>78a/QĐ-UBND ngày 05/10/2015; 34A/QĐ-UBND ngày 29/5/2017</t>
  </si>
  <si>
    <t>UBND xã 
Việt Hưng</t>
  </si>
  <si>
    <t>Cải tạo, đường GTNT xã Lương Tài</t>
  </si>
  <si>
    <t>50b/QĐ-UBND ngày 20/10/2015; 06b/QĐ-UBND ngày 22/02/2017</t>
  </si>
  <si>
    <t>UBND xã 
Lương Tài</t>
  </si>
  <si>
    <t>Cải tạo, nâng cấp đường GTNT xã Đình Dù (đường thôn Thị Trung)</t>
  </si>
  <si>
    <t>72b/QĐ-UBND ngày 27/10/2015; 11E/QĐ-UBND ngày 22/02/2017</t>
  </si>
  <si>
    <t>Kiên cố hóa kênh mương nội đồng xã Việt Hưng (đoạn từ đầu thôn Mễ Đậu tới thôn Ga)</t>
  </si>
  <si>
    <t>79a/QĐ-UBND ngày 05/10/2015; 20/QĐ-UBND ngày 20/3/2017</t>
  </si>
  <si>
    <t>Cải tạo, đường GTNT xã Lương Tài (đoạn từ đường ĐH.10B tới thôn Xuân Đào và đoạn từ đình làng Dinh Khuốc đến nhà ông Lự)</t>
  </si>
  <si>
    <t>49/QĐ-UBND ngày 20/10/2015; 35/QĐ-UBND ngày 10/4/2017</t>
  </si>
  <si>
    <t>Cải tạo, nâng cấp đường giao thông xã Liên Nghĩa (đoạn từ thôn Phi Liệt đi đê sông Hồng, đoạn từ thôn AB đến đồng đất cao, đoạn từ đường 377 đến nghĩa địa thôn Bá Khê và đoạn từ thôn AB đến thôn CD)</t>
  </si>
  <si>
    <t>66/QĐ-UBND ngày 14/10/2015; 56/QĐ-UBND ngày 08/5/2017</t>
  </si>
  <si>
    <t>UBND xã 
Liên Nghĩa</t>
  </si>
  <si>
    <t>Cải tạo, nâng cấp đường giao thông xã Long Hưng (đoạn từ thôn Bạc Thượng tới thôn Bạc Hạ)</t>
  </si>
  <si>
    <t>89A/QĐ-UBND ngày 02/10/2015; 59/QĐ-UBND ngày 31/5/2017</t>
  </si>
  <si>
    <t>UBND xã 
Long Hưng</t>
  </si>
  <si>
    <t>Cải tạo, nâng cấp đường GTNT xã Nghĩa Trụ (đoạn từ thôn Phúc Thọ đến nghĩa trang nhân dân thôn Đồng Tỉnh)</t>
  </si>
  <si>
    <t>31/QĐ-UBND ngày 20/10/2015; 82/QĐ-UBND ngày 14/8/2017</t>
  </si>
  <si>
    <t>UBND xã 
Nghĩa Trụ</t>
  </si>
  <si>
    <t>Cải tạo, nâng cấp đường giao thông xã Liên Nghĩa (đoạn từ đường 377 đến đường ĐH.26)</t>
  </si>
  <si>
    <t>67/QĐ-UBND ngày 14/10/2015; 57/QĐ-UBND ngày 08/5/2017</t>
  </si>
  <si>
    <t>Cải tạo, nâng cấp đường trục chính thôn Như Lân, xã Long Hưng</t>
  </si>
  <si>
    <t>89B/QĐ-UBND ngày 02/10/2015; 60/QĐ-UBND ngày 31/5/2017</t>
  </si>
  <si>
    <t>HỖ TRỢ CÁC DỰ ÁN THỰC HIỆN CHƯƠNG TRÌNH MTQG XÂY DỰNG NÔNG THÔN MỚI</t>
  </si>
  <si>
    <t>Xã Hùng Cường</t>
  </si>
  <si>
    <t>Cải tạo, nâng cấp đường GTNT xã Hùng Cường (đoạn từ điểm giao đường Dốc Lã, thôn Phượng Hoàng đến điểm giao ngõ ông Úy)</t>
  </si>
  <si>
    <t>93b/QĐ-UBND ngày 15/10/2018</t>
  </si>
  <si>
    <t>UBND xã 
Hùng Cường</t>
  </si>
  <si>
    <t>Nhà lớp học 2 tầng 4 phòng Trường mầm non khu trung tâm xã Hùng Cường</t>
  </si>
  <si>
    <t>99a/QĐ-UBND ngày 30/10/2018</t>
  </si>
  <si>
    <t>Xã Bảo Khê</t>
  </si>
  <si>
    <t>Nhà văn hóa xã Bảo Khê</t>
  </si>
  <si>
    <t>133/QĐ-UBND ngày 30/10/2018</t>
  </si>
  <si>
    <t>Xã Phú Cường</t>
  </si>
  <si>
    <t>Cải tạo, nâng cấp đường GTNT xã Phú Cường (đoạn từ dốc ông Khải đến đường dốc ông Sử)</t>
  </si>
  <si>
    <t>2653/QĐ-UBND ngày 29/10/2018</t>
  </si>
  <si>
    <t>UBND xã 
Phú Cường</t>
  </si>
  <si>
    <t>Xã Quảng Châu</t>
  </si>
  <si>
    <t>Cải tạo, nâng cấp đường GTNT xã Quảng Châu (tuyến 1: từ đền Hoàng Bà đến cống ông Miến, thôn 5; Nhánh tuyến 1: từ nhà ông Thành đến nhà ông Cộng, thôn 5; Tuyến 2: từ cống xóm 8 đến cống cụ Bường; Tuyến 3: từ ngã ba đầu vườn ông Lã Định đến cống xóm 10, thôn 5)</t>
  </si>
  <si>
    <t>754a/QĐ-UBND ngày 15/10/2018</t>
  </si>
  <si>
    <t>Xã Hoàng Hanh</t>
  </si>
  <si>
    <t>Cải tạo, nâng cấp đường GTNT xã Hoàng Hanh (đoạn từ đường công vụ cầu Hưng Hà đến đường ra bến đò Vũ Điện)</t>
  </si>
  <si>
    <t>2270/QĐ-UBND ngày 21/10/2019</t>
  </si>
  <si>
    <t>Cải tạo, nâng cấp đường GTNT xã Hoàng Hanh (đoạn 1, từ ngã 3 nhà ông Luyến đến giáp xã Tân Hưng; đoạn 2, từ ngã 4 chợ đến cống ông Phố)</t>
  </si>
  <si>
    <t>2269/QĐ-UBND ngày 21/10/2019</t>
  </si>
  <si>
    <t>Xã Liên Phương</t>
  </si>
  <si>
    <t>Cải tạo, nâng cấp đường GTNT xã Liên Phương (đoạn từ đường ADB đến trại ông Đại)</t>
  </si>
  <si>
    <t>2685/QĐ-UBND ngày 30/10/2018</t>
  </si>
  <si>
    <t>Xã Đức Thắng</t>
  </si>
  <si>
    <t>Xây dựng nhà lớp học 2 tầng 10 phòng Trường Tiểu học xã Đức Thắng</t>
  </si>
  <si>
    <t>74/QĐ-UBND ngày 30/10/2018</t>
  </si>
  <si>
    <t>UBND xã 
Đức Thắng</t>
  </si>
  <si>
    <t>Xây dựng nhà văn hóa thôn An Lạc, xã Đức Thắng</t>
  </si>
  <si>
    <t>49/QĐ-UBND ngày 30/10/2018; 03/QĐ-UBND ngày 22/02/2019</t>
  </si>
  <si>
    <t>Xã Thủ Sỹ</t>
  </si>
  <si>
    <t>Cải tạo, nâng cấp đường GTNT xã Thủ Sỹ (đoạn từ đường bê tông xã Hồng Nam đến ngõ ông Cầu, thôn Lê Bãi)</t>
  </si>
  <si>
    <t>169/QĐ-UBND ngày 26/10/2018</t>
  </si>
  <si>
    <t>Xã Ngô Quyền</t>
  </si>
  <si>
    <t>Xây dựng cầu giao thông nông thôn Trịnh Mỹ, xã Ngô Quyền</t>
  </si>
  <si>
    <t>1872/QĐ-UBND ngày 15/10/2018</t>
  </si>
  <si>
    <t>Xây dựng nhà lớp học 10 phòng Trường THCS Ngô Quyền</t>
  </si>
  <si>
    <t>1899/QĐ-UBND ngày 16/10/2018</t>
  </si>
  <si>
    <t>BQL dự án đầu tư xây dựng huyện Tiên Lữ</t>
  </si>
  <si>
    <t>Xã Trung Dũng</t>
  </si>
  <si>
    <t>2024/QĐ-UBND ngày 29/10/2018</t>
  </si>
  <si>
    <t>Xã Dị Chế</t>
  </si>
  <si>
    <t>Nhà văn hóa xã Dị Chế</t>
  </si>
  <si>
    <t>83/QĐ-UBND ngày 30/10/2018</t>
  </si>
  <si>
    <t>UBND xã 
Dị Chế</t>
  </si>
  <si>
    <t>Nhà văn hóa thôn Chế Chì, xã Dị Chế</t>
  </si>
  <si>
    <t>05/QĐ-UBND ngày 25/10/2018</t>
  </si>
  <si>
    <t>Xã Hải Triều</t>
  </si>
  <si>
    <t>Nhà lớp học 2 tầng, 8 phòng Trường mầm non xã Hải Triều</t>
  </si>
  <si>
    <t>129/QĐ-UBND ngày 26/10/2018</t>
  </si>
  <si>
    <t>Xã Cương Chính</t>
  </si>
  <si>
    <t>Xây dựng Nhà lớp học 2 tầng 6 phòng học Trường THCS xã Cương Chính</t>
  </si>
  <si>
    <t>86/QĐ-UBND ngày 31/10/2018</t>
  </si>
  <si>
    <t>Xã An Viên</t>
  </si>
  <si>
    <t>Xây dựng Trạm Y tế xã An Viên</t>
  </si>
  <si>
    <t>05/QĐ-UBND ngày 29/10/2018</t>
  </si>
  <si>
    <t>Cải tạo, nâng cấp đường GTNT xã An Viên (đoạn từ Cống Tiền Phong, giao với đường ĐH.72 đến đường trục phía Bắc)</t>
  </si>
  <si>
    <t>1988/QĐ-UBND ngày 25/10/2018</t>
  </si>
  <si>
    <t>Xã Thụy Lôi</t>
  </si>
  <si>
    <t>Cải tạo, nâng cấp đường GTNT xã Thụy Lôi</t>
  </si>
  <si>
    <t>943/QĐ-UBND ngày 14/6/2019</t>
  </si>
  <si>
    <t>Xã Nhật Quang</t>
  </si>
  <si>
    <t>Cải tạo, nâng cấp đường GTNT xã Nhật Quang (Đoạn 1, từ ĐH.80 đến cổng Trường tiểu học; Đoạn 2, từ ĐH.64 đến Chùa Bà; Đoạn 3, từ nhà ông Huệ đến Trường THPT Phù Cừ)</t>
  </si>
  <si>
    <t>91/QĐ-UBND ngày 26/10/2018</t>
  </si>
  <si>
    <t>Xã Đoàn Đào</t>
  </si>
  <si>
    <t>Xây dựng cầu bắc từ QL.38B sang cánh đồng Son, thôn Đông Cáp, xã Đoàn Đào</t>
  </si>
  <si>
    <t>5087/QĐ-UBND ngày 26/10/2018</t>
  </si>
  <si>
    <t>BQL dự án đầu tư xây dựng huyện Phù Cừ</t>
  </si>
  <si>
    <t>Xã Minh Hoàng</t>
  </si>
  <si>
    <t>Nhà lớp học bộ môn 2 tầng 6 phòngTrường THCS xã Minh Hoàng</t>
  </si>
  <si>
    <t>5061/QĐ-UBND ngày 26/10/2018</t>
  </si>
  <si>
    <t>Xã Tống Phan</t>
  </si>
  <si>
    <t>Cải tạo, nâng cấp đường GTNT xã Tống Phan (Đoạn 1, từ ĐH.87 nhà ông Quý thôn Hạ Cát đến nhà ông Vắn và từ nhà ông Âu đến nhà ông Tỉnh trên đường ĐH.87; Đoạn 2, từ nhà ông Tấc đến nhà ông Thuần, thôn Phan Xá; Đoạn 3, từ nhà trẻ thôn Tống Xá đến ngã 3 đồng Ải)</t>
  </si>
  <si>
    <t>51/QĐ-UBND ngày 23/9/2019</t>
  </si>
  <si>
    <t>UBND xã 
Tống Phan</t>
  </si>
  <si>
    <t>Xã Minh Tiến</t>
  </si>
  <si>
    <t>Cải tạo, nâng cấp đường GTNT xã Minh Tiến (Đoạn 1, từ đường 386 đến Nghĩa trang thôn Phù Oanh; Đoạn 2, từ ngã tư Phù Oanh đến nhà ông Tuyết; Đoạn 3, từ ngã ba Kim Phương đến nhà ông Ngân)</t>
  </si>
  <si>
    <t>58a/QĐ-UBND ngày 04/9/2018</t>
  </si>
  <si>
    <t>Nhà lớp học 2 tầng, 4 phòng Trường mầm non xã Minh Tiến</t>
  </si>
  <si>
    <t>66a/QĐ-UBND ngày 29/10/2018</t>
  </si>
  <si>
    <t>Xã Tam Đa</t>
  </si>
  <si>
    <t>Cải tạo, nâng cấp đường GTNT xã Tam Đa (Đoạn từ đường 386 đến nhà ông Lưu thôn Ngũ Phúc, cánh đồng Ngói)</t>
  </si>
  <si>
    <t>81/QĐ-UBND ngày 27/10/2018</t>
  </si>
  <si>
    <t>Xã Tống Trân</t>
  </si>
  <si>
    <t xml:space="preserve">Cải tạo, nâng cấp kênh mương vùng bãi tại các thôn: An Cầu và Võng Phan, xã Tống Trân </t>
  </si>
  <si>
    <t>102/QĐ-UBND ngày 23/8/2019</t>
  </si>
  <si>
    <t>Cải tạo, nâng cấp đường giao thông xã Tống Trân (đường giao thông vùng bãi tại các thôn: An Cầu và Võng Phan)</t>
  </si>
  <si>
    <t>101/QĐ-UBND ngày 23/8/2019</t>
  </si>
  <si>
    <t>Xã Nguyên Hòa</t>
  </si>
  <si>
    <t>Nhà lớp học bộ môn 2 tầng, 6 phòng Trường THCS Nguyên Hòa</t>
  </si>
  <si>
    <t>5082/QĐ-UBND ngày 30/10/2018</t>
  </si>
  <si>
    <t>Cải tạo, nâng cấp đường GTNT xã Nguyên Hòa (Đoạn từ dốc đê thôn Thị Giang đến sân bóng thôn Hạ Đồng)</t>
  </si>
  <si>
    <t>5098/QĐ-UBND ngày 26/10/2018; 16/QĐ-BQLDA ngày 05/01/2019</t>
  </si>
  <si>
    <t>Xã Tiền Phong</t>
  </si>
  <si>
    <t>Nhà văn hóa xã Tiền Phong</t>
  </si>
  <si>
    <t>76/QĐ-UBND ngày 30/10/2018</t>
  </si>
  <si>
    <t>UBND xã 
Tiền Phong</t>
  </si>
  <si>
    <t>Xã Đa Lộc</t>
  </si>
  <si>
    <t>Xây dựng Nhà lớp học 2 tầng, 10 phòng Trường Tiểu học xã Đa Lộc</t>
  </si>
  <si>
    <t>113a/QĐ-UBND ngày 28/10/2019</t>
  </si>
  <si>
    <t>Cải tạo, nâng cấp đường giao thông nông thôn (GTNT) thôn Bình Nguyên, xã Đa Lộc</t>
  </si>
  <si>
    <t>4393b/QĐ-UBND ngày 01/11/2018</t>
  </si>
  <si>
    <t>Xã Văn Nhuệ</t>
  </si>
  <si>
    <t>Nhà văn hóa xã Văn Nhuệ</t>
  </si>
  <si>
    <t>93B/QĐ-UBND ngày 27/10/2018</t>
  </si>
  <si>
    <t>Xã Hồng Quang</t>
  </si>
  <si>
    <t>Cải tạo, nâng cấp đường GTNT xã Hồng Quang (đoạn từ nhà ông Quang đến Đồng Chuột, thôn Vũ Dương)</t>
  </si>
  <si>
    <t>40/QĐ-UBND ngày 21/10/2019</t>
  </si>
  <si>
    <t>UBND xã 
Hồng Quang</t>
  </si>
  <si>
    <t>Xã Hồ Tùng Mậu</t>
  </si>
  <si>
    <t>12 Phòng học Trường THCS Hồ Tùng Mậu</t>
  </si>
  <si>
    <t>4387b/QĐ-UBND ngày 31/10/2018</t>
  </si>
  <si>
    <t>Xã Hồng Vân</t>
  </si>
  <si>
    <t>Nhà lớp học 2 tầng 8 phòng Trường Tiểu học xã Hồng Vân</t>
  </si>
  <si>
    <t>82/QĐ-UBND ngày 31/10/2018</t>
  </si>
  <si>
    <t>UBND xã 
Hồng Vân</t>
  </si>
  <si>
    <t>Xã Xuân Trúc</t>
  </si>
  <si>
    <t>Nhà lớp học 2 tầng, 12 phòng Trường THCS xã Xuân Trúc</t>
  </si>
  <si>
    <t>282a/QĐ-UBND ngày 26/10/2018</t>
  </si>
  <si>
    <t>Nhà lớp học 2 tầng, 12 phòng Trường Tiểu học xã Xuân Trúc</t>
  </si>
  <si>
    <t>279c/QĐ-UBND ngày 15/10/2018</t>
  </si>
  <si>
    <t>Xã Đào Dương</t>
  </si>
  <si>
    <t>Nhà văn hóa xã Đào Dương</t>
  </si>
  <si>
    <t>36/QĐ-UBND ngày 14/8/2019</t>
  </si>
  <si>
    <t>UBND xã 
Đào Dương</t>
  </si>
  <si>
    <t>Xã Hạ Lễ</t>
  </si>
  <si>
    <t>Nhà văn hóa thôn 5, xã Hạ Lễ</t>
  </si>
  <si>
    <t>44/QĐ-UBND ngày 08/10/2018</t>
  </si>
  <si>
    <t>UBND xã 
Hạ Lễ</t>
  </si>
  <si>
    <t>Xã Quảng Lãng</t>
  </si>
  <si>
    <t>Cải tạo, nâng cấp đường GTNT xã Quảng Lãng (đoạn từ thôn Bình Cầu 1 đến đường 62 và đoạn từ UBND xã đến trạm y tế xã)</t>
  </si>
  <si>
    <t>65/QĐ-UBND ngày 29/10/2019</t>
  </si>
  <si>
    <t>Xây dựng công trình nhà lớp học 2 tầng 8 phòng Trường THCS xã Quảng Lãng</t>
  </si>
  <si>
    <t>66/QĐ-UBND ngày 30/10/2019</t>
  </si>
  <si>
    <t>Xã Quang Vinh</t>
  </si>
  <si>
    <t>Xây dựng Nhà lớp học 8 phòng học - Trường Tiểu học xã Quang Vinh</t>
  </si>
  <si>
    <t>155/QĐ-UBND ngày 30/10/2019</t>
  </si>
  <si>
    <t>Xã Bắc Sơn</t>
  </si>
  <si>
    <t>Cải tạo, nâng cấp đường trục chính xã Bắc Sơn (đoạn 1: từ đường bê tông cũ gần ĐT.384 đến điểm giao với đường ra bãi rác thôn An Đỗ; đoạn 2: từ điểm lớp mầm non thôn An Khải đến ĐT.382)</t>
  </si>
  <si>
    <t>4318b/QĐ-UBND ngày 26/10/2018</t>
  </si>
  <si>
    <t>Xã Cẩm Ninh</t>
  </si>
  <si>
    <t>Xây dựng Nhà lớp học 6 phòng học, Trường THCS xã Cẩm Ninh</t>
  </si>
  <si>
    <t>60/QĐ-UBND ngày 23/9/2019</t>
  </si>
  <si>
    <t>UBND xã 
Cẩm Ninh</t>
  </si>
  <si>
    <t>Xã Bãi Sậy</t>
  </si>
  <si>
    <t>Xây dựng Nhà lớp học 8 phòng học Trường tiểu học xã Bãi Sậy</t>
  </si>
  <si>
    <t>41a/QĐ-UBND ngày 20/9/2019</t>
  </si>
  <si>
    <t>UBND xã 
Bãi Sậy</t>
  </si>
  <si>
    <t>Xã Phạm Ngũ Lão</t>
  </si>
  <si>
    <t>Cải tạo, nâng cấp đường GTNT xã Phạm Ngũ Lão (đoạn 1, từ đầu đường 38 đến cống Chân Tràng; đoạn 2, từ cống Chân Tràng đến đường Nghè)</t>
  </si>
  <si>
    <t>86d/QĐ-UBND ngày 30/10/2018</t>
  </si>
  <si>
    <t>UBND xã 
Phạm Ngũ Lão</t>
  </si>
  <si>
    <t>Xã Nhân La</t>
  </si>
  <si>
    <t>Cải tạo, nâng cấp đường GTNT xã Nhân La (đoạn từ cây đa mả chết đến cánh đồng chè)</t>
  </si>
  <si>
    <t>77a/QĐ-UBND ngày  30/10/2018</t>
  </si>
  <si>
    <t>UBND xã 
Nhân La</t>
  </si>
  <si>
    <t>Xã Ngọc Thanh</t>
  </si>
  <si>
    <t>Xây dựng nhà lớp học 2 tầng 8 phòng -  Trường Tiểu học xã Ngọc Thanh</t>
  </si>
  <si>
    <t>12/QĐ-UBND ngày 02/8/2019</t>
  </si>
  <si>
    <t>Xã Thọ Vinh</t>
  </si>
  <si>
    <t>Cải tạo, nâng cấp đường GTNT xã Thọ Vinh (đoạn từ ngã tư chợ đến đường 378)</t>
  </si>
  <si>
    <t>52A1/QĐ-UBND ngày 30/10/2018</t>
  </si>
  <si>
    <t>UBND xã 
Thọ Vinh</t>
  </si>
  <si>
    <t>Xây dựng Nhà văn hóa xã Thọ Vinh</t>
  </si>
  <si>
    <t>52B/QĐ-UBND ngày 10/12/2018</t>
  </si>
  <si>
    <t>Xã Vũ Xá</t>
  </si>
  <si>
    <t>Xây dựng Nhà văn hóa xã Vũ Xá</t>
  </si>
  <si>
    <t>45b/QĐ-UBND ngày 07/12/2018</t>
  </si>
  <si>
    <t>UBND xã 
Vũ Xá</t>
  </si>
  <si>
    <t>Xây dựng Nhà lớp học 2 tầng 8 phòng - Trường Tiểu học xã Vũ Xá</t>
  </si>
  <si>
    <t>43b/QĐ-UBND ngày 05/12/2018</t>
  </si>
  <si>
    <t>Xây dựng nhà lớp học 2 tầng 8 phòng - Trường THCS xã Vũ Xá</t>
  </si>
  <si>
    <t>43c/QĐ-UBND ngày 05/12/2018</t>
  </si>
  <si>
    <t>Xã Mai Động</t>
  </si>
  <si>
    <t>Cải tạo, nâng cấp đường GTNT xã Mai Động (đoạn từ cây xăng đến ngã ba đường Vùng)</t>
  </si>
  <si>
    <t>55b/QĐ-UBND ngày 31/10/2018</t>
  </si>
  <si>
    <t>UBND xã 
Mai Động</t>
  </si>
  <si>
    <t>Nhà văn hóa xã Mai Động</t>
  </si>
  <si>
    <t>42/QĐ-UBND ngày 18/11/2018</t>
  </si>
  <si>
    <t>Xây dựng nhà lớp học 2 tầng 8 phòng - Trường THCS xã Mai Động</t>
  </si>
  <si>
    <t>56/QĐ-UBND ngày 05/12/2018</t>
  </si>
  <si>
    <t>Xã Nghĩa Dân</t>
  </si>
  <si>
    <t>Xây dựng Nhà lớp học 2 tầng, 8 phòng Trường THCS xã Nghĩa Dân</t>
  </si>
  <si>
    <t>67/QĐ-UBND ngày 21/5/2019</t>
  </si>
  <si>
    <t>UBND xã 
Nghĩa Dân</t>
  </si>
  <si>
    <t>Cải tạo, nâng cấp đường GTNT xã Nghĩa Dân (đoạn từ Đường Cao ra Đồng Bãi, đoạn từ Lăng đến Đồng Dở và đoạn từ đường liên xã đến bờ sông Điện Biên)</t>
  </si>
  <si>
    <t>86b/QĐ-UBND ngày 30/10/2018</t>
  </si>
  <si>
    <t>Cải tạo, nâng cấp đường GTNT xã Nghĩa Dân (tuyến 1: từ đường Đống Lâm đi đường trục xã đến bờ sông Điện Biên; tuyến 2: từ đường Sép Hàng đi từ đường trục xã đến bờ sông Điện Biên)</t>
  </si>
  <si>
    <t>97/QĐ-UBND ngày 29/7/2019</t>
  </si>
  <si>
    <t>Xã Toàn Thắng</t>
  </si>
  <si>
    <t>Xây dựng Nhà lớp học 2 tầng, 8 phòng -Trường Tiểu học xã Toàn Thắng</t>
  </si>
  <si>
    <t>92C/QĐ-UBND ngày 04/12/2018</t>
  </si>
  <si>
    <t>UBND xã 
Toàn Thắng</t>
  </si>
  <si>
    <t>Xã Thuần Hưng</t>
  </si>
  <si>
    <t>Cải tạo, nâng cấp đường GTNT xã Thuần Hưng (đoạn từ nhà ông Năng thôn 3 đi nhà ông Vẽ thôn 1 và kiên cố hóa kênh mương dọc tuyến)</t>
  </si>
  <si>
    <t>68/QĐ-UBND ngày 27/9/2019</t>
  </si>
  <si>
    <t>UBND xã 
Thuần Hưng</t>
  </si>
  <si>
    <t>Xã Nhuế Dương</t>
  </si>
  <si>
    <t>Cải tạo, nâng cấp đường GTNT xã Nhuế Dương (đoạn 1, từ ĐH.59 đến đầu Làng Quan Xuyên; đoạn 2, nối từ đường Làng Quan Xuyên đến đầu Làng thôn Sài Quất)</t>
  </si>
  <si>
    <t>02/QĐ-UBND ngày 06/8/2019</t>
  </si>
  <si>
    <t>Xã Đại Tập</t>
  </si>
  <si>
    <t>Xây dựng nhà lớp học 2 tầng 8 phòng Trường THCS xã Đại Tập</t>
  </si>
  <si>
    <t>05/QĐ-UBND ngày 03/8/2019</t>
  </si>
  <si>
    <t>UBND xã 
Đại Tập</t>
  </si>
  <si>
    <t>Xã Thành Công</t>
  </si>
  <si>
    <t>Xây dựng nhà lớp học 2 tầng 8 phòng Trường THCS xã Thành Công</t>
  </si>
  <si>
    <t>06/QĐ-UBND ngày 05/7/2019</t>
  </si>
  <si>
    <t>Xã Bình Kiều</t>
  </si>
  <si>
    <t>Nhà lớp học 2 tầng 10 phòng Trường mầm non khu trung tâm xã Bình Kiều</t>
  </si>
  <si>
    <t>278d/QĐ-UBND ngày 12/02/2019</t>
  </si>
  <si>
    <t>UBND xã 
Bình Kiều</t>
  </si>
  <si>
    <t>Nhà lớp học 3 tầng 12 phòng Trường THCS xã Bình Kiều</t>
  </si>
  <si>
    <t>278C/QĐ-UBND ngày 11/02/2019</t>
  </si>
  <si>
    <t>Cải tạo, nâng cấp đường GTNT xã Bình Kiều (đoạn từ nhà ông Lưu, thôn An Cảnh đến nhà ông Hòa Đon, thôn Ninh Vũ)</t>
  </si>
  <si>
    <t>229A/QĐ-UBND ngày 29/10/2018</t>
  </si>
  <si>
    <t>Xã Tân Dân</t>
  </si>
  <si>
    <t>Nhà lớp học 3 tầng 12 phòng Trường Tiểu học xã Tân Dân</t>
  </si>
  <si>
    <t>23E/QĐ-UBND ngày 18/02/2019</t>
  </si>
  <si>
    <t xml:space="preserve">UBND xã 
Tân Dân </t>
  </si>
  <si>
    <t>Xã Hàm Tử</t>
  </si>
  <si>
    <t>Cải tạo, nâng cấp đường GTNT xã Hàm Tử (đoạn từ nhà ông Chiền đến đường ĐH.54)</t>
  </si>
  <si>
    <t>36B/QĐ-UBND ngày 29/10/2018</t>
  </si>
  <si>
    <t>UBND xã 
Hàm Tử</t>
  </si>
  <si>
    <t>Xã Tứ Dân</t>
  </si>
  <si>
    <t>Cải tạo, nâng cấp đường GTNT xã Tứ Dân (đoạn từ cống 3 ngách đến đầu ruộng nhà ông Huy gốc Lim)</t>
  </si>
  <si>
    <t>65/QĐ-UBND ngày 26/9/2019</t>
  </si>
  <si>
    <t>Nhà văn hóa xã Tứ Dân</t>
  </si>
  <si>
    <t>39/QĐ-UBND ngày 08/8/2019</t>
  </si>
  <si>
    <t>Xã Đông Tảo</t>
  </si>
  <si>
    <t>Cải tạo, nâng cấp đường GTNT xã Đông Tảo</t>
  </si>
  <si>
    <t>71/QĐ-UBND ngày 28/8/2019</t>
  </si>
  <si>
    <t>UBND xã 
Đông Tảo</t>
  </si>
  <si>
    <t>Nhà lớp học 2 tầng, 6 phòng Trường THCS xã Đông Tảo</t>
  </si>
  <si>
    <t>56A/QĐ-UBND ngày 30/10/2018</t>
  </si>
  <si>
    <t>Xã Chí Tân</t>
  </si>
  <si>
    <t>Cải tạo, nâng cấp đường GTNT xã Chí Tân (đoạn từ nhà Tuyết Doãn, thôn Nghi Xuyên đến nhà ông Hợi, thôn Cốc Phong)</t>
  </si>
  <si>
    <t>66/QĐ-UBND ngày 26/9/2019</t>
  </si>
  <si>
    <t>UBND xã 
Chí Tân</t>
  </si>
  <si>
    <t>Cải tạo, nâng cấp đường GTNT xã Chí Tân (đoạn từ quán ông Hời đến ĐH.51; đoạn từ Trạm Y tế xã đi bãi rác Tân Hưng)</t>
  </si>
  <si>
    <t>Nhà lớp học 2 tầng 6 phòng Trường Tiểu học xã Chí Tân</t>
  </si>
  <si>
    <t>48/QĐ-UBND ngày 07/8/2019</t>
  </si>
  <si>
    <t>Xã Việt Hòa</t>
  </si>
  <si>
    <t>Cải tạo, nâng cấp đường GTNT xã Việt Hòa (đoạn từ đường WB đến bờ sông Tây Tân Hưng)</t>
  </si>
  <si>
    <t>5808/QĐ-UBND ngày 14/10/2019</t>
  </si>
  <si>
    <t>Ban quản lý dự án đầu tư xây dựng huyện Khoái Châu</t>
  </si>
  <si>
    <t>Xã Đông Kết</t>
  </si>
  <si>
    <t>Cải tạo, nâng cấp đường GTNT xã Đông Kết (đoạn từ Trường THCS Đông Kết đến đường ĐT.383)</t>
  </si>
  <si>
    <t>5807/QĐ-UBND ngày 14/10/2019</t>
  </si>
  <si>
    <t>Xã Hồng Tiến</t>
  </si>
  <si>
    <t>Nhà lớp học 3 tầng 6 phòng Trường THCS xã Hồng Tiến</t>
  </si>
  <si>
    <t>68/QĐ-UBND ngày 08/8/2019</t>
  </si>
  <si>
    <t>Xã Phùng Hưng</t>
  </si>
  <si>
    <t>Nhà lớp học 2 tầng 6 phòng học Trường THCS xã Phùng Hưng</t>
  </si>
  <si>
    <t>60/QĐ-UBND ngày 04/10/2019</t>
  </si>
  <si>
    <t>Xã Đồng Tiến</t>
  </si>
  <si>
    <t>Nhà văn hóa thôn Thổ Khối xã Đồng Tiến</t>
  </si>
  <si>
    <t>07/QĐ-UBND ngày 26/6/2018</t>
  </si>
  <si>
    <t>UBND xã 
Đồng Tiến</t>
  </si>
  <si>
    <t>Nhà văn hóa thôn Kim Tháp xã Đồng Tiến</t>
  </si>
  <si>
    <t>05/QĐ-UBND ngày 28/6/2018</t>
  </si>
  <si>
    <t>Xã Dạ Trạch</t>
  </si>
  <si>
    <t>Trường mầm non xã Dạ Trạch</t>
  </si>
  <si>
    <t>48b/QĐ-UBND ngày 26/10/2018</t>
  </si>
  <si>
    <t>Xã Đồng Than</t>
  </si>
  <si>
    <t>Xây dựng công trình Nhà lớp học 3 tầng 8 phòng Trường THCS xã Đồng Than</t>
  </si>
  <si>
    <t>152/QĐ-UBND ngày 30/9/2019</t>
  </si>
  <si>
    <t>UBND xã 
Đồng Than</t>
  </si>
  <si>
    <t>Xây dựng công trình Nhà lớp học 8 phòng Trường mầm non xã Đồng Than</t>
  </si>
  <si>
    <t>151/QĐ-UBND ngày 27/9/2019</t>
  </si>
  <si>
    <t>Xã Yên Phú</t>
  </si>
  <si>
    <t>Cải tạo, nâng cấp đường GTNT các thôn: Mễ Thượng, Mễ Hạ, Bình Phú, Tân Phú, Từ Hồ và rãnh thoát nước thôn Từ Tây, xã Yên Phú</t>
  </si>
  <si>
    <t>139a/QĐ-UBND ngày 18/12/2018</t>
  </si>
  <si>
    <t>UBND xã 
Yên Phú</t>
  </si>
  <si>
    <t>Xã Hoàn Long</t>
  </si>
  <si>
    <t>Nhà lớp học 2 tầng 12 phòng Trường Tiểu học xã Hoàn Long</t>
  </si>
  <si>
    <t>53B/QĐ-UBND ngày 29/10/2018</t>
  </si>
  <si>
    <t>Cải tạo, nâng cấp cầu Tây vào thôn Chấn Đông và thôn Đại Hạnh xã Hoàn Long</t>
  </si>
  <si>
    <t>27B/QĐ-UBND ngày 22/3/2019</t>
  </si>
  <si>
    <t>Xã Lý Thường Kiệt</t>
  </si>
  <si>
    <t>Nhà lớp học 2 tầng 10 phòng Trường Tiểu học xã Lý Thường Kiệt</t>
  </si>
  <si>
    <t>76a/QĐ-UBND ngày 25/10/2018</t>
  </si>
  <si>
    <t>Xây dựng công trình Nhà lớp học 10 phòng Trường mầm non xã Lý Thường Kiệt</t>
  </si>
  <si>
    <t>104/QĐUBND ngày 27/9/2019</t>
  </si>
  <si>
    <t>Xã Tân Việt</t>
  </si>
  <si>
    <t>Cải tạo, nâng cấp đường GTNT xã Tân Việt (thôn Yến Đô)</t>
  </si>
  <si>
    <t>125b/QĐ-UBND ngày 26/10/2018</t>
  </si>
  <si>
    <t xml:space="preserve">UBND xã 
Tân Việt </t>
  </si>
  <si>
    <t>Nhà văn hóa thôn Lãng Cầu, xã Tân Việt</t>
  </si>
  <si>
    <t>125c/QĐ-UBND ngày 26/10/2018</t>
  </si>
  <si>
    <t>Xã Yên Hòa</t>
  </si>
  <si>
    <t>Xây dựng công trình Nhà lớp học 2 tầng 8 phòng học Trường Tiểu học xã Yên Hòa</t>
  </si>
  <si>
    <t>186/QĐ-UBND ngày 30/9/2019</t>
  </si>
  <si>
    <t>Xã Minh Châu</t>
  </si>
  <si>
    <t>Nhà lớp học 2 tầng 8 phòng Trường Tiểu học xã Minh Châu</t>
  </si>
  <si>
    <t>120b/QĐ-UBND ngày 26/10/2018</t>
  </si>
  <si>
    <t>UBND xã 
Minh Châu</t>
  </si>
  <si>
    <t>Xã Liêu Xá</t>
  </si>
  <si>
    <t>Cải tạo, nâng cấp đường GTNT xã Liêu Xá</t>
  </si>
  <si>
    <t>81b/QĐ-UBND ngày 27/9/2019</t>
  </si>
  <si>
    <t>UBND xã 
Liêu Xá</t>
  </si>
  <si>
    <t>Xã Tân Lập</t>
  </si>
  <si>
    <t>36b/QĐ-UBND ngày 28/4/2019</t>
  </si>
  <si>
    <t>Xã Minh Đức (nay là Phường Minh Đức)</t>
  </si>
  <si>
    <t>Cải tạo, nâng cấp đường GTNT xã Minh Đức (Đoạn 1, từ ĐH.31 đến cống T12; Đoạn 2, từ QL5 đến ông Phục, thôn Phong Cốc; Đoạn 3, từ cổng trạm y tế xã đến ông Phương, thôn Sài Phi)</t>
  </si>
  <si>
    <t>104b/QĐ-UBND ngày 29/10/2018</t>
  </si>
  <si>
    <t>UBND xã 
Minh Đức
(nay là UBND phường Minh Đức)</t>
  </si>
  <si>
    <t>Xã Hòa Phong</t>
  </si>
  <si>
    <t>Cải tạo, nâng cấp đường GTNT xã Hòa Phong (Đoạn 1, từ ĐH.31 đến kênh T12 đồng H; Đoạn 2, từ kênh Văn Lâm đến cánh đồng Sắn; Đoạn 3, từ cống tiêu Phúc Lâm đến kênh Văn Lâm; Đoạn 4, từ đường bê tông đến kênh T12)</t>
  </si>
  <si>
    <t>76M/QĐ-UBND ngày 29/10/2018</t>
  </si>
  <si>
    <t>Xã Bạch Sam (nay là Phường Bạch Sam)</t>
  </si>
  <si>
    <t>Trạm y tế xã Bạch Sam</t>
  </si>
  <si>
    <t>39/QĐ-UBND ngày 15/5/2019</t>
  </si>
  <si>
    <t>UBND phường 
Bạch Sam</t>
  </si>
  <si>
    <t>Cải tạo, nâng cấp đường GTNT phường Bạch Sam (đoạn từ nhà ông Khoa đến nhà ông Họa TDP Đọ và đoạn từ nhà ông Họa đến nhà ông Toản, TDP Phan)</t>
  </si>
  <si>
    <t>98/QĐ-UBND ngày 30/9/2019</t>
  </si>
  <si>
    <t>Xã Ngọc Lâm</t>
  </si>
  <si>
    <t>Cải tạo, nâng cấp đường GTNT xã Ngọc Lâm (thôn Phúc Bố: đoạn từ đường Kim Sơn đến cống ông Đàm; đoạn từ đường Kim Sơn đến bãi rác Phúc Bố)</t>
  </si>
  <si>
    <t>49/QĐ-UBND ngày 16/10/2019</t>
  </si>
  <si>
    <t>Cải tạo, nâng cấp đường GTNT xã Ngọc Lâm (Đoạn 1,thôn Vô Ngại: đoạn từ gần bãi rác thôn Vô Ngại đến gần đê Kim Sơn; Đoạn 2, thôn Vô Ngại, đoạn từ đê Kim Sơn đến cánh đồng; Đoạn 3, thôn Vô Ngại, đoạn trên cánh đồng Bống; Đoạn 4, đoạn từ ngã tư Phố Ngái đến Trạm bơm Phúc Bố; Đoạn 5, đoạn từ nhà ông Hùng thôn Vô Ngại đến cánh đồng Xuân Dục; Đoạn 6, đoạn từ ngã tư Phố Ngái đến Nho Lâm)</t>
  </si>
  <si>
    <t>74A/QĐ-UBND ngày 29/10/2018</t>
  </si>
  <si>
    <t>Xã Phùng Chí Kiên (nay là Phường Phùng Chí Kiên)</t>
  </si>
  <si>
    <t>Cải tạo, nâng cấp đường GTNT xã Phùng Chí Kiên (đoạn từ Cầu Máng nổi đến Khu giãn dân thôn Đào Du)</t>
  </si>
  <si>
    <t>63/QĐ-UBND ngày 02/10/2019</t>
  </si>
  <si>
    <t>UBND phường 
Phùng Chí Kiên</t>
  </si>
  <si>
    <t>Xã Hưng Long</t>
  </si>
  <si>
    <t>Cải tạo, nâng cấp đường GTNT xã Hưng Long (Đoạn 1, thôn Tân Hưng: từ ruộng ông Thường đến mương Trần Thành Ngọ; Đoạn 2, thôn Thuần Xuyên: từ cánh đồng tốt đến trại Kích; Đoạn 3, thôn Tân Hưng, từ đường 387 đến nhà ông Hiền; Đoạn 4, thôn Vinh Quang: từ gần nhà ông Việt đến đê Kim Sơn; Đoạn 5, từ nhà ông Khoa đến đường bê tông; Đoạn 6, từ nhà trẻ Đồng Thanh đến nhà bà Lán Điển)</t>
  </si>
  <si>
    <t>30đ/QĐ-UBND ngày 29/10/2018</t>
  </si>
  <si>
    <t>UBND xã 
Hưng Long</t>
  </si>
  <si>
    <t>Xã Đình Dù</t>
  </si>
  <si>
    <t>Nhà lớp học 2 tầng, 10 phòng Trường mầm non xã Đình Dù</t>
  </si>
  <si>
    <t>60/QĐ-UBND ngày 07/8/2019</t>
  </si>
  <si>
    <t>Cải tạo, nâng cấp đường GTNT xã Đình Dù</t>
  </si>
  <si>
    <t>73/QĐ-UBND ngày 01/10/2019</t>
  </si>
  <si>
    <t>Xã Minh Hải</t>
  </si>
  <si>
    <t>Nhà lớp học 2 tầng 12 phòng Trường Tiểu học Minh Hải</t>
  </si>
  <si>
    <t>348E/QĐ-UBND ngày 30/10/2018</t>
  </si>
  <si>
    <t>UBND xã 
Minh Hải</t>
  </si>
  <si>
    <t>Xã Chỉ Đạo</t>
  </si>
  <si>
    <t>Nhà lớp học Trường Tiểu học Chỉ Đạo</t>
  </si>
  <si>
    <t>153H/QĐ-UBND ngày 30/10/2018</t>
  </si>
  <si>
    <t>UBND xã 
Chỉ Đạo</t>
  </si>
  <si>
    <t>Xã Việt Hưng</t>
  </si>
  <si>
    <t>Nhà lớp học 2 tầng 8 phòng Trường THCS xã Việt Hưng</t>
  </si>
  <si>
    <t>98/QĐ-UBND ngày 22/10/2018</t>
  </si>
  <si>
    <t>Xã Tân Quang</t>
  </si>
  <si>
    <t>Cải tạo nâng cấp đường trục xã Tân Quang, huyện Văn Lâm (đoạn từ UBND xã đến Chùa Tăng Bảo)</t>
  </si>
  <si>
    <t>89A/QĐ-UBND ngày 05/10/2018</t>
  </si>
  <si>
    <t xml:space="preserve">UBND xã 
Tân Quang </t>
  </si>
  <si>
    <t>Xã Long Hưng</t>
  </si>
  <si>
    <t>Nhà lớp học B (2 tầng 10 phòng), Nhà lớp học C (2 tầng 10 phòng) và hạng mục phụ trợ Trường Tiểu học Long Hưng</t>
  </si>
  <si>
    <t>31A/QĐ-UBND ngày 30/3/2018</t>
  </si>
  <si>
    <t>Xã Xuân Quan</t>
  </si>
  <si>
    <t>Nhà lớp học 3 tầng 15 phòng Trường THCS xã Xuân Quan</t>
  </si>
  <si>
    <t>06/QĐ-UBND ngày 08/8/2019</t>
  </si>
  <si>
    <t>UBND xã 
Xuân Quan</t>
  </si>
  <si>
    <t>Xã Mễ Sở</t>
  </si>
  <si>
    <t>Cải tạo, nâng cấp đường từ thôn Phú Thị nối đường ĐH.25</t>
  </si>
  <si>
    <t>108a/QĐ-UBND ngày 30/8/2019</t>
  </si>
  <si>
    <t>UBND xã 
Mễ Sở</t>
  </si>
  <si>
    <t>Cải tạo, nâng cấp đường GTNT xã Mễ Sở (đoạn từ Hoàng Trạch đi T4)</t>
  </si>
  <si>
    <t>81/QĐ-UBND ngày 05/8/2019</t>
  </si>
  <si>
    <t>Xã Vĩnh Khúc</t>
  </si>
  <si>
    <t>Cải tạo, nâng cấp đường GTNT xã Vĩnh Khúc (đường trục chính xã, đoạn qua thôn Giáp Phòng)</t>
  </si>
  <si>
    <t>96c/QĐ-UBND ngày 11/10/2018</t>
  </si>
  <si>
    <t>UBND xã 
Vĩnh Khúc</t>
  </si>
  <si>
    <t>Xã Cửu Cao</t>
  </si>
  <si>
    <t>Nhà lớp học 3 tầng 6 phòng Trường THCS xã Cửu Cao</t>
  </si>
  <si>
    <t>99/QĐ-UBND ngày 08/8/2019</t>
  </si>
  <si>
    <t>UBND xã 
Cửu Cao</t>
  </si>
  <si>
    <t>C</t>
  </si>
  <si>
    <t>HỖ TRỢ PHÁT TRIỂN HTX THEO QUYẾT ĐỊNH SỐ 2261/QĐ-TTG NGÀY 15/12/2016 CỦA THỦ TƯỚNG CHÍNH PHỦ</t>
  </si>
  <si>
    <t>Xây dựng kết cấu hạ tầng hợp tác xã nuôi trồng thủy sản xã Hạ Lễ, huyện Ân Thi</t>
  </si>
  <si>
    <t>49/QĐ-UBND ngày 17/9/2019</t>
  </si>
  <si>
    <t>Xây dựng kết cấu hạ tầng hợp tác xã dịch vụ nông nghiệp tổng hợp xã Yên Phú, huyện Yên Mỹ</t>
  </si>
  <si>
    <t>108/QĐ-UBND ngày 16/9/2019</t>
  </si>
  <si>
    <t>Xây dựng kết cấu hạ tầng hợp tác xã dịch vụ nông nghiệp xã Nhật Tân, huyện Tiên Lữ</t>
  </si>
  <si>
    <t>168/QĐ-UBND ngày 17/9/2019</t>
  </si>
  <si>
    <t>UBND xã 
Nhật Tân</t>
  </si>
  <si>
    <t>Xây dựng kết cấu hạ tầng hợp tác xã hoa cây cảnh xã Xuân Quan, huyện Văn Giang</t>
  </si>
  <si>
    <t>111/QĐ-UBND ngày 16/9/2019</t>
  </si>
  <si>
    <t>Xây dựng kết cấu hạ tầng hợp tác xã nông nghiệp Thắng Lợi, xã Tam Đa, huyện Phù Cừ</t>
  </si>
  <si>
    <t>72/QĐ-UBND ngày 16/9/2019</t>
  </si>
  <si>
    <t>Biểu số 57/CK-NSNN</t>
  </si>
  <si>
    <t>(Dự toán đã được Hội đồng nhân dân quyết định)</t>
  </si>
</sst>
</file>

<file path=xl/styles.xml><?xml version="1.0" encoding="utf-8"?>
<styleSheet xmlns="http://schemas.openxmlformats.org/spreadsheetml/2006/main">
  <numFmts count="60">
    <numFmt numFmtId="41" formatCode="_-* #,##0\ _₫_-;\-* #,##0\ _₫_-;_-* &quot;-&quot;\ _₫_-;_-@_-"/>
    <numFmt numFmtId="43" formatCode="_-* #,##0.00\ _₫_-;\-* #,##0.00\ _₫_-;_-* &quot;-&quot;??\ _₫_-;_-@_-"/>
    <numFmt numFmtId="164" formatCode="_-&quot;€&quot;* #,##0_-;\-&quot;€&quot;* #,##0_-;_-&quot;€&quot;* &quot;-&quot;_-;_-@_-"/>
    <numFmt numFmtId="165" formatCode="00.000"/>
    <numFmt numFmtId="166" formatCode="&quot;?&quot;#,##0;&quot;?&quot;\-#,##0"/>
    <numFmt numFmtId="167" formatCode="_-* #,##0_-;\-* #,##0_-;_-* &quot;-&quot;_-;_-@_-"/>
    <numFmt numFmtId="168" formatCode="_-* #,##0.00_-;\-* #,##0.00_-;_-* &quot;-&quot;??_-;_-@_-"/>
    <numFmt numFmtId="169" formatCode="&quot;$&quot;#,##0_);[Red]\(&quot;$&quot;#,##0\)"/>
    <numFmt numFmtId="170" formatCode="_-* #,##0\ &quot;€&quot;_-;\-* #,##0\ &quot;€&quot;_-;_-* &quot;-&quot;\ &quot;€&quot;_-;_-@_-"/>
    <numFmt numFmtId="171" formatCode="_-* #,##0\ _F_-;\-* #,##0\ _F_-;_-* &quot;-&quot;\ _F_-;_-@_-"/>
    <numFmt numFmtId="172" formatCode="_ &quot;\&quot;* #,##0_ ;_ &quot;\&quot;* \-#,##0_ ;_ &quot;\&quot;* &quot;-&quot;_ ;_ @_ "/>
    <numFmt numFmtId="173" formatCode="_ &quot;\&quot;* #,##0.00_ ;_ &quot;\&quot;* \-#,##0.00_ ;_ &quot;\&quot;* &quot;-&quot;??_ ;_ @_ "/>
    <numFmt numFmtId="174" formatCode="_ * #,##0_ ;_ * \-#,##0_ ;_ * &quot;-&quot;_ ;_ @_ "/>
    <numFmt numFmtId="175" formatCode="_ * #,##0.00_ ;_ * \-#,##0.00_ ;_ * &quot;-&quot;??_ ;_ @_ "/>
    <numFmt numFmtId="176" formatCode="0.000"/>
    <numFmt numFmtId="177" formatCode="#,##0.0_);\(#,##0.0\)"/>
    <numFmt numFmtId="178" formatCode="_(* #,##0.0000_);_(* \(#,##0.0000\);_(* &quot;-&quot;??_);_(@_)"/>
    <numFmt numFmtId="179" formatCode="0.0%;[Red]\(0.0%\)"/>
    <numFmt numFmtId="180" formatCode="_ * #,##0.00_)&quot;£&quot;_ ;_ * \(#,##0.00\)&quot;£&quot;_ ;_ * &quot;-&quot;??_)&quot;£&quot;_ ;_ @_ "/>
    <numFmt numFmtId="181" formatCode="_-&quot;$&quot;* #,##0.00_-;\-&quot;$&quot;* #,##0.00_-;_-&quot;$&quot;* &quot;-&quot;??_-;_-@_-"/>
    <numFmt numFmtId="182" formatCode="0.0%;\(0.0%\)"/>
    <numFmt numFmtId="183" formatCode="0.000_)"/>
    <numFmt numFmtId="184" formatCode="_(* #,##0.00_);_(* \(#,##0.00\);_(* &quot;-&quot;??_);_(@_)"/>
    <numFmt numFmtId="185" formatCode="_-* #,##0.00\ _€_-;\-* #,##0.00\ _€_-;_-* &quot;-&quot;??\ _€_-;_-@_-"/>
    <numFmt numFmtId="186" formatCode="#,##0.0"/>
    <numFmt numFmtId="187" formatCode="_-* #,##0.00\ _V_N_D_-;\-* #,##0.00\ _V_N_D_-;_-* &quot;-&quot;??\ _V_N_D_-;_-@_-"/>
    <numFmt numFmtId="188" formatCode="&quot;C&quot;#,##0.00_);\(&quot;C&quot;#,##0.00\)"/>
    <numFmt numFmtId="189" formatCode="\$#,##0\ ;\(\$#,##0\)"/>
    <numFmt numFmtId="190" formatCode="&quot;C&quot;#,##0_);\(&quot;C&quot;#,##0\)"/>
    <numFmt numFmtId="191" formatCode="_(* #,##0_);_(* \(#,##0\);_(* &quot;-&quot;??_);_(@_)"/>
    <numFmt numFmtId="192" formatCode="&quot;$&quot;\ \ \ \ #,##0_);\(&quot;$&quot;\ \ \ #,##0\)"/>
    <numFmt numFmtId="193" formatCode="&quot;$&quot;\ \ \ \ \ #,##0_);\(&quot;$&quot;\ \ \ \ \ #,##0\)"/>
    <numFmt numFmtId="194" formatCode="&quot;C&quot;#,##0_);[Red]\(&quot;C&quot;#,##0\)"/>
    <numFmt numFmtId="195" formatCode="_(* #,##0_);_(* \(#,##0\);_(* &quot;-&quot;_);_(@_)"/>
    <numFmt numFmtId="196" formatCode="_-[$€-2]* #,##0.00_-;\-[$€-2]* #,##0.00_-;_-[$€-2]* &quot;-&quot;??_-"/>
    <numFmt numFmtId="197" formatCode="#,###;\-#,###;&quot;&quot;;_(@_)"/>
    <numFmt numFmtId="198" formatCode="&quot;$&quot;#,##0_);\(&quot;$&quot;#,##0\)"/>
    <numFmt numFmtId="199" formatCode="_-&quot;£&quot;* #,##0_-;\-&quot;£&quot;* #,##0_-;_-&quot;£&quot;* &quot;-&quot;_-;_-@_-"/>
    <numFmt numFmtId="200" formatCode="#,##0\ &quot;$&quot;_);[Red]\(#,##0\ &quot;$&quot;\)"/>
    <numFmt numFmtId="201" formatCode="&quot;$&quot;###,0&quot;.&quot;00_);[Red]\(&quot;$&quot;###,0&quot;.&quot;00\)"/>
    <numFmt numFmtId="202" formatCode="&quot;\&quot;#,##0;[Red]\-&quot;\&quot;#,##0"/>
    <numFmt numFmtId="203" formatCode="&quot;\&quot;#,##0.00;\-&quot;\&quot;#,##0.00"/>
    <numFmt numFmtId="204" formatCode="0.00_)"/>
    <numFmt numFmtId="205" formatCode="#,##0.000_);\(#,##0.000\)"/>
    <numFmt numFmtId="206" formatCode="#,##0.00\ &quot;F&quot;;[Red]\-#,##0.00\ &quot;F&quot;"/>
    <numFmt numFmtId="207" formatCode="#,##0\ &quot;F&quot;;\-#,##0\ &quot;F&quot;"/>
    <numFmt numFmtId="208" formatCode="#,##0\ &quot;F&quot;;[Red]\-#,##0\ &quot;F&quot;"/>
    <numFmt numFmtId="209" formatCode="_-* #,##0\ &quot;F&quot;_-;\-* #,##0\ &quot;F&quot;_-;_-* &quot;-&quot;\ &quot;F&quot;_-;_-@_-"/>
    <numFmt numFmtId="210" formatCode="0.000\ "/>
    <numFmt numFmtId="211" formatCode="#,##0\ &quot;Lt&quot;;[Red]\-#,##0\ &quot;Lt&quot;"/>
    <numFmt numFmtId="212" formatCode="#,##0.00\ &quot;F&quot;;\-#,##0.00\ &quot;F&quot;"/>
    <numFmt numFmtId="213" formatCode="_-* #,##0\ &quot;DM&quot;_-;\-* #,##0\ &quot;DM&quot;_-;_-* &quot;-&quot;\ &quot;DM&quot;_-;_-@_-"/>
    <numFmt numFmtId="214" formatCode="_-* #,##0.00\ &quot;DM&quot;_-;\-* #,##0.00\ &quot;DM&quot;_-;_-* &quot;-&quot;??\ &quot;DM&quot;_-;_-@_-"/>
    <numFmt numFmtId="215" formatCode="_(&quot;$&quot;* #,##0_);_(&quot;$&quot;* \(#,##0\);_(&quot;$&quot;* &quot;-&quot;_);_(@_)"/>
    <numFmt numFmtId="216" formatCode="_(&quot;$&quot;* #,##0.00_);_(&quot;$&quot;* \(#,##0.00\);_(&quot;$&quot;* &quot;-&quot;??_);_(@_)"/>
    <numFmt numFmtId="217" formatCode="&quot;\&quot;#,##0.00;[Red]&quot;\&quot;\-#,##0.00"/>
    <numFmt numFmtId="218" formatCode="&quot;\&quot;#,##0;[Red]&quot;\&quot;\-#,##0"/>
    <numFmt numFmtId="219" formatCode="_-&quot;$&quot;* #,##0_-;\-&quot;$&quot;* #,##0_-;_-&quot;$&quot;* &quot;-&quot;_-;_-@_-"/>
    <numFmt numFmtId="220" formatCode="_(* #,##0.00_);_(* \(#,##0.00\);_(* \-??_);_(@_)"/>
    <numFmt numFmtId="221" formatCode="_-* #,##0\ _₫_-;\-* #,##0\ _₫_-;_-* &quot;-&quot;??\ _₫_-;_-@_-"/>
  </numFmts>
  <fonts count="113">
    <font>
      <sz val="11"/>
      <color theme="1"/>
      <name val="Arial"/>
      <family val="2"/>
      <charset val="163"/>
      <scheme val="minor"/>
    </font>
    <font>
      <sz val="11"/>
      <color theme="1"/>
      <name val="Arial"/>
      <family val="2"/>
      <charset val="163"/>
      <scheme val="minor"/>
    </font>
    <font>
      <sz val="11"/>
      <color theme="1"/>
      <name val="Times New Roman"/>
      <family val="1"/>
      <charset val="163"/>
      <scheme val="major"/>
    </font>
    <font>
      <b/>
      <sz val="11"/>
      <name val="Times New Roman"/>
      <family val="1"/>
    </font>
    <font>
      <i/>
      <sz val="11"/>
      <name val="Times New Roman"/>
      <family val="1"/>
      <charset val="163"/>
    </font>
    <font>
      <sz val="11"/>
      <color theme="1"/>
      <name val="Arial"/>
      <family val="2"/>
      <scheme val="minor"/>
    </font>
    <font>
      <sz val="13"/>
      <name val="Times New Roman"/>
      <family val="1"/>
    </font>
    <font>
      <sz val="12"/>
      <name val="Times New Roman"/>
      <family val="1"/>
    </font>
    <font>
      <sz val="12"/>
      <name val="Times New Roman"/>
      <family val="1"/>
      <charset val="163"/>
    </font>
    <font>
      <sz val="10"/>
      <name val="Arial"/>
      <family val="2"/>
      <charset val="163"/>
    </font>
    <font>
      <sz val="10"/>
      <name val="Arial"/>
      <family val="2"/>
    </font>
    <font>
      <sz val="12"/>
      <name val="VNI-Times"/>
    </font>
    <font>
      <sz val="12"/>
      <name val=".VnTime"/>
      <family val="2"/>
    </font>
    <font>
      <sz val="12"/>
      <name val="돋움체"/>
      <family val="3"/>
      <charset val="129"/>
    </font>
    <font>
      <sz val="11"/>
      <name val="??"/>
      <family val="3"/>
    </font>
    <font>
      <sz val="10"/>
      <name val="?? ??"/>
      <family val="1"/>
      <charset val="136"/>
    </font>
    <font>
      <sz val="14"/>
      <name val="??"/>
      <family val="3"/>
    </font>
    <font>
      <sz val="12"/>
      <name val="????"/>
      <family val="1"/>
      <charset val="136"/>
    </font>
    <font>
      <sz val="12"/>
      <name val="Courier"/>
      <family val="3"/>
    </font>
    <font>
      <sz val="12"/>
      <name val="???"/>
      <family val="1"/>
      <charset val="129"/>
    </font>
    <font>
      <sz val="12"/>
      <name val="|??¢¥¢¬¨Ï"/>
      <family val="1"/>
      <charset val="129"/>
    </font>
    <font>
      <sz val="10"/>
      <name val="VNI-Times"/>
    </font>
    <font>
      <sz val="10"/>
      <name val="MS Sans Serif"/>
      <family val="2"/>
    </font>
    <font>
      <sz val="10"/>
      <color indexed="8"/>
      <name val="Arial"/>
      <family val="2"/>
    </font>
    <font>
      <sz val="10"/>
      <name val="Helv"/>
      <family val="2"/>
    </font>
    <font>
      <sz val="11"/>
      <name val="VNI-Aptima"/>
    </font>
    <font>
      <sz val="12"/>
      <name val="???"/>
    </font>
    <font>
      <sz val="9"/>
      <name val="‚l‚r –¾’©"/>
      <family val="1"/>
      <charset val="128"/>
    </font>
    <font>
      <sz val="14"/>
      <name val="VnTime"/>
    </font>
    <font>
      <b/>
      <u/>
      <sz val="14"/>
      <color indexed="8"/>
      <name val=".VnBook-AntiquaH"/>
      <family val="2"/>
    </font>
    <font>
      <sz val="12"/>
      <name val="¹ÙÅÁÃ¼"/>
      <family val="1"/>
    </font>
    <font>
      <i/>
      <sz val="12"/>
      <color indexed="8"/>
      <name val=".VnBook-AntiquaH"/>
      <family val="2"/>
    </font>
    <font>
      <b/>
      <sz val="12"/>
      <color indexed="8"/>
      <name val=".VnBook-Antiqua"/>
      <family val="2"/>
    </font>
    <font>
      <i/>
      <sz val="12"/>
      <color indexed="8"/>
      <name val=".VnBook-Antiqua"/>
      <family val="2"/>
    </font>
    <font>
      <sz val="10"/>
      <name val=".VnTime"/>
      <family val="2"/>
    </font>
    <font>
      <sz val="12"/>
      <name val="±¼¸²Ã¼"/>
      <family val="3"/>
      <charset val="129"/>
    </font>
    <font>
      <sz val="12"/>
      <name val="¹UAAA¼"/>
      <family val="3"/>
      <charset val="129"/>
    </font>
    <font>
      <sz val="11"/>
      <name val="±¼¸²Ã¼"/>
      <family val="3"/>
      <charset val="129"/>
    </font>
    <font>
      <sz val="8"/>
      <name val="Times New Roman"/>
      <family val="1"/>
    </font>
    <font>
      <sz val="12"/>
      <name val="Tms Rmn"/>
    </font>
    <font>
      <sz val="11"/>
      <name val="µ¸¿ò"/>
      <charset val="129"/>
    </font>
    <font>
      <sz val="12"/>
      <name val="µ¸¿òÃ¼"/>
      <family val="3"/>
      <charset val="129"/>
    </font>
    <font>
      <sz val="10"/>
      <name val="±¼¸²A¼"/>
      <family val="3"/>
      <charset val="129"/>
    </font>
    <font>
      <sz val="10"/>
      <name val="Helv"/>
    </font>
    <font>
      <b/>
      <sz val="10"/>
      <name val="Helv"/>
      <family val="2"/>
    </font>
    <font>
      <sz val="11"/>
      <name val="Tms Rmn"/>
    </font>
    <font>
      <sz val="11"/>
      <color indexed="8"/>
      <name val="Calibri"/>
      <family val="2"/>
    </font>
    <font>
      <sz val="14"/>
      <name val="Times New Roman"/>
      <family val="1"/>
      <charset val="163"/>
    </font>
    <font>
      <sz val="14"/>
      <color indexed="8"/>
      <name val="Times New Roman"/>
      <family val="2"/>
    </font>
    <font>
      <sz val="13"/>
      <name val="Times New Roman"/>
      <family val="1"/>
      <charset val="163"/>
    </font>
    <font>
      <sz val="14"/>
      <name val="Times New Roman"/>
      <family val="1"/>
    </font>
    <font>
      <sz val="13"/>
      <name val="Arial"/>
      <family val="2"/>
    </font>
    <font>
      <sz val="10"/>
      <name val="MS Serif"/>
      <family val="1"/>
    </font>
    <font>
      <sz val="10"/>
      <name val=".VnArial"/>
      <family val="2"/>
    </font>
    <font>
      <sz val="10"/>
      <name val="Arial CE"/>
      <charset val="238"/>
    </font>
    <font>
      <sz val="10"/>
      <color indexed="16"/>
      <name val="MS Serif"/>
      <family val="1"/>
    </font>
    <font>
      <sz val="8"/>
      <name val="Arial"/>
      <family val="2"/>
    </font>
    <font>
      <sz val="13"/>
      <name val=".VnTime"/>
      <family val="2"/>
    </font>
    <font>
      <b/>
      <sz val="12"/>
      <color indexed="9"/>
      <name val="Tms Rmn"/>
    </font>
    <font>
      <b/>
      <sz val="12"/>
      <name val="Helv"/>
      <family val="2"/>
    </font>
    <font>
      <b/>
      <sz val="12"/>
      <name val="Arial"/>
      <family val="2"/>
    </font>
    <font>
      <b/>
      <sz val="18"/>
      <name val="Arial"/>
      <family val="2"/>
    </font>
    <font>
      <b/>
      <sz val="8"/>
      <name val="MS Sans Serif"/>
      <family val="2"/>
    </font>
    <font>
      <b/>
      <sz val="10"/>
      <name val=".VnTime"/>
      <family val="2"/>
    </font>
    <font>
      <b/>
      <sz val="14"/>
      <name val=".VnTimeH"/>
      <family val="2"/>
    </font>
    <font>
      <sz val="12"/>
      <name val="Arial"/>
      <family val="2"/>
    </font>
    <font>
      <b/>
      <sz val="11"/>
      <name val="Helv"/>
      <family val="2"/>
    </font>
    <font>
      <sz val="10"/>
      <name val="Times New Roman"/>
      <family val="1"/>
    </font>
    <font>
      <sz val="7"/>
      <name val="Small Fonts"/>
      <family val="2"/>
    </font>
    <font>
      <b/>
      <i/>
      <sz val="16"/>
      <name val="Helv"/>
    </font>
    <font>
      <sz val="12"/>
      <name val=".VnArial Narrow"/>
      <family val="2"/>
    </font>
    <font>
      <sz val="9"/>
      <name val="Arial"/>
      <family val="2"/>
    </font>
    <font>
      <sz val="12"/>
      <color indexed="8"/>
      <name val="Times New Roman"/>
      <family val="2"/>
      <charset val="163"/>
    </font>
    <font>
      <sz val="14"/>
      <color theme="1"/>
      <name val="Times New Roman"/>
      <family val="2"/>
    </font>
    <font>
      <sz val="13"/>
      <color theme="1"/>
      <name val="Times New Roman"/>
      <family val="2"/>
    </font>
    <font>
      <sz val="13"/>
      <name val="Arial"/>
      <family val="2"/>
      <charset val="163"/>
    </font>
    <font>
      <sz val="11"/>
      <name val="–¾’©"/>
      <family val="1"/>
      <charset val="128"/>
    </font>
    <font>
      <b/>
      <sz val="11"/>
      <name val="Arial"/>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8"/>
      <name val="MS Sans Serif"/>
      <family val="2"/>
    </font>
    <font>
      <sz val="8"/>
      <name val="Tms Rmn"/>
    </font>
    <font>
      <b/>
      <sz val="8"/>
      <color indexed="8"/>
      <name val="Helv"/>
    </font>
    <font>
      <b/>
      <sz val="13"/>
      <color indexed="8"/>
      <name val=".VnTimeH"/>
      <family val="2"/>
    </font>
    <font>
      <sz val="10"/>
      <name val=".VnAvant"/>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4"/>
      <name val=".VnArial"/>
      <family val="2"/>
    </font>
    <font>
      <sz val="10"/>
      <name val=" "/>
      <family val="1"/>
      <charset val="136"/>
    </font>
    <font>
      <sz val="14"/>
      <name val="뼻뮝"/>
      <family val="3"/>
      <charset val="129"/>
    </font>
    <font>
      <sz val="12"/>
      <name val="바탕체"/>
      <family val="3"/>
    </font>
    <font>
      <sz val="12"/>
      <name val="뼻뮝"/>
      <family val="1"/>
      <charset val="129"/>
    </font>
    <font>
      <sz val="10"/>
      <name val="명조"/>
      <family val="3"/>
      <charset val="129"/>
    </font>
    <font>
      <sz val="12"/>
      <name val="바탕체"/>
      <family val="1"/>
      <charset val="129"/>
    </font>
    <font>
      <sz val="10"/>
      <name val="굴림체"/>
      <family val="3"/>
      <charset val="129"/>
    </font>
    <font>
      <b/>
      <sz val="14"/>
      <color theme="1"/>
      <name val="Times New Roman"/>
      <family val="1"/>
      <charset val="163"/>
    </font>
    <font>
      <sz val="11"/>
      <color indexed="8"/>
      <name val="Helvetica Neue"/>
    </font>
    <font>
      <i/>
      <sz val="12"/>
      <color rgb="FF000000"/>
      <name val="Times New Roman"/>
      <family val="1"/>
    </font>
    <font>
      <b/>
      <sz val="12"/>
      <name val="Times New Roman"/>
      <family val="1"/>
      <charset val="163"/>
    </font>
    <font>
      <b/>
      <i/>
      <sz val="12"/>
      <name val="Times New Roman"/>
      <family val="1"/>
      <charset val="163"/>
    </font>
    <font>
      <i/>
      <sz val="12"/>
      <name val="Times New Roman"/>
      <family val="1"/>
      <charset val="163"/>
    </font>
  </fonts>
  <fills count="2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65"/>
        <bgColor indexed="64"/>
      </patternFill>
    </fill>
    <fill>
      <patternFill patternType="solid">
        <fgColor indexed="40"/>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right/>
      <top/>
      <bottom style="hair">
        <color indexed="64"/>
      </bottom>
      <diagonal/>
    </border>
  </borders>
  <cellStyleXfs count="410">
    <xf numFmtId="0" fontId="0"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9" fillId="0" borderId="0"/>
    <xf numFmtId="164" fontId="11" fillId="0" borderId="0" applyFont="0" applyFill="0" applyBorder="0" applyAlignment="0" applyProtection="0"/>
    <xf numFmtId="0" fontId="12" fillId="0" borderId="0" applyNumberFormat="0" applyFill="0" applyBorder="0" applyAlignment="0" applyProtection="0"/>
    <xf numFmtId="3" fontId="13" fillId="0" borderId="1"/>
    <xf numFmtId="165" fontId="14" fillId="0" borderId="0" applyFont="0" applyFill="0" applyBorder="0" applyAlignment="0" applyProtection="0"/>
    <xf numFmtId="0" fontId="15" fillId="0" borderId="0" applyFont="0" applyFill="0" applyBorder="0" applyAlignment="0" applyProtection="0"/>
    <xf numFmtId="166" fontId="14" fillId="0" borderId="0" applyFont="0" applyFill="0" applyBorder="0" applyAlignment="0" applyProtection="0"/>
    <xf numFmtId="0" fontId="10" fillId="0" borderId="0" applyNumberFormat="0" applyFill="0" applyBorder="0" applyAlignment="0" applyProtection="0"/>
    <xf numFmtId="40" fontId="16" fillId="0" borderId="0" applyFont="0" applyFill="0" applyBorder="0" applyAlignment="0" applyProtection="0"/>
    <xf numFmtId="38" fontId="16" fillId="0" borderId="0" applyFont="0" applyFill="0" applyBorder="0" applyAlignment="0" applyProtection="0"/>
    <xf numFmtId="167" fontId="17" fillId="0" borderId="0" applyFont="0" applyFill="0" applyBorder="0" applyAlignment="0" applyProtection="0"/>
    <xf numFmtId="168" fontId="17" fillId="0" borderId="0" applyFont="0" applyFill="0" applyBorder="0" applyAlignment="0" applyProtection="0"/>
    <xf numFmtId="169" fontId="18" fillId="0" borderId="0" applyFont="0" applyFill="0" applyBorder="0" applyAlignment="0" applyProtection="0"/>
    <xf numFmtId="0" fontId="19"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20" fillId="0" borderId="0"/>
    <xf numFmtId="0" fontId="10" fillId="0" borderId="0" applyNumberFormat="0" applyFill="0" applyBorder="0" applyAlignment="0" applyProtection="0"/>
    <xf numFmtId="170" fontId="21" fillId="0" borderId="0" applyFont="0" applyFill="0" applyBorder="0" applyAlignment="0" applyProtection="0"/>
    <xf numFmtId="170" fontId="21" fillId="0" borderId="0" applyFont="0" applyFill="0" applyBorder="0" applyAlignment="0" applyProtection="0"/>
    <xf numFmtId="0" fontId="22" fillId="0" borderId="0"/>
    <xf numFmtId="0" fontId="22" fillId="0" borderId="0"/>
    <xf numFmtId="0" fontId="22" fillId="0" borderId="0"/>
    <xf numFmtId="171" fontId="12" fillId="0" borderId="0" applyFont="0" applyFill="0" applyBorder="0" applyAlignment="0" applyProtection="0"/>
    <xf numFmtId="0" fontId="23" fillId="0" borderId="0">
      <alignment vertical="top"/>
    </xf>
    <xf numFmtId="0" fontId="23" fillId="0" borderId="0">
      <alignment vertical="top"/>
    </xf>
    <xf numFmtId="0" fontId="24" fillId="0" borderId="0"/>
    <xf numFmtId="170" fontId="21" fillId="0" borderId="0" applyFont="0" applyFill="0" applyBorder="0" applyAlignment="0" applyProtection="0"/>
    <xf numFmtId="164" fontId="11" fillId="0" borderId="0" applyFont="0" applyFill="0" applyBorder="0" applyAlignment="0" applyProtection="0"/>
    <xf numFmtId="168" fontId="11" fillId="0" borderId="0" applyFont="0" applyFill="0" applyBorder="0" applyAlignment="0" applyProtection="0"/>
    <xf numFmtId="0" fontId="21" fillId="0" borderId="0" applyFont="0" applyFill="0" applyBorder="0" applyAlignment="0" applyProtection="0"/>
    <xf numFmtId="167" fontId="11" fillId="0" borderId="0" applyFont="0" applyFill="0" applyBorder="0" applyAlignment="0" applyProtection="0"/>
    <xf numFmtId="170" fontId="21" fillId="0" borderId="0" applyFont="0" applyFill="0" applyBorder="0" applyAlignment="0" applyProtection="0"/>
    <xf numFmtId="0" fontId="21" fillId="0" borderId="0" applyFont="0" applyFill="0" applyBorder="0" applyAlignment="0" applyProtection="0"/>
    <xf numFmtId="168" fontId="11" fillId="0" borderId="0" applyFont="0" applyFill="0" applyBorder="0" applyAlignment="0" applyProtection="0"/>
    <xf numFmtId="171" fontId="21" fillId="0" borderId="0" applyFont="0" applyFill="0" applyBorder="0" applyAlignment="0" applyProtection="0"/>
    <xf numFmtId="167" fontId="11" fillId="0" borderId="0" applyFont="0" applyFill="0" applyBorder="0" applyAlignment="0" applyProtection="0"/>
    <xf numFmtId="168" fontId="11" fillId="0" borderId="0" applyFont="0" applyFill="0" applyBorder="0" applyAlignment="0" applyProtection="0"/>
    <xf numFmtId="171" fontId="21" fillId="0" borderId="0" applyFont="0" applyFill="0" applyBorder="0" applyAlignment="0" applyProtection="0"/>
    <xf numFmtId="0" fontId="21" fillId="0" borderId="0" applyFont="0" applyFill="0" applyBorder="0" applyAlignment="0" applyProtection="0"/>
    <xf numFmtId="167" fontId="11" fillId="0" borderId="0" applyFont="0" applyFill="0" applyBorder="0" applyAlignment="0" applyProtection="0"/>
    <xf numFmtId="164" fontId="11" fillId="0" borderId="0" applyFont="0" applyFill="0" applyBorder="0" applyAlignment="0" applyProtection="0"/>
    <xf numFmtId="0" fontId="22" fillId="0" borderId="0"/>
    <xf numFmtId="0" fontId="25" fillId="0" borderId="0"/>
    <xf numFmtId="167" fontId="11" fillId="0" borderId="0" applyFont="0" applyFill="0" applyBorder="0" applyAlignment="0" applyProtection="0"/>
    <xf numFmtId="171" fontId="21" fillId="0" borderId="0" applyFont="0" applyFill="0" applyBorder="0" applyAlignment="0" applyProtection="0"/>
    <xf numFmtId="0" fontId="21" fillId="0" borderId="0" applyFont="0" applyFill="0" applyBorder="0" applyAlignment="0" applyProtection="0"/>
    <xf numFmtId="164" fontId="11" fillId="0" borderId="0" applyFont="0" applyFill="0" applyBorder="0" applyAlignment="0" applyProtection="0"/>
    <xf numFmtId="168" fontId="11" fillId="0" borderId="0" applyFont="0" applyFill="0" applyBorder="0" applyAlignment="0" applyProtection="0"/>
    <xf numFmtId="172" fontId="26" fillId="0" borderId="0" applyFont="0" applyFill="0" applyBorder="0" applyAlignment="0" applyProtection="0"/>
    <xf numFmtId="0" fontId="10" fillId="0" borderId="0"/>
    <xf numFmtId="0" fontId="27" fillId="0" borderId="0"/>
    <xf numFmtId="0" fontId="10" fillId="0" borderId="0"/>
    <xf numFmtId="1" fontId="28" fillId="0" borderId="1" applyBorder="0" applyAlignment="0">
      <alignment horizontal="center"/>
    </xf>
    <xf numFmtId="3" fontId="13" fillId="0" borderId="1"/>
    <xf numFmtId="3" fontId="13" fillId="0" borderId="1"/>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0" fontId="29" fillId="2" borderId="0"/>
    <xf numFmtId="0" fontId="29" fillId="2" borderId="0"/>
    <xf numFmtId="0" fontId="29" fillId="2" borderId="0"/>
    <xf numFmtId="9" fontId="30" fillId="0" borderId="0" applyFont="0" applyFill="0" applyBorder="0" applyAlignment="0" applyProtection="0"/>
    <xf numFmtId="0" fontId="31" fillId="2" borderId="0"/>
    <xf numFmtId="0" fontId="12" fillId="0" borderId="0"/>
    <xf numFmtId="0" fontId="32" fillId="2" borderId="0"/>
    <xf numFmtId="0" fontId="33" fillId="0" borderId="0">
      <alignment wrapText="1"/>
    </xf>
    <xf numFmtId="0" fontId="34" fillId="0" borderId="0"/>
    <xf numFmtId="172" fontId="35" fillId="0" borderId="0" applyFont="0" applyFill="0" applyBorder="0" applyAlignment="0" applyProtection="0"/>
    <xf numFmtId="0" fontId="36" fillId="0" borderId="0" applyFont="0" applyFill="0" applyBorder="0" applyAlignment="0" applyProtection="0"/>
    <xf numFmtId="172" fontId="37" fillId="0" borderId="0" applyFont="0" applyFill="0" applyBorder="0" applyAlignment="0" applyProtection="0"/>
    <xf numFmtId="173" fontId="35" fillId="0" borderId="0" applyFont="0" applyFill="0" applyBorder="0" applyAlignment="0" applyProtection="0"/>
    <xf numFmtId="0" fontId="36" fillId="0" borderId="0" applyFont="0" applyFill="0" applyBorder="0" applyAlignment="0" applyProtection="0"/>
    <xf numFmtId="173" fontId="37" fillId="0" borderId="0" applyFont="0" applyFill="0" applyBorder="0" applyAlignment="0" applyProtection="0"/>
    <xf numFmtId="0" fontId="38" fillId="0" borderId="0">
      <alignment horizontal="center" wrapText="1"/>
      <protection locked="0"/>
    </xf>
    <xf numFmtId="174" fontId="35" fillId="0" borderId="0" applyFont="0" applyFill="0" applyBorder="0" applyAlignment="0" applyProtection="0"/>
    <xf numFmtId="0" fontId="36" fillId="0" borderId="0" applyFont="0" applyFill="0" applyBorder="0" applyAlignment="0" applyProtection="0"/>
    <xf numFmtId="174" fontId="37" fillId="0" borderId="0" applyFont="0" applyFill="0" applyBorder="0" applyAlignment="0" applyProtection="0"/>
    <xf numFmtId="175" fontId="35" fillId="0" borderId="0" applyFont="0" applyFill="0" applyBorder="0" applyAlignment="0" applyProtection="0"/>
    <xf numFmtId="0" fontId="36" fillId="0" borderId="0" applyFont="0" applyFill="0" applyBorder="0" applyAlignment="0" applyProtection="0"/>
    <xf numFmtId="175" fontId="37" fillId="0" borderId="0" applyFont="0" applyFill="0" applyBorder="0" applyAlignment="0" applyProtection="0"/>
    <xf numFmtId="164" fontId="11" fillId="0" borderId="0" applyFont="0" applyFill="0" applyBorder="0" applyAlignment="0" applyProtection="0"/>
    <xf numFmtId="0" fontId="39" fillId="0" borderId="0" applyNumberFormat="0" applyFill="0" applyBorder="0" applyAlignment="0" applyProtection="0"/>
    <xf numFmtId="0" fontId="36" fillId="0" borderId="0"/>
    <xf numFmtId="0" fontId="40" fillId="0" borderId="0"/>
    <xf numFmtId="0" fontId="36" fillId="0" borderId="0"/>
    <xf numFmtId="0" fontId="41" fillId="0" borderId="0"/>
    <xf numFmtId="0" fontId="42" fillId="0" borderId="0"/>
    <xf numFmtId="176" fontId="10" fillId="0" borderId="0" applyFill="0" applyBorder="0" applyAlignment="0"/>
    <xf numFmtId="177" fontId="43" fillId="0" borderId="0" applyFill="0" applyBorder="0" applyAlignment="0"/>
    <xf numFmtId="178" fontId="43" fillId="0" borderId="0" applyFill="0" applyBorder="0" applyAlignment="0"/>
    <xf numFmtId="179" fontId="43" fillId="0" borderId="0" applyFill="0" applyBorder="0" applyAlignment="0"/>
    <xf numFmtId="180" fontId="10" fillId="0" borderId="0" applyFill="0" applyBorder="0" applyAlignment="0"/>
    <xf numFmtId="181" fontId="43" fillId="0" borderId="0" applyFill="0" applyBorder="0" applyAlignment="0"/>
    <xf numFmtId="182" fontId="43" fillId="0" borderId="0" applyFill="0" applyBorder="0" applyAlignment="0"/>
    <xf numFmtId="177" fontId="43" fillId="0" borderId="0" applyFill="0" applyBorder="0" applyAlignment="0"/>
    <xf numFmtId="0" fontId="44" fillId="0" borderId="0"/>
    <xf numFmtId="183" fontId="45" fillId="0" borderId="0"/>
    <xf numFmtId="183" fontId="45" fillId="0" borderId="0"/>
    <xf numFmtId="183" fontId="45" fillId="0" borderId="0"/>
    <xf numFmtId="183" fontId="45" fillId="0" borderId="0"/>
    <xf numFmtId="183" fontId="45" fillId="0" borderId="0"/>
    <xf numFmtId="183" fontId="45" fillId="0" borderId="0"/>
    <xf numFmtId="183" fontId="45" fillId="0" borderId="0"/>
    <xf numFmtId="183" fontId="45" fillId="0" borderId="0"/>
    <xf numFmtId="181" fontId="43" fillId="0" borderId="0" applyFont="0" applyFill="0" applyBorder="0" applyAlignment="0" applyProtection="0"/>
    <xf numFmtId="184" fontId="46" fillId="0" borderId="0" applyFont="0" applyFill="0" applyBorder="0" applyAlignment="0" applyProtection="0"/>
    <xf numFmtId="184" fontId="46" fillId="0" borderId="0" applyFont="0" applyFill="0" applyBorder="0" applyAlignment="0" applyProtection="0"/>
    <xf numFmtId="184" fontId="46" fillId="0" borderId="0" applyFont="0" applyFill="0" applyBorder="0" applyAlignment="0" applyProtection="0"/>
    <xf numFmtId="184" fontId="47" fillId="0" borderId="0" applyFont="0" applyFill="0" applyBorder="0" applyAlignment="0" applyProtection="0"/>
    <xf numFmtId="185" fontId="48" fillId="0" borderId="0" applyFont="0" applyFill="0" applyBorder="0" applyAlignment="0" applyProtection="0"/>
    <xf numFmtId="184" fontId="10" fillId="0" borderId="0" applyFont="0" applyFill="0" applyBorder="0" applyAlignment="0" applyProtection="0"/>
    <xf numFmtId="186" fontId="49" fillId="0" borderId="0" applyFont="0" applyFill="0" applyBorder="0" applyAlignment="0" applyProtection="0"/>
    <xf numFmtId="0" fontId="46" fillId="0" borderId="0" applyFont="0" applyFill="0" applyBorder="0" applyAlignment="0" applyProtection="0"/>
    <xf numFmtId="184" fontId="50" fillId="0" borderId="0" applyFont="0" applyFill="0" applyBorder="0" applyAlignment="0" applyProtection="0"/>
    <xf numFmtId="187" fontId="10" fillId="0" borderId="0" applyFont="0" applyFill="0" applyBorder="0" applyAlignment="0" applyProtection="0"/>
    <xf numFmtId="184" fontId="46" fillId="0" borderId="0" applyFont="0" applyFill="0" applyBorder="0" applyAlignment="0" applyProtection="0"/>
    <xf numFmtId="0" fontId="46" fillId="0" borderId="0" applyFont="0" applyFill="0" applyBorder="0" applyAlignment="0" applyProtection="0"/>
    <xf numFmtId="184" fontId="10" fillId="0" borderId="0" applyFont="0" applyFill="0" applyBorder="0" applyAlignment="0" applyProtection="0"/>
    <xf numFmtId="184" fontId="12" fillId="0" borderId="0" applyFont="0" applyFill="0" applyBorder="0" applyAlignment="0" applyProtection="0"/>
    <xf numFmtId="184" fontId="46" fillId="0" borderId="0" applyFont="0" applyFill="0" applyBorder="0" applyAlignment="0" applyProtection="0"/>
    <xf numFmtId="188" fontId="22" fillId="0" borderId="0"/>
    <xf numFmtId="3" fontId="10" fillId="0" borderId="0" applyFont="0" applyFill="0" applyBorder="0" applyAlignment="0" applyProtection="0"/>
    <xf numFmtId="0" fontId="52" fillId="0" borderId="0" applyNumberFormat="0" applyAlignment="0">
      <alignment horizontal="left"/>
    </xf>
    <xf numFmtId="177" fontId="43" fillId="0" borderId="0" applyFont="0" applyFill="0" applyBorder="0" applyAlignment="0" applyProtection="0"/>
    <xf numFmtId="189" fontId="10" fillId="0" borderId="0" applyFont="0" applyFill="0" applyBorder="0" applyAlignment="0" applyProtection="0"/>
    <xf numFmtId="190" fontId="22" fillId="0" borderId="0"/>
    <xf numFmtId="191" fontId="53" fillId="0" borderId="0" applyFont="0" applyFill="0" applyBorder="0" applyAlignment="0" applyProtection="0"/>
    <xf numFmtId="0" fontId="10" fillId="0" borderId="0" applyFont="0" applyFill="0" applyBorder="0" applyAlignment="0" applyProtection="0"/>
    <xf numFmtId="14" fontId="23" fillId="0" borderId="0" applyFill="0" applyBorder="0" applyAlignment="0"/>
    <xf numFmtId="192" fontId="22" fillId="0" borderId="0" applyFont="0" applyFill="0" applyBorder="0" applyAlignment="0" applyProtection="0"/>
    <xf numFmtId="193" fontId="22" fillId="0" borderId="0" applyFont="0" applyFill="0" applyBorder="0" applyAlignment="0" applyProtection="0"/>
    <xf numFmtId="194" fontId="22" fillId="0" borderId="0"/>
    <xf numFmtId="167" fontId="54" fillId="0" borderId="0" applyFont="0" applyFill="0" applyBorder="0" applyAlignment="0" applyProtection="0"/>
    <xf numFmtId="168" fontId="54" fillId="0" borderId="0" applyFont="0" applyFill="0" applyBorder="0" applyAlignment="0" applyProtection="0"/>
    <xf numFmtId="167" fontId="54" fillId="0" borderId="0" applyFont="0" applyFill="0" applyBorder="0" applyAlignment="0" applyProtection="0"/>
    <xf numFmtId="195" fontId="54" fillId="0" borderId="0" applyFont="0" applyFill="0" applyBorder="0" applyAlignment="0" applyProtection="0"/>
    <xf numFmtId="167" fontId="54" fillId="0" borderId="0" applyFont="0" applyFill="0" applyBorder="0" applyAlignment="0" applyProtection="0"/>
    <xf numFmtId="167"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67" fontId="54" fillId="0" borderId="0" applyFont="0" applyFill="0" applyBorder="0" applyAlignment="0" applyProtection="0"/>
    <xf numFmtId="167" fontId="54" fillId="0" borderId="0" applyFont="0" applyFill="0" applyBorder="0" applyAlignment="0" applyProtection="0"/>
    <xf numFmtId="167"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195" fontId="54" fillId="0" borderId="0" applyFont="0" applyFill="0" applyBorder="0" applyAlignment="0" applyProtection="0"/>
    <xf numFmtId="168" fontId="54" fillId="0" borderId="0" applyFont="0" applyFill="0" applyBorder="0" applyAlignment="0" applyProtection="0"/>
    <xf numFmtId="184" fontId="54" fillId="0" borderId="0" applyFont="0" applyFill="0" applyBorder="0" applyAlignment="0" applyProtection="0"/>
    <xf numFmtId="168" fontId="54" fillId="0" borderId="0" applyFont="0" applyFill="0" applyBorder="0" applyAlignment="0" applyProtection="0"/>
    <xf numFmtId="168" fontId="54" fillId="0" borderId="0" applyFont="0" applyFill="0" applyBorder="0" applyAlignment="0" applyProtection="0"/>
    <xf numFmtId="184" fontId="54" fillId="0" borderId="0" applyFont="0" applyFill="0" applyBorder="0" applyAlignment="0" applyProtection="0"/>
    <xf numFmtId="184" fontId="54" fillId="0" borderId="0" applyFont="0" applyFill="0" applyBorder="0" applyAlignment="0" applyProtection="0"/>
    <xf numFmtId="184" fontId="54" fillId="0" borderId="0" applyFont="0" applyFill="0" applyBorder="0" applyAlignment="0" applyProtection="0"/>
    <xf numFmtId="168" fontId="54" fillId="0" borderId="0" applyFont="0" applyFill="0" applyBorder="0" applyAlignment="0" applyProtection="0"/>
    <xf numFmtId="168" fontId="54" fillId="0" borderId="0" applyFont="0" applyFill="0" applyBorder="0" applyAlignment="0" applyProtection="0"/>
    <xf numFmtId="168" fontId="54" fillId="0" borderId="0" applyFont="0" applyFill="0" applyBorder="0" applyAlignment="0" applyProtection="0"/>
    <xf numFmtId="184" fontId="54" fillId="0" borderId="0" applyFont="0" applyFill="0" applyBorder="0" applyAlignment="0" applyProtection="0"/>
    <xf numFmtId="184"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84" fontId="54" fillId="0" borderId="0" applyFont="0" applyFill="0" applyBorder="0" applyAlignment="0" applyProtection="0"/>
    <xf numFmtId="181" fontId="43" fillId="0" borderId="0" applyFill="0" applyBorder="0" applyAlignment="0"/>
    <xf numFmtId="177" fontId="43" fillId="0" borderId="0" applyFill="0" applyBorder="0" applyAlignment="0"/>
    <xf numFmtId="181" fontId="43" fillId="0" borderId="0" applyFill="0" applyBorder="0" applyAlignment="0"/>
    <xf numFmtId="182" fontId="43" fillId="0" borderId="0" applyFill="0" applyBorder="0" applyAlignment="0"/>
    <xf numFmtId="177" fontId="43" fillId="0" borderId="0" applyFill="0" applyBorder="0" applyAlignment="0"/>
    <xf numFmtId="0" fontId="55" fillId="0" borderId="0" applyNumberFormat="0" applyAlignment="0">
      <alignment horizontal="left"/>
    </xf>
    <xf numFmtId="196" fontId="12" fillId="0" borderId="0" applyFont="0" applyFill="0" applyBorder="0" applyAlignment="0" applyProtection="0"/>
    <xf numFmtId="2" fontId="10" fillId="0" borderId="0" applyFont="0" applyFill="0" applyBorder="0" applyAlignment="0" applyProtection="0"/>
    <xf numFmtId="38" fontId="56" fillId="3" borderId="0" applyNumberFormat="0" applyBorder="0" applyAlignment="0" applyProtection="0"/>
    <xf numFmtId="197" fontId="57" fillId="0" borderId="0" applyFont="0" applyFill="0" applyBorder="0" applyAlignment="0" applyProtection="0"/>
    <xf numFmtId="0" fontId="58" fillId="4" borderId="0"/>
    <xf numFmtId="0" fontId="59" fillId="0" borderId="0">
      <alignment horizontal="left"/>
    </xf>
    <xf numFmtId="0" fontId="60" fillId="0" borderId="10" applyNumberFormat="0" applyAlignment="0" applyProtection="0">
      <alignment horizontal="left" vertical="center"/>
    </xf>
    <xf numFmtId="0" fontId="60" fillId="0" borderId="8">
      <alignment horizontal="left" vertical="center"/>
    </xf>
    <xf numFmtId="0" fontId="61" fillId="0" borderId="0" applyProtection="0"/>
    <xf numFmtId="0" fontId="60" fillId="0" borderId="0" applyProtection="0"/>
    <xf numFmtId="0" fontId="62" fillId="0" borderId="11">
      <alignment horizontal="center"/>
    </xf>
    <xf numFmtId="0" fontId="62" fillId="0" borderId="0">
      <alignment horizontal="center"/>
    </xf>
    <xf numFmtId="198" fontId="63" fillId="5" borderId="1" applyNumberFormat="0" applyAlignment="0">
      <alignment horizontal="left" vertical="top"/>
    </xf>
    <xf numFmtId="49" fontId="64" fillId="0" borderId="1">
      <alignment vertical="center"/>
    </xf>
    <xf numFmtId="171" fontId="21" fillId="0" borderId="0" applyFont="0" applyFill="0" applyBorder="0" applyAlignment="0" applyProtection="0"/>
    <xf numFmtId="10" fontId="56" fillId="3" borderId="1" applyNumberFormat="0" applyBorder="0" applyAlignment="0" applyProtection="0"/>
    <xf numFmtId="0" fontId="12" fillId="0" borderId="0"/>
    <xf numFmtId="0" fontId="22" fillId="0" borderId="0"/>
    <xf numFmtId="0" fontId="46" fillId="0" borderId="0"/>
    <xf numFmtId="0" fontId="65" fillId="0" borderId="0"/>
    <xf numFmtId="0" fontId="46" fillId="0" borderId="0"/>
    <xf numFmtId="181" fontId="43" fillId="0" borderId="0" applyFill="0" applyBorder="0" applyAlignment="0"/>
    <xf numFmtId="177" fontId="43" fillId="0" borderId="0" applyFill="0" applyBorder="0" applyAlignment="0"/>
    <xf numFmtId="181" fontId="43" fillId="0" borderId="0" applyFill="0" applyBorder="0" applyAlignment="0"/>
    <xf numFmtId="182" fontId="43" fillId="0" borderId="0" applyFill="0" applyBorder="0" applyAlignment="0"/>
    <xf numFmtId="177" fontId="43" fillId="0" borderId="0" applyFill="0" applyBorder="0" applyAlignment="0"/>
    <xf numFmtId="38" fontId="22" fillId="0" borderId="0" applyFont="0" applyFill="0" applyBorder="0" applyAlignment="0" applyProtection="0"/>
    <xf numFmtId="4" fontId="43" fillId="0" borderId="0" applyFont="0" applyFill="0" applyBorder="0" applyAlignment="0" applyProtection="0"/>
    <xf numFmtId="38" fontId="22" fillId="0" borderId="0" applyFont="0" applyFill="0" applyBorder="0" applyAlignment="0" applyProtection="0"/>
    <xf numFmtId="40" fontId="22" fillId="0" borderId="0" applyFont="0" applyFill="0" applyBorder="0" applyAlignment="0" applyProtection="0"/>
    <xf numFmtId="167" fontId="10" fillId="0" borderId="0" applyFont="0" applyFill="0" applyBorder="0" applyAlignment="0" applyProtection="0"/>
    <xf numFmtId="168" fontId="10" fillId="0" borderId="0" applyFont="0" applyFill="0" applyBorder="0" applyAlignment="0" applyProtection="0"/>
    <xf numFmtId="0" fontId="66" fillId="0" borderId="11"/>
    <xf numFmtId="199" fontId="10" fillId="0" borderId="5"/>
    <xf numFmtId="200" fontId="22" fillId="0" borderId="0" applyFont="0" applyFill="0" applyBorder="0" applyAlignment="0" applyProtection="0"/>
    <xf numFmtId="201" fontId="22" fillId="0" borderId="0" applyFont="0" applyFill="0" applyBorder="0" applyAlignment="0" applyProtection="0"/>
    <xf numFmtId="202" fontId="10" fillId="0" borderId="0" applyFont="0" applyFill="0" applyBorder="0" applyAlignment="0" applyProtection="0"/>
    <xf numFmtId="203" fontId="10" fillId="0" borderId="0" applyFont="0" applyFill="0" applyBorder="0" applyAlignment="0" applyProtection="0"/>
    <xf numFmtId="0" fontId="65" fillId="0" borderId="0" applyNumberFormat="0" applyFont="0" applyFill="0" applyAlignment="0"/>
    <xf numFmtId="0" fontId="67" fillId="0" borderId="0"/>
    <xf numFmtId="37" fontId="68" fillId="0" borderId="0"/>
    <xf numFmtId="204" fontId="69" fillId="0" borderId="0"/>
    <xf numFmtId="0" fontId="6" fillId="0" borderId="0"/>
    <xf numFmtId="0" fontId="70" fillId="0" borderId="0"/>
    <xf numFmtId="0" fontId="5" fillId="0" borderId="0"/>
    <xf numFmtId="0" fontId="12" fillId="0" borderId="0"/>
    <xf numFmtId="0" fontId="12" fillId="0" borderId="0"/>
    <xf numFmtId="0" fontId="47" fillId="0" borderId="0"/>
    <xf numFmtId="0" fontId="6" fillId="0" borderId="0"/>
    <xf numFmtId="0" fontId="50" fillId="0" borderId="0"/>
    <xf numFmtId="0" fontId="12" fillId="0" borderId="0"/>
    <xf numFmtId="0" fontId="46" fillId="0" borderId="0"/>
    <xf numFmtId="0" fontId="6" fillId="0" borderId="0"/>
    <xf numFmtId="0" fontId="5" fillId="0" borderId="0"/>
    <xf numFmtId="0" fontId="5" fillId="0" borderId="0"/>
    <xf numFmtId="0" fontId="12" fillId="0" borderId="0"/>
    <xf numFmtId="0" fontId="71" fillId="0" borderId="0"/>
    <xf numFmtId="0" fontId="71" fillId="0" borderId="0" applyProtection="0"/>
    <xf numFmtId="0" fontId="71" fillId="0" borderId="0" applyProtection="0"/>
    <xf numFmtId="0" fontId="71" fillId="0" borderId="0" applyProtection="0"/>
    <xf numFmtId="0" fontId="71" fillId="0" borderId="0" applyProtection="0"/>
    <xf numFmtId="0" fontId="71" fillId="0" borderId="0" applyProtection="0"/>
    <xf numFmtId="0" fontId="72" fillId="0" borderId="0"/>
    <xf numFmtId="0" fontId="57" fillId="0" borderId="0"/>
    <xf numFmtId="0" fontId="50" fillId="0" borderId="0"/>
    <xf numFmtId="0" fontId="46" fillId="0" borderId="0"/>
    <xf numFmtId="0" fontId="46" fillId="0" borderId="0"/>
    <xf numFmtId="0" fontId="71" fillId="0" borderId="0"/>
    <xf numFmtId="0" fontId="73" fillId="0" borderId="0"/>
    <xf numFmtId="0" fontId="49" fillId="0" borderId="0"/>
    <xf numFmtId="0" fontId="70" fillId="0" borderId="0"/>
    <xf numFmtId="0" fontId="74" fillId="0" borderId="0"/>
    <xf numFmtId="0" fontId="51" fillId="0" borderId="0"/>
    <xf numFmtId="0" fontId="75" fillId="0" borderId="0"/>
    <xf numFmtId="0" fontId="47" fillId="0" borderId="0"/>
    <xf numFmtId="0" fontId="1" fillId="0" borderId="0"/>
    <xf numFmtId="0" fontId="10" fillId="0" borderId="0"/>
    <xf numFmtId="0" fontId="10" fillId="0" borderId="0"/>
    <xf numFmtId="0" fontId="10" fillId="0" borderId="0"/>
    <xf numFmtId="0" fontId="12" fillId="0" borderId="0"/>
    <xf numFmtId="0" fontId="43" fillId="3" borderId="0"/>
    <xf numFmtId="0" fontId="54" fillId="0" borderId="0"/>
    <xf numFmtId="168" fontId="76" fillId="0" borderId="0" applyFont="0" applyFill="0" applyBorder="0" applyAlignment="0" applyProtection="0"/>
    <xf numFmtId="167" fontId="76"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57" fillId="0" borderId="0" applyNumberFormat="0" applyFill="0" applyBorder="0" applyAlignment="0" applyProtection="0"/>
    <xf numFmtId="0" fontId="12" fillId="0" borderId="0" applyNumberFormat="0" applyFill="0" applyBorder="0" applyAlignment="0" applyProtection="0"/>
    <xf numFmtId="0" fontId="10" fillId="0" borderId="0" applyFont="0" applyFill="0" applyBorder="0" applyAlignment="0" applyProtection="0"/>
    <xf numFmtId="0" fontId="67" fillId="0" borderId="0"/>
    <xf numFmtId="14" fontId="38" fillId="0" borderId="0">
      <alignment horizontal="center" wrapText="1"/>
      <protection locked="0"/>
    </xf>
    <xf numFmtId="180" fontId="10" fillId="0" borderId="0" applyFont="0" applyFill="0" applyBorder="0" applyAlignment="0" applyProtection="0"/>
    <xf numFmtId="205" fontId="10" fillId="0" borderId="0" applyFont="0" applyFill="0" applyBorder="0" applyAlignment="0" applyProtection="0"/>
    <xf numFmtId="10" fontId="10" fillId="0" borderId="0" applyFont="0" applyFill="0" applyBorder="0" applyAlignment="0" applyProtection="0"/>
    <xf numFmtId="9" fontId="10" fillId="0" borderId="0" applyFont="0" applyFill="0" applyBorder="0" applyAlignment="0" applyProtection="0"/>
    <xf numFmtId="9" fontId="48" fillId="0" borderId="0" applyFont="0" applyFill="0" applyBorder="0" applyAlignment="0" applyProtection="0"/>
    <xf numFmtId="9" fontId="22" fillId="0" borderId="12" applyNumberFormat="0" applyBorder="0"/>
    <xf numFmtId="181" fontId="43" fillId="0" borderId="0" applyFill="0" applyBorder="0" applyAlignment="0"/>
    <xf numFmtId="177" fontId="43" fillId="0" borderId="0" applyFill="0" applyBorder="0" applyAlignment="0"/>
    <xf numFmtId="181" fontId="43" fillId="0" borderId="0" applyFill="0" applyBorder="0" applyAlignment="0"/>
    <xf numFmtId="182" fontId="43" fillId="0" borderId="0" applyFill="0" applyBorder="0" applyAlignment="0"/>
    <xf numFmtId="177" fontId="43" fillId="0" borderId="0" applyFill="0" applyBorder="0" applyAlignment="0"/>
    <xf numFmtId="0" fontId="78" fillId="0" borderId="0"/>
    <xf numFmtId="0" fontId="22" fillId="0" borderId="0" applyNumberFormat="0" applyFont="0" applyFill="0" applyBorder="0" applyAlignment="0" applyProtection="0">
      <alignment horizontal="left"/>
    </xf>
    <xf numFmtId="0" fontId="79" fillId="0" borderId="11">
      <alignment horizontal="center"/>
    </xf>
    <xf numFmtId="0" fontId="80" fillId="6" borderId="0" applyNumberFormat="0" applyFont="0" applyBorder="0" applyAlignment="0">
      <alignment horizontal="center"/>
    </xf>
    <xf numFmtId="14" fontId="81" fillId="0" borderId="0" applyNumberFormat="0" applyFill="0" applyBorder="0" applyAlignment="0" applyProtection="0">
      <alignment horizontal="left"/>
    </xf>
    <xf numFmtId="171" fontId="21" fillId="0" borderId="0" applyFont="0" applyFill="0" applyBorder="0" applyAlignment="0" applyProtection="0"/>
    <xf numFmtId="0" fontId="12" fillId="0" borderId="0" applyNumberFormat="0" applyFill="0" applyBorder="0" applyAlignment="0" applyProtection="0"/>
    <xf numFmtId="4" fontId="82" fillId="7" borderId="13" applyNumberFormat="0" applyProtection="0">
      <alignment vertical="center"/>
    </xf>
    <xf numFmtId="4" fontId="83" fillId="7" borderId="13" applyNumberFormat="0" applyProtection="0">
      <alignment vertical="center"/>
    </xf>
    <xf numFmtId="4" fontId="84" fillId="7" borderId="13" applyNumberFormat="0" applyProtection="0">
      <alignment horizontal="left" vertical="center" indent="1"/>
    </xf>
    <xf numFmtId="4" fontId="84" fillId="8" borderId="0" applyNumberFormat="0" applyProtection="0">
      <alignment horizontal="left" vertical="center" indent="1"/>
    </xf>
    <xf numFmtId="4" fontId="84" fillId="9" borderId="13" applyNumberFormat="0" applyProtection="0">
      <alignment horizontal="right" vertical="center"/>
    </xf>
    <xf numFmtId="4" fontId="84" fillId="10" borderId="13" applyNumberFormat="0" applyProtection="0">
      <alignment horizontal="right" vertical="center"/>
    </xf>
    <xf numFmtId="4" fontId="84" fillId="11" borderId="13" applyNumberFormat="0" applyProtection="0">
      <alignment horizontal="right" vertical="center"/>
    </xf>
    <xf numFmtId="4" fontId="84" fillId="12" borderId="13" applyNumberFormat="0" applyProtection="0">
      <alignment horizontal="right" vertical="center"/>
    </xf>
    <xf numFmtId="4" fontId="84" fillId="13" borderId="13" applyNumberFormat="0" applyProtection="0">
      <alignment horizontal="right" vertical="center"/>
    </xf>
    <xf numFmtId="4" fontId="84" fillId="14" borderId="13" applyNumberFormat="0" applyProtection="0">
      <alignment horizontal="right" vertical="center"/>
    </xf>
    <xf numFmtId="4" fontId="84" fillId="15" borderId="13" applyNumberFormat="0" applyProtection="0">
      <alignment horizontal="right" vertical="center"/>
    </xf>
    <xf numFmtId="4" fontId="84" fillId="16" borderId="13" applyNumberFormat="0" applyProtection="0">
      <alignment horizontal="right" vertical="center"/>
    </xf>
    <xf numFmtId="4" fontId="84" fillId="17" borderId="13" applyNumberFormat="0" applyProtection="0">
      <alignment horizontal="right" vertical="center"/>
    </xf>
    <xf numFmtId="4" fontId="82" fillId="18" borderId="14" applyNumberFormat="0" applyProtection="0">
      <alignment horizontal="left" vertical="center" indent="1"/>
    </xf>
    <xf numFmtId="4" fontId="82" fillId="19" borderId="0" applyNumberFormat="0" applyProtection="0">
      <alignment horizontal="left" vertical="center" indent="1"/>
    </xf>
    <xf numFmtId="4" fontId="82" fillId="8" borderId="0" applyNumberFormat="0" applyProtection="0">
      <alignment horizontal="left" vertical="center" indent="1"/>
    </xf>
    <xf numFmtId="4" fontId="84" fillId="19" borderId="13" applyNumberFormat="0" applyProtection="0">
      <alignment horizontal="right" vertical="center"/>
    </xf>
    <xf numFmtId="4" fontId="23" fillId="19" borderId="0" applyNumberFormat="0" applyProtection="0">
      <alignment horizontal="left" vertical="center" indent="1"/>
    </xf>
    <xf numFmtId="4" fontId="23" fillId="8" borderId="0" applyNumberFormat="0" applyProtection="0">
      <alignment horizontal="left" vertical="center" indent="1"/>
    </xf>
    <xf numFmtId="4" fontId="84" fillId="20" borderId="13" applyNumberFormat="0" applyProtection="0">
      <alignment vertical="center"/>
    </xf>
    <xf numFmtId="4" fontId="85" fillId="20" borderId="13" applyNumberFormat="0" applyProtection="0">
      <alignment vertical="center"/>
    </xf>
    <xf numFmtId="4" fontId="82" fillId="19" borderId="15" applyNumberFormat="0" applyProtection="0">
      <alignment horizontal="left" vertical="center" indent="1"/>
    </xf>
    <xf numFmtId="4" fontId="84" fillId="20" borderId="13" applyNumberFormat="0" applyProtection="0">
      <alignment horizontal="right" vertical="center"/>
    </xf>
    <xf numFmtId="4" fontId="85" fillId="20" borderId="13" applyNumberFormat="0" applyProtection="0">
      <alignment horizontal="right" vertical="center"/>
    </xf>
    <xf numFmtId="4" fontId="82" fillId="19" borderId="13" applyNumberFormat="0" applyProtection="0">
      <alignment horizontal="left" vertical="center" indent="1"/>
    </xf>
    <xf numFmtId="4" fontId="86" fillId="5" borderId="15" applyNumberFormat="0" applyProtection="0">
      <alignment horizontal="left" vertical="center" indent="1"/>
    </xf>
    <xf numFmtId="4" fontId="87" fillId="20" borderId="13" applyNumberFormat="0" applyProtection="0">
      <alignment horizontal="right" vertical="center"/>
    </xf>
    <xf numFmtId="0" fontId="80" fillId="1" borderId="8" applyNumberFormat="0" applyFont="0" applyAlignment="0">
      <alignment horizontal="center"/>
    </xf>
    <xf numFmtId="0" fontId="88" fillId="0" borderId="0" applyNumberFormat="0" applyFill="0" applyBorder="0" applyAlignment="0">
      <alignment horizontal="center"/>
    </xf>
    <xf numFmtId="0" fontId="89" fillId="0" borderId="16" applyNumberFormat="0" applyFill="0" applyBorder="0" applyAlignment="0" applyProtection="0"/>
    <xf numFmtId="0" fontId="12" fillId="0" borderId="4">
      <alignment horizontal="center"/>
    </xf>
    <xf numFmtId="0" fontId="34" fillId="0" borderId="0" applyNumberFormat="0" applyFill="0" applyBorder="0" applyAlignment="0" applyProtection="0"/>
    <xf numFmtId="191" fontId="53" fillId="0" borderId="0" applyFont="0" applyFill="0" applyBorder="0" applyAlignment="0" applyProtection="0"/>
    <xf numFmtId="171" fontId="21" fillId="0" borderId="0" applyFont="0" applyFill="0" applyBorder="0" applyAlignment="0" applyProtection="0"/>
    <xf numFmtId="170" fontId="21" fillId="0" borderId="0" applyFont="0" applyFill="0" applyBorder="0" applyAlignment="0" applyProtection="0"/>
    <xf numFmtId="170" fontId="21" fillId="0" borderId="0" applyFont="0" applyFill="0" applyBorder="0" applyAlignment="0" applyProtection="0"/>
    <xf numFmtId="170" fontId="21" fillId="0" borderId="0" applyFont="0" applyFill="0" applyBorder="0" applyAlignment="0" applyProtection="0"/>
    <xf numFmtId="0" fontId="66" fillId="0" borderId="0"/>
    <xf numFmtId="40" fontId="90" fillId="0" borderId="0" applyBorder="0">
      <alignment horizontal="right"/>
    </xf>
    <xf numFmtId="206" fontId="57" fillId="0" borderId="2">
      <alignment horizontal="right" vertical="center"/>
    </xf>
    <xf numFmtId="206" fontId="57" fillId="0" borderId="2">
      <alignment horizontal="right" vertical="center"/>
    </xf>
    <xf numFmtId="206" fontId="57" fillId="0" borderId="2">
      <alignment horizontal="right" vertical="center"/>
    </xf>
    <xf numFmtId="206" fontId="57" fillId="0" borderId="2">
      <alignment horizontal="right" vertical="center"/>
    </xf>
    <xf numFmtId="206" fontId="57" fillId="0" borderId="2">
      <alignment horizontal="right" vertical="center"/>
    </xf>
    <xf numFmtId="206" fontId="57" fillId="0" borderId="2">
      <alignment horizontal="right" vertical="center"/>
    </xf>
    <xf numFmtId="49" fontId="23" fillId="0" borderId="0" applyFill="0" applyBorder="0" applyAlignment="0"/>
    <xf numFmtId="207" fontId="10" fillId="0" borderId="0" applyFill="0" applyBorder="0" applyAlignment="0"/>
    <xf numFmtId="208" fontId="10" fillId="0" borderId="0" applyFill="0" applyBorder="0" applyAlignment="0"/>
    <xf numFmtId="209" fontId="57" fillId="0" borderId="2">
      <alignment horizontal="center"/>
    </xf>
    <xf numFmtId="0" fontId="57" fillId="0" borderId="0" applyNumberFormat="0" applyFill="0" applyBorder="0" applyAlignment="0" applyProtection="0"/>
    <xf numFmtId="0" fontId="10" fillId="0" borderId="0" applyNumberFormat="0" applyFill="0" applyBorder="0" applyAlignment="0" applyProtection="0"/>
    <xf numFmtId="0" fontId="77" fillId="0" borderId="0" applyNumberFormat="0" applyFill="0" applyBorder="0" applyAlignment="0" applyProtection="0"/>
    <xf numFmtId="3" fontId="91" fillId="0" borderId="9" applyNumberFormat="0" applyBorder="0" applyAlignment="0"/>
    <xf numFmtId="210" fontId="92" fillId="0" borderId="0" applyFont="0" applyFill="0" applyBorder="0" applyAlignment="0" applyProtection="0"/>
    <xf numFmtId="211" fontId="53" fillId="0" borderId="0" applyFont="0" applyFill="0" applyBorder="0" applyAlignment="0" applyProtection="0"/>
    <xf numFmtId="208" fontId="57" fillId="0" borderId="0"/>
    <xf numFmtId="212" fontId="57" fillId="0" borderId="1"/>
    <xf numFmtId="3" fontId="57" fillId="0" borderId="0" applyNumberFormat="0" applyBorder="0" applyAlignment="0" applyProtection="0">
      <alignment horizontal="centerContinuous"/>
      <protection locked="0"/>
    </xf>
    <xf numFmtId="3" fontId="93" fillId="0" borderId="0">
      <protection locked="0"/>
    </xf>
    <xf numFmtId="198" fontId="94" fillId="21" borderId="3">
      <alignment vertical="top"/>
    </xf>
    <xf numFmtId="198" fontId="34" fillId="0" borderId="4">
      <alignment horizontal="left" vertical="top"/>
    </xf>
    <xf numFmtId="0" fontId="95" fillId="0" borderId="4">
      <alignment horizontal="left" vertical="center"/>
    </xf>
    <xf numFmtId="0" fontId="96" fillId="22" borderId="1">
      <alignment horizontal="left" vertical="center"/>
    </xf>
    <xf numFmtId="169" fontId="97" fillId="23" borderId="3"/>
    <xf numFmtId="198" fontId="63" fillId="0" borderId="3">
      <alignment horizontal="left" vertical="top"/>
    </xf>
    <xf numFmtId="0" fontId="98" fillId="24" borderId="0">
      <alignment horizontal="left" vertical="center"/>
    </xf>
    <xf numFmtId="213" fontId="10" fillId="0" borderId="0" applyFont="0" applyFill="0" applyBorder="0" applyAlignment="0" applyProtection="0"/>
    <xf numFmtId="214" fontId="10" fillId="0" borderId="0" applyFont="0" applyFill="0" applyBorder="0" applyAlignment="0" applyProtection="0"/>
    <xf numFmtId="215" fontId="54" fillId="0" borderId="0" applyFont="0" applyFill="0" applyBorder="0" applyAlignment="0" applyProtection="0"/>
    <xf numFmtId="216" fontId="54" fillId="0" borderId="0" applyFont="0" applyFill="0" applyBorder="0" applyAlignment="0" applyProtection="0"/>
    <xf numFmtId="0" fontId="99" fillId="0" borderId="0" applyNumberFormat="0" applyFill="0" applyBorder="0" applyAlignment="0" applyProtection="0"/>
    <xf numFmtId="0" fontId="100" fillId="0" borderId="0" applyFont="0" applyFill="0" applyBorder="0" applyAlignment="0" applyProtection="0"/>
    <xf numFmtId="0" fontId="100" fillId="0" borderId="0" applyFont="0" applyFill="0" applyBorder="0" applyAlignment="0" applyProtection="0"/>
    <xf numFmtId="0" fontId="7" fillId="0" borderId="0">
      <alignment vertical="center"/>
    </xf>
    <xf numFmtId="40" fontId="101" fillId="0" borderId="0" applyFont="0" applyFill="0" applyBorder="0" applyAlignment="0" applyProtection="0"/>
    <xf numFmtId="38" fontId="101" fillId="0" borderId="0" applyFont="0" applyFill="0" applyBorder="0" applyAlignment="0" applyProtection="0"/>
    <xf numFmtId="0" fontId="101" fillId="0" borderId="0" applyFont="0" applyFill="0" applyBorder="0" applyAlignment="0" applyProtection="0"/>
    <xf numFmtId="0" fontId="101" fillId="0" borderId="0" applyFont="0" applyFill="0" applyBorder="0" applyAlignment="0" applyProtection="0"/>
    <xf numFmtId="9" fontId="102" fillId="0" borderId="0" applyFont="0" applyFill="0" applyBorder="0" applyAlignment="0" applyProtection="0"/>
    <xf numFmtId="0" fontId="103" fillId="0" borderId="0"/>
    <xf numFmtId="0" fontId="104" fillId="0" borderId="17"/>
    <xf numFmtId="0" fontId="105" fillId="0" borderId="0" applyFont="0" applyFill="0" applyBorder="0" applyAlignment="0" applyProtection="0"/>
    <xf numFmtId="0" fontId="105" fillId="0" borderId="0" applyFont="0" applyFill="0" applyBorder="0" applyAlignment="0" applyProtection="0"/>
    <xf numFmtId="217" fontId="105" fillId="0" borderId="0" applyFont="0" applyFill="0" applyBorder="0" applyAlignment="0" applyProtection="0"/>
    <xf numFmtId="218" fontId="105" fillId="0" borderId="0" applyFont="0" applyFill="0" applyBorder="0" applyAlignment="0" applyProtection="0"/>
    <xf numFmtId="0" fontId="106" fillId="0" borderId="0"/>
    <xf numFmtId="0" fontId="65" fillId="0" borderId="0"/>
    <xf numFmtId="167" fontId="71" fillId="0" borderId="0" applyFont="0" applyFill="0" applyBorder="0" applyAlignment="0" applyProtection="0"/>
    <xf numFmtId="168" fontId="71" fillId="0" borderId="0" applyFont="0" applyFill="0" applyBorder="0" applyAlignment="0" applyProtection="0"/>
    <xf numFmtId="41" fontId="10" fillId="0" borderId="0" applyFont="0" applyFill="0" applyBorder="0" applyAlignment="0" applyProtection="0"/>
    <xf numFmtId="0" fontId="67" fillId="0" borderId="0"/>
    <xf numFmtId="219" fontId="71" fillId="0" borderId="0" applyFont="0" applyFill="0" applyBorder="0" applyAlignment="0" applyProtection="0"/>
    <xf numFmtId="169" fontId="18" fillId="0" borderId="0" applyFont="0" applyFill="0" applyBorder="0" applyAlignment="0" applyProtection="0"/>
    <xf numFmtId="181" fontId="71" fillId="0" borderId="0" applyFont="0" applyFill="0" applyBorder="0" applyAlignment="0" applyProtection="0"/>
    <xf numFmtId="168" fontId="22" fillId="0" borderId="0" applyNumberFormat="0" applyFont="0" applyFill="0" applyBorder="0" applyAlignment="0" applyProtection="0"/>
    <xf numFmtId="0" fontId="9" fillId="0" borderId="0"/>
    <xf numFmtId="220" fontId="9" fillId="0" borderId="0" applyFont="0" applyFill="0" applyBorder="0" applyAlignment="0" applyProtection="0"/>
    <xf numFmtId="0" fontId="5" fillId="0" borderId="0"/>
    <xf numFmtId="184" fontId="9" fillId="0" borderId="0" applyFont="0" applyFill="0" applyBorder="0" applyAlignment="0" applyProtection="0"/>
    <xf numFmtId="0" fontId="10" fillId="0" borderId="0" applyFill="0" applyBorder="0" applyAlignment="0" applyProtection="0"/>
    <xf numFmtId="184" fontId="9" fillId="0" borderId="0" applyFont="0" applyFill="0" applyBorder="0" applyAlignment="0" applyProtection="0"/>
    <xf numFmtId="0" fontId="8" fillId="0" borderId="0"/>
    <xf numFmtId="0" fontId="9" fillId="0" borderId="0"/>
    <xf numFmtId="9" fontId="10" fillId="0" borderId="0" applyFont="0" applyFill="0" applyBorder="0" applyAlignment="0" applyProtection="0"/>
    <xf numFmtId="0" fontId="46" fillId="0" borderId="0"/>
    <xf numFmtId="0" fontId="12" fillId="0" borderId="0"/>
    <xf numFmtId="0" fontId="108" fillId="0" borderId="0" applyNumberFormat="0" applyFill="0" applyBorder="0" applyProtection="0">
      <alignment vertical="top"/>
    </xf>
    <xf numFmtId="0" fontId="10" fillId="0" borderId="0"/>
    <xf numFmtId="0" fontId="46" fillId="0" borderId="0"/>
    <xf numFmtId="0" fontId="10" fillId="0" borderId="0"/>
    <xf numFmtId="184" fontId="10" fillId="0" borderId="0" applyFont="0" applyFill="0" applyBorder="0" applyAlignment="0" applyProtection="0"/>
    <xf numFmtId="0" fontId="9" fillId="0" borderId="0" applyFont="0" applyFill="0" applyBorder="0" applyAlignment="0" applyProtection="0"/>
    <xf numFmtId="0" fontId="9" fillId="0" borderId="0"/>
    <xf numFmtId="0" fontId="57" fillId="0" borderId="0"/>
    <xf numFmtId="3" fontId="12" fillId="0" borderId="0"/>
    <xf numFmtId="3" fontId="12" fillId="0" borderId="0"/>
    <xf numFmtId="168" fontId="9" fillId="0" borderId="0" applyFont="0" applyFill="0" applyBorder="0" applyAlignment="0" applyProtection="0"/>
    <xf numFmtId="170" fontId="10" fillId="0" borderId="0" applyFill="0" applyBorder="0" applyAlignment="0" applyProtection="0"/>
    <xf numFmtId="168" fontId="46"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170" fontId="9" fillId="0" borderId="0" applyFont="0" applyFill="0" applyBorder="0" applyAlignment="0" applyProtection="0"/>
  </cellStyleXfs>
  <cellXfs count="59">
    <xf numFmtId="0" fontId="0" fillId="0" borderId="0" xfId="0"/>
    <xf numFmtId="0" fontId="2" fillId="0" borderId="0" xfId="0" applyFont="1"/>
    <xf numFmtId="0" fontId="0" fillId="0" borderId="0" xfId="0"/>
    <xf numFmtId="0" fontId="4" fillId="0" borderId="0" xfId="0" applyFont="1" applyAlignment="1">
      <alignment vertical="center" wrapText="1"/>
    </xf>
    <xf numFmtId="3" fontId="107" fillId="0" borderId="0" xfId="402" applyNumberFormat="1" applyFont="1" applyBorder="1" applyAlignment="1">
      <alignment vertical="center"/>
    </xf>
    <xf numFmtId="0" fontId="4" fillId="0" borderId="0" xfId="0" applyFont="1" applyAlignment="1">
      <alignment horizontal="center" vertical="center" wrapText="1"/>
    </xf>
    <xf numFmtId="0" fontId="110" fillId="0" borderId="1" xfId="406" applyFont="1" applyBorder="1" applyAlignment="1">
      <alignment horizontal="center" vertical="center" wrapText="1"/>
    </xf>
    <xf numFmtId="0" fontId="8" fillId="0" borderId="1" xfId="406" applyFont="1" applyBorder="1" applyAlignment="1">
      <alignment horizontal="center" vertical="center" wrapText="1"/>
    </xf>
    <xf numFmtId="0" fontId="110" fillId="0" borderId="5" xfId="406" applyFont="1" applyBorder="1"/>
    <xf numFmtId="221" fontId="110" fillId="0" borderId="5" xfId="407" applyNumberFormat="1" applyFont="1" applyBorder="1" applyAlignment="1">
      <alignment horizontal="right" vertical="center" wrapText="1"/>
    </xf>
    <xf numFmtId="0" fontId="110" fillId="0" borderId="6" xfId="406" applyFont="1" applyFill="1" applyBorder="1" applyAlignment="1">
      <alignment horizontal="justify" vertical="center" wrapText="1"/>
    </xf>
    <xf numFmtId="0" fontId="110" fillId="0" borderId="6" xfId="406" applyFont="1" applyFill="1" applyBorder="1"/>
    <xf numFmtId="221" fontId="110" fillId="0" borderId="6" xfId="407" applyNumberFormat="1" applyFont="1" applyFill="1" applyBorder="1" applyAlignment="1">
      <alignment horizontal="right" vertical="center" wrapText="1"/>
    </xf>
    <xf numFmtId="49" fontId="110" fillId="0" borderId="6" xfId="408" applyNumberFormat="1" applyFont="1" applyFill="1" applyBorder="1" applyAlignment="1">
      <alignment horizontal="justify" vertical="center" wrapText="1"/>
    </xf>
    <xf numFmtId="49" fontId="110" fillId="0" borderId="6" xfId="408" applyNumberFormat="1" applyFont="1" applyFill="1" applyBorder="1" applyAlignment="1">
      <alignment horizontal="center" vertical="center" wrapText="1"/>
    </xf>
    <xf numFmtId="191" fontId="110" fillId="0" borderId="6" xfId="409" applyNumberFormat="1" applyFont="1" applyFill="1" applyBorder="1" applyAlignment="1">
      <alignment horizontal="right" vertical="center" wrapText="1"/>
    </xf>
    <xf numFmtId="0" fontId="110" fillId="0" borderId="6" xfId="408" applyFont="1" applyFill="1" applyBorder="1" applyAlignment="1">
      <alignment horizontal="left" vertical="center" wrapText="1"/>
    </xf>
    <xf numFmtId="0" fontId="110" fillId="0" borderId="6" xfId="408" applyFont="1" applyFill="1" applyBorder="1" applyAlignment="1">
      <alignment horizontal="center" vertical="center" wrapText="1"/>
    </xf>
    <xf numFmtId="191" fontId="8" fillId="25" borderId="6" xfId="387" applyNumberFormat="1" applyFont="1" applyFill="1" applyBorder="1" applyAlignment="1">
      <alignment horizontal="left" vertical="center" wrapText="1"/>
    </xf>
    <xf numFmtId="0" fontId="8" fillId="0" borderId="6" xfId="408" applyFont="1" applyFill="1" applyBorder="1" applyAlignment="1">
      <alignment horizontal="center" vertical="center" wrapText="1"/>
    </xf>
    <xf numFmtId="221" fontId="8" fillId="0" borderId="6" xfId="409" applyNumberFormat="1" applyFont="1" applyFill="1" applyBorder="1" applyAlignment="1">
      <alignment horizontal="right" vertical="center" wrapText="1"/>
    </xf>
    <xf numFmtId="221" fontId="8" fillId="0" borderId="6" xfId="407" applyNumberFormat="1" applyFont="1" applyBorder="1" applyAlignment="1">
      <alignment horizontal="right" vertical="center" wrapText="1"/>
    </xf>
    <xf numFmtId="191" fontId="8" fillId="0" borderId="6" xfId="409" applyNumberFormat="1" applyFont="1" applyFill="1" applyBorder="1" applyAlignment="1">
      <alignment horizontal="right" vertical="center" wrapText="1"/>
    </xf>
    <xf numFmtId="0" fontId="8" fillId="3" borderId="6" xfId="6" applyFont="1" applyFill="1" applyBorder="1" applyAlignment="1">
      <alignment horizontal="justify" vertical="center" wrapText="1"/>
    </xf>
    <xf numFmtId="0" fontId="8" fillId="0" borderId="6" xfId="408" applyFont="1" applyFill="1" applyBorder="1" applyAlignment="1">
      <alignment horizontal="justify" vertical="center" wrapText="1"/>
    </xf>
    <xf numFmtId="221" fontId="8" fillId="0" borderId="6" xfId="407" applyNumberFormat="1" applyFont="1" applyFill="1" applyBorder="1" applyAlignment="1">
      <alignment horizontal="right" vertical="center" wrapText="1"/>
    </xf>
    <xf numFmtId="0" fontId="110" fillId="0" borderId="6" xfId="408" applyFont="1" applyFill="1" applyBorder="1" applyAlignment="1">
      <alignment horizontal="justify" vertical="center" wrapText="1"/>
    </xf>
    <xf numFmtId="0" fontId="110" fillId="0" borderId="6" xfId="6" applyFont="1" applyFill="1" applyBorder="1" applyAlignment="1">
      <alignment horizontal="justify" vertical="center" wrapText="1"/>
    </xf>
    <xf numFmtId="0" fontId="110" fillId="0" borderId="6" xfId="406" applyFont="1" applyFill="1" applyBorder="1" applyAlignment="1">
      <alignment horizontal="center" vertical="center" wrapText="1"/>
    </xf>
    <xf numFmtId="191" fontId="110" fillId="0" borderId="6" xfId="407" applyNumberFormat="1" applyFont="1" applyFill="1" applyBorder="1" applyAlignment="1">
      <alignment horizontal="right" vertical="center" wrapText="1"/>
    </xf>
    <xf numFmtId="0" fontId="111" fillId="0" borderId="6" xfId="6" applyFont="1" applyFill="1" applyBorder="1" applyAlignment="1">
      <alignment horizontal="justify" vertical="center" wrapText="1"/>
    </xf>
    <xf numFmtId="0" fontId="111" fillId="0" borderId="6" xfId="406" applyFont="1" applyFill="1" applyBorder="1" applyAlignment="1">
      <alignment horizontal="center" vertical="center" wrapText="1"/>
    </xf>
    <xf numFmtId="191" fontId="111" fillId="0" borderId="6" xfId="407" applyNumberFormat="1" applyFont="1" applyFill="1" applyBorder="1" applyAlignment="1">
      <alignment horizontal="right" vertical="center" wrapText="1"/>
    </xf>
    <xf numFmtId="191" fontId="8" fillId="0" borderId="6" xfId="407" applyNumberFormat="1" applyFont="1" applyFill="1" applyBorder="1" applyAlignment="1">
      <alignment horizontal="right" vertical="center" wrapText="1"/>
    </xf>
    <xf numFmtId="0" fontId="8" fillId="0" borderId="6" xfId="6" applyFont="1" applyFill="1" applyBorder="1" applyAlignment="1">
      <alignment horizontal="justify" vertical="center" wrapText="1"/>
    </xf>
    <xf numFmtId="0" fontId="8" fillId="0" borderId="6" xfId="406" applyFont="1" applyFill="1" applyBorder="1" applyAlignment="1">
      <alignment horizontal="center" vertical="center" wrapText="1"/>
    </xf>
    <xf numFmtId="0" fontId="112" fillId="0" borderId="6" xfId="406" applyFont="1" applyFill="1" applyBorder="1" applyAlignment="1">
      <alignment horizontal="center" vertical="center" wrapText="1"/>
    </xf>
    <xf numFmtId="191" fontId="112" fillId="0" borderId="6" xfId="407" applyNumberFormat="1" applyFont="1" applyFill="1" applyBorder="1" applyAlignment="1">
      <alignment horizontal="right" vertical="center" wrapText="1"/>
    </xf>
    <xf numFmtId="0" fontId="8" fillId="0" borderId="6" xfId="406" applyFont="1" applyBorder="1" applyAlignment="1">
      <alignment horizontal="center" vertical="center" wrapText="1"/>
    </xf>
    <xf numFmtId="191" fontId="8" fillId="25" borderId="6" xfId="387" applyNumberFormat="1" applyFont="1" applyFill="1" applyBorder="1" applyAlignment="1">
      <alignment horizontal="center" vertical="center" wrapText="1"/>
    </xf>
    <xf numFmtId="191" fontId="8" fillId="0" borderId="6" xfId="409" applyNumberFormat="1" applyFont="1" applyFill="1" applyBorder="1" applyAlignment="1">
      <alignment horizontal="center" vertical="center" wrapText="1"/>
    </xf>
    <xf numFmtId="2" fontId="111" fillId="0" borderId="6" xfId="407" applyNumberFormat="1" applyFont="1" applyFill="1" applyBorder="1" applyAlignment="1">
      <alignment horizontal="center" vertical="center" wrapText="1"/>
    </xf>
    <xf numFmtId="2" fontId="8" fillId="0" borderId="6" xfId="407" applyNumberFormat="1" applyFont="1" applyFill="1" applyBorder="1" applyAlignment="1">
      <alignment horizontal="center" vertical="center" wrapText="1"/>
    </xf>
    <xf numFmtId="2" fontId="112" fillId="0" borderId="6" xfId="407" applyNumberFormat="1" applyFont="1" applyFill="1" applyBorder="1" applyAlignment="1">
      <alignment horizontal="center" vertical="center" wrapText="1"/>
    </xf>
    <xf numFmtId="2" fontId="8" fillId="0" borderId="6" xfId="403" applyNumberFormat="1" applyFont="1" applyBorder="1" applyAlignment="1">
      <alignment horizontal="center" vertical="center" wrapText="1"/>
    </xf>
    <xf numFmtId="0" fontId="8" fillId="0" borderId="7" xfId="406" applyFont="1" applyBorder="1" applyAlignment="1">
      <alignment horizontal="center" vertical="center" wrapText="1"/>
    </xf>
    <xf numFmtId="0" fontId="8" fillId="0" borderId="7" xfId="408" applyFont="1" applyFill="1" applyBorder="1" applyAlignment="1">
      <alignment horizontal="justify" vertical="center" wrapText="1"/>
    </xf>
    <xf numFmtId="0" fontId="8" fillId="0" borderId="7" xfId="408" applyFont="1" applyFill="1" applyBorder="1" applyAlignment="1">
      <alignment horizontal="center" vertical="center" wrapText="1"/>
    </xf>
    <xf numFmtId="191" fontId="8" fillId="0" borderId="7" xfId="409" applyNumberFormat="1" applyFont="1" applyFill="1" applyBorder="1" applyAlignment="1">
      <alignment horizontal="right" vertical="center" wrapText="1"/>
    </xf>
    <xf numFmtId="221" fontId="8" fillId="0" borderId="7" xfId="407" applyNumberFormat="1" applyFont="1" applyBorder="1" applyAlignment="1">
      <alignment horizontal="right" vertical="center" wrapText="1"/>
    </xf>
    <xf numFmtId="2" fontId="8" fillId="0" borderId="7" xfId="403" applyNumberFormat="1" applyFont="1" applyBorder="1" applyAlignment="1">
      <alignment horizontal="center" vertical="center" wrapText="1"/>
    </xf>
    <xf numFmtId="0" fontId="109" fillId="0" borderId="0" xfId="0" applyFont="1" applyFill="1" applyAlignment="1">
      <alignment horizontal="center" vertical="center"/>
    </xf>
    <xf numFmtId="0" fontId="3" fillId="0" borderId="0" xfId="0" applyFont="1" applyAlignment="1">
      <alignment vertical="center" wrapText="1"/>
    </xf>
    <xf numFmtId="0" fontId="110" fillId="0" borderId="1" xfId="406" applyFont="1" applyBorder="1" applyAlignment="1">
      <alignment horizontal="center" vertical="center" wrapText="1"/>
    </xf>
    <xf numFmtId="0" fontId="110" fillId="0" borderId="5" xfId="406" applyFont="1" applyBorder="1" applyAlignment="1">
      <alignment horizontal="center" vertical="center" wrapText="1"/>
    </xf>
    <xf numFmtId="0" fontId="4" fillId="0" borderId="0" xfId="0" applyFont="1" applyAlignment="1">
      <alignment horizontal="center" vertical="center" wrapText="1"/>
    </xf>
    <xf numFmtId="0" fontId="110" fillId="0" borderId="0" xfId="406" applyFont="1" applyAlignment="1">
      <alignment horizontal="center" vertical="center" wrapText="1"/>
    </xf>
    <xf numFmtId="0" fontId="8" fillId="0" borderId="0" xfId="406" applyFont="1" applyAlignment="1">
      <alignment horizontal="center" vertical="center" wrapText="1"/>
    </xf>
    <xf numFmtId="0" fontId="3" fillId="0" borderId="0" xfId="0" applyFont="1" applyAlignment="1">
      <alignment horizontal="center" vertical="center" wrapText="1"/>
    </xf>
  </cellXfs>
  <cellStyles count="410">
    <cellStyle name="_x0001_" xfId="7"/>
    <cellStyle name="          _x000d_&#10;shell=progman.exe_x000d_&#10;m" xfId="8"/>
    <cellStyle name="#,##0" xfId="9"/>
    <cellStyle name="??" xfId="10"/>
    <cellStyle name="?? [0.00]_ Att. 1- Cover" xfId="11"/>
    <cellStyle name="?? [0]" xfId="12"/>
    <cellStyle name="?_x001d_??%U©÷u&amp;H©÷9_x0008_? s&#10;_x0007__x0001__x0001_" xfId="13"/>
    <cellStyle name="???? [0.00]_PRODUCT DETAIL Q1" xfId="14"/>
    <cellStyle name="????_PRODUCT DETAIL Q1" xfId="15"/>
    <cellStyle name="???[0]_?? DI" xfId="16"/>
    <cellStyle name="???_?? DI" xfId="17"/>
    <cellStyle name="??[0]_BRE" xfId="18"/>
    <cellStyle name="??_ ??? ???? " xfId="19"/>
    <cellStyle name="??A? [0]_ÿÿÿÿÿÿ_1_¢¬???¢â? " xfId="20"/>
    <cellStyle name="??A?_ÿÿÿÿÿÿ_1_¢¬???¢â? " xfId="21"/>
    <cellStyle name="?¡±¢¥?_?¨ù??¢´¢¥_¢¬???¢â? " xfId="22"/>
    <cellStyle name="?ðÇ%U?&amp;H?_x0008_?s&#10;_x0007__x0001__x0001_" xfId="23"/>
    <cellStyle name="_130307 So sanh thuc hien 2012 - du toan 2012 moi (pan khac)" xfId="24"/>
    <cellStyle name="_130313 Mau  bieu bao cao nguon luc cua dia phuong sua" xfId="25"/>
    <cellStyle name="_130818 Tong hop Danh gia thu 2013" xfId="26"/>
    <cellStyle name="_130818 Tong hop Danh gia thu 2013_140921 bu giam thu ND 209" xfId="27"/>
    <cellStyle name="_130818 Tong hop Danh gia thu 2013_140921 bu giam thu ND 209_Phu luc so 5 - sua ngay 04-01" xfId="28"/>
    <cellStyle name="_Bang Chi tieu (2)" xfId="29"/>
    <cellStyle name="_DG 2012-DT2013 - Theo sac thue -sua" xfId="30"/>
    <cellStyle name="_DG 2012-DT2013 - Theo sac thue -sua_27-8Tong hop PA uoc 2012-DT 2013 -PA 420.000 ty-490.000 ty chuyen doi" xfId="31"/>
    <cellStyle name="_Huong CHI tieu Nhiem vu CTMTQG 2014(1)" xfId="32"/>
    <cellStyle name="_KT (2)" xfId="33"/>
    <cellStyle name="_KT (2)_1" xfId="34"/>
    <cellStyle name="_KT (2)_2" xfId="35"/>
    <cellStyle name="_KT (2)_2_TG-TH" xfId="36"/>
    <cellStyle name="_KT (2)_3" xfId="37"/>
    <cellStyle name="_KT (2)_3_TG-TH" xfId="38"/>
    <cellStyle name="_KT (2)_4" xfId="39"/>
    <cellStyle name="_KT (2)_4_TG-TH" xfId="40"/>
    <cellStyle name="_KT (2)_5" xfId="41"/>
    <cellStyle name="_KT (2)_TG-TH" xfId="42"/>
    <cellStyle name="_KT_TG" xfId="43"/>
    <cellStyle name="_KT_TG_1" xfId="44"/>
    <cellStyle name="_KT_TG_2" xfId="45"/>
    <cellStyle name="_KT_TG_3" xfId="46"/>
    <cellStyle name="_KT_TG_4" xfId="47"/>
    <cellStyle name="_KH.DTC.gd2016-2020 tinh (T2-2015)" xfId="48"/>
    <cellStyle name="_Phu luc kem BC gui VP Bo (18.2)" xfId="49"/>
    <cellStyle name="_TG-TH" xfId="50"/>
    <cellStyle name="_TG-TH_1" xfId="51"/>
    <cellStyle name="_TG-TH_2" xfId="52"/>
    <cellStyle name="_TG-TH_3" xfId="53"/>
    <cellStyle name="_TG-TH_4" xfId="54"/>
    <cellStyle name="~1" xfId="55"/>
    <cellStyle name="•W€_STDFOR" xfId="56"/>
    <cellStyle name="•W_MARINE" xfId="57"/>
    <cellStyle name="W_STDFOR" xfId="58"/>
    <cellStyle name="0" xfId="59"/>
    <cellStyle name="0.0" xfId="60"/>
    <cellStyle name="0.00" xfId="61"/>
    <cellStyle name="1" xfId="62"/>
    <cellStyle name="1_2-Ha GiangBB2011-V1" xfId="63"/>
    <cellStyle name="1_50-BB Vung tau 2011" xfId="64"/>
    <cellStyle name="1_52-Long An2011.BB-V1" xfId="65"/>
    <cellStyle name="1_bieu 1" xfId="66"/>
    <cellStyle name="1_bieu 2" xfId="67"/>
    <cellStyle name="1_bieu 4" xfId="68"/>
    <cellStyle name="¹éºÐÀ²_±âÅ¸" xfId="69"/>
    <cellStyle name="2" xfId="70"/>
    <cellStyle name="20" xfId="71"/>
    <cellStyle name="3" xfId="72"/>
    <cellStyle name="4" xfId="73"/>
    <cellStyle name="6" xfId="74"/>
    <cellStyle name="ÅëÈ­ [0]_¿ì¹°Åë" xfId="75"/>
    <cellStyle name="AeE­ [0]_INQUIRY ¿?¾÷AßAø " xfId="76"/>
    <cellStyle name="ÅëÈ­ [0]_laroux" xfId="77"/>
    <cellStyle name="ÅëÈ­_¿ì¹°Åë" xfId="78"/>
    <cellStyle name="AeE­_INQUIRY ¿?¾÷AßAø " xfId="79"/>
    <cellStyle name="ÅëÈ­_laroux" xfId="80"/>
    <cellStyle name="args.style" xfId="81"/>
    <cellStyle name="ÄÞ¸¶ [0]_¿ì¹°Åë" xfId="82"/>
    <cellStyle name="AÞ¸¶ [0]_INQUIRY ¿?¾÷AßAø " xfId="83"/>
    <cellStyle name="ÄÞ¸¶ [0]_laroux" xfId="84"/>
    <cellStyle name="ÄÞ¸¶_¿ì¹°Åë" xfId="85"/>
    <cellStyle name="AÞ¸¶_INQUIRY ¿?¾÷AßAø " xfId="86"/>
    <cellStyle name="ÄÞ¸¶_laroux" xfId="87"/>
    <cellStyle name="AutoFormat Options" xfId="88"/>
    <cellStyle name="Body" xfId="89"/>
    <cellStyle name="C?AØ_¿?¾÷CoE² " xfId="90"/>
    <cellStyle name="Ç¥ÁØ_#2(M17)_1" xfId="91"/>
    <cellStyle name="C￥AØ_¿μ¾÷CoE² " xfId="92"/>
    <cellStyle name="Ç¥ÁØ_±³°¢¼ö·®" xfId="93"/>
    <cellStyle name="C￥AØ_Sheet1_¿μ¾÷CoE² " xfId="94"/>
    <cellStyle name="Calc Currency (0)" xfId="95"/>
    <cellStyle name="Calc Currency (2)" xfId="96"/>
    <cellStyle name="Calc Percent (0)" xfId="97"/>
    <cellStyle name="Calc Percent (1)" xfId="98"/>
    <cellStyle name="Calc Percent (2)" xfId="99"/>
    <cellStyle name="Calc Units (0)" xfId="100"/>
    <cellStyle name="Calc Units (1)" xfId="101"/>
    <cellStyle name="Calc Units (2)" xfId="102"/>
    <cellStyle name="category" xfId="103"/>
    <cellStyle name="Comma  - Style1" xfId="104"/>
    <cellStyle name="Comma  - Style2" xfId="105"/>
    <cellStyle name="Comma  - Style3" xfId="106"/>
    <cellStyle name="Comma  - Style4" xfId="107"/>
    <cellStyle name="Comma  - Style5" xfId="108"/>
    <cellStyle name="Comma  - Style6" xfId="109"/>
    <cellStyle name="Comma  - Style7" xfId="110"/>
    <cellStyle name="Comma  - Style8" xfId="111"/>
    <cellStyle name="Comma [00]" xfId="112"/>
    <cellStyle name="Comma 10" xfId="113"/>
    <cellStyle name="Comma 10 10" xfId="114"/>
    <cellStyle name="Comma 10 11" xfId="403"/>
    <cellStyle name="Comma 10 2" xfId="385"/>
    <cellStyle name="Comma 11" xfId="387"/>
    <cellStyle name="Comma 12" xfId="115"/>
    <cellStyle name="Comma 13" xfId="116"/>
    <cellStyle name="Comma 14" xfId="117"/>
    <cellStyle name="Comma 15" xfId="118"/>
    <cellStyle name="Comma 2" xfId="3"/>
    <cellStyle name="Comma 2 10" xfId="405"/>
    <cellStyle name="Comma 2 2" xfId="119"/>
    <cellStyle name="Comma 2 28" xfId="120"/>
    <cellStyle name="Comma 2 3" xfId="398"/>
    <cellStyle name="Comma 2 3 2" xfId="121"/>
    <cellStyle name="Comma 2_bieu 1" xfId="122"/>
    <cellStyle name="Comma 20" xfId="409"/>
    <cellStyle name="Comma 3" xfId="4"/>
    <cellStyle name="Comma 3 2" xfId="397"/>
    <cellStyle name="Comma 35" xfId="407"/>
    <cellStyle name="Comma 4" xfId="123"/>
    <cellStyle name="Comma 4 20" xfId="124"/>
    <cellStyle name="Comma 5" xfId="404"/>
    <cellStyle name="Comma 5 2" xfId="386"/>
    <cellStyle name="Comma 5 3" xfId="383"/>
    <cellStyle name="Comma 6" xfId="125"/>
    <cellStyle name="Comma 7" xfId="126"/>
    <cellStyle name="Comma 8" xfId="127"/>
    <cellStyle name="comma zerodec" xfId="128"/>
    <cellStyle name="Comma0" xfId="129"/>
    <cellStyle name="Copied" xfId="130"/>
    <cellStyle name="Currency [00]" xfId="131"/>
    <cellStyle name="Currency0" xfId="132"/>
    <cellStyle name="Currency1" xfId="133"/>
    <cellStyle name="Chi phÝ kh¸c_Book1" xfId="134"/>
    <cellStyle name="Date" xfId="135"/>
    <cellStyle name="Date Short" xfId="136"/>
    <cellStyle name="Dezimal [0]_NEGS" xfId="137"/>
    <cellStyle name="Dezimal_NEGS" xfId="138"/>
    <cellStyle name="Dollar (zero dec)" xfId="139"/>
    <cellStyle name="Dziesi?tny [0]_Invoices2001Slovakia" xfId="140"/>
    <cellStyle name="Dziesi?tny_Invoices2001Slovakia" xfId="141"/>
    <cellStyle name="Dziesietny [0]_Invoices2001Slovakia" xfId="142"/>
    <cellStyle name="Dziesiętny [0]_Invoices2001Slovakia" xfId="143"/>
    <cellStyle name="Dziesietny [0]_Invoices2001Slovakia_Book1" xfId="144"/>
    <cellStyle name="Dziesiętny [0]_Invoices2001Slovakia_Book1" xfId="145"/>
    <cellStyle name="Dziesietny [0]_Invoices2001Slovakia_Book1_Tong hop Cac tuyen(9-1-06)" xfId="146"/>
    <cellStyle name="Dziesiętny [0]_Invoices2001Slovakia_Book1_Tong hop Cac tuyen(9-1-06)" xfId="147"/>
    <cellStyle name="Dziesietny [0]_Invoices2001Slovakia_KL K.C mat duong" xfId="148"/>
    <cellStyle name="Dziesiętny [0]_Invoices2001Slovakia_Nhalamviec VTC(25-1-05)" xfId="149"/>
    <cellStyle name="Dziesietny [0]_Invoices2001Slovakia_TDT KHANH HOA" xfId="150"/>
    <cellStyle name="Dziesiętny [0]_Invoices2001Slovakia_TDT KHANH HOA" xfId="151"/>
    <cellStyle name="Dziesietny [0]_Invoices2001Slovakia_TDT KHANH HOA_Tong hop Cac tuyen(9-1-06)" xfId="152"/>
    <cellStyle name="Dziesiętny [0]_Invoices2001Slovakia_TDT KHANH HOA_Tong hop Cac tuyen(9-1-06)" xfId="153"/>
    <cellStyle name="Dziesietny [0]_Invoices2001Slovakia_TDT quangngai" xfId="154"/>
    <cellStyle name="Dziesiętny [0]_Invoices2001Slovakia_TDT quangngai" xfId="155"/>
    <cellStyle name="Dziesietny [0]_Invoices2001Slovakia_Tong hop Cac tuyen(9-1-06)" xfId="156"/>
    <cellStyle name="Dziesietny_Invoices2001Slovakia" xfId="157"/>
    <cellStyle name="Dziesiętny_Invoices2001Slovakia" xfId="158"/>
    <cellStyle name="Dziesietny_Invoices2001Slovakia_Book1" xfId="159"/>
    <cellStyle name="Dziesiętny_Invoices2001Slovakia_Book1" xfId="160"/>
    <cellStyle name="Dziesietny_Invoices2001Slovakia_Book1_Tong hop Cac tuyen(9-1-06)" xfId="161"/>
    <cellStyle name="Dziesiętny_Invoices2001Slovakia_Book1_Tong hop Cac tuyen(9-1-06)" xfId="162"/>
    <cellStyle name="Dziesietny_Invoices2001Slovakia_KL K.C mat duong" xfId="163"/>
    <cellStyle name="Dziesiętny_Invoices2001Slovakia_Nhalamviec VTC(25-1-05)" xfId="164"/>
    <cellStyle name="Dziesietny_Invoices2001Slovakia_TDT KHANH HOA" xfId="165"/>
    <cellStyle name="Dziesiętny_Invoices2001Slovakia_TDT KHANH HOA" xfId="166"/>
    <cellStyle name="Dziesietny_Invoices2001Slovakia_TDT KHANH HOA_Tong hop Cac tuyen(9-1-06)" xfId="167"/>
    <cellStyle name="Dziesiętny_Invoices2001Slovakia_TDT KHANH HOA_Tong hop Cac tuyen(9-1-06)" xfId="168"/>
    <cellStyle name="Dziesietny_Invoices2001Slovakia_TDT quangngai" xfId="169"/>
    <cellStyle name="Dziesiętny_Invoices2001Slovakia_TDT quangngai" xfId="170"/>
    <cellStyle name="Dziesietny_Invoices2001Slovakia_Tong hop Cac tuyen(9-1-06)" xfId="171"/>
    <cellStyle name="Enter Currency (0)" xfId="172"/>
    <cellStyle name="Enter Currency (2)" xfId="173"/>
    <cellStyle name="Enter Units (0)" xfId="174"/>
    <cellStyle name="Enter Units (1)" xfId="175"/>
    <cellStyle name="Enter Units (2)" xfId="176"/>
    <cellStyle name="Entered" xfId="177"/>
    <cellStyle name="Euro" xfId="178"/>
    <cellStyle name="Fixed" xfId="179"/>
    <cellStyle name="Grey" xfId="180"/>
    <cellStyle name="HAI" xfId="181"/>
    <cellStyle name="Head 1" xfId="182"/>
    <cellStyle name="HEADER" xfId="183"/>
    <cellStyle name="Header1" xfId="184"/>
    <cellStyle name="Header2" xfId="185"/>
    <cellStyle name="HEADING1" xfId="186"/>
    <cellStyle name="HEADING2" xfId="187"/>
    <cellStyle name="HEADINGS" xfId="188"/>
    <cellStyle name="HEADINGSTOP" xfId="189"/>
    <cellStyle name="headoption" xfId="190"/>
    <cellStyle name="Hoa-Scholl" xfId="191"/>
    <cellStyle name="i·0" xfId="192"/>
    <cellStyle name="Input [yellow]" xfId="193"/>
    <cellStyle name="khanh" xfId="194"/>
    <cellStyle name="Ledger 17 x 11 in" xfId="195"/>
    <cellStyle name="Ledger 17 x 11 in 2" xfId="196"/>
    <cellStyle name="Ledger 17 x 11 in 3" xfId="197"/>
    <cellStyle name="Ledger 17 x 11 in_bieu 1" xfId="198"/>
    <cellStyle name="Link Currency (0)" xfId="199"/>
    <cellStyle name="Link Currency (2)" xfId="200"/>
    <cellStyle name="Link Units (0)" xfId="201"/>
    <cellStyle name="Link Units (1)" xfId="202"/>
    <cellStyle name="Link Units (2)" xfId="203"/>
    <cellStyle name="Migliaia (0)_CALPREZZ" xfId="204"/>
    <cellStyle name="Migliaia_ PESO ELETTR." xfId="205"/>
    <cellStyle name="Millares [0]_Well Timing" xfId="206"/>
    <cellStyle name="Millares_Well Timing" xfId="207"/>
    <cellStyle name="Milliers [0]_      " xfId="208"/>
    <cellStyle name="Milliers_      " xfId="209"/>
    <cellStyle name="Model" xfId="210"/>
    <cellStyle name="moi" xfId="211"/>
    <cellStyle name="Moneda [0]_Well Timing" xfId="212"/>
    <cellStyle name="Moneda_Well Timing" xfId="213"/>
    <cellStyle name="Monétaire [0]_      " xfId="214"/>
    <cellStyle name="Monétaire_      " xfId="215"/>
    <cellStyle name="n" xfId="216"/>
    <cellStyle name="New Times Roman" xfId="217"/>
    <cellStyle name="no dec" xfId="218"/>
    <cellStyle name="Normal" xfId="0" builtinId="0"/>
    <cellStyle name="Normal - Style1" xfId="219"/>
    <cellStyle name="Normal 10" xfId="220"/>
    <cellStyle name="Normal 10 2" xfId="389"/>
    <cellStyle name="Normal 11" xfId="6"/>
    <cellStyle name="Normal 11 2" xfId="221"/>
    <cellStyle name="Normal 11 3" xfId="388"/>
    <cellStyle name="Normal 12" xfId="222"/>
    <cellStyle name="Normal 13" xfId="223"/>
    <cellStyle name="Normal 13 2" xfId="224"/>
    <cellStyle name="Normal 13 3" xfId="384"/>
    <cellStyle name="Normal 15" xfId="225"/>
    <cellStyle name="Normal 2" xfId="1"/>
    <cellStyle name="Normal 2 2" xfId="226"/>
    <cellStyle name="Normal 2 2 2" xfId="227"/>
    <cellStyle name="Normal 2 2 3" xfId="396"/>
    <cellStyle name="Normal 2 3" xfId="228"/>
    <cellStyle name="Normal 2 3 2" xfId="229"/>
    <cellStyle name="Normal 2 3 3" xfId="230"/>
    <cellStyle name="Normal 2 3 4" xfId="395"/>
    <cellStyle name="Normal 2 4" xfId="231"/>
    <cellStyle name="Normal 2 5" xfId="402"/>
    <cellStyle name="Normal 2 6" xfId="232"/>
    <cellStyle name="Normal 2_160507 Bieu mau NSDP ND sua ND73" xfId="233"/>
    <cellStyle name="Normal 20" xfId="408"/>
    <cellStyle name="Normal 23" xfId="234"/>
    <cellStyle name="Normal 24" xfId="235"/>
    <cellStyle name="Normal 25" xfId="236"/>
    <cellStyle name="Normal 26" xfId="237"/>
    <cellStyle name="Normal 27" xfId="238"/>
    <cellStyle name="Normal 28" xfId="239"/>
    <cellStyle name="Normal 29" xfId="240"/>
    <cellStyle name="Normal 3" xfId="241"/>
    <cellStyle name="Normal 3 2" xfId="242"/>
    <cellStyle name="Normal 3 3" xfId="401"/>
    <cellStyle name="Normal 30" xfId="243"/>
    <cellStyle name="Normal 31" xfId="244"/>
    <cellStyle name="Normal 32" xfId="245"/>
    <cellStyle name="Normal 34" xfId="382"/>
    <cellStyle name="Normal 4" xfId="246"/>
    <cellStyle name="Normal 4 2" xfId="247"/>
    <cellStyle name="Normal 4 2 2" xfId="394"/>
    <cellStyle name="Normal 4 3" xfId="400"/>
    <cellStyle name="Normal 4_160513 Bieu mau NSDP ND sua ND73" xfId="248"/>
    <cellStyle name="Normal 45" xfId="406"/>
    <cellStyle name="Normal 5" xfId="249"/>
    <cellStyle name="Normal 5 2" xfId="399"/>
    <cellStyle name="Normal 6" xfId="250"/>
    <cellStyle name="Normal 6 2" xfId="251"/>
    <cellStyle name="Normal 6 3" xfId="393"/>
    <cellStyle name="Normal 7" xfId="252"/>
    <cellStyle name="Normal 7 2" xfId="392"/>
    <cellStyle name="Normal 8" xfId="253"/>
    <cellStyle name="Normal 8 2" xfId="391"/>
    <cellStyle name="Normal 9" xfId="254"/>
    <cellStyle name="Normal 9 2" xfId="255"/>
    <cellStyle name="Normal 9_BieuHD2016-2020Tquang2(OK)" xfId="256"/>
    <cellStyle name="Normal1" xfId="257"/>
    <cellStyle name="Normale_ PESO ELETTR." xfId="258"/>
    <cellStyle name="Normalny_Cennik obowiazuje od 06-08-2001 r (1)" xfId="259"/>
    <cellStyle name="Œ…‹æØ‚è [0.00]_laroux" xfId="260"/>
    <cellStyle name="Œ…‹æØ‚è_laroux" xfId="261"/>
    <cellStyle name="oft Excel]_x000d_&#10;Comment=open=/f ‚ðw’è‚·‚é‚ÆAƒ†[ƒU[’è‹`ŠÖ”‚ðŠÖ”“\‚è•t‚¯‚Ìˆê——‚É“o˜^‚·‚é‚±‚Æ‚ª‚Å‚«‚Ü‚·B_x000d_&#10;Maximized" xfId="262"/>
    <cellStyle name="oft Excel]_x000d_&#10;Comment=open=/f ‚ðŽw’è‚·‚é‚ÆAƒ†[ƒU[’è‹`ŠÖ”‚ðŠÖ”“\‚è•t‚¯‚Ìˆê——‚É“o˜^‚·‚é‚±‚Æ‚ª‚Å‚«‚Ü‚·B_x000d_&#10;Maximized" xfId="263"/>
    <cellStyle name="oft Excel]_x000d_&#10;Comment=The open=/f lines load custom functions into the Paste Function list._x000d_&#10;Maximized=2_x000d_&#10;Basics=1_x000d_&#10;A" xfId="264"/>
    <cellStyle name="oft Excel]_x000d_&#10;Comment=The open=/f lines load custom functions into the Paste Function list._x000d_&#10;Maximized=3_x000d_&#10;Basics=1_x000d_&#10;A" xfId="265"/>
    <cellStyle name="omma [0]_Mktg Prog" xfId="266"/>
    <cellStyle name="ormal_Sheet1_1" xfId="267"/>
    <cellStyle name="per.style" xfId="268"/>
    <cellStyle name="Percent [0]" xfId="269"/>
    <cellStyle name="Percent [00]" xfId="270"/>
    <cellStyle name="Percent [2]" xfId="271"/>
    <cellStyle name="Percent 10" xfId="272"/>
    <cellStyle name="Percent 2" xfId="2"/>
    <cellStyle name="Percent 2 2" xfId="390"/>
    <cellStyle name="Percent 3" xfId="5"/>
    <cellStyle name="Percent 6" xfId="273"/>
    <cellStyle name="PERCENTAGE" xfId="274"/>
    <cellStyle name="PrePop Currency (0)" xfId="275"/>
    <cellStyle name="PrePop Currency (2)" xfId="276"/>
    <cellStyle name="PrePop Units (0)" xfId="277"/>
    <cellStyle name="PrePop Units (1)" xfId="278"/>
    <cellStyle name="PrePop Units (2)" xfId="279"/>
    <cellStyle name="pricing" xfId="280"/>
    <cellStyle name="PSChar" xfId="281"/>
    <cellStyle name="PSHeading" xfId="282"/>
    <cellStyle name="regstoresfromspecstores" xfId="283"/>
    <cellStyle name="RevList" xfId="284"/>
    <cellStyle name="S—_x0008_" xfId="285"/>
    <cellStyle name="s]_x000d_&#10;spooler=yes_x000d_&#10;load=_x000d_&#10;Beep=yes_x000d_&#10;NullPort=None_x000d_&#10;BorderWidth=3_x000d_&#10;CursorBlinkRate=1200_x000d_&#10;DoubleClickSpeed=452_x000d_&#10;Programs=co" xfId="286"/>
    <cellStyle name="SAPBEXaggData" xfId="287"/>
    <cellStyle name="SAPBEXaggDataEmph" xfId="288"/>
    <cellStyle name="SAPBEXaggItem" xfId="289"/>
    <cellStyle name="SAPBEXchaText" xfId="290"/>
    <cellStyle name="SAPBEXexcBad7" xfId="291"/>
    <cellStyle name="SAPBEXexcBad8" xfId="292"/>
    <cellStyle name="SAPBEXexcBad9" xfId="293"/>
    <cellStyle name="SAPBEXexcCritical4" xfId="294"/>
    <cellStyle name="SAPBEXexcCritical5" xfId="295"/>
    <cellStyle name="SAPBEXexcCritical6" xfId="296"/>
    <cellStyle name="SAPBEXexcGood1" xfId="297"/>
    <cellStyle name="SAPBEXexcGood2" xfId="298"/>
    <cellStyle name="SAPBEXexcGood3" xfId="299"/>
    <cellStyle name="SAPBEXfilterDrill" xfId="300"/>
    <cellStyle name="SAPBEXfilterItem" xfId="301"/>
    <cellStyle name="SAPBEXfilterText" xfId="302"/>
    <cellStyle name="SAPBEXformats" xfId="303"/>
    <cellStyle name="SAPBEXheaderItem" xfId="304"/>
    <cellStyle name="SAPBEXheaderText" xfId="305"/>
    <cellStyle name="SAPBEXresData" xfId="306"/>
    <cellStyle name="SAPBEXresDataEmph" xfId="307"/>
    <cellStyle name="SAPBEXresItem" xfId="308"/>
    <cellStyle name="SAPBEXstdData" xfId="309"/>
    <cellStyle name="SAPBEXstdDataEmph" xfId="310"/>
    <cellStyle name="SAPBEXstdItem" xfId="311"/>
    <cellStyle name="SAPBEXtitle" xfId="312"/>
    <cellStyle name="SAPBEXundefined" xfId="313"/>
    <cellStyle name="SHADEDSTORES" xfId="314"/>
    <cellStyle name="specstores" xfId="315"/>
    <cellStyle name="Standard" xfId="316"/>
    <cellStyle name="style" xfId="317"/>
    <cellStyle name="Style 1" xfId="318"/>
    <cellStyle name="Style 2" xfId="319"/>
    <cellStyle name="Style 3" xfId="320"/>
    <cellStyle name="Style 4" xfId="321"/>
    <cellStyle name="Style 5" xfId="322"/>
    <cellStyle name="Style 6" xfId="323"/>
    <cellStyle name="subhead" xfId="324"/>
    <cellStyle name="Subtotal" xfId="325"/>
    <cellStyle name="T" xfId="326"/>
    <cellStyle name="T_50-BB Vung tau 2011" xfId="327"/>
    <cellStyle name="T_50-BB Vung tau 2011_27-8Tong hop PA uoc 2012-DT 2013 -PA 420.000 ty-490.000 ty chuyen doi" xfId="328"/>
    <cellStyle name="T_bieu 1" xfId="329"/>
    <cellStyle name="T_bieu 2" xfId="330"/>
    <cellStyle name="T_bieu 4" xfId="331"/>
    <cellStyle name="Text Indent A" xfId="332"/>
    <cellStyle name="Text Indent B" xfId="333"/>
    <cellStyle name="Text Indent C" xfId="334"/>
    <cellStyle name="th" xfId="335"/>
    <cellStyle name="þ_x001d_ð·_x000c_æþ'_x000d_ßþU_x0001_Ø_x0005_ü_x0014__x0007__x0001__x0001_" xfId="336"/>
    <cellStyle name="þ_x001d_ðÇ%Uý—&amp;Hý9_x0008_Ÿ s&#10;_x0007__x0001__x0001_" xfId="337"/>
    <cellStyle name="þ_x001d_ðK_x000c_Fý_x001b__x000d_9ýU_x0001_Ð_x0008_¦)_x0007__x0001__x0001_" xfId="338"/>
    <cellStyle name="Thuyet minh" xfId="339"/>
    <cellStyle name="Valuta (0)_CALPREZZ" xfId="340"/>
    <cellStyle name="Valuta_ PESO ELETTR." xfId="341"/>
    <cellStyle name="viet" xfId="342"/>
    <cellStyle name="viet2" xfId="343"/>
    <cellStyle name="Vn Time 13" xfId="344"/>
    <cellStyle name="Vn Time 14" xfId="345"/>
    <cellStyle name="vnbo" xfId="346"/>
    <cellStyle name="vntxt1" xfId="347"/>
    <cellStyle name="vntxt2" xfId="348"/>
    <cellStyle name="vnhead1" xfId="349"/>
    <cellStyle name="vnhead2" xfId="350"/>
    <cellStyle name="vnhead3" xfId="351"/>
    <cellStyle name="vnhead4" xfId="352"/>
    <cellStyle name="Währung [0]_UXO VII" xfId="353"/>
    <cellStyle name="Währung_UXO VII" xfId="354"/>
    <cellStyle name="Walutowy [0]_Invoices2001Slovakia" xfId="355"/>
    <cellStyle name="Walutowy_Invoices2001Slovakia" xfId="356"/>
    <cellStyle name="xuan" xfId="357"/>
    <cellStyle name=" [0.00]_ Att. 1- Cover" xfId="358"/>
    <cellStyle name="_ Att. 1- Cover" xfId="359"/>
    <cellStyle name="?_ Att. 1- Cover" xfId="360"/>
    <cellStyle name="똿뗦먛귟 [0.00]_PRODUCT DETAIL Q1" xfId="361"/>
    <cellStyle name="똿뗦먛귟_PRODUCT DETAIL Q1" xfId="362"/>
    <cellStyle name="믅됞 [0.00]_PRODUCT DETAIL Q1" xfId="363"/>
    <cellStyle name="믅됞_PRODUCT DETAIL Q1" xfId="364"/>
    <cellStyle name="백분율_95" xfId="365"/>
    <cellStyle name="뷭?_BOOKSHIP" xfId="366"/>
    <cellStyle name="안건회계법인" xfId="367"/>
    <cellStyle name="콤마 [0]_ 비목별 월별기술 " xfId="368"/>
    <cellStyle name="콤마_ 비목별 월별기술 " xfId="369"/>
    <cellStyle name="통화 [0]_1202" xfId="370"/>
    <cellStyle name="통화_1202" xfId="371"/>
    <cellStyle name="표준_(정보부문)월별인원계획" xfId="372"/>
    <cellStyle name="一般_00Q3902REV.1" xfId="373"/>
    <cellStyle name="千分位[0]_00Q3902REV.1" xfId="374"/>
    <cellStyle name="千分位_00Q3902REV.1" xfId="375"/>
    <cellStyle name="桁区切り_NADUONG BQ (Draft)" xfId="376"/>
    <cellStyle name="標準_BOQ-08" xfId="377"/>
    <cellStyle name="貨幣 [0]_00Q3902REV.1" xfId="378"/>
    <cellStyle name="貨幣[0]_BRE" xfId="379"/>
    <cellStyle name="貨幣_00Q3902REV.1" xfId="380"/>
    <cellStyle name="通貨_MITSUI1_BQ" xfId="38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347"/>
  <sheetViews>
    <sheetView tabSelected="1" workbookViewId="0">
      <selection activeCell="A5" sqref="A5"/>
    </sheetView>
  </sheetViews>
  <sheetFormatPr defaultColWidth="10" defaultRowHeight="15"/>
  <cols>
    <col min="1" max="1" width="4.125" style="1" customWidth="1"/>
    <col min="2" max="2" width="52.75" style="1" customWidth="1"/>
    <col min="3" max="3" width="16" style="1" customWidth="1"/>
    <col min="4" max="4" width="10.75" style="1" customWidth="1"/>
    <col min="5" max="6" width="9.5" style="1" customWidth="1"/>
    <col min="7" max="7" width="10" style="1"/>
    <col min="8" max="8" width="16.625" style="1" customWidth="1"/>
    <col min="9" max="16384" width="10" style="1"/>
  </cols>
  <sheetData>
    <row r="1" spans="1:11" ht="18.75" customHeight="1">
      <c r="A1" s="4" t="s">
        <v>3</v>
      </c>
      <c r="B1" s="2"/>
      <c r="C1" s="2"/>
      <c r="D1" s="2"/>
      <c r="G1" s="58" t="s">
        <v>666</v>
      </c>
      <c r="H1" s="58"/>
      <c r="I1" s="52"/>
    </row>
    <row r="2" spans="1:11" ht="38.25" customHeight="1">
      <c r="A2" s="56" t="s">
        <v>5</v>
      </c>
      <c r="B2" s="57"/>
      <c r="C2" s="57"/>
      <c r="D2" s="57"/>
      <c r="E2" s="57"/>
      <c r="F2" s="57"/>
      <c r="G2" s="57"/>
      <c r="H2" s="57"/>
    </row>
    <row r="3" spans="1:11" ht="18.75" customHeight="1">
      <c r="A3" s="57" t="s">
        <v>6</v>
      </c>
      <c r="B3" s="57"/>
      <c r="C3" s="57"/>
      <c r="D3" s="57"/>
      <c r="E3" s="57"/>
      <c r="F3" s="57"/>
      <c r="G3" s="57"/>
      <c r="H3" s="57"/>
      <c r="I3" s="3"/>
      <c r="J3" s="3"/>
      <c r="K3" s="3"/>
    </row>
    <row r="4" spans="1:11" ht="15" customHeight="1">
      <c r="A4" s="55" t="s">
        <v>667</v>
      </c>
      <c r="B4" s="55"/>
      <c r="C4" s="55"/>
      <c r="D4" s="55"/>
      <c r="E4" s="55"/>
      <c r="F4" s="55"/>
      <c r="G4" s="55"/>
      <c r="H4" s="55"/>
      <c r="I4" s="3"/>
      <c r="J4" s="3"/>
      <c r="K4" s="3"/>
    </row>
    <row r="5" spans="1:11" ht="15" customHeight="1">
      <c r="I5" s="3"/>
      <c r="J5" s="3"/>
      <c r="K5" s="3"/>
    </row>
    <row r="6" spans="1:11" ht="15" customHeight="1">
      <c r="A6" s="5"/>
      <c r="B6" s="5"/>
      <c r="C6" s="5"/>
      <c r="D6" s="5"/>
      <c r="E6" s="5"/>
      <c r="F6" s="5"/>
      <c r="G6" s="3"/>
      <c r="H6" s="3"/>
      <c r="I6" s="3"/>
      <c r="J6" s="3"/>
      <c r="K6" s="3"/>
    </row>
    <row r="7" spans="1:11" ht="15.75">
      <c r="A7" s="2"/>
      <c r="B7" s="2"/>
      <c r="C7" s="2"/>
      <c r="D7" s="2"/>
      <c r="E7" s="2"/>
      <c r="H7" s="51" t="s">
        <v>0</v>
      </c>
    </row>
    <row r="8" spans="1:11" ht="15.75">
      <c r="A8" s="53" t="s">
        <v>7</v>
      </c>
      <c r="B8" s="53" t="s">
        <v>8</v>
      </c>
      <c r="C8" s="53" t="s">
        <v>9</v>
      </c>
      <c r="D8" s="53" t="s">
        <v>10</v>
      </c>
      <c r="E8" s="53" t="s">
        <v>11</v>
      </c>
      <c r="F8" s="53"/>
      <c r="G8" s="53"/>
      <c r="H8" s="53" t="s">
        <v>12</v>
      </c>
    </row>
    <row r="9" spans="1:11" ht="15.75">
      <c r="A9" s="53"/>
      <c r="B9" s="53"/>
      <c r="C9" s="53"/>
      <c r="D9" s="53"/>
      <c r="E9" s="53" t="s">
        <v>13</v>
      </c>
      <c r="F9" s="53" t="s">
        <v>14</v>
      </c>
      <c r="G9" s="53"/>
      <c r="H9" s="53"/>
    </row>
    <row r="10" spans="1:11" ht="47.25">
      <c r="A10" s="53"/>
      <c r="B10" s="53"/>
      <c r="C10" s="53"/>
      <c r="D10" s="53"/>
      <c r="E10" s="53"/>
      <c r="F10" s="6" t="s">
        <v>15</v>
      </c>
      <c r="G10" s="6" t="s">
        <v>16</v>
      </c>
      <c r="H10" s="53"/>
    </row>
    <row r="11" spans="1:11" ht="15.75">
      <c r="A11" s="7">
        <v>1</v>
      </c>
      <c r="B11" s="7">
        <v>2</v>
      </c>
      <c r="C11" s="7">
        <v>3</v>
      </c>
      <c r="D11" s="7">
        <v>4</v>
      </c>
      <c r="E11" s="7">
        <v>5</v>
      </c>
      <c r="F11" s="7">
        <v>6</v>
      </c>
      <c r="G11" s="7">
        <v>7</v>
      </c>
      <c r="H11" s="7">
        <v>8</v>
      </c>
    </row>
    <row r="12" spans="1:11" ht="15.75">
      <c r="A12" s="54" t="s">
        <v>4</v>
      </c>
      <c r="B12" s="54"/>
      <c r="C12" s="8"/>
      <c r="D12" s="9">
        <f>D13+D125+D342</f>
        <v>1268941</v>
      </c>
      <c r="E12" s="9">
        <f>E13+E125+E342</f>
        <v>405650</v>
      </c>
      <c r="F12" s="9">
        <f>F13+F125+F342</f>
        <v>224450</v>
      </c>
      <c r="G12" s="9">
        <f>G13+G125+G342</f>
        <v>181200</v>
      </c>
      <c r="H12" s="8"/>
    </row>
    <row r="13" spans="1:11" ht="47.25">
      <c r="A13" s="28" t="s">
        <v>1</v>
      </c>
      <c r="B13" s="10" t="s">
        <v>17</v>
      </c>
      <c r="C13" s="11"/>
      <c r="D13" s="12">
        <f>D14+D65</f>
        <v>309960</v>
      </c>
      <c r="E13" s="12">
        <f>E14+E65</f>
        <v>98858</v>
      </c>
      <c r="F13" s="12">
        <f>F14+F65</f>
        <v>96307</v>
      </c>
      <c r="G13" s="12">
        <f>G14+G65</f>
        <v>2551</v>
      </c>
      <c r="H13" s="12"/>
    </row>
    <row r="14" spans="1:11" ht="15.75">
      <c r="A14" s="28"/>
      <c r="B14" s="13" t="s">
        <v>18</v>
      </c>
      <c r="C14" s="14"/>
      <c r="D14" s="15">
        <f>D15+D21+D26+D31+D39+D42+D50+D53+D56+D61</f>
        <v>151056</v>
      </c>
      <c r="E14" s="15">
        <f>E15+E21+E26+E31+E39+E42+E50+E53+E56+E61</f>
        <v>39475</v>
      </c>
      <c r="F14" s="15">
        <f>F15+F21+F26+F31+F39+F42+F50+F53+F56+F61</f>
        <v>38124</v>
      </c>
      <c r="G14" s="15">
        <f>G15+G21+G26+G31+G39+G42+G50+G53+G56+G61</f>
        <v>1351</v>
      </c>
      <c r="H14" s="15"/>
    </row>
    <row r="15" spans="1:11" ht="15.75">
      <c r="A15" s="28" t="s">
        <v>19</v>
      </c>
      <c r="B15" s="16" t="s">
        <v>20</v>
      </c>
      <c r="C15" s="17"/>
      <c r="D15" s="15">
        <f>SUM(D16:D20)</f>
        <v>14245</v>
      </c>
      <c r="E15" s="15">
        <f>SUM(E16:E20)</f>
        <v>3376</v>
      </c>
      <c r="F15" s="15">
        <f>SUM(F16:F20)</f>
        <v>3376</v>
      </c>
      <c r="G15" s="15"/>
      <c r="H15" s="15"/>
    </row>
    <row r="16" spans="1:11" ht="31.5">
      <c r="A16" s="38">
        <v>1</v>
      </c>
      <c r="B16" s="18" t="s">
        <v>21</v>
      </c>
      <c r="C16" s="19" t="s">
        <v>22</v>
      </c>
      <c r="D16" s="20">
        <v>4445</v>
      </c>
      <c r="E16" s="21">
        <f t="shared" ref="E16:E124" si="0">F16+G16</f>
        <v>1000</v>
      </c>
      <c r="F16" s="22">
        <v>1000</v>
      </c>
      <c r="G16" s="21"/>
      <c r="H16" s="39" t="s">
        <v>23</v>
      </c>
    </row>
    <row r="17" spans="1:8" ht="31.5">
      <c r="A17" s="38">
        <v>2</v>
      </c>
      <c r="B17" s="23" t="s">
        <v>24</v>
      </c>
      <c r="C17" s="19" t="s">
        <v>25</v>
      </c>
      <c r="D17" s="20">
        <v>1983</v>
      </c>
      <c r="E17" s="21">
        <f t="shared" si="0"/>
        <v>1089</v>
      </c>
      <c r="F17" s="22">
        <v>1089</v>
      </c>
      <c r="G17" s="21"/>
      <c r="H17" s="39" t="s">
        <v>26</v>
      </c>
    </row>
    <row r="18" spans="1:8" ht="31.5">
      <c r="A18" s="38">
        <v>3</v>
      </c>
      <c r="B18" s="23" t="s">
        <v>27</v>
      </c>
      <c r="C18" s="19" t="s">
        <v>28</v>
      </c>
      <c r="D18" s="20">
        <v>2638</v>
      </c>
      <c r="E18" s="21">
        <f t="shared" si="0"/>
        <v>173</v>
      </c>
      <c r="F18" s="22">
        <v>173</v>
      </c>
      <c r="G18" s="21"/>
      <c r="H18" s="39" t="s">
        <v>29</v>
      </c>
    </row>
    <row r="19" spans="1:8" ht="31.5">
      <c r="A19" s="38">
        <v>4</v>
      </c>
      <c r="B19" s="23" t="s">
        <v>30</v>
      </c>
      <c r="C19" s="19" t="s">
        <v>31</v>
      </c>
      <c r="D19" s="20">
        <v>2950</v>
      </c>
      <c r="E19" s="21">
        <f t="shared" si="0"/>
        <v>485</v>
      </c>
      <c r="F19" s="22">
        <v>485</v>
      </c>
      <c r="G19" s="21"/>
      <c r="H19" s="39" t="s">
        <v>29</v>
      </c>
    </row>
    <row r="20" spans="1:8" ht="31.5">
      <c r="A20" s="38">
        <v>5</v>
      </c>
      <c r="B20" s="23" t="s">
        <v>32</v>
      </c>
      <c r="C20" s="19" t="s">
        <v>33</v>
      </c>
      <c r="D20" s="20">
        <v>2229</v>
      </c>
      <c r="E20" s="21">
        <f t="shared" si="0"/>
        <v>629</v>
      </c>
      <c r="F20" s="22">
        <v>629</v>
      </c>
      <c r="G20" s="21"/>
      <c r="H20" s="39" t="s">
        <v>34</v>
      </c>
    </row>
    <row r="21" spans="1:8" ht="15.75">
      <c r="A21" s="28" t="s">
        <v>35</v>
      </c>
      <c r="B21" s="16" t="s">
        <v>36</v>
      </c>
      <c r="C21" s="17"/>
      <c r="D21" s="15">
        <f>SUM(D22:D25)</f>
        <v>10606</v>
      </c>
      <c r="E21" s="15">
        <f>SUM(E22:E25)</f>
        <v>4806</v>
      </c>
      <c r="F21" s="15">
        <f>SUM(F22:F25)</f>
        <v>4806</v>
      </c>
      <c r="G21" s="15"/>
      <c r="H21" s="15"/>
    </row>
    <row r="22" spans="1:8" ht="31.5">
      <c r="A22" s="38">
        <v>1</v>
      </c>
      <c r="B22" s="23" t="s">
        <v>37</v>
      </c>
      <c r="C22" s="19" t="s">
        <v>38</v>
      </c>
      <c r="D22" s="22">
        <v>2228</v>
      </c>
      <c r="E22" s="21">
        <f t="shared" si="0"/>
        <v>1228</v>
      </c>
      <c r="F22" s="22">
        <v>1228</v>
      </c>
      <c r="G22" s="21"/>
      <c r="H22" s="40" t="s">
        <v>39</v>
      </c>
    </row>
    <row r="23" spans="1:8" ht="31.5">
      <c r="A23" s="38">
        <v>2</v>
      </c>
      <c r="B23" s="23" t="s">
        <v>40</v>
      </c>
      <c r="C23" s="19" t="s">
        <v>41</v>
      </c>
      <c r="D23" s="22">
        <v>2807</v>
      </c>
      <c r="E23" s="21">
        <f t="shared" si="0"/>
        <v>1307</v>
      </c>
      <c r="F23" s="22">
        <v>1307</v>
      </c>
      <c r="G23" s="21"/>
      <c r="H23" s="40" t="s">
        <v>42</v>
      </c>
    </row>
    <row r="24" spans="1:8" ht="31.5">
      <c r="A24" s="38">
        <v>3</v>
      </c>
      <c r="B24" s="23" t="s">
        <v>43</v>
      </c>
      <c r="C24" s="19" t="s">
        <v>44</v>
      </c>
      <c r="D24" s="22">
        <v>2691</v>
      </c>
      <c r="E24" s="21">
        <f t="shared" si="0"/>
        <v>991</v>
      </c>
      <c r="F24" s="22">
        <v>991</v>
      </c>
      <c r="G24" s="21"/>
      <c r="H24" s="40" t="s">
        <v>45</v>
      </c>
    </row>
    <row r="25" spans="1:8" ht="31.5">
      <c r="A25" s="38">
        <v>4</v>
      </c>
      <c r="B25" s="23" t="s">
        <v>46</v>
      </c>
      <c r="C25" s="19" t="s">
        <v>47</v>
      </c>
      <c r="D25" s="22">
        <v>2880</v>
      </c>
      <c r="E25" s="21">
        <f t="shared" si="0"/>
        <v>1280</v>
      </c>
      <c r="F25" s="22">
        <v>1280</v>
      </c>
      <c r="G25" s="21"/>
      <c r="H25" s="40" t="s">
        <v>48</v>
      </c>
    </row>
    <row r="26" spans="1:8" ht="15.75">
      <c r="A26" s="28" t="s">
        <v>49</v>
      </c>
      <c r="B26" s="16" t="s">
        <v>50</v>
      </c>
      <c r="C26" s="14"/>
      <c r="D26" s="15">
        <f>SUM(D27:D30)</f>
        <v>23042</v>
      </c>
      <c r="E26" s="15">
        <f>SUM(E27:E30)</f>
        <v>3768</v>
      </c>
      <c r="F26" s="15">
        <f>SUM(F27:F30)</f>
        <v>3768</v>
      </c>
      <c r="G26" s="15"/>
      <c r="H26" s="15"/>
    </row>
    <row r="27" spans="1:8" ht="31.5">
      <c r="A27" s="38">
        <v>1</v>
      </c>
      <c r="B27" s="23" t="s">
        <v>51</v>
      </c>
      <c r="C27" s="19" t="s">
        <v>52</v>
      </c>
      <c r="D27" s="22">
        <v>3409</v>
      </c>
      <c r="E27" s="21">
        <f t="shared" si="0"/>
        <v>1409</v>
      </c>
      <c r="F27" s="22">
        <v>1409</v>
      </c>
      <c r="G27" s="21"/>
      <c r="H27" s="40" t="s">
        <v>53</v>
      </c>
    </row>
    <row r="28" spans="1:8" ht="31.5">
      <c r="A28" s="38">
        <v>2</v>
      </c>
      <c r="B28" s="23" t="s">
        <v>54</v>
      </c>
      <c r="C28" s="19" t="s">
        <v>55</v>
      </c>
      <c r="D28" s="22">
        <v>14504</v>
      </c>
      <c r="E28" s="21">
        <f t="shared" si="0"/>
        <v>130</v>
      </c>
      <c r="F28" s="22">
        <v>130</v>
      </c>
      <c r="G28" s="21"/>
      <c r="H28" s="40" t="s">
        <v>56</v>
      </c>
    </row>
    <row r="29" spans="1:8" ht="63">
      <c r="A29" s="38">
        <v>3</v>
      </c>
      <c r="B29" s="23" t="s">
        <v>57</v>
      </c>
      <c r="C29" s="19" t="s">
        <v>58</v>
      </c>
      <c r="D29" s="22">
        <v>2229</v>
      </c>
      <c r="E29" s="21">
        <f t="shared" si="0"/>
        <v>1229</v>
      </c>
      <c r="F29" s="22">
        <v>1229</v>
      </c>
      <c r="G29" s="21"/>
      <c r="H29" s="40" t="s">
        <v>59</v>
      </c>
    </row>
    <row r="30" spans="1:8" ht="63">
      <c r="A30" s="38">
        <v>4</v>
      </c>
      <c r="B30" s="23" t="s">
        <v>60</v>
      </c>
      <c r="C30" s="19" t="s">
        <v>61</v>
      </c>
      <c r="D30" s="22">
        <v>2900</v>
      </c>
      <c r="E30" s="21">
        <f t="shared" si="0"/>
        <v>1000</v>
      </c>
      <c r="F30" s="22">
        <v>1000</v>
      </c>
      <c r="G30" s="21"/>
      <c r="H30" s="40" t="s">
        <v>59</v>
      </c>
    </row>
    <row r="31" spans="1:8" ht="15.75">
      <c r="A31" s="28" t="s">
        <v>62</v>
      </c>
      <c r="B31" s="16" t="s">
        <v>63</v>
      </c>
      <c r="C31" s="17"/>
      <c r="D31" s="15">
        <f>SUM(D32:D38)</f>
        <v>24579</v>
      </c>
      <c r="E31" s="15">
        <f>SUM(E32:E38)</f>
        <v>7365</v>
      </c>
      <c r="F31" s="15">
        <f>SUM(F32:F38)</f>
        <v>7365</v>
      </c>
      <c r="G31" s="15"/>
      <c r="H31" s="15"/>
    </row>
    <row r="32" spans="1:8" ht="31.5">
      <c r="A32" s="38">
        <v>1</v>
      </c>
      <c r="B32" s="23" t="s">
        <v>64</v>
      </c>
      <c r="C32" s="19" t="s">
        <v>65</v>
      </c>
      <c r="D32" s="22">
        <v>4871</v>
      </c>
      <c r="E32" s="21">
        <f t="shared" si="0"/>
        <v>1615</v>
      </c>
      <c r="F32" s="22">
        <v>1615</v>
      </c>
      <c r="G32" s="21"/>
      <c r="H32" s="40" t="s">
        <v>66</v>
      </c>
    </row>
    <row r="33" spans="1:8" ht="31.5">
      <c r="A33" s="38">
        <v>2</v>
      </c>
      <c r="B33" s="23" t="s">
        <v>67</v>
      </c>
      <c r="C33" s="19" t="s">
        <v>68</v>
      </c>
      <c r="D33" s="22">
        <v>3498</v>
      </c>
      <c r="E33" s="21">
        <f t="shared" si="0"/>
        <v>1392</v>
      </c>
      <c r="F33" s="22">
        <v>1392</v>
      </c>
      <c r="G33" s="21"/>
      <c r="H33" s="40" t="s">
        <v>66</v>
      </c>
    </row>
    <row r="34" spans="1:8" ht="31.5">
      <c r="A34" s="38">
        <v>3</v>
      </c>
      <c r="B34" s="23" t="s">
        <v>69</v>
      </c>
      <c r="C34" s="19" t="s">
        <v>70</v>
      </c>
      <c r="D34" s="22">
        <v>2863</v>
      </c>
      <c r="E34" s="21">
        <f t="shared" si="0"/>
        <v>863</v>
      </c>
      <c r="F34" s="22">
        <v>863</v>
      </c>
      <c r="G34" s="21"/>
      <c r="H34" s="40" t="s">
        <v>71</v>
      </c>
    </row>
    <row r="35" spans="1:8" ht="31.5">
      <c r="A35" s="38">
        <v>4</v>
      </c>
      <c r="B35" s="23" t="s">
        <v>72</v>
      </c>
      <c r="C35" s="19" t="s">
        <v>73</v>
      </c>
      <c r="D35" s="22">
        <v>2137</v>
      </c>
      <c r="E35" s="21">
        <f t="shared" si="0"/>
        <v>236</v>
      </c>
      <c r="F35" s="22">
        <v>236</v>
      </c>
      <c r="G35" s="21"/>
      <c r="H35" s="40" t="s">
        <v>74</v>
      </c>
    </row>
    <row r="36" spans="1:8" ht="31.5">
      <c r="A36" s="38">
        <v>5</v>
      </c>
      <c r="B36" s="23" t="s">
        <v>75</v>
      </c>
      <c r="C36" s="19" t="s">
        <v>76</v>
      </c>
      <c r="D36" s="22">
        <v>5071</v>
      </c>
      <c r="E36" s="21">
        <f t="shared" si="0"/>
        <v>1305</v>
      </c>
      <c r="F36" s="22">
        <v>1305</v>
      </c>
      <c r="G36" s="21"/>
      <c r="H36" s="40" t="s">
        <v>66</v>
      </c>
    </row>
    <row r="37" spans="1:8" ht="31.5">
      <c r="A37" s="38">
        <v>6</v>
      </c>
      <c r="B37" s="23" t="s">
        <v>77</v>
      </c>
      <c r="C37" s="19" t="s">
        <v>78</v>
      </c>
      <c r="D37" s="22">
        <v>4017</v>
      </c>
      <c r="E37" s="21">
        <f t="shared" si="0"/>
        <v>1032</v>
      </c>
      <c r="F37" s="22">
        <v>1032</v>
      </c>
      <c r="G37" s="21"/>
      <c r="H37" s="40" t="s">
        <v>66</v>
      </c>
    </row>
    <row r="38" spans="1:8" ht="31.5">
      <c r="A38" s="38">
        <v>7</v>
      </c>
      <c r="B38" s="23" t="s">
        <v>79</v>
      </c>
      <c r="C38" s="19" t="s">
        <v>80</v>
      </c>
      <c r="D38" s="22">
        <v>2122</v>
      </c>
      <c r="E38" s="21">
        <f t="shared" si="0"/>
        <v>922</v>
      </c>
      <c r="F38" s="22">
        <v>922</v>
      </c>
      <c r="G38" s="21"/>
      <c r="H38" s="40" t="s">
        <v>81</v>
      </c>
    </row>
    <row r="39" spans="1:8" ht="15.75">
      <c r="A39" s="28" t="s">
        <v>82</v>
      </c>
      <c r="B39" s="16" t="s">
        <v>83</v>
      </c>
      <c r="C39" s="17"/>
      <c r="D39" s="15">
        <f>SUM(D40:D41)</f>
        <v>3843</v>
      </c>
      <c r="E39" s="15">
        <f>SUM(E40:E41)</f>
        <v>1266</v>
      </c>
      <c r="F39" s="15">
        <f>SUM(F40:F41)</f>
        <v>1266</v>
      </c>
      <c r="G39" s="15"/>
      <c r="H39" s="15"/>
    </row>
    <row r="40" spans="1:8" ht="31.5">
      <c r="A40" s="38">
        <v>1</v>
      </c>
      <c r="B40" s="23" t="s">
        <v>84</v>
      </c>
      <c r="C40" s="19" t="s">
        <v>85</v>
      </c>
      <c r="D40" s="22">
        <v>2111</v>
      </c>
      <c r="E40" s="21">
        <f t="shared" si="0"/>
        <v>1134</v>
      </c>
      <c r="F40" s="22">
        <v>1134</v>
      </c>
      <c r="G40" s="21"/>
      <c r="H40" s="40" t="s">
        <v>86</v>
      </c>
    </row>
    <row r="41" spans="1:8" ht="47.25">
      <c r="A41" s="38">
        <v>2</v>
      </c>
      <c r="B41" s="23" t="s">
        <v>87</v>
      </c>
      <c r="C41" s="19" t="s">
        <v>88</v>
      </c>
      <c r="D41" s="22">
        <v>1732</v>
      </c>
      <c r="E41" s="21">
        <f t="shared" si="0"/>
        <v>132</v>
      </c>
      <c r="F41" s="22">
        <v>132</v>
      </c>
      <c r="G41" s="21"/>
      <c r="H41" s="40" t="s">
        <v>89</v>
      </c>
    </row>
    <row r="42" spans="1:8" ht="15.75">
      <c r="A42" s="28" t="s">
        <v>90</v>
      </c>
      <c r="B42" s="16" t="s">
        <v>91</v>
      </c>
      <c r="C42" s="17"/>
      <c r="D42" s="15">
        <f>SUM(D43:D49)</f>
        <v>25747</v>
      </c>
      <c r="E42" s="15">
        <f>SUM(E43:E49)</f>
        <v>5848</v>
      </c>
      <c r="F42" s="15">
        <f>SUM(F43:F49)</f>
        <v>5848</v>
      </c>
      <c r="G42" s="15"/>
      <c r="H42" s="15"/>
    </row>
    <row r="43" spans="1:8" ht="31.5">
      <c r="A43" s="38">
        <v>1</v>
      </c>
      <c r="B43" s="24" t="s">
        <v>92</v>
      </c>
      <c r="C43" s="19" t="s">
        <v>93</v>
      </c>
      <c r="D43" s="22">
        <v>3699</v>
      </c>
      <c r="E43" s="21">
        <f t="shared" si="0"/>
        <v>1218</v>
      </c>
      <c r="F43" s="22">
        <v>1218</v>
      </c>
      <c r="G43" s="21"/>
      <c r="H43" s="40" t="s">
        <v>94</v>
      </c>
    </row>
    <row r="44" spans="1:8" ht="31.5">
      <c r="A44" s="38">
        <v>2</v>
      </c>
      <c r="B44" s="24" t="s">
        <v>95</v>
      </c>
      <c r="C44" s="19" t="s">
        <v>96</v>
      </c>
      <c r="D44" s="22">
        <v>3914</v>
      </c>
      <c r="E44" s="21">
        <f t="shared" si="0"/>
        <v>891</v>
      </c>
      <c r="F44" s="22">
        <v>891</v>
      </c>
      <c r="G44" s="21"/>
      <c r="H44" s="40" t="s">
        <v>94</v>
      </c>
    </row>
    <row r="45" spans="1:8" ht="31.5">
      <c r="A45" s="38">
        <v>3</v>
      </c>
      <c r="B45" s="24" t="s">
        <v>97</v>
      </c>
      <c r="C45" s="19" t="s">
        <v>98</v>
      </c>
      <c r="D45" s="22">
        <v>4880</v>
      </c>
      <c r="E45" s="21">
        <f t="shared" si="0"/>
        <v>1929</v>
      </c>
      <c r="F45" s="22">
        <v>1929</v>
      </c>
      <c r="G45" s="21"/>
      <c r="H45" s="40" t="s">
        <v>94</v>
      </c>
    </row>
    <row r="46" spans="1:8" ht="31.5">
      <c r="A46" s="38">
        <v>4</v>
      </c>
      <c r="B46" s="24" t="s">
        <v>99</v>
      </c>
      <c r="C46" s="19" t="s">
        <v>100</v>
      </c>
      <c r="D46" s="22">
        <v>2840</v>
      </c>
      <c r="E46" s="21">
        <f t="shared" si="0"/>
        <v>610</v>
      </c>
      <c r="F46" s="22">
        <v>610</v>
      </c>
      <c r="G46" s="21"/>
      <c r="H46" s="40" t="s">
        <v>101</v>
      </c>
    </row>
    <row r="47" spans="1:8" ht="31.5">
      <c r="A47" s="38">
        <v>5</v>
      </c>
      <c r="B47" s="24" t="s">
        <v>102</v>
      </c>
      <c r="C47" s="19" t="s">
        <v>103</v>
      </c>
      <c r="D47" s="22">
        <v>2986</v>
      </c>
      <c r="E47" s="21">
        <f t="shared" si="0"/>
        <v>448</v>
      </c>
      <c r="F47" s="22">
        <v>448</v>
      </c>
      <c r="G47" s="21"/>
      <c r="H47" s="40" t="s">
        <v>104</v>
      </c>
    </row>
    <row r="48" spans="1:8" ht="31.5">
      <c r="A48" s="38">
        <v>6</v>
      </c>
      <c r="B48" s="24" t="s">
        <v>105</v>
      </c>
      <c r="C48" s="19" t="s">
        <v>106</v>
      </c>
      <c r="D48" s="22">
        <v>2835</v>
      </c>
      <c r="E48" s="21">
        <f t="shared" si="0"/>
        <v>171</v>
      </c>
      <c r="F48" s="22">
        <v>171</v>
      </c>
      <c r="G48" s="21"/>
      <c r="H48" s="40" t="s">
        <v>107</v>
      </c>
    </row>
    <row r="49" spans="1:8" ht="31.5">
      <c r="A49" s="38">
        <v>7</v>
      </c>
      <c r="B49" s="24" t="s">
        <v>108</v>
      </c>
      <c r="C49" s="19" t="s">
        <v>109</v>
      </c>
      <c r="D49" s="22">
        <v>4593</v>
      </c>
      <c r="E49" s="21">
        <f t="shared" si="0"/>
        <v>581</v>
      </c>
      <c r="F49" s="22">
        <v>581</v>
      </c>
      <c r="G49" s="21"/>
      <c r="H49" s="40" t="s">
        <v>94</v>
      </c>
    </row>
    <row r="50" spans="1:8" ht="15.75">
      <c r="A50" s="28" t="s">
        <v>110</v>
      </c>
      <c r="B50" s="16" t="s">
        <v>111</v>
      </c>
      <c r="C50" s="17"/>
      <c r="D50" s="15">
        <f>SUM(D51:D52)</f>
        <v>4895</v>
      </c>
      <c r="E50" s="15">
        <f>SUM(E51:E52)</f>
        <v>2229</v>
      </c>
      <c r="F50" s="15">
        <f>SUM(F51:F52)</f>
        <v>2229</v>
      </c>
      <c r="G50" s="15"/>
      <c r="H50" s="15"/>
    </row>
    <row r="51" spans="1:8" ht="31.5">
      <c r="A51" s="38">
        <v>1</v>
      </c>
      <c r="B51" s="24" t="s">
        <v>112</v>
      </c>
      <c r="C51" s="19" t="s">
        <v>113</v>
      </c>
      <c r="D51" s="22">
        <v>2100</v>
      </c>
      <c r="E51" s="21">
        <f t="shared" si="0"/>
        <v>1134</v>
      </c>
      <c r="F51" s="22">
        <v>1134</v>
      </c>
      <c r="G51" s="21"/>
      <c r="H51" s="40" t="s">
        <v>114</v>
      </c>
    </row>
    <row r="52" spans="1:8" ht="31.5">
      <c r="A52" s="38">
        <v>2</v>
      </c>
      <c r="B52" s="24" t="s">
        <v>115</v>
      </c>
      <c r="C52" s="19" t="s">
        <v>116</v>
      </c>
      <c r="D52" s="22">
        <v>2795</v>
      </c>
      <c r="E52" s="21">
        <f t="shared" si="0"/>
        <v>1095</v>
      </c>
      <c r="F52" s="22">
        <v>1095</v>
      </c>
      <c r="G52" s="21"/>
      <c r="H52" s="40" t="s">
        <v>117</v>
      </c>
    </row>
    <row r="53" spans="1:8" ht="31.5">
      <c r="A53" s="28" t="s">
        <v>118</v>
      </c>
      <c r="B53" s="16" t="s">
        <v>119</v>
      </c>
      <c r="C53" s="17"/>
      <c r="D53" s="15">
        <f>SUM(D54:D55)</f>
        <v>4431</v>
      </c>
      <c r="E53" s="15">
        <f>SUM(E54:E55)</f>
        <v>1972</v>
      </c>
      <c r="F53" s="15">
        <f>SUM(F54:F55)</f>
        <v>1972</v>
      </c>
      <c r="G53" s="15"/>
      <c r="H53" s="15"/>
    </row>
    <row r="54" spans="1:8" ht="31.5">
      <c r="A54" s="38">
        <v>1</v>
      </c>
      <c r="B54" s="24" t="s">
        <v>120</v>
      </c>
      <c r="C54" s="19" t="s">
        <v>121</v>
      </c>
      <c r="D54" s="22">
        <v>2215</v>
      </c>
      <c r="E54" s="21">
        <f t="shared" si="0"/>
        <v>756</v>
      </c>
      <c r="F54" s="22">
        <v>756</v>
      </c>
      <c r="G54" s="21"/>
      <c r="H54" s="19" t="s">
        <v>122</v>
      </c>
    </row>
    <row r="55" spans="1:8" ht="31.5">
      <c r="A55" s="38">
        <v>2</v>
      </c>
      <c r="B55" s="24" t="s">
        <v>123</v>
      </c>
      <c r="C55" s="19" t="s">
        <v>124</v>
      </c>
      <c r="D55" s="22">
        <v>2216</v>
      </c>
      <c r="E55" s="21">
        <f t="shared" si="0"/>
        <v>1216</v>
      </c>
      <c r="F55" s="22">
        <v>1216</v>
      </c>
      <c r="G55" s="21"/>
      <c r="H55" s="19" t="s">
        <v>125</v>
      </c>
    </row>
    <row r="56" spans="1:8" ht="15.75">
      <c r="A56" s="28" t="s">
        <v>126</v>
      </c>
      <c r="B56" s="16" t="s">
        <v>127</v>
      </c>
      <c r="C56" s="17"/>
      <c r="D56" s="15">
        <f>SUM(D57:D60)</f>
        <v>28510</v>
      </c>
      <c r="E56" s="15">
        <f>SUM(E57:E60)</f>
        <v>5140</v>
      </c>
      <c r="F56" s="15">
        <f>SUM(F57:F60)</f>
        <v>3789</v>
      </c>
      <c r="G56" s="15">
        <f>SUM(G57:G60)</f>
        <v>1351</v>
      </c>
      <c r="H56" s="15"/>
    </row>
    <row r="57" spans="1:8" ht="31.5">
      <c r="A57" s="38">
        <v>1</v>
      </c>
      <c r="B57" s="24" t="s">
        <v>128</v>
      </c>
      <c r="C57" s="19" t="s">
        <v>129</v>
      </c>
      <c r="D57" s="22">
        <v>9906</v>
      </c>
      <c r="E57" s="21">
        <f t="shared" si="0"/>
        <v>2201</v>
      </c>
      <c r="F57" s="22">
        <v>2201</v>
      </c>
      <c r="G57" s="21"/>
      <c r="H57" s="19" t="s">
        <v>130</v>
      </c>
    </row>
    <row r="58" spans="1:8" ht="31.5">
      <c r="A58" s="38">
        <v>2</v>
      </c>
      <c r="B58" s="24" t="s">
        <v>131</v>
      </c>
      <c r="C58" s="19" t="s">
        <v>132</v>
      </c>
      <c r="D58" s="22">
        <v>6537</v>
      </c>
      <c r="E58" s="21">
        <f t="shared" si="0"/>
        <v>1436</v>
      </c>
      <c r="F58" s="22">
        <v>1436</v>
      </c>
      <c r="G58" s="21"/>
      <c r="H58" s="19" t="s">
        <v>130</v>
      </c>
    </row>
    <row r="59" spans="1:8" ht="63">
      <c r="A59" s="38">
        <v>3</v>
      </c>
      <c r="B59" s="24" t="s">
        <v>133</v>
      </c>
      <c r="C59" s="19" t="s">
        <v>134</v>
      </c>
      <c r="D59" s="22">
        <v>2274</v>
      </c>
      <c r="E59" s="21">
        <f>F59+G59</f>
        <v>152</v>
      </c>
      <c r="F59" s="22">
        <v>152</v>
      </c>
      <c r="G59" s="21"/>
      <c r="H59" s="19" t="s">
        <v>135</v>
      </c>
    </row>
    <row r="60" spans="1:8" ht="31.5">
      <c r="A60" s="38">
        <v>4</v>
      </c>
      <c r="B60" s="24" t="s">
        <v>136</v>
      </c>
      <c r="C60" s="19" t="s">
        <v>137</v>
      </c>
      <c r="D60" s="22">
        <v>9793</v>
      </c>
      <c r="E60" s="21">
        <f>F60+G60</f>
        <v>1351</v>
      </c>
      <c r="F60" s="22"/>
      <c r="G60" s="25">
        <v>1351</v>
      </c>
      <c r="H60" s="19" t="s">
        <v>130</v>
      </c>
    </row>
    <row r="61" spans="1:8" ht="15.75">
      <c r="A61" s="28" t="s">
        <v>138</v>
      </c>
      <c r="B61" s="16" t="s">
        <v>139</v>
      </c>
      <c r="C61" s="17"/>
      <c r="D61" s="15">
        <f>SUM(D62:D64)</f>
        <v>11158</v>
      </c>
      <c r="E61" s="15">
        <f>SUM(E62:E64)</f>
        <v>3705</v>
      </c>
      <c r="F61" s="15">
        <f>SUM(F62:F64)</f>
        <v>3705</v>
      </c>
      <c r="G61" s="15"/>
      <c r="H61" s="15"/>
    </row>
    <row r="62" spans="1:8" ht="31.5">
      <c r="A62" s="38">
        <v>1</v>
      </c>
      <c r="B62" s="24" t="s">
        <v>140</v>
      </c>
      <c r="C62" s="19" t="s">
        <v>141</v>
      </c>
      <c r="D62" s="22">
        <v>2400</v>
      </c>
      <c r="E62" s="21">
        <f t="shared" si="0"/>
        <v>900</v>
      </c>
      <c r="F62" s="22">
        <v>900</v>
      </c>
      <c r="G62" s="21"/>
      <c r="H62" s="19" t="s">
        <v>142</v>
      </c>
    </row>
    <row r="63" spans="1:8" ht="31.5">
      <c r="A63" s="38">
        <v>2</v>
      </c>
      <c r="B63" s="24" t="s">
        <v>143</v>
      </c>
      <c r="C63" s="19" t="s">
        <v>144</v>
      </c>
      <c r="D63" s="22">
        <v>2394</v>
      </c>
      <c r="E63" s="21">
        <f t="shared" si="0"/>
        <v>205</v>
      </c>
      <c r="F63" s="22">
        <v>205</v>
      </c>
      <c r="G63" s="21"/>
      <c r="H63" s="19" t="s">
        <v>145</v>
      </c>
    </row>
    <row r="64" spans="1:8" ht="31.5">
      <c r="A64" s="38">
        <v>3</v>
      </c>
      <c r="B64" s="24" t="s">
        <v>146</v>
      </c>
      <c r="C64" s="19" t="s">
        <v>147</v>
      </c>
      <c r="D64" s="22">
        <v>6364</v>
      </c>
      <c r="E64" s="21">
        <f t="shared" si="0"/>
        <v>2600</v>
      </c>
      <c r="F64" s="22">
        <v>2600</v>
      </c>
      <c r="G64" s="21"/>
      <c r="H64" s="19" t="s">
        <v>142</v>
      </c>
    </row>
    <row r="65" spans="1:8" ht="15.75">
      <c r="A65" s="28"/>
      <c r="B65" s="13" t="s">
        <v>148</v>
      </c>
      <c r="C65" s="14"/>
      <c r="D65" s="15">
        <f>D66+D72+D76+D81+D87+D93+D99+D105+D112+D119</f>
        <v>158904</v>
      </c>
      <c r="E65" s="15">
        <f>E66+E72+E76+E81+E87+E93+E99+E105+E112+E119</f>
        <v>59383</v>
      </c>
      <c r="F65" s="15">
        <f>F66+F72+F76+F81+F87+F93+F99+F105+F112+F119</f>
        <v>58183</v>
      </c>
      <c r="G65" s="15">
        <f>G66+G72+G76+G81+G87+G93+G99+G105+G112+G119</f>
        <v>1200</v>
      </c>
      <c r="H65" s="15"/>
    </row>
    <row r="66" spans="1:8" ht="15.75">
      <c r="A66" s="28" t="s">
        <v>19</v>
      </c>
      <c r="B66" s="26" t="s">
        <v>20</v>
      </c>
      <c r="C66" s="17"/>
      <c r="D66" s="15">
        <f>SUM(D67:D71)</f>
        <v>14208</v>
      </c>
      <c r="E66" s="15">
        <f>SUM(E67:E71)</f>
        <v>5000</v>
      </c>
      <c r="F66" s="15">
        <f>SUM(F67:F71)</f>
        <v>5000</v>
      </c>
      <c r="G66" s="15"/>
      <c r="H66" s="15"/>
    </row>
    <row r="67" spans="1:8" ht="31.5">
      <c r="A67" s="38">
        <v>1</v>
      </c>
      <c r="B67" s="24" t="s">
        <v>149</v>
      </c>
      <c r="C67" s="19" t="s">
        <v>150</v>
      </c>
      <c r="D67" s="22">
        <v>2383</v>
      </c>
      <c r="E67" s="21">
        <f>F67+G67</f>
        <v>1000</v>
      </c>
      <c r="F67" s="22">
        <v>1000</v>
      </c>
      <c r="G67" s="21"/>
      <c r="H67" s="40" t="s">
        <v>34</v>
      </c>
    </row>
    <row r="68" spans="1:8" ht="31.5">
      <c r="A68" s="38">
        <v>2</v>
      </c>
      <c r="B68" s="24" t="s">
        <v>151</v>
      </c>
      <c r="C68" s="19" t="s">
        <v>152</v>
      </c>
      <c r="D68" s="22">
        <v>2975</v>
      </c>
      <c r="E68" s="21">
        <f t="shared" ref="E68:E80" si="1">F68+G68</f>
        <v>1000</v>
      </c>
      <c r="F68" s="22">
        <v>1000</v>
      </c>
      <c r="G68" s="21"/>
      <c r="H68" s="40" t="s">
        <v>29</v>
      </c>
    </row>
    <row r="69" spans="1:8" ht="47.25">
      <c r="A69" s="38">
        <v>3</v>
      </c>
      <c r="B69" s="24" t="s">
        <v>153</v>
      </c>
      <c r="C69" s="19" t="s">
        <v>154</v>
      </c>
      <c r="D69" s="22">
        <v>2950</v>
      </c>
      <c r="E69" s="21">
        <f t="shared" si="1"/>
        <v>1000</v>
      </c>
      <c r="F69" s="22">
        <v>1000</v>
      </c>
      <c r="G69" s="21"/>
      <c r="H69" s="40" t="s">
        <v>155</v>
      </c>
    </row>
    <row r="70" spans="1:8" ht="31.5">
      <c r="A70" s="38">
        <v>4</v>
      </c>
      <c r="B70" s="24" t="s">
        <v>156</v>
      </c>
      <c r="C70" s="19" t="s">
        <v>157</v>
      </c>
      <c r="D70" s="22">
        <v>2950</v>
      </c>
      <c r="E70" s="21">
        <f t="shared" si="1"/>
        <v>1000</v>
      </c>
      <c r="F70" s="22">
        <v>1000</v>
      </c>
      <c r="G70" s="21"/>
      <c r="H70" s="40" t="s">
        <v>158</v>
      </c>
    </row>
    <row r="71" spans="1:8" ht="47.25">
      <c r="A71" s="38">
        <v>5</v>
      </c>
      <c r="B71" s="24" t="s">
        <v>159</v>
      </c>
      <c r="C71" s="19" t="s">
        <v>160</v>
      </c>
      <c r="D71" s="22">
        <v>2950</v>
      </c>
      <c r="E71" s="21">
        <f t="shared" si="1"/>
        <v>1000</v>
      </c>
      <c r="F71" s="22">
        <v>1000</v>
      </c>
      <c r="G71" s="21"/>
      <c r="H71" s="40" t="s">
        <v>29</v>
      </c>
    </row>
    <row r="72" spans="1:8" ht="15.75">
      <c r="A72" s="28" t="s">
        <v>35</v>
      </c>
      <c r="B72" s="26" t="s">
        <v>36</v>
      </c>
      <c r="C72" s="17"/>
      <c r="D72" s="15">
        <f>SUM(D73:D75)</f>
        <v>8090</v>
      </c>
      <c r="E72" s="15">
        <f>SUM(E73:E75)</f>
        <v>6000</v>
      </c>
      <c r="F72" s="15">
        <f>SUM(F73:F75)</f>
        <v>6000</v>
      </c>
      <c r="G72" s="15"/>
      <c r="H72" s="15"/>
    </row>
    <row r="73" spans="1:8" ht="63">
      <c r="A73" s="38">
        <v>1</v>
      </c>
      <c r="B73" s="24" t="s">
        <v>161</v>
      </c>
      <c r="C73" s="19" t="s">
        <v>162</v>
      </c>
      <c r="D73" s="22">
        <v>2091</v>
      </c>
      <c r="E73" s="21">
        <f t="shared" si="1"/>
        <v>1891</v>
      </c>
      <c r="F73" s="22">
        <v>1891</v>
      </c>
      <c r="G73" s="21"/>
      <c r="H73" s="40" t="s">
        <v>163</v>
      </c>
    </row>
    <row r="74" spans="1:8" ht="63">
      <c r="A74" s="38">
        <v>2</v>
      </c>
      <c r="B74" s="24" t="s">
        <v>164</v>
      </c>
      <c r="C74" s="19" t="s">
        <v>165</v>
      </c>
      <c r="D74" s="22">
        <v>2999</v>
      </c>
      <c r="E74" s="21">
        <f t="shared" si="1"/>
        <v>2000</v>
      </c>
      <c r="F74" s="22">
        <v>2000</v>
      </c>
      <c r="G74" s="21"/>
      <c r="H74" s="40" t="s">
        <v>166</v>
      </c>
    </row>
    <row r="75" spans="1:8" ht="63">
      <c r="A75" s="38">
        <v>3</v>
      </c>
      <c r="B75" s="24" t="s">
        <v>167</v>
      </c>
      <c r="C75" s="19" t="s">
        <v>168</v>
      </c>
      <c r="D75" s="22">
        <v>3000</v>
      </c>
      <c r="E75" s="21">
        <f t="shared" si="1"/>
        <v>2109</v>
      </c>
      <c r="F75" s="22">
        <v>2109</v>
      </c>
      <c r="G75" s="21"/>
      <c r="H75" s="40" t="s">
        <v>169</v>
      </c>
    </row>
    <row r="76" spans="1:8" ht="15.75">
      <c r="A76" s="28" t="s">
        <v>49</v>
      </c>
      <c r="B76" s="26" t="s">
        <v>50</v>
      </c>
      <c r="C76" s="17"/>
      <c r="D76" s="15">
        <f>SUM(D77:D80)</f>
        <v>18290</v>
      </c>
      <c r="E76" s="15">
        <f>SUM(E77:E80)</f>
        <v>5660</v>
      </c>
      <c r="F76" s="15">
        <f>SUM(F77:F80)</f>
        <v>5660</v>
      </c>
      <c r="G76" s="15"/>
      <c r="H76" s="15"/>
    </row>
    <row r="77" spans="1:8" ht="63">
      <c r="A77" s="38">
        <v>1</v>
      </c>
      <c r="B77" s="24" t="s">
        <v>170</v>
      </c>
      <c r="C77" s="19" t="s">
        <v>171</v>
      </c>
      <c r="D77" s="22">
        <v>4005</v>
      </c>
      <c r="E77" s="21">
        <f t="shared" si="1"/>
        <v>1500</v>
      </c>
      <c r="F77" s="22">
        <v>1500</v>
      </c>
      <c r="G77" s="21"/>
      <c r="H77" s="40" t="s">
        <v>172</v>
      </c>
    </row>
    <row r="78" spans="1:8" ht="63">
      <c r="A78" s="38">
        <v>2</v>
      </c>
      <c r="B78" s="24" t="s">
        <v>173</v>
      </c>
      <c r="C78" s="19" t="s">
        <v>174</v>
      </c>
      <c r="D78" s="22">
        <v>5298</v>
      </c>
      <c r="E78" s="21">
        <f t="shared" si="1"/>
        <v>1500</v>
      </c>
      <c r="F78" s="22">
        <v>1500</v>
      </c>
      <c r="G78" s="21"/>
      <c r="H78" s="40" t="s">
        <v>175</v>
      </c>
    </row>
    <row r="79" spans="1:8" ht="63">
      <c r="A79" s="38">
        <v>3</v>
      </c>
      <c r="B79" s="24" t="s">
        <v>176</v>
      </c>
      <c r="C79" s="19" t="s">
        <v>177</v>
      </c>
      <c r="D79" s="22">
        <v>4977</v>
      </c>
      <c r="E79" s="21">
        <f t="shared" si="1"/>
        <v>1500</v>
      </c>
      <c r="F79" s="22">
        <v>1500</v>
      </c>
      <c r="G79" s="21"/>
      <c r="H79" s="40" t="s">
        <v>178</v>
      </c>
    </row>
    <row r="80" spans="1:8" ht="63">
      <c r="A80" s="38">
        <v>4</v>
      </c>
      <c r="B80" s="24" t="s">
        <v>179</v>
      </c>
      <c r="C80" s="19" t="s">
        <v>180</v>
      </c>
      <c r="D80" s="22">
        <v>4010</v>
      </c>
      <c r="E80" s="21">
        <f t="shared" si="1"/>
        <v>1160</v>
      </c>
      <c r="F80" s="22">
        <v>1160</v>
      </c>
      <c r="G80" s="21"/>
      <c r="H80" s="40" t="s">
        <v>181</v>
      </c>
    </row>
    <row r="81" spans="1:8" ht="15.75">
      <c r="A81" s="28" t="s">
        <v>62</v>
      </c>
      <c r="B81" s="26" t="s">
        <v>63</v>
      </c>
      <c r="C81" s="17"/>
      <c r="D81" s="15">
        <f>SUM(D82:D86)</f>
        <v>26006</v>
      </c>
      <c r="E81" s="15">
        <f>SUM(E82:E86)</f>
        <v>6723</v>
      </c>
      <c r="F81" s="15">
        <f>SUM(F82:F86)</f>
        <v>6723</v>
      </c>
      <c r="G81" s="15"/>
      <c r="H81" s="15"/>
    </row>
    <row r="82" spans="1:8" ht="63">
      <c r="A82" s="38">
        <v>1</v>
      </c>
      <c r="B82" s="24" t="s">
        <v>182</v>
      </c>
      <c r="C82" s="19" t="s">
        <v>183</v>
      </c>
      <c r="D82" s="22">
        <v>5213</v>
      </c>
      <c r="E82" s="21">
        <f t="shared" si="0"/>
        <v>1500</v>
      </c>
      <c r="F82" s="22">
        <v>1500</v>
      </c>
      <c r="G82" s="21"/>
      <c r="H82" s="40" t="s">
        <v>184</v>
      </c>
    </row>
    <row r="83" spans="1:8" ht="31.5">
      <c r="A83" s="38">
        <v>2</v>
      </c>
      <c r="B83" s="24" t="s">
        <v>185</v>
      </c>
      <c r="C83" s="19" t="s">
        <v>186</v>
      </c>
      <c r="D83" s="22">
        <v>5681</v>
      </c>
      <c r="E83" s="21">
        <f t="shared" si="0"/>
        <v>1500</v>
      </c>
      <c r="F83" s="22">
        <v>1500</v>
      </c>
      <c r="G83" s="21"/>
      <c r="H83" s="40" t="s">
        <v>81</v>
      </c>
    </row>
    <row r="84" spans="1:8" ht="63">
      <c r="A84" s="38">
        <v>3</v>
      </c>
      <c r="B84" s="24" t="s">
        <v>187</v>
      </c>
      <c r="C84" s="19" t="s">
        <v>188</v>
      </c>
      <c r="D84" s="22">
        <v>6150</v>
      </c>
      <c r="E84" s="21">
        <f t="shared" si="0"/>
        <v>723</v>
      </c>
      <c r="F84" s="22">
        <v>723</v>
      </c>
      <c r="G84" s="21"/>
      <c r="H84" s="40" t="s">
        <v>189</v>
      </c>
    </row>
    <row r="85" spans="1:8" ht="63">
      <c r="A85" s="38">
        <v>4</v>
      </c>
      <c r="B85" s="24" t="s">
        <v>190</v>
      </c>
      <c r="C85" s="19" t="s">
        <v>191</v>
      </c>
      <c r="D85" s="22">
        <v>3352</v>
      </c>
      <c r="E85" s="21">
        <f t="shared" si="0"/>
        <v>1500</v>
      </c>
      <c r="F85" s="22">
        <v>1500</v>
      </c>
      <c r="G85" s="21"/>
      <c r="H85" s="40" t="s">
        <v>192</v>
      </c>
    </row>
    <row r="86" spans="1:8" ht="63">
      <c r="A86" s="38">
        <v>5</v>
      </c>
      <c r="B86" s="24" t="s">
        <v>193</v>
      </c>
      <c r="C86" s="19" t="s">
        <v>194</v>
      </c>
      <c r="D86" s="22">
        <v>5610</v>
      </c>
      <c r="E86" s="21">
        <f t="shared" si="0"/>
        <v>1500</v>
      </c>
      <c r="F86" s="22">
        <v>1500</v>
      </c>
      <c r="G86" s="21"/>
      <c r="H86" s="40" t="s">
        <v>195</v>
      </c>
    </row>
    <row r="87" spans="1:8" ht="15.75">
      <c r="A87" s="28" t="s">
        <v>82</v>
      </c>
      <c r="B87" s="26" t="s">
        <v>83</v>
      </c>
      <c r="C87" s="17"/>
      <c r="D87" s="15">
        <f>SUM(D88:D92)</f>
        <v>15629</v>
      </c>
      <c r="E87" s="15">
        <f>SUM(E88:E92)</f>
        <v>6000</v>
      </c>
      <c r="F87" s="15">
        <f>SUM(F88:F92)</f>
        <v>4800</v>
      </c>
      <c r="G87" s="15">
        <f>SUM(G88:G92)</f>
        <v>1200</v>
      </c>
      <c r="H87" s="15"/>
    </row>
    <row r="88" spans="1:8" ht="31.5">
      <c r="A88" s="38">
        <v>1</v>
      </c>
      <c r="B88" s="24" t="s">
        <v>196</v>
      </c>
      <c r="C88" s="19" t="s">
        <v>197</v>
      </c>
      <c r="D88" s="22">
        <v>3200</v>
      </c>
      <c r="E88" s="21">
        <f t="shared" ref="E88:E104" si="2">F88+G88</f>
        <v>1200</v>
      </c>
      <c r="F88" s="22">
        <v>1200</v>
      </c>
      <c r="G88" s="21"/>
      <c r="H88" s="40" t="s">
        <v>198</v>
      </c>
    </row>
    <row r="89" spans="1:8" ht="63">
      <c r="A89" s="38">
        <v>2</v>
      </c>
      <c r="B89" s="24" t="s">
        <v>199</v>
      </c>
      <c r="C89" s="19" t="s">
        <v>200</v>
      </c>
      <c r="D89" s="22">
        <v>3064</v>
      </c>
      <c r="E89" s="21">
        <f t="shared" si="2"/>
        <v>1200</v>
      </c>
      <c r="F89" s="22">
        <v>1200</v>
      </c>
      <c r="G89" s="21"/>
      <c r="H89" s="40" t="s">
        <v>89</v>
      </c>
    </row>
    <row r="90" spans="1:8" ht="63">
      <c r="A90" s="38">
        <v>3</v>
      </c>
      <c r="B90" s="24" t="s">
        <v>201</v>
      </c>
      <c r="C90" s="19" t="s">
        <v>202</v>
      </c>
      <c r="D90" s="22">
        <v>3039</v>
      </c>
      <c r="E90" s="21">
        <f t="shared" si="2"/>
        <v>1200</v>
      </c>
      <c r="F90" s="22">
        <v>1200</v>
      </c>
      <c r="G90" s="21"/>
      <c r="H90" s="40" t="s">
        <v>203</v>
      </c>
    </row>
    <row r="91" spans="1:8" ht="63">
      <c r="A91" s="38">
        <v>4</v>
      </c>
      <c r="B91" s="24" t="s">
        <v>204</v>
      </c>
      <c r="C91" s="19" t="s">
        <v>205</v>
      </c>
      <c r="D91" s="22">
        <v>3167</v>
      </c>
      <c r="E91" s="21">
        <f t="shared" si="2"/>
        <v>1200</v>
      </c>
      <c r="F91" s="22">
        <v>1200</v>
      </c>
      <c r="G91" s="21"/>
      <c r="H91" s="40" t="s">
        <v>206</v>
      </c>
    </row>
    <row r="92" spans="1:8" ht="63">
      <c r="A92" s="38">
        <v>5</v>
      </c>
      <c r="B92" s="24" t="s">
        <v>207</v>
      </c>
      <c r="C92" s="19" t="s">
        <v>208</v>
      </c>
      <c r="D92" s="22">
        <v>3159</v>
      </c>
      <c r="E92" s="25">
        <f t="shared" si="2"/>
        <v>1200</v>
      </c>
      <c r="F92" s="22"/>
      <c r="G92" s="25">
        <v>1200</v>
      </c>
      <c r="H92" s="40" t="s">
        <v>209</v>
      </c>
    </row>
    <row r="93" spans="1:8" ht="15.75">
      <c r="A93" s="28" t="s">
        <v>90</v>
      </c>
      <c r="B93" s="26" t="s">
        <v>91</v>
      </c>
      <c r="C93" s="17"/>
      <c r="D93" s="15">
        <f>SUM(D94:D98)</f>
        <v>14791</v>
      </c>
      <c r="E93" s="15">
        <f>SUM(E94:E98)</f>
        <v>6000</v>
      </c>
      <c r="F93" s="15">
        <f>SUM(F94:F98)</f>
        <v>6000</v>
      </c>
      <c r="G93" s="15"/>
      <c r="H93" s="15"/>
    </row>
    <row r="94" spans="1:8" ht="63">
      <c r="A94" s="38">
        <v>1</v>
      </c>
      <c r="B94" s="24" t="s">
        <v>210</v>
      </c>
      <c r="C94" s="19" t="s">
        <v>211</v>
      </c>
      <c r="D94" s="22">
        <v>2950</v>
      </c>
      <c r="E94" s="21">
        <f t="shared" si="2"/>
        <v>1200</v>
      </c>
      <c r="F94" s="22">
        <v>1200</v>
      </c>
      <c r="G94" s="21"/>
      <c r="H94" s="40" t="s">
        <v>212</v>
      </c>
    </row>
    <row r="95" spans="1:8" ht="63">
      <c r="A95" s="38">
        <v>2</v>
      </c>
      <c r="B95" s="24" t="s">
        <v>213</v>
      </c>
      <c r="C95" s="19" t="s">
        <v>214</v>
      </c>
      <c r="D95" s="22">
        <v>2950</v>
      </c>
      <c r="E95" s="21">
        <f t="shared" si="2"/>
        <v>1200</v>
      </c>
      <c r="F95" s="22">
        <v>1200</v>
      </c>
      <c r="G95" s="21"/>
      <c r="H95" s="40" t="s">
        <v>215</v>
      </c>
    </row>
    <row r="96" spans="1:8" ht="63">
      <c r="A96" s="38">
        <v>3</v>
      </c>
      <c r="B96" s="24" t="s">
        <v>216</v>
      </c>
      <c r="C96" s="19" t="s">
        <v>217</v>
      </c>
      <c r="D96" s="22">
        <v>2950</v>
      </c>
      <c r="E96" s="21">
        <f t="shared" si="2"/>
        <v>1200</v>
      </c>
      <c r="F96" s="22">
        <v>1200</v>
      </c>
      <c r="G96" s="21"/>
      <c r="H96" s="40" t="s">
        <v>218</v>
      </c>
    </row>
    <row r="97" spans="1:8" ht="63">
      <c r="A97" s="38">
        <v>4</v>
      </c>
      <c r="B97" s="24" t="s">
        <v>219</v>
      </c>
      <c r="C97" s="19" t="s">
        <v>220</v>
      </c>
      <c r="D97" s="22">
        <v>2950</v>
      </c>
      <c r="E97" s="21">
        <f t="shared" si="2"/>
        <v>1200</v>
      </c>
      <c r="F97" s="22">
        <v>1200</v>
      </c>
      <c r="G97" s="21"/>
      <c r="H97" s="40" t="s">
        <v>221</v>
      </c>
    </row>
    <row r="98" spans="1:8" ht="63">
      <c r="A98" s="38">
        <v>5</v>
      </c>
      <c r="B98" s="24" t="s">
        <v>222</v>
      </c>
      <c r="C98" s="19" t="s">
        <v>223</v>
      </c>
      <c r="D98" s="22">
        <v>2991</v>
      </c>
      <c r="E98" s="21">
        <f t="shared" si="2"/>
        <v>1200</v>
      </c>
      <c r="F98" s="22">
        <v>1200</v>
      </c>
      <c r="G98" s="21"/>
      <c r="H98" s="40" t="s">
        <v>224</v>
      </c>
    </row>
    <row r="99" spans="1:8" ht="15.75">
      <c r="A99" s="28" t="s">
        <v>110</v>
      </c>
      <c r="B99" s="26" t="s">
        <v>111</v>
      </c>
      <c r="C99" s="17"/>
      <c r="D99" s="15">
        <f>SUM(D100:D104)</f>
        <v>14443</v>
      </c>
      <c r="E99" s="15">
        <f>SUM(E100:E104)</f>
        <v>6000</v>
      </c>
      <c r="F99" s="15">
        <f>SUM(F100:F104)</f>
        <v>6000</v>
      </c>
      <c r="G99" s="15"/>
      <c r="H99" s="15"/>
    </row>
    <row r="100" spans="1:8" ht="31.5">
      <c r="A100" s="38">
        <v>1</v>
      </c>
      <c r="B100" s="24" t="s">
        <v>225</v>
      </c>
      <c r="C100" s="19" t="s">
        <v>226</v>
      </c>
      <c r="D100" s="22">
        <v>2924</v>
      </c>
      <c r="E100" s="21">
        <f t="shared" si="2"/>
        <v>1200</v>
      </c>
      <c r="F100" s="22">
        <v>1200</v>
      </c>
      <c r="G100" s="21"/>
      <c r="H100" s="40" t="s">
        <v>117</v>
      </c>
    </row>
    <row r="101" spans="1:8" ht="63">
      <c r="A101" s="38">
        <v>2</v>
      </c>
      <c r="B101" s="24" t="s">
        <v>227</v>
      </c>
      <c r="C101" s="19" t="s">
        <v>228</v>
      </c>
      <c r="D101" s="22">
        <v>2846</v>
      </c>
      <c r="E101" s="21">
        <f t="shared" si="2"/>
        <v>1200</v>
      </c>
      <c r="F101" s="22">
        <v>1200</v>
      </c>
      <c r="G101" s="21"/>
      <c r="H101" s="40" t="s">
        <v>229</v>
      </c>
    </row>
    <row r="102" spans="1:8" ht="63">
      <c r="A102" s="38">
        <v>3</v>
      </c>
      <c r="B102" s="24" t="s">
        <v>230</v>
      </c>
      <c r="C102" s="19" t="s">
        <v>231</v>
      </c>
      <c r="D102" s="22">
        <v>2956</v>
      </c>
      <c r="E102" s="21">
        <f t="shared" si="2"/>
        <v>1200</v>
      </c>
      <c r="F102" s="22">
        <v>1200</v>
      </c>
      <c r="G102" s="21"/>
      <c r="H102" s="40" t="s">
        <v>232</v>
      </c>
    </row>
    <row r="103" spans="1:8" ht="63">
      <c r="A103" s="38">
        <v>4</v>
      </c>
      <c r="B103" s="24" t="s">
        <v>233</v>
      </c>
      <c r="C103" s="19" t="s">
        <v>234</v>
      </c>
      <c r="D103" s="22">
        <v>2748</v>
      </c>
      <c r="E103" s="21">
        <f t="shared" si="2"/>
        <v>1200</v>
      </c>
      <c r="F103" s="22">
        <v>1200</v>
      </c>
      <c r="G103" s="21"/>
      <c r="H103" s="40" t="s">
        <v>235</v>
      </c>
    </row>
    <row r="104" spans="1:8" ht="63">
      <c r="A104" s="38">
        <v>5</v>
      </c>
      <c r="B104" s="24" t="s">
        <v>236</v>
      </c>
      <c r="C104" s="19" t="s">
        <v>237</v>
      </c>
      <c r="D104" s="22">
        <v>2969</v>
      </c>
      <c r="E104" s="21">
        <f t="shared" si="2"/>
        <v>1200</v>
      </c>
      <c r="F104" s="22">
        <v>1200</v>
      </c>
      <c r="G104" s="21"/>
      <c r="H104" s="40" t="s">
        <v>238</v>
      </c>
    </row>
    <row r="105" spans="1:8" ht="31.5">
      <c r="A105" s="28" t="s">
        <v>118</v>
      </c>
      <c r="B105" s="26" t="s">
        <v>119</v>
      </c>
      <c r="C105" s="17"/>
      <c r="D105" s="15">
        <f>SUM(D106:D111)</f>
        <v>17574</v>
      </c>
      <c r="E105" s="15">
        <f>SUM(E106:E111)</f>
        <v>6000</v>
      </c>
      <c r="F105" s="15">
        <f>SUM(F106:F111)</f>
        <v>6000</v>
      </c>
      <c r="G105" s="15"/>
      <c r="H105" s="15"/>
    </row>
    <row r="106" spans="1:8" ht="63">
      <c r="A106" s="38">
        <v>1</v>
      </c>
      <c r="B106" s="24" t="s">
        <v>239</v>
      </c>
      <c r="C106" s="19" t="s">
        <v>240</v>
      </c>
      <c r="D106" s="22">
        <v>2931</v>
      </c>
      <c r="E106" s="21">
        <f t="shared" si="0"/>
        <v>1000</v>
      </c>
      <c r="F106" s="22">
        <v>1000</v>
      </c>
      <c r="G106" s="21"/>
      <c r="H106" s="40" t="s">
        <v>241</v>
      </c>
    </row>
    <row r="107" spans="1:8" ht="63">
      <c r="A107" s="38">
        <v>2</v>
      </c>
      <c r="B107" s="24" t="s">
        <v>242</v>
      </c>
      <c r="C107" s="19" t="s">
        <v>243</v>
      </c>
      <c r="D107" s="22">
        <v>2963</v>
      </c>
      <c r="E107" s="21">
        <f t="shared" si="0"/>
        <v>1000</v>
      </c>
      <c r="F107" s="22">
        <v>1000</v>
      </c>
      <c r="G107" s="21"/>
      <c r="H107" s="40" t="s">
        <v>122</v>
      </c>
    </row>
    <row r="108" spans="1:8" ht="63">
      <c r="A108" s="38">
        <v>3</v>
      </c>
      <c r="B108" s="24" t="s">
        <v>244</v>
      </c>
      <c r="C108" s="19" t="s">
        <v>245</v>
      </c>
      <c r="D108" s="22">
        <v>2720</v>
      </c>
      <c r="E108" s="21">
        <f t="shared" si="0"/>
        <v>1000</v>
      </c>
      <c r="F108" s="22">
        <v>1000</v>
      </c>
      <c r="G108" s="21"/>
      <c r="H108" s="40" t="s">
        <v>246</v>
      </c>
    </row>
    <row r="109" spans="1:8" ht="63">
      <c r="A109" s="38">
        <v>4</v>
      </c>
      <c r="B109" s="24" t="s">
        <v>247</v>
      </c>
      <c r="C109" s="19" t="s">
        <v>248</v>
      </c>
      <c r="D109" s="22">
        <v>3263</v>
      </c>
      <c r="E109" s="21">
        <f t="shared" si="0"/>
        <v>1000</v>
      </c>
      <c r="F109" s="22">
        <v>1000</v>
      </c>
      <c r="G109" s="21"/>
      <c r="H109" s="40" t="s">
        <v>249</v>
      </c>
    </row>
    <row r="110" spans="1:8" ht="47.25">
      <c r="A110" s="38">
        <v>5</v>
      </c>
      <c r="B110" s="24" t="s">
        <v>250</v>
      </c>
      <c r="C110" s="19" t="s">
        <v>251</v>
      </c>
      <c r="D110" s="22">
        <v>2819</v>
      </c>
      <c r="E110" s="21">
        <f t="shared" si="0"/>
        <v>1000</v>
      </c>
      <c r="F110" s="22">
        <v>1000</v>
      </c>
      <c r="G110" s="21"/>
      <c r="H110" s="40" t="s">
        <v>252</v>
      </c>
    </row>
    <row r="111" spans="1:8" ht="63">
      <c r="A111" s="38">
        <v>6</v>
      </c>
      <c r="B111" s="24" t="s">
        <v>253</v>
      </c>
      <c r="C111" s="19" t="s">
        <v>254</v>
      </c>
      <c r="D111" s="22">
        <v>2878</v>
      </c>
      <c r="E111" s="21">
        <f t="shared" si="0"/>
        <v>1000</v>
      </c>
      <c r="F111" s="22">
        <v>1000</v>
      </c>
      <c r="G111" s="21"/>
      <c r="H111" s="40" t="s">
        <v>249</v>
      </c>
    </row>
    <row r="112" spans="1:8" ht="15.75">
      <c r="A112" s="28" t="s">
        <v>126</v>
      </c>
      <c r="B112" s="26" t="s">
        <v>127</v>
      </c>
      <c r="C112" s="17"/>
      <c r="D112" s="15">
        <f>SUM(D113:D118)</f>
        <v>14563</v>
      </c>
      <c r="E112" s="15">
        <f>SUM(E113:E118)</f>
        <v>6000</v>
      </c>
      <c r="F112" s="15">
        <f>SUM(F113:F118)</f>
        <v>6000</v>
      </c>
      <c r="G112" s="15"/>
      <c r="H112" s="15"/>
    </row>
    <row r="113" spans="1:8" ht="63">
      <c r="A113" s="38">
        <v>1</v>
      </c>
      <c r="B113" s="24" t="s">
        <v>255</v>
      </c>
      <c r="C113" s="19" t="s">
        <v>256</v>
      </c>
      <c r="D113" s="22">
        <v>2999</v>
      </c>
      <c r="E113" s="21">
        <f t="shared" si="0"/>
        <v>1200</v>
      </c>
      <c r="F113" s="22">
        <v>1200</v>
      </c>
      <c r="G113" s="21"/>
      <c r="H113" s="40" t="s">
        <v>257</v>
      </c>
    </row>
    <row r="114" spans="1:8" ht="63">
      <c r="A114" s="38">
        <v>2</v>
      </c>
      <c r="B114" s="24" t="s">
        <v>258</v>
      </c>
      <c r="C114" s="19" t="s">
        <v>259</v>
      </c>
      <c r="D114" s="22">
        <v>2303</v>
      </c>
      <c r="E114" s="21">
        <f t="shared" si="0"/>
        <v>1200</v>
      </c>
      <c r="F114" s="22">
        <v>1200</v>
      </c>
      <c r="G114" s="21"/>
      <c r="H114" s="40" t="s">
        <v>260</v>
      </c>
    </row>
    <row r="115" spans="1:8" ht="63">
      <c r="A115" s="38">
        <v>3</v>
      </c>
      <c r="B115" s="24" t="s">
        <v>261</v>
      </c>
      <c r="C115" s="19" t="s">
        <v>262</v>
      </c>
      <c r="D115" s="22">
        <v>2947</v>
      </c>
      <c r="E115" s="21">
        <f t="shared" si="0"/>
        <v>1200</v>
      </c>
      <c r="F115" s="22">
        <v>1200</v>
      </c>
      <c r="G115" s="21"/>
      <c r="H115" s="40" t="s">
        <v>263</v>
      </c>
    </row>
    <row r="116" spans="1:8" ht="63">
      <c r="A116" s="38">
        <v>4</v>
      </c>
      <c r="B116" s="24" t="s">
        <v>264</v>
      </c>
      <c r="C116" s="19" t="s">
        <v>265</v>
      </c>
      <c r="D116" s="22">
        <v>2981</v>
      </c>
      <c r="E116" s="21">
        <f t="shared" si="0"/>
        <v>256</v>
      </c>
      <c r="F116" s="22">
        <v>256</v>
      </c>
      <c r="G116" s="21"/>
      <c r="H116" s="40" t="s">
        <v>257</v>
      </c>
    </row>
    <row r="117" spans="1:8" ht="63">
      <c r="A117" s="38">
        <v>5</v>
      </c>
      <c r="B117" s="24" t="s">
        <v>266</v>
      </c>
      <c r="C117" s="19" t="s">
        <v>267</v>
      </c>
      <c r="D117" s="22">
        <v>1044</v>
      </c>
      <c r="E117" s="21">
        <f t="shared" si="0"/>
        <v>944</v>
      </c>
      <c r="F117" s="22">
        <v>944</v>
      </c>
      <c r="G117" s="21"/>
      <c r="H117" s="40" t="s">
        <v>260</v>
      </c>
    </row>
    <row r="118" spans="1:8" ht="63">
      <c r="A118" s="38">
        <v>6</v>
      </c>
      <c r="B118" s="24" t="s">
        <v>268</v>
      </c>
      <c r="C118" s="19" t="s">
        <v>269</v>
      </c>
      <c r="D118" s="22">
        <v>2289</v>
      </c>
      <c r="E118" s="21">
        <f t="shared" si="0"/>
        <v>1200</v>
      </c>
      <c r="F118" s="22">
        <v>1200</v>
      </c>
      <c r="G118" s="21"/>
      <c r="H118" s="40" t="s">
        <v>263</v>
      </c>
    </row>
    <row r="119" spans="1:8" ht="15.75">
      <c r="A119" s="28" t="s">
        <v>138</v>
      </c>
      <c r="B119" s="26" t="s">
        <v>139</v>
      </c>
      <c r="C119" s="17"/>
      <c r="D119" s="15">
        <f>SUM(D120:D124)</f>
        <v>15310</v>
      </c>
      <c r="E119" s="15">
        <f>SUM(E120:E124)</f>
        <v>6000</v>
      </c>
      <c r="F119" s="15">
        <f>SUM(F120:F124)</f>
        <v>6000</v>
      </c>
      <c r="G119" s="15"/>
      <c r="H119" s="15"/>
    </row>
    <row r="120" spans="1:8" ht="63">
      <c r="A120" s="38">
        <v>1</v>
      </c>
      <c r="B120" s="24" t="s">
        <v>270</v>
      </c>
      <c r="C120" s="19" t="s">
        <v>271</v>
      </c>
      <c r="D120" s="22">
        <v>3626</v>
      </c>
      <c r="E120" s="21">
        <f t="shared" si="0"/>
        <v>1200</v>
      </c>
      <c r="F120" s="22">
        <v>1200</v>
      </c>
      <c r="G120" s="21"/>
      <c r="H120" s="40" t="s">
        <v>272</v>
      </c>
    </row>
    <row r="121" spans="1:8" ht="63">
      <c r="A121" s="38">
        <v>2</v>
      </c>
      <c r="B121" s="24" t="s">
        <v>273</v>
      </c>
      <c r="C121" s="19" t="s">
        <v>274</v>
      </c>
      <c r="D121" s="22">
        <v>2308</v>
      </c>
      <c r="E121" s="21">
        <f t="shared" si="0"/>
        <v>1200</v>
      </c>
      <c r="F121" s="22">
        <v>1200</v>
      </c>
      <c r="G121" s="21"/>
      <c r="H121" s="40" t="s">
        <v>275</v>
      </c>
    </row>
    <row r="122" spans="1:8" ht="63">
      <c r="A122" s="38">
        <v>3</v>
      </c>
      <c r="B122" s="24" t="s">
        <v>276</v>
      </c>
      <c r="C122" s="19" t="s">
        <v>277</v>
      </c>
      <c r="D122" s="22">
        <v>3476</v>
      </c>
      <c r="E122" s="21">
        <f t="shared" si="0"/>
        <v>1200</v>
      </c>
      <c r="F122" s="22">
        <v>1200</v>
      </c>
      <c r="G122" s="21"/>
      <c r="H122" s="40" t="s">
        <v>278</v>
      </c>
    </row>
    <row r="123" spans="1:8" ht="63">
      <c r="A123" s="38">
        <v>4</v>
      </c>
      <c r="B123" s="24" t="s">
        <v>279</v>
      </c>
      <c r="C123" s="19" t="s">
        <v>280</v>
      </c>
      <c r="D123" s="22">
        <v>2907</v>
      </c>
      <c r="E123" s="21">
        <f t="shared" si="0"/>
        <v>1200</v>
      </c>
      <c r="F123" s="22">
        <v>1200</v>
      </c>
      <c r="G123" s="21"/>
      <c r="H123" s="40" t="s">
        <v>272</v>
      </c>
    </row>
    <row r="124" spans="1:8" ht="63">
      <c r="A124" s="38">
        <v>5</v>
      </c>
      <c r="B124" s="24" t="s">
        <v>281</v>
      </c>
      <c r="C124" s="19" t="s">
        <v>282</v>
      </c>
      <c r="D124" s="22">
        <v>2993</v>
      </c>
      <c r="E124" s="21">
        <f t="shared" si="0"/>
        <v>1200</v>
      </c>
      <c r="F124" s="22">
        <v>1200</v>
      </c>
      <c r="G124" s="21"/>
      <c r="H124" s="40" t="s">
        <v>275</v>
      </c>
    </row>
    <row r="125" spans="1:8" ht="31.5">
      <c r="A125" s="28" t="s">
        <v>2</v>
      </c>
      <c r="B125" s="10" t="s">
        <v>283</v>
      </c>
      <c r="C125" s="11"/>
      <c r="D125" s="12">
        <f>D126+D141+D164+D184+D216+D240+D280+D303+D318+D330</f>
        <v>894981</v>
      </c>
      <c r="E125" s="12">
        <f>E126+E141+E164+E184+E216+E240+E280+E303+E318+E330</f>
        <v>274442</v>
      </c>
      <c r="F125" s="12">
        <f>F126+F141+F164+F184+F216+F240+F280+F303+F318+F330</f>
        <v>95793</v>
      </c>
      <c r="G125" s="12">
        <f>G126+G141+G164+G184+G216+G240+G280+G303+G318+G330</f>
        <v>178649</v>
      </c>
      <c r="H125" s="12"/>
    </row>
    <row r="126" spans="1:8" ht="15.75">
      <c r="A126" s="28" t="s">
        <v>19</v>
      </c>
      <c r="B126" s="27" t="s">
        <v>20</v>
      </c>
      <c r="C126" s="28"/>
      <c r="D126" s="29">
        <f>SUM(D127:D140)</f>
        <v>52783</v>
      </c>
      <c r="E126" s="29">
        <f>SUM(E127:E140)</f>
        <v>18600</v>
      </c>
      <c r="F126" s="29">
        <f>SUM(F127:F140)</f>
        <v>8200</v>
      </c>
      <c r="G126" s="29">
        <f>SUM(G127:G140)</f>
        <v>10400</v>
      </c>
      <c r="H126" s="29"/>
    </row>
    <row r="127" spans="1:8" ht="15.75">
      <c r="A127" s="35"/>
      <c r="B127" s="30" t="s">
        <v>284</v>
      </c>
      <c r="C127" s="31"/>
      <c r="D127" s="32"/>
      <c r="E127" s="25"/>
      <c r="F127" s="32"/>
      <c r="G127" s="32"/>
      <c r="H127" s="41"/>
    </row>
    <row r="128" spans="1:8" ht="47.25">
      <c r="A128" s="35">
        <v>1</v>
      </c>
      <c r="B128" s="34" t="s">
        <v>285</v>
      </c>
      <c r="C128" s="35" t="s">
        <v>286</v>
      </c>
      <c r="D128" s="33">
        <v>4323</v>
      </c>
      <c r="E128" s="25">
        <f t="shared" ref="E128:E220" si="3">F128+G128</f>
        <v>1500</v>
      </c>
      <c r="F128" s="33">
        <v>500</v>
      </c>
      <c r="G128" s="33">
        <v>1000</v>
      </c>
      <c r="H128" s="42" t="s">
        <v>287</v>
      </c>
    </row>
    <row r="129" spans="1:8" ht="31.5">
      <c r="A129" s="35">
        <v>2</v>
      </c>
      <c r="B129" s="34" t="s">
        <v>288</v>
      </c>
      <c r="C129" s="35" t="s">
        <v>289</v>
      </c>
      <c r="D129" s="33">
        <v>6827</v>
      </c>
      <c r="E129" s="25">
        <f t="shared" si="3"/>
        <v>3000</v>
      </c>
      <c r="F129" s="33">
        <v>2000</v>
      </c>
      <c r="G129" s="33">
        <v>1000</v>
      </c>
      <c r="H129" s="42" t="s">
        <v>287</v>
      </c>
    </row>
    <row r="130" spans="1:8" ht="15.75">
      <c r="A130" s="35"/>
      <c r="B130" s="30" t="s">
        <v>290</v>
      </c>
      <c r="C130" s="31"/>
      <c r="D130" s="32"/>
      <c r="E130" s="25"/>
      <c r="F130" s="33"/>
      <c r="G130" s="33"/>
      <c r="H130" s="41"/>
    </row>
    <row r="131" spans="1:8" ht="31.5">
      <c r="A131" s="35">
        <v>1</v>
      </c>
      <c r="B131" s="34" t="s">
        <v>291</v>
      </c>
      <c r="C131" s="35" t="s">
        <v>292</v>
      </c>
      <c r="D131" s="33">
        <v>14834</v>
      </c>
      <c r="E131" s="25">
        <f t="shared" si="3"/>
        <v>3000</v>
      </c>
      <c r="F131" s="33">
        <v>1000</v>
      </c>
      <c r="G131" s="33">
        <v>2000</v>
      </c>
      <c r="H131" s="42" t="s">
        <v>155</v>
      </c>
    </row>
    <row r="132" spans="1:8" ht="15.75">
      <c r="A132" s="35"/>
      <c r="B132" s="30" t="s">
        <v>293</v>
      </c>
      <c r="C132" s="31"/>
      <c r="D132" s="32"/>
      <c r="E132" s="25"/>
      <c r="F132" s="33"/>
      <c r="G132" s="33"/>
      <c r="H132" s="41"/>
    </row>
    <row r="133" spans="1:8" ht="31.5">
      <c r="A133" s="35">
        <v>1</v>
      </c>
      <c r="B133" s="34" t="s">
        <v>294</v>
      </c>
      <c r="C133" s="35" t="s">
        <v>295</v>
      </c>
      <c r="D133" s="33">
        <v>3005</v>
      </c>
      <c r="E133" s="25">
        <f>F133+G133</f>
        <v>1400</v>
      </c>
      <c r="F133" s="33">
        <v>500</v>
      </c>
      <c r="G133" s="33">
        <v>900</v>
      </c>
      <c r="H133" s="42" t="s">
        <v>296</v>
      </c>
    </row>
    <row r="134" spans="1:8" ht="15.75">
      <c r="A134" s="35"/>
      <c r="B134" s="30" t="s">
        <v>297</v>
      </c>
      <c r="C134" s="31"/>
      <c r="D134" s="32"/>
      <c r="E134" s="25"/>
      <c r="F134" s="33"/>
      <c r="G134" s="33"/>
      <c r="H134" s="41"/>
    </row>
    <row r="135" spans="1:8" ht="78.75">
      <c r="A135" s="35">
        <v>1</v>
      </c>
      <c r="B135" s="34" t="s">
        <v>298</v>
      </c>
      <c r="C135" s="35" t="s">
        <v>299</v>
      </c>
      <c r="D135" s="33">
        <v>12486</v>
      </c>
      <c r="E135" s="25">
        <f t="shared" si="3"/>
        <v>4500</v>
      </c>
      <c r="F135" s="33">
        <v>1500</v>
      </c>
      <c r="G135" s="33">
        <v>3000</v>
      </c>
      <c r="H135" s="42" t="s">
        <v>23</v>
      </c>
    </row>
    <row r="136" spans="1:8" ht="15.75">
      <c r="A136" s="35"/>
      <c r="B136" s="30" t="s">
        <v>300</v>
      </c>
      <c r="C136" s="31"/>
      <c r="D136" s="32"/>
      <c r="E136" s="25"/>
      <c r="F136" s="33"/>
      <c r="G136" s="33"/>
      <c r="H136" s="41"/>
    </row>
    <row r="137" spans="1:8" ht="31.5">
      <c r="A137" s="35">
        <v>1</v>
      </c>
      <c r="B137" s="34" t="s">
        <v>301</v>
      </c>
      <c r="C137" s="35" t="s">
        <v>302</v>
      </c>
      <c r="D137" s="33">
        <v>3250</v>
      </c>
      <c r="E137" s="25">
        <f t="shared" si="3"/>
        <v>1500</v>
      </c>
      <c r="F137" s="33">
        <v>1000</v>
      </c>
      <c r="G137" s="33">
        <v>500</v>
      </c>
      <c r="H137" s="42" t="s">
        <v>26</v>
      </c>
    </row>
    <row r="138" spans="1:8" ht="47.25">
      <c r="A138" s="35">
        <v>2</v>
      </c>
      <c r="B138" s="34" t="s">
        <v>303</v>
      </c>
      <c r="C138" s="35" t="s">
        <v>304</v>
      </c>
      <c r="D138" s="33">
        <v>4950</v>
      </c>
      <c r="E138" s="25">
        <f t="shared" si="3"/>
        <v>2200</v>
      </c>
      <c r="F138" s="33">
        <v>1000</v>
      </c>
      <c r="G138" s="33">
        <v>1200</v>
      </c>
      <c r="H138" s="42" t="s">
        <v>26</v>
      </c>
    </row>
    <row r="139" spans="1:8" ht="15.75">
      <c r="A139" s="35"/>
      <c r="B139" s="30" t="s">
        <v>305</v>
      </c>
      <c r="C139" s="31"/>
      <c r="D139" s="32"/>
      <c r="E139" s="25"/>
      <c r="F139" s="33"/>
      <c r="G139" s="33"/>
      <c r="H139" s="41"/>
    </row>
    <row r="140" spans="1:8" ht="31.5">
      <c r="A140" s="35">
        <v>1</v>
      </c>
      <c r="B140" s="34" t="s">
        <v>306</v>
      </c>
      <c r="C140" s="35" t="s">
        <v>307</v>
      </c>
      <c r="D140" s="33">
        <v>3108</v>
      </c>
      <c r="E140" s="25">
        <f t="shared" si="3"/>
        <v>1500</v>
      </c>
      <c r="F140" s="33">
        <v>700</v>
      </c>
      <c r="G140" s="33">
        <v>800</v>
      </c>
      <c r="H140" s="42" t="s">
        <v>34</v>
      </c>
    </row>
    <row r="141" spans="1:8" ht="15.75">
      <c r="A141" s="28" t="s">
        <v>35</v>
      </c>
      <c r="B141" s="27" t="s">
        <v>36</v>
      </c>
      <c r="C141" s="28"/>
      <c r="D141" s="29">
        <f>SUM(D142:D163)</f>
        <v>87052</v>
      </c>
      <c r="E141" s="29">
        <f>SUM(E142:E163)</f>
        <v>28400</v>
      </c>
      <c r="F141" s="29">
        <f>SUM(F142:F163)</f>
        <v>9500</v>
      </c>
      <c r="G141" s="29">
        <f>SUM(G142:G163)</f>
        <v>18900</v>
      </c>
      <c r="H141" s="29"/>
    </row>
    <row r="142" spans="1:8" ht="15.75">
      <c r="A142" s="35"/>
      <c r="B142" s="30" t="s">
        <v>308</v>
      </c>
      <c r="C142" s="31"/>
      <c r="D142" s="32"/>
      <c r="E142" s="25"/>
      <c r="F142" s="32"/>
      <c r="G142" s="32"/>
      <c r="H142" s="41"/>
    </row>
    <row r="143" spans="1:8" ht="31.5">
      <c r="A143" s="35">
        <v>1</v>
      </c>
      <c r="B143" s="34" t="s">
        <v>309</v>
      </c>
      <c r="C143" s="35" t="s">
        <v>310</v>
      </c>
      <c r="D143" s="33">
        <v>7500</v>
      </c>
      <c r="E143" s="25">
        <f t="shared" si="3"/>
        <v>3500</v>
      </c>
      <c r="F143" s="33">
        <v>1000</v>
      </c>
      <c r="G143" s="33">
        <v>2500</v>
      </c>
      <c r="H143" s="42" t="s">
        <v>311</v>
      </c>
    </row>
    <row r="144" spans="1:8" ht="63">
      <c r="A144" s="35">
        <v>2</v>
      </c>
      <c r="B144" s="34" t="s">
        <v>312</v>
      </c>
      <c r="C144" s="35" t="s">
        <v>313</v>
      </c>
      <c r="D144" s="33">
        <v>2418</v>
      </c>
      <c r="E144" s="25">
        <f t="shared" si="3"/>
        <v>1000</v>
      </c>
      <c r="F144" s="33">
        <v>500</v>
      </c>
      <c r="G144" s="33">
        <v>500</v>
      </c>
      <c r="H144" s="42" t="s">
        <v>311</v>
      </c>
    </row>
    <row r="145" spans="1:8" ht="15.75">
      <c r="A145" s="35"/>
      <c r="B145" s="30" t="s">
        <v>314</v>
      </c>
      <c r="C145" s="31"/>
      <c r="D145" s="32"/>
      <c r="E145" s="25"/>
      <c r="F145" s="33"/>
      <c r="G145" s="33"/>
      <c r="H145" s="41"/>
    </row>
    <row r="146" spans="1:8" ht="31.5">
      <c r="A146" s="35">
        <v>1</v>
      </c>
      <c r="B146" s="34" t="s">
        <v>315</v>
      </c>
      <c r="C146" s="35" t="s">
        <v>316</v>
      </c>
      <c r="D146" s="33">
        <v>4500</v>
      </c>
      <c r="E146" s="25">
        <f t="shared" si="3"/>
        <v>1500</v>
      </c>
      <c r="F146" s="33">
        <v>500</v>
      </c>
      <c r="G146" s="33">
        <v>1000</v>
      </c>
      <c r="H146" s="42" t="s">
        <v>45</v>
      </c>
    </row>
    <row r="147" spans="1:8" ht="15.75">
      <c r="A147" s="35"/>
      <c r="B147" s="30" t="s">
        <v>317</v>
      </c>
      <c r="C147" s="31"/>
      <c r="D147" s="32"/>
      <c r="E147" s="25"/>
      <c r="F147" s="33"/>
      <c r="G147" s="33"/>
      <c r="H147" s="41"/>
    </row>
    <row r="148" spans="1:8" ht="31.5">
      <c r="A148" s="35">
        <v>1</v>
      </c>
      <c r="B148" s="34" t="s">
        <v>318</v>
      </c>
      <c r="C148" s="35" t="s">
        <v>319</v>
      </c>
      <c r="D148" s="33">
        <v>10000</v>
      </c>
      <c r="E148" s="25">
        <f t="shared" si="3"/>
        <v>2000</v>
      </c>
      <c r="F148" s="33"/>
      <c r="G148" s="33">
        <v>2000</v>
      </c>
      <c r="H148" s="42" t="s">
        <v>39</v>
      </c>
    </row>
    <row r="149" spans="1:8" ht="47.25">
      <c r="A149" s="35">
        <v>2</v>
      </c>
      <c r="B149" s="34" t="s">
        <v>320</v>
      </c>
      <c r="C149" s="35" t="s">
        <v>321</v>
      </c>
      <c r="D149" s="33">
        <v>8000</v>
      </c>
      <c r="E149" s="25">
        <f t="shared" si="3"/>
        <v>1000</v>
      </c>
      <c r="F149" s="33">
        <v>500</v>
      </c>
      <c r="G149" s="33">
        <v>500</v>
      </c>
      <c r="H149" s="42" t="s">
        <v>322</v>
      </c>
    </row>
    <row r="150" spans="1:8" ht="15.75">
      <c r="A150" s="35"/>
      <c r="B150" s="30" t="s">
        <v>323</v>
      </c>
      <c r="C150" s="31"/>
      <c r="D150" s="32"/>
      <c r="E150" s="25"/>
      <c r="F150" s="33"/>
      <c r="G150" s="33"/>
      <c r="H150" s="41"/>
    </row>
    <row r="151" spans="1:8" ht="47.25">
      <c r="A151" s="35">
        <v>1</v>
      </c>
      <c r="B151" s="34" t="s">
        <v>164</v>
      </c>
      <c r="C151" s="35" t="s">
        <v>324</v>
      </c>
      <c r="D151" s="33">
        <v>7700</v>
      </c>
      <c r="E151" s="25">
        <f t="shared" si="3"/>
        <v>2000</v>
      </c>
      <c r="F151" s="33">
        <v>500</v>
      </c>
      <c r="G151" s="33">
        <v>1500</v>
      </c>
      <c r="H151" s="42" t="s">
        <v>322</v>
      </c>
    </row>
    <row r="152" spans="1:8" ht="15.75">
      <c r="A152" s="35"/>
      <c r="B152" s="30" t="s">
        <v>325</v>
      </c>
      <c r="C152" s="31"/>
      <c r="D152" s="32"/>
      <c r="E152" s="25"/>
      <c r="F152" s="33"/>
      <c r="G152" s="33"/>
      <c r="H152" s="41"/>
    </row>
    <row r="153" spans="1:8" ht="31.5">
      <c r="A153" s="35">
        <v>1</v>
      </c>
      <c r="B153" s="34" t="s">
        <v>326</v>
      </c>
      <c r="C153" s="35" t="s">
        <v>327</v>
      </c>
      <c r="D153" s="33">
        <v>8219</v>
      </c>
      <c r="E153" s="25">
        <f t="shared" si="3"/>
        <v>3500</v>
      </c>
      <c r="F153" s="33">
        <v>1000</v>
      </c>
      <c r="G153" s="33">
        <v>2500</v>
      </c>
      <c r="H153" s="42" t="s">
        <v>328</v>
      </c>
    </row>
    <row r="154" spans="1:8" ht="31.5">
      <c r="A154" s="35">
        <v>2</v>
      </c>
      <c r="B154" s="34" t="s">
        <v>329</v>
      </c>
      <c r="C154" s="35" t="s">
        <v>330</v>
      </c>
      <c r="D154" s="33">
        <v>2495</v>
      </c>
      <c r="E154" s="25">
        <f t="shared" si="3"/>
        <v>1000</v>
      </c>
      <c r="F154" s="33">
        <v>500</v>
      </c>
      <c r="G154" s="33">
        <v>500</v>
      </c>
      <c r="H154" s="42" t="s">
        <v>328</v>
      </c>
    </row>
    <row r="155" spans="1:8" ht="15.75">
      <c r="A155" s="35"/>
      <c r="B155" s="30" t="s">
        <v>331</v>
      </c>
      <c r="C155" s="31"/>
      <c r="D155" s="32"/>
      <c r="E155" s="25"/>
      <c r="F155" s="32"/>
      <c r="G155" s="32"/>
      <c r="H155" s="41"/>
    </row>
    <row r="156" spans="1:8" ht="31.5">
      <c r="A156" s="35">
        <v>1</v>
      </c>
      <c r="B156" s="34" t="s">
        <v>332</v>
      </c>
      <c r="C156" s="35" t="s">
        <v>333</v>
      </c>
      <c r="D156" s="33">
        <v>8120</v>
      </c>
      <c r="E156" s="25">
        <f t="shared" si="3"/>
        <v>3100</v>
      </c>
      <c r="F156" s="33">
        <v>1000</v>
      </c>
      <c r="G156" s="33">
        <v>2100</v>
      </c>
      <c r="H156" s="42" t="s">
        <v>42</v>
      </c>
    </row>
    <row r="157" spans="1:8" ht="15.75">
      <c r="A157" s="35"/>
      <c r="B157" s="30" t="s">
        <v>334</v>
      </c>
      <c r="C157" s="31"/>
      <c r="D157" s="32"/>
      <c r="E157" s="25"/>
      <c r="F157" s="33"/>
      <c r="G157" s="33"/>
      <c r="H157" s="41"/>
    </row>
    <row r="158" spans="1:8" ht="31.5">
      <c r="A158" s="35">
        <v>1</v>
      </c>
      <c r="B158" s="34" t="s">
        <v>335</v>
      </c>
      <c r="C158" s="35" t="s">
        <v>336</v>
      </c>
      <c r="D158" s="33">
        <v>7500</v>
      </c>
      <c r="E158" s="25">
        <f t="shared" si="3"/>
        <v>2500</v>
      </c>
      <c r="F158" s="33">
        <v>1000</v>
      </c>
      <c r="G158" s="33">
        <v>1500</v>
      </c>
      <c r="H158" s="42" t="s">
        <v>169</v>
      </c>
    </row>
    <row r="159" spans="1:8" ht="15.75">
      <c r="A159" s="35"/>
      <c r="B159" s="30" t="s">
        <v>337</v>
      </c>
      <c r="C159" s="31"/>
      <c r="D159" s="32"/>
      <c r="E159" s="25"/>
      <c r="F159" s="33"/>
      <c r="G159" s="33"/>
      <c r="H159" s="41"/>
    </row>
    <row r="160" spans="1:8" ht="31.5">
      <c r="A160" s="35">
        <v>1</v>
      </c>
      <c r="B160" s="34" t="s">
        <v>338</v>
      </c>
      <c r="C160" s="35" t="s">
        <v>339</v>
      </c>
      <c r="D160" s="33">
        <v>5000</v>
      </c>
      <c r="E160" s="25">
        <f t="shared" si="3"/>
        <v>2300</v>
      </c>
      <c r="F160" s="33">
        <v>500</v>
      </c>
      <c r="G160" s="33">
        <v>1800</v>
      </c>
      <c r="H160" s="42" t="s">
        <v>48</v>
      </c>
    </row>
    <row r="161" spans="1:8" ht="47.25">
      <c r="A161" s="35">
        <v>2</v>
      </c>
      <c r="B161" s="34" t="s">
        <v>340</v>
      </c>
      <c r="C161" s="35" t="s">
        <v>341</v>
      </c>
      <c r="D161" s="33">
        <v>7600</v>
      </c>
      <c r="E161" s="25">
        <f t="shared" si="3"/>
        <v>2000</v>
      </c>
      <c r="F161" s="33">
        <v>1000</v>
      </c>
      <c r="G161" s="33">
        <v>1000</v>
      </c>
      <c r="H161" s="42" t="s">
        <v>322</v>
      </c>
    </row>
    <row r="162" spans="1:8" ht="15.75">
      <c r="A162" s="35"/>
      <c r="B162" s="30" t="s">
        <v>342</v>
      </c>
      <c r="C162" s="31"/>
      <c r="D162" s="32"/>
      <c r="E162" s="25"/>
      <c r="F162" s="33"/>
      <c r="G162" s="33"/>
      <c r="H162" s="41"/>
    </row>
    <row r="163" spans="1:8" ht="47.25">
      <c r="A163" s="35">
        <v>1</v>
      </c>
      <c r="B163" s="34" t="s">
        <v>343</v>
      </c>
      <c r="C163" s="35" t="s">
        <v>344</v>
      </c>
      <c r="D163" s="33">
        <v>8000</v>
      </c>
      <c r="E163" s="25">
        <f t="shared" si="3"/>
        <v>3000</v>
      </c>
      <c r="F163" s="33">
        <v>1500</v>
      </c>
      <c r="G163" s="33">
        <v>1500</v>
      </c>
      <c r="H163" s="42" t="s">
        <v>322</v>
      </c>
    </row>
    <row r="164" spans="1:8" ht="15.75">
      <c r="A164" s="28" t="s">
        <v>49</v>
      </c>
      <c r="B164" s="27" t="s">
        <v>50</v>
      </c>
      <c r="C164" s="28"/>
      <c r="D164" s="29">
        <f>SUM(D165:D183)</f>
        <v>87632</v>
      </c>
      <c r="E164" s="29">
        <f>SUM(E165:E183)</f>
        <v>24900</v>
      </c>
      <c r="F164" s="29">
        <f>SUM(F165:F183)</f>
        <v>7900</v>
      </c>
      <c r="G164" s="29">
        <f>SUM(G165:G183)</f>
        <v>17000</v>
      </c>
      <c r="H164" s="29"/>
    </row>
    <row r="165" spans="1:8" ht="15.75">
      <c r="A165" s="35"/>
      <c r="B165" s="30" t="s">
        <v>345</v>
      </c>
      <c r="C165" s="31"/>
      <c r="D165" s="32"/>
      <c r="E165" s="25"/>
      <c r="F165" s="32"/>
      <c r="G165" s="32"/>
      <c r="H165" s="41"/>
    </row>
    <row r="166" spans="1:8" ht="47.25">
      <c r="A166" s="35">
        <v>1</v>
      </c>
      <c r="B166" s="34" t="s">
        <v>346</v>
      </c>
      <c r="C166" s="35" t="s">
        <v>347</v>
      </c>
      <c r="D166" s="33">
        <v>5514</v>
      </c>
      <c r="E166" s="25">
        <f t="shared" si="3"/>
        <v>2500</v>
      </c>
      <c r="F166" s="33">
        <v>2000</v>
      </c>
      <c r="G166" s="33">
        <v>500</v>
      </c>
      <c r="H166" s="42" t="s">
        <v>172</v>
      </c>
    </row>
    <row r="167" spans="1:8" ht="15.75">
      <c r="A167" s="35"/>
      <c r="B167" s="30" t="s">
        <v>348</v>
      </c>
      <c r="C167" s="31"/>
      <c r="D167" s="32"/>
      <c r="E167" s="25"/>
      <c r="F167" s="33"/>
      <c r="G167" s="33"/>
      <c r="H167" s="41"/>
    </row>
    <row r="168" spans="1:8" ht="47.25">
      <c r="A168" s="35">
        <v>1</v>
      </c>
      <c r="B168" s="34" t="s">
        <v>349</v>
      </c>
      <c r="C168" s="35" t="s">
        <v>350</v>
      </c>
      <c r="D168" s="33">
        <v>14989</v>
      </c>
      <c r="E168" s="25">
        <f t="shared" si="3"/>
        <v>3000</v>
      </c>
      <c r="F168" s="33"/>
      <c r="G168" s="33">
        <v>3000</v>
      </c>
      <c r="H168" s="42" t="s">
        <v>351</v>
      </c>
    </row>
    <row r="169" spans="1:8" ht="15.75">
      <c r="A169" s="35"/>
      <c r="B169" s="30" t="s">
        <v>352</v>
      </c>
      <c r="C169" s="31"/>
      <c r="D169" s="32"/>
      <c r="E169" s="25"/>
      <c r="F169" s="33"/>
      <c r="G169" s="33"/>
      <c r="H169" s="41"/>
    </row>
    <row r="170" spans="1:8" ht="47.25">
      <c r="A170" s="35">
        <v>1</v>
      </c>
      <c r="B170" s="34" t="s">
        <v>353</v>
      </c>
      <c r="C170" s="35" t="s">
        <v>354</v>
      </c>
      <c r="D170" s="33">
        <v>7880</v>
      </c>
      <c r="E170" s="25">
        <f t="shared" si="3"/>
        <v>2000</v>
      </c>
      <c r="F170" s="33"/>
      <c r="G170" s="33">
        <v>2000</v>
      </c>
      <c r="H170" s="42" t="s">
        <v>351</v>
      </c>
    </row>
    <row r="171" spans="1:8" ht="15.75">
      <c r="A171" s="35"/>
      <c r="B171" s="30" t="s">
        <v>355</v>
      </c>
      <c r="C171" s="31"/>
      <c r="D171" s="32"/>
      <c r="E171" s="25"/>
      <c r="F171" s="33"/>
      <c r="G171" s="33"/>
      <c r="H171" s="41"/>
    </row>
    <row r="172" spans="1:8" ht="78.75">
      <c r="A172" s="35">
        <v>1</v>
      </c>
      <c r="B172" s="34" t="s">
        <v>356</v>
      </c>
      <c r="C172" s="35" t="s">
        <v>357</v>
      </c>
      <c r="D172" s="33">
        <v>6000</v>
      </c>
      <c r="E172" s="25">
        <f t="shared" si="3"/>
        <v>1500</v>
      </c>
      <c r="F172" s="33"/>
      <c r="G172" s="33">
        <v>1500</v>
      </c>
      <c r="H172" s="42" t="s">
        <v>358</v>
      </c>
    </row>
    <row r="173" spans="1:8" ht="15.75">
      <c r="A173" s="35"/>
      <c r="B173" s="30" t="s">
        <v>359</v>
      </c>
      <c r="C173" s="31"/>
      <c r="D173" s="32"/>
      <c r="E173" s="25"/>
      <c r="F173" s="33"/>
      <c r="G173" s="33"/>
      <c r="H173" s="41"/>
    </row>
    <row r="174" spans="1:8" ht="63">
      <c r="A174" s="35">
        <v>1</v>
      </c>
      <c r="B174" s="34" t="s">
        <v>360</v>
      </c>
      <c r="C174" s="35" t="s">
        <v>361</v>
      </c>
      <c r="D174" s="33">
        <v>7170</v>
      </c>
      <c r="E174" s="25">
        <f t="shared" si="3"/>
        <v>2000</v>
      </c>
      <c r="F174" s="33"/>
      <c r="G174" s="33">
        <v>2000</v>
      </c>
      <c r="H174" s="42" t="s">
        <v>181</v>
      </c>
    </row>
    <row r="175" spans="1:8" ht="31.5">
      <c r="A175" s="35">
        <v>1</v>
      </c>
      <c r="B175" s="34" t="s">
        <v>362</v>
      </c>
      <c r="C175" s="35" t="s">
        <v>363</v>
      </c>
      <c r="D175" s="33">
        <v>6899</v>
      </c>
      <c r="E175" s="25">
        <f t="shared" si="3"/>
        <v>1500</v>
      </c>
      <c r="F175" s="33"/>
      <c r="G175" s="33">
        <v>1500</v>
      </c>
      <c r="H175" s="42" t="s">
        <v>181</v>
      </c>
    </row>
    <row r="176" spans="1:8" ht="15.75">
      <c r="A176" s="35"/>
      <c r="B176" s="30" t="s">
        <v>364</v>
      </c>
      <c r="C176" s="31"/>
      <c r="D176" s="32"/>
      <c r="E176" s="25"/>
      <c r="F176" s="33"/>
      <c r="G176" s="33"/>
      <c r="H176" s="41"/>
    </row>
    <row r="177" spans="1:8" ht="31.5">
      <c r="A177" s="35">
        <v>1</v>
      </c>
      <c r="B177" s="34" t="s">
        <v>365</v>
      </c>
      <c r="C177" s="35" t="s">
        <v>366</v>
      </c>
      <c r="D177" s="33">
        <v>11994</v>
      </c>
      <c r="E177" s="25">
        <f t="shared" si="3"/>
        <v>3000</v>
      </c>
      <c r="F177" s="33">
        <v>2500</v>
      </c>
      <c r="G177" s="33">
        <v>500</v>
      </c>
      <c r="H177" s="42" t="s">
        <v>178</v>
      </c>
    </row>
    <row r="178" spans="1:8" ht="15.75">
      <c r="A178" s="35"/>
      <c r="B178" s="30" t="s">
        <v>367</v>
      </c>
      <c r="C178" s="31"/>
      <c r="D178" s="32"/>
      <c r="E178" s="25"/>
      <c r="F178" s="32"/>
      <c r="G178" s="32"/>
      <c r="H178" s="41"/>
    </row>
    <row r="179" spans="1:8" ht="31.5">
      <c r="A179" s="35">
        <v>1</v>
      </c>
      <c r="B179" s="34" t="s">
        <v>368</v>
      </c>
      <c r="C179" s="35" t="s">
        <v>369</v>
      </c>
      <c r="D179" s="33">
        <v>3525</v>
      </c>
      <c r="E179" s="25">
        <f t="shared" si="3"/>
        <v>1500</v>
      </c>
      <c r="F179" s="33">
        <v>500</v>
      </c>
      <c r="G179" s="33">
        <v>1000</v>
      </c>
      <c r="H179" s="42" t="s">
        <v>59</v>
      </c>
    </row>
    <row r="180" spans="1:8" ht="31.5">
      <c r="A180" s="35">
        <v>2</v>
      </c>
      <c r="B180" s="34" t="s">
        <v>370</v>
      </c>
      <c r="C180" s="35" t="s">
        <v>371</v>
      </c>
      <c r="D180" s="33">
        <v>4263</v>
      </c>
      <c r="E180" s="25">
        <f t="shared" si="3"/>
        <v>2000</v>
      </c>
      <c r="F180" s="33">
        <v>500</v>
      </c>
      <c r="G180" s="33">
        <v>1500</v>
      </c>
      <c r="H180" s="42" t="s">
        <v>59</v>
      </c>
    </row>
    <row r="181" spans="1:8" ht="15.75">
      <c r="A181" s="35"/>
      <c r="B181" s="30" t="s">
        <v>372</v>
      </c>
      <c r="C181" s="31"/>
      <c r="D181" s="32"/>
      <c r="E181" s="25"/>
      <c r="F181" s="33"/>
      <c r="G181" s="33"/>
      <c r="H181" s="41"/>
    </row>
    <row r="182" spans="1:8" ht="47.25">
      <c r="A182" s="35">
        <v>1</v>
      </c>
      <c r="B182" s="34" t="s">
        <v>373</v>
      </c>
      <c r="C182" s="35" t="s">
        <v>374</v>
      </c>
      <c r="D182" s="33">
        <v>9471</v>
      </c>
      <c r="E182" s="25">
        <f t="shared" si="3"/>
        <v>3500</v>
      </c>
      <c r="F182" s="33">
        <v>1500</v>
      </c>
      <c r="G182" s="33">
        <v>2000</v>
      </c>
      <c r="H182" s="42" t="s">
        <v>351</v>
      </c>
    </row>
    <row r="183" spans="1:8" ht="63">
      <c r="A183" s="35">
        <v>2</v>
      </c>
      <c r="B183" s="34" t="s">
        <v>375</v>
      </c>
      <c r="C183" s="35" t="s">
        <v>376</v>
      </c>
      <c r="D183" s="33">
        <v>9927</v>
      </c>
      <c r="E183" s="25">
        <f t="shared" si="3"/>
        <v>2400</v>
      </c>
      <c r="F183" s="33">
        <v>900</v>
      </c>
      <c r="G183" s="33">
        <v>1500</v>
      </c>
      <c r="H183" s="42" t="s">
        <v>351</v>
      </c>
    </row>
    <row r="184" spans="1:8" ht="15.75">
      <c r="A184" s="28" t="s">
        <v>62</v>
      </c>
      <c r="B184" s="27" t="s">
        <v>63</v>
      </c>
      <c r="C184" s="28"/>
      <c r="D184" s="29">
        <f>SUM(D185:D215)</f>
        <v>119223</v>
      </c>
      <c r="E184" s="29">
        <f>SUM(E185:E215)</f>
        <v>42900</v>
      </c>
      <c r="F184" s="29">
        <f>SUM(F185:F215)</f>
        <v>11900</v>
      </c>
      <c r="G184" s="29">
        <f>SUM(G185:G215)</f>
        <v>31000</v>
      </c>
      <c r="H184" s="29"/>
    </row>
    <row r="185" spans="1:8" ht="15.75">
      <c r="A185" s="35"/>
      <c r="B185" s="30" t="s">
        <v>377</v>
      </c>
      <c r="C185" s="31"/>
      <c r="D185" s="32"/>
      <c r="E185" s="25"/>
      <c r="F185" s="32"/>
      <c r="G185" s="32"/>
      <c r="H185" s="41"/>
    </row>
    <row r="186" spans="1:8" ht="31.5">
      <c r="A186" s="35">
        <v>1</v>
      </c>
      <c r="B186" s="34" t="s">
        <v>378</v>
      </c>
      <c r="C186" s="35" t="s">
        <v>379</v>
      </c>
      <c r="D186" s="33">
        <v>9197</v>
      </c>
      <c r="E186" s="25">
        <f t="shared" si="3"/>
        <v>3500</v>
      </c>
      <c r="F186" s="33">
        <v>1000</v>
      </c>
      <c r="G186" s="33">
        <v>2500</v>
      </c>
      <c r="H186" s="42" t="s">
        <v>380</v>
      </c>
    </row>
    <row r="187" spans="1:8" ht="15.75">
      <c r="A187" s="35"/>
      <c r="B187" s="30" t="s">
        <v>381</v>
      </c>
      <c r="C187" s="31"/>
      <c r="D187" s="32"/>
      <c r="E187" s="25"/>
      <c r="F187" s="33"/>
      <c r="G187" s="33"/>
      <c r="H187" s="41"/>
    </row>
    <row r="188" spans="1:8" ht="31.5">
      <c r="A188" s="35">
        <v>1</v>
      </c>
      <c r="B188" s="34" t="s">
        <v>382</v>
      </c>
      <c r="C188" s="35" t="s">
        <v>383</v>
      </c>
      <c r="D188" s="33">
        <v>10400</v>
      </c>
      <c r="E188" s="25">
        <f t="shared" si="3"/>
        <v>3000</v>
      </c>
      <c r="F188" s="33">
        <v>1500</v>
      </c>
      <c r="G188" s="33">
        <v>1500</v>
      </c>
      <c r="H188" s="42" t="s">
        <v>71</v>
      </c>
    </row>
    <row r="189" spans="1:8" ht="31.5">
      <c r="A189" s="35">
        <v>2</v>
      </c>
      <c r="B189" s="34" t="s">
        <v>384</v>
      </c>
      <c r="C189" s="35" t="s">
        <v>385</v>
      </c>
      <c r="D189" s="33">
        <v>5500</v>
      </c>
      <c r="E189" s="25">
        <f t="shared" si="3"/>
        <v>1500</v>
      </c>
      <c r="F189" s="33">
        <v>500</v>
      </c>
      <c r="G189" s="33">
        <v>1000</v>
      </c>
      <c r="H189" s="42" t="s">
        <v>71</v>
      </c>
    </row>
    <row r="190" spans="1:8" ht="15.75">
      <c r="A190" s="35"/>
      <c r="B190" s="27" t="s">
        <v>386</v>
      </c>
      <c r="C190" s="35"/>
      <c r="D190" s="33"/>
      <c r="E190" s="25"/>
      <c r="F190" s="33"/>
      <c r="G190" s="33"/>
      <c r="H190" s="42"/>
    </row>
    <row r="191" spans="1:8" ht="31.5">
      <c r="A191" s="35">
        <v>1</v>
      </c>
      <c r="B191" s="34" t="s">
        <v>387</v>
      </c>
      <c r="C191" s="35" t="s">
        <v>388</v>
      </c>
      <c r="D191" s="33">
        <v>9403</v>
      </c>
      <c r="E191" s="25">
        <f t="shared" si="3"/>
        <v>3500</v>
      </c>
      <c r="F191" s="33">
        <v>1000</v>
      </c>
      <c r="G191" s="33">
        <v>2500</v>
      </c>
      <c r="H191" s="42" t="s">
        <v>184</v>
      </c>
    </row>
    <row r="192" spans="1:8" ht="15.75">
      <c r="A192" s="35"/>
      <c r="B192" s="30" t="s">
        <v>389</v>
      </c>
      <c r="C192" s="31"/>
      <c r="D192" s="32"/>
      <c r="E192" s="25"/>
      <c r="F192" s="33"/>
      <c r="G192" s="33"/>
      <c r="H192" s="41"/>
    </row>
    <row r="193" spans="1:8" ht="31.5">
      <c r="A193" s="35">
        <v>1</v>
      </c>
      <c r="B193" s="34" t="s">
        <v>390</v>
      </c>
      <c r="C193" s="35" t="s">
        <v>391</v>
      </c>
      <c r="D193" s="33">
        <v>3745</v>
      </c>
      <c r="E193" s="25">
        <f t="shared" si="3"/>
        <v>1700</v>
      </c>
      <c r="F193" s="33">
        <v>1000</v>
      </c>
      <c r="G193" s="33">
        <v>700</v>
      </c>
      <c r="H193" s="42" t="s">
        <v>392</v>
      </c>
    </row>
    <row r="194" spans="1:8" ht="15.75">
      <c r="A194" s="35"/>
      <c r="B194" s="30" t="s">
        <v>393</v>
      </c>
      <c r="C194" s="31"/>
      <c r="D194" s="32"/>
      <c r="E194" s="25"/>
      <c r="F194" s="33"/>
      <c r="G194" s="33"/>
      <c r="H194" s="41"/>
    </row>
    <row r="195" spans="1:8" ht="31.5">
      <c r="A195" s="35">
        <v>1</v>
      </c>
      <c r="B195" s="34" t="s">
        <v>394</v>
      </c>
      <c r="C195" s="35" t="s">
        <v>395</v>
      </c>
      <c r="D195" s="33">
        <v>10158</v>
      </c>
      <c r="E195" s="25">
        <f t="shared" si="3"/>
        <v>2900</v>
      </c>
      <c r="F195" s="33">
        <v>500</v>
      </c>
      <c r="G195" s="33">
        <v>2400</v>
      </c>
      <c r="H195" s="42" t="s">
        <v>66</v>
      </c>
    </row>
    <row r="196" spans="1:8" ht="15.75">
      <c r="A196" s="35"/>
      <c r="B196" s="30" t="s">
        <v>396</v>
      </c>
      <c r="C196" s="31"/>
      <c r="D196" s="32"/>
      <c r="E196" s="25"/>
      <c r="F196" s="33"/>
      <c r="G196" s="33"/>
      <c r="H196" s="41"/>
    </row>
    <row r="197" spans="1:8" ht="31.5">
      <c r="A197" s="35">
        <v>1</v>
      </c>
      <c r="B197" s="34" t="s">
        <v>397</v>
      </c>
      <c r="C197" s="35" t="s">
        <v>398</v>
      </c>
      <c r="D197" s="33">
        <v>5689</v>
      </c>
      <c r="E197" s="25">
        <f t="shared" si="3"/>
        <v>2000</v>
      </c>
      <c r="F197" s="33">
        <v>500</v>
      </c>
      <c r="G197" s="33">
        <v>1500</v>
      </c>
      <c r="H197" s="42" t="s">
        <v>399</v>
      </c>
    </row>
    <row r="198" spans="1:8" ht="15.75">
      <c r="A198" s="35"/>
      <c r="B198" s="30" t="s">
        <v>400</v>
      </c>
      <c r="C198" s="31"/>
      <c r="D198" s="32"/>
      <c r="E198" s="25"/>
      <c r="F198" s="33"/>
      <c r="G198" s="33"/>
      <c r="H198" s="41"/>
    </row>
    <row r="199" spans="1:8" ht="31.5">
      <c r="A199" s="35">
        <v>1</v>
      </c>
      <c r="B199" s="34" t="s">
        <v>401</v>
      </c>
      <c r="C199" s="35" t="s">
        <v>402</v>
      </c>
      <c r="D199" s="33">
        <v>9911</v>
      </c>
      <c r="E199" s="25">
        <f t="shared" si="3"/>
        <v>3000</v>
      </c>
      <c r="F199" s="33">
        <v>500</v>
      </c>
      <c r="G199" s="33">
        <v>2500</v>
      </c>
      <c r="H199" s="42" t="s">
        <v>189</v>
      </c>
    </row>
    <row r="200" spans="1:8" ht="31.5">
      <c r="A200" s="35">
        <v>2</v>
      </c>
      <c r="B200" s="34" t="s">
        <v>403</v>
      </c>
      <c r="C200" s="35" t="s">
        <v>404</v>
      </c>
      <c r="D200" s="33">
        <v>8910</v>
      </c>
      <c r="E200" s="25">
        <f t="shared" si="3"/>
        <v>3000</v>
      </c>
      <c r="F200" s="33">
        <v>500</v>
      </c>
      <c r="G200" s="33">
        <v>2500</v>
      </c>
      <c r="H200" s="42" t="s">
        <v>189</v>
      </c>
    </row>
    <row r="201" spans="1:8" ht="15.75">
      <c r="A201" s="35"/>
      <c r="B201" s="30" t="s">
        <v>405</v>
      </c>
      <c r="C201" s="31"/>
      <c r="D201" s="32"/>
      <c r="E201" s="25"/>
      <c r="F201" s="32"/>
      <c r="G201" s="32"/>
      <c r="H201" s="41"/>
    </row>
    <row r="202" spans="1:8" ht="31.5">
      <c r="A202" s="35">
        <v>1</v>
      </c>
      <c r="B202" s="34" t="s">
        <v>406</v>
      </c>
      <c r="C202" s="35" t="s">
        <v>407</v>
      </c>
      <c r="D202" s="33">
        <v>6601</v>
      </c>
      <c r="E202" s="25">
        <f t="shared" si="3"/>
        <v>3000</v>
      </c>
      <c r="F202" s="33">
        <v>500</v>
      </c>
      <c r="G202" s="33">
        <v>2500</v>
      </c>
      <c r="H202" s="42" t="s">
        <v>408</v>
      </c>
    </row>
    <row r="203" spans="1:8" ht="15.75">
      <c r="A203" s="35"/>
      <c r="B203" s="30" t="s">
        <v>409</v>
      </c>
      <c r="C203" s="31"/>
      <c r="D203" s="32"/>
      <c r="E203" s="25"/>
      <c r="F203" s="32"/>
      <c r="G203" s="32"/>
      <c r="H203" s="41"/>
    </row>
    <row r="204" spans="1:8" ht="31.5">
      <c r="A204" s="35">
        <v>1</v>
      </c>
      <c r="B204" s="34" t="s">
        <v>410</v>
      </c>
      <c r="C204" s="35" t="s">
        <v>411</v>
      </c>
      <c r="D204" s="33">
        <v>2177</v>
      </c>
      <c r="E204" s="25">
        <f t="shared" si="3"/>
        <v>1000</v>
      </c>
      <c r="F204" s="33">
        <v>500</v>
      </c>
      <c r="G204" s="33">
        <v>500</v>
      </c>
      <c r="H204" s="42" t="s">
        <v>412</v>
      </c>
    </row>
    <row r="205" spans="1:8" ht="15.75">
      <c r="A205" s="35"/>
      <c r="B205" s="30" t="s">
        <v>413</v>
      </c>
      <c r="C205" s="31"/>
      <c r="D205" s="32"/>
      <c r="E205" s="25"/>
      <c r="F205" s="33"/>
      <c r="G205" s="33"/>
      <c r="H205" s="41"/>
    </row>
    <row r="206" spans="1:8" ht="31.5">
      <c r="A206" s="35">
        <v>1</v>
      </c>
      <c r="B206" s="34" t="s">
        <v>414</v>
      </c>
      <c r="C206" s="35" t="s">
        <v>415</v>
      </c>
      <c r="D206" s="33">
        <v>3416</v>
      </c>
      <c r="E206" s="25">
        <f t="shared" si="3"/>
        <v>1500</v>
      </c>
      <c r="F206" s="33">
        <v>500</v>
      </c>
      <c r="G206" s="33">
        <v>1000</v>
      </c>
      <c r="H206" s="42" t="s">
        <v>192</v>
      </c>
    </row>
    <row r="207" spans="1:8" ht="31.5">
      <c r="A207" s="35">
        <v>2</v>
      </c>
      <c r="B207" s="34" t="s">
        <v>416</v>
      </c>
      <c r="C207" s="35" t="s">
        <v>417</v>
      </c>
      <c r="D207" s="33">
        <v>6116</v>
      </c>
      <c r="E207" s="25">
        <f t="shared" si="3"/>
        <v>3000</v>
      </c>
      <c r="F207" s="33">
        <v>500</v>
      </c>
      <c r="G207" s="33">
        <v>2500</v>
      </c>
      <c r="H207" s="42" t="s">
        <v>192</v>
      </c>
    </row>
    <row r="208" spans="1:8" ht="15.75">
      <c r="A208" s="35"/>
      <c r="B208" s="30" t="s">
        <v>418</v>
      </c>
      <c r="C208" s="36"/>
      <c r="D208" s="37"/>
      <c r="E208" s="25"/>
      <c r="F208" s="37"/>
      <c r="G208" s="37"/>
      <c r="H208" s="43"/>
    </row>
    <row r="209" spans="1:8" ht="31.5">
      <c r="A209" s="35">
        <v>1</v>
      </c>
      <c r="B209" s="34" t="s">
        <v>419</v>
      </c>
      <c r="C209" s="35" t="s">
        <v>420</v>
      </c>
      <c r="D209" s="33">
        <v>5011</v>
      </c>
      <c r="E209" s="25">
        <f t="shared" si="3"/>
        <v>2000</v>
      </c>
      <c r="F209" s="33">
        <v>500</v>
      </c>
      <c r="G209" s="33">
        <v>1500</v>
      </c>
      <c r="H209" s="42" t="s">
        <v>74</v>
      </c>
    </row>
    <row r="210" spans="1:8" ht="15.75">
      <c r="A210" s="35"/>
      <c r="B210" s="30" t="s">
        <v>421</v>
      </c>
      <c r="C210" s="36"/>
      <c r="D210" s="37"/>
      <c r="E210" s="25"/>
      <c r="F210" s="37"/>
      <c r="G210" s="37"/>
      <c r="H210" s="43"/>
    </row>
    <row r="211" spans="1:8" ht="47.25">
      <c r="A211" s="35">
        <v>1</v>
      </c>
      <c r="B211" s="34" t="s">
        <v>422</v>
      </c>
      <c r="C211" s="35" t="s">
        <v>423</v>
      </c>
      <c r="D211" s="33">
        <v>13651</v>
      </c>
      <c r="E211" s="25">
        <f t="shared" si="3"/>
        <v>4800</v>
      </c>
      <c r="F211" s="33">
        <v>1400</v>
      </c>
      <c r="G211" s="33">
        <v>3400</v>
      </c>
      <c r="H211" s="42" t="s">
        <v>66</v>
      </c>
    </row>
    <row r="212" spans="1:8" ht="15.75">
      <c r="A212" s="35"/>
      <c r="B212" s="30" t="s">
        <v>424</v>
      </c>
      <c r="C212" s="36"/>
      <c r="D212" s="37"/>
      <c r="E212" s="25"/>
      <c r="F212" s="37"/>
      <c r="G212" s="37"/>
      <c r="H212" s="43"/>
    </row>
    <row r="213" spans="1:8" ht="31.5">
      <c r="A213" s="35">
        <v>1</v>
      </c>
      <c r="B213" s="34" t="s">
        <v>425</v>
      </c>
      <c r="C213" s="35" t="s">
        <v>426</v>
      </c>
      <c r="D213" s="33">
        <v>4495</v>
      </c>
      <c r="E213" s="25">
        <f t="shared" si="3"/>
        <v>1500</v>
      </c>
      <c r="F213" s="33">
        <v>500</v>
      </c>
      <c r="G213" s="33">
        <v>1000</v>
      </c>
      <c r="H213" s="42" t="s">
        <v>427</v>
      </c>
    </row>
    <row r="214" spans="1:8" ht="15.75">
      <c r="A214" s="35"/>
      <c r="B214" s="30" t="s">
        <v>428</v>
      </c>
      <c r="C214" s="36"/>
      <c r="D214" s="37"/>
      <c r="E214" s="25"/>
      <c r="F214" s="37"/>
      <c r="G214" s="37"/>
      <c r="H214" s="43"/>
    </row>
    <row r="215" spans="1:8" ht="31.5">
      <c r="A215" s="35">
        <v>1</v>
      </c>
      <c r="B215" s="34" t="s">
        <v>429</v>
      </c>
      <c r="C215" s="35" t="s">
        <v>430</v>
      </c>
      <c r="D215" s="33">
        <v>4843</v>
      </c>
      <c r="E215" s="25">
        <f t="shared" si="3"/>
        <v>2000</v>
      </c>
      <c r="F215" s="33">
        <v>500</v>
      </c>
      <c r="G215" s="33">
        <v>1500</v>
      </c>
      <c r="H215" s="42" t="s">
        <v>431</v>
      </c>
    </row>
    <row r="216" spans="1:8" ht="15.75">
      <c r="A216" s="28" t="s">
        <v>82</v>
      </c>
      <c r="B216" s="27" t="s">
        <v>83</v>
      </c>
      <c r="C216" s="28"/>
      <c r="D216" s="29">
        <f>SUM(D217:D239)</f>
        <v>93257</v>
      </c>
      <c r="E216" s="29">
        <f>SUM(E217:E239)</f>
        <v>26963</v>
      </c>
      <c r="F216" s="29">
        <f>SUM(F217:F239)</f>
        <v>10200</v>
      </c>
      <c r="G216" s="29">
        <f>SUM(G217:G239)</f>
        <v>16763</v>
      </c>
      <c r="H216" s="29"/>
    </row>
    <row r="217" spans="1:8" ht="15.75">
      <c r="A217" s="35"/>
      <c r="B217" s="30" t="s">
        <v>432</v>
      </c>
      <c r="C217" s="31"/>
      <c r="D217" s="32"/>
      <c r="E217" s="25"/>
      <c r="F217" s="32"/>
      <c r="G217" s="32"/>
      <c r="H217" s="41"/>
    </row>
    <row r="218" spans="1:8" ht="47.25">
      <c r="A218" s="35">
        <v>1</v>
      </c>
      <c r="B218" s="34" t="s">
        <v>433</v>
      </c>
      <c r="C218" s="35" t="s">
        <v>434</v>
      </c>
      <c r="D218" s="33">
        <v>3085</v>
      </c>
      <c r="E218" s="25">
        <f t="shared" si="3"/>
        <v>1000</v>
      </c>
      <c r="F218" s="33">
        <v>500</v>
      </c>
      <c r="G218" s="33">
        <v>500</v>
      </c>
      <c r="H218" s="42" t="s">
        <v>435</v>
      </c>
    </row>
    <row r="219" spans="1:8" ht="15.75">
      <c r="A219" s="35"/>
      <c r="B219" s="30" t="s">
        <v>436</v>
      </c>
      <c r="C219" s="31"/>
      <c r="D219" s="32"/>
      <c r="E219" s="25"/>
      <c r="F219" s="33"/>
      <c r="G219" s="33"/>
      <c r="H219" s="41"/>
    </row>
    <row r="220" spans="1:8" ht="31.5">
      <c r="A220" s="35">
        <v>1</v>
      </c>
      <c r="B220" s="34" t="s">
        <v>437</v>
      </c>
      <c r="C220" s="35" t="s">
        <v>438</v>
      </c>
      <c r="D220" s="33">
        <v>3386</v>
      </c>
      <c r="E220" s="25">
        <f t="shared" si="3"/>
        <v>1000</v>
      </c>
      <c r="F220" s="33">
        <v>500</v>
      </c>
      <c r="G220" s="33">
        <v>500</v>
      </c>
      <c r="H220" s="42" t="s">
        <v>439</v>
      </c>
    </row>
    <row r="221" spans="1:8" ht="15.75">
      <c r="A221" s="35"/>
      <c r="B221" s="30" t="s">
        <v>440</v>
      </c>
      <c r="C221" s="31"/>
      <c r="D221" s="32"/>
      <c r="E221" s="25"/>
      <c r="F221" s="33"/>
      <c r="G221" s="33"/>
      <c r="H221" s="41"/>
    </row>
    <row r="222" spans="1:8" ht="31.5">
      <c r="A222" s="35">
        <v>1</v>
      </c>
      <c r="B222" s="34" t="s">
        <v>441</v>
      </c>
      <c r="C222" s="35" t="s">
        <v>442</v>
      </c>
      <c r="D222" s="33">
        <v>4671</v>
      </c>
      <c r="E222" s="25">
        <f t="shared" ref="E222:E339" si="4">F222+G222</f>
        <v>1763</v>
      </c>
      <c r="F222" s="33">
        <v>500</v>
      </c>
      <c r="G222" s="33">
        <v>1263</v>
      </c>
      <c r="H222" s="42" t="s">
        <v>89</v>
      </c>
    </row>
    <row r="223" spans="1:8" ht="15.75">
      <c r="A223" s="35"/>
      <c r="B223" s="30" t="s">
        <v>443</v>
      </c>
      <c r="C223" s="31"/>
      <c r="D223" s="32"/>
      <c r="E223" s="25"/>
      <c r="F223" s="33"/>
      <c r="G223" s="33"/>
      <c r="H223" s="41"/>
    </row>
    <row r="224" spans="1:8" ht="31.5">
      <c r="A224" s="35">
        <v>1</v>
      </c>
      <c r="B224" s="34" t="s">
        <v>444</v>
      </c>
      <c r="C224" s="35" t="s">
        <v>445</v>
      </c>
      <c r="D224" s="33">
        <v>9096</v>
      </c>
      <c r="E224" s="25">
        <f t="shared" si="4"/>
        <v>3000</v>
      </c>
      <c r="F224" s="33">
        <v>1000</v>
      </c>
      <c r="G224" s="33">
        <v>2000</v>
      </c>
      <c r="H224" s="42" t="s">
        <v>446</v>
      </c>
    </row>
    <row r="225" spans="1:8" ht="31.5">
      <c r="A225" s="35">
        <v>2</v>
      </c>
      <c r="B225" s="34" t="s">
        <v>447</v>
      </c>
      <c r="C225" s="35" t="s">
        <v>448</v>
      </c>
      <c r="D225" s="33">
        <v>7500</v>
      </c>
      <c r="E225" s="25">
        <f t="shared" si="4"/>
        <v>1500</v>
      </c>
      <c r="F225" s="33">
        <v>500</v>
      </c>
      <c r="G225" s="33">
        <v>1000</v>
      </c>
      <c r="H225" s="42" t="s">
        <v>446</v>
      </c>
    </row>
    <row r="226" spans="1:8" ht="15.75">
      <c r="A226" s="35"/>
      <c r="B226" s="30" t="s">
        <v>449</v>
      </c>
      <c r="C226" s="31"/>
      <c r="D226" s="32"/>
      <c r="E226" s="25"/>
      <c r="F226" s="33"/>
      <c r="G226" s="33"/>
      <c r="H226" s="41"/>
    </row>
    <row r="227" spans="1:8" ht="31.5">
      <c r="A227" s="35">
        <v>1</v>
      </c>
      <c r="B227" s="34" t="s">
        <v>450</v>
      </c>
      <c r="C227" s="35" t="s">
        <v>451</v>
      </c>
      <c r="D227" s="33">
        <v>7000</v>
      </c>
      <c r="E227" s="25">
        <f t="shared" si="4"/>
        <v>2500</v>
      </c>
      <c r="F227" s="33">
        <v>1000</v>
      </c>
      <c r="G227" s="33">
        <v>1500</v>
      </c>
      <c r="H227" s="42" t="s">
        <v>452</v>
      </c>
    </row>
    <row r="228" spans="1:8" ht="31.5">
      <c r="A228" s="35">
        <v>2</v>
      </c>
      <c r="B228" s="34" t="s">
        <v>453</v>
      </c>
      <c r="C228" s="35" t="s">
        <v>454</v>
      </c>
      <c r="D228" s="33">
        <v>7500</v>
      </c>
      <c r="E228" s="25">
        <f t="shared" si="4"/>
        <v>2500</v>
      </c>
      <c r="F228" s="33">
        <v>1000</v>
      </c>
      <c r="G228" s="33">
        <v>1500</v>
      </c>
      <c r="H228" s="42" t="s">
        <v>452</v>
      </c>
    </row>
    <row r="229" spans="1:8" ht="31.5">
      <c r="A229" s="35">
        <v>3</v>
      </c>
      <c r="B229" s="34" t="s">
        <v>455</v>
      </c>
      <c r="C229" s="35" t="s">
        <v>456</v>
      </c>
      <c r="D229" s="33">
        <v>7500</v>
      </c>
      <c r="E229" s="25">
        <f t="shared" si="4"/>
        <v>2500</v>
      </c>
      <c r="F229" s="33">
        <v>1000</v>
      </c>
      <c r="G229" s="33">
        <v>1500</v>
      </c>
      <c r="H229" s="42" t="s">
        <v>452</v>
      </c>
    </row>
    <row r="230" spans="1:8" ht="15.75">
      <c r="A230" s="35"/>
      <c r="B230" s="30" t="s">
        <v>457</v>
      </c>
      <c r="C230" s="31"/>
      <c r="D230" s="32"/>
      <c r="E230" s="25"/>
      <c r="F230" s="33"/>
      <c r="G230" s="33"/>
      <c r="H230" s="41"/>
    </row>
    <row r="231" spans="1:8" ht="31.5">
      <c r="A231" s="35">
        <v>1</v>
      </c>
      <c r="B231" s="34" t="s">
        <v>458</v>
      </c>
      <c r="C231" s="35" t="s">
        <v>459</v>
      </c>
      <c r="D231" s="33">
        <v>5313</v>
      </c>
      <c r="E231" s="25">
        <f t="shared" si="4"/>
        <v>1500</v>
      </c>
      <c r="F231" s="33">
        <v>500</v>
      </c>
      <c r="G231" s="33">
        <v>1000</v>
      </c>
      <c r="H231" s="42" t="s">
        <v>460</v>
      </c>
    </row>
    <row r="232" spans="1:8" ht="31.5">
      <c r="A232" s="35">
        <v>2</v>
      </c>
      <c r="B232" s="34" t="s">
        <v>461</v>
      </c>
      <c r="C232" s="35" t="s">
        <v>462</v>
      </c>
      <c r="D232" s="33">
        <v>7000</v>
      </c>
      <c r="E232" s="25">
        <f t="shared" si="4"/>
        <v>1500</v>
      </c>
      <c r="F232" s="33">
        <v>500</v>
      </c>
      <c r="G232" s="33">
        <v>1000</v>
      </c>
      <c r="H232" s="42" t="s">
        <v>460</v>
      </c>
    </row>
    <row r="233" spans="1:8" ht="31.5">
      <c r="A233" s="35">
        <v>3</v>
      </c>
      <c r="B233" s="34" t="s">
        <v>463</v>
      </c>
      <c r="C233" s="35" t="s">
        <v>464</v>
      </c>
      <c r="D233" s="33">
        <v>7000</v>
      </c>
      <c r="E233" s="25">
        <f t="shared" si="4"/>
        <v>1500</v>
      </c>
      <c r="F233" s="33">
        <v>500</v>
      </c>
      <c r="G233" s="33">
        <v>1000</v>
      </c>
      <c r="H233" s="42" t="s">
        <v>460</v>
      </c>
    </row>
    <row r="234" spans="1:8" ht="15.75">
      <c r="A234" s="35"/>
      <c r="B234" s="30" t="s">
        <v>465</v>
      </c>
      <c r="C234" s="31"/>
      <c r="D234" s="32"/>
      <c r="E234" s="25"/>
      <c r="F234" s="33"/>
      <c r="G234" s="33"/>
      <c r="H234" s="41"/>
    </row>
    <row r="235" spans="1:8" ht="31.5">
      <c r="A235" s="35">
        <v>1</v>
      </c>
      <c r="B235" s="34" t="s">
        <v>466</v>
      </c>
      <c r="C235" s="35" t="s">
        <v>467</v>
      </c>
      <c r="D235" s="33">
        <v>8500</v>
      </c>
      <c r="E235" s="25">
        <f t="shared" si="4"/>
        <v>1900</v>
      </c>
      <c r="F235" s="33">
        <v>900</v>
      </c>
      <c r="G235" s="33">
        <v>1000</v>
      </c>
      <c r="H235" s="42" t="s">
        <v>468</v>
      </c>
    </row>
    <row r="236" spans="1:8" ht="47.25">
      <c r="A236" s="35">
        <v>2</v>
      </c>
      <c r="B236" s="34" t="s">
        <v>469</v>
      </c>
      <c r="C236" s="35" t="s">
        <v>470</v>
      </c>
      <c r="D236" s="33">
        <v>4802</v>
      </c>
      <c r="E236" s="25">
        <f t="shared" si="4"/>
        <v>1800</v>
      </c>
      <c r="F236" s="33">
        <v>800</v>
      </c>
      <c r="G236" s="33">
        <v>1000</v>
      </c>
      <c r="H236" s="42" t="s">
        <v>468</v>
      </c>
    </row>
    <row r="237" spans="1:8" ht="47.25">
      <c r="A237" s="35">
        <v>3</v>
      </c>
      <c r="B237" s="34" t="s">
        <v>471</v>
      </c>
      <c r="C237" s="35" t="s">
        <v>472</v>
      </c>
      <c r="D237" s="33">
        <v>3104</v>
      </c>
      <c r="E237" s="25">
        <f t="shared" si="4"/>
        <v>1500</v>
      </c>
      <c r="F237" s="33">
        <v>500</v>
      </c>
      <c r="G237" s="33">
        <v>1000</v>
      </c>
      <c r="H237" s="42" t="s">
        <v>468</v>
      </c>
    </row>
    <row r="238" spans="1:8" ht="15.75">
      <c r="A238" s="35"/>
      <c r="B238" s="30" t="s">
        <v>473</v>
      </c>
      <c r="C238" s="31"/>
      <c r="D238" s="32"/>
      <c r="E238" s="25"/>
      <c r="F238" s="33"/>
      <c r="G238" s="33"/>
      <c r="H238" s="41"/>
    </row>
    <row r="239" spans="1:8" ht="31.5">
      <c r="A239" s="35">
        <v>1</v>
      </c>
      <c r="B239" s="34" t="s">
        <v>474</v>
      </c>
      <c r="C239" s="35" t="s">
        <v>475</v>
      </c>
      <c r="D239" s="33">
        <v>7800</v>
      </c>
      <c r="E239" s="25">
        <f t="shared" si="4"/>
        <v>1500</v>
      </c>
      <c r="F239" s="33">
        <v>500</v>
      </c>
      <c r="G239" s="33">
        <v>1000</v>
      </c>
      <c r="H239" s="42" t="s">
        <v>476</v>
      </c>
    </row>
    <row r="240" spans="1:8" ht="15.75">
      <c r="A240" s="28" t="s">
        <v>90</v>
      </c>
      <c r="B240" s="27" t="s">
        <v>91</v>
      </c>
      <c r="C240" s="28"/>
      <c r="D240" s="29">
        <f>SUM(D241:D279)</f>
        <v>133404</v>
      </c>
      <c r="E240" s="29">
        <f>SUM(E241:E279)</f>
        <v>42201</v>
      </c>
      <c r="F240" s="29">
        <f>SUM(F241:F279)</f>
        <v>15401</v>
      </c>
      <c r="G240" s="29">
        <f>SUM(G241:G279)</f>
        <v>26800</v>
      </c>
      <c r="H240" s="29"/>
    </row>
    <row r="241" spans="1:8" ht="15.75">
      <c r="A241" s="35"/>
      <c r="B241" s="30" t="s">
        <v>477</v>
      </c>
      <c r="C241" s="31"/>
      <c r="D241" s="32"/>
      <c r="E241" s="25"/>
      <c r="F241" s="32"/>
      <c r="G241" s="32"/>
      <c r="H241" s="41"/>
    </row>
    <row r="242" spans="1:8" ht="47.25">
      <c r="A242" s="35">
        <v>1</v>
      </c>
      <c r="B242" s="34" t="s">
        <v>478</v>
      </c>
      <c r="C242" s="35" t="s">
        <v>479</v>
      </c>
      <c r="D242" s="33">
        <v>12512</v>
      </c>
      <c r="E242" s="25">
        <f t="shared" si="4"/>
        <v>4500</v>
      </c>
      <c r="F242" s="33">
        <v>1500</v>
      </c>
      <c r="G242" s="33">
        <v>3000</v>
      </c>
      <c r="H242" s="42" t="s">
        <v>480</v>
      </c>
    </row>
    <row r="243" spans="1:8" ht="15.75">
      <c r="A243" s="35"/>
      <c r="B243" s="30" t="s">
        <v>481</v>
      </c>
      <c r="C243" s="31"/>
      <c r="D243" s="32"/>
      <c r="E243" s="25"/>
      <c r="F243" s="32"/>
      <c r="G243" s="32"/>
      <c r="H243" s="41"/>
    </row>
    <row r="244" spans="1:8" ht="47.25">
      <c r="A244" s="35">
        <v>1</v>
      </c>
      <c r="B244" s="34" t="s">
        <v>482</v>
      </c>
      <c r="C244" s="35" t="s">
        <v>483</v>
      </c>
      <c r="D244" s="33">
        <v>5500</v>
      </c>
      <c r="E244" s="25">
        <f t="shared" si="4"/>
        <v>2500</v>
      </c>
      <c r="F244" s="33">
        <v>500</v>
      </c>
      <c r="G244" s="33">
        <v>2000</v>
      </c>
      <c r="H244" s="42" t="s">
        <v>224</v>
      </c>
    </row>
    <row r="245" spans="1:8" ht="15.75">
      <c r="A245" s="35"/>
      <c r="B245" s="30" t="s">
        <v>484</v>
      </c>
      <c r="C245" s="31"/>
      <c r="D245" s="32"/>
      <c r="E245" s="25"/>
      <c r="F245" s="33"/>
      <c r="G245" s="33"/>
      <c r="H245" s="41"/>
    </row>
    <row r="246" spans="1:8" ht="31.5">
      <c r="A246" s="35">
        <v>1</v>
      </c>
      <c r="B246" s="34" t="s">
        <v>485</v>
      </c>
      <c r="C246" s="35" t="s">
        <v>486</v>
      </c>
      <c r="D246" s="33">
        <v>6000</v>
      </c>
      <c r="E246" s="25">
        <f t="shared" si="4"/>
        <v>2500</v>
      </c>
      <c r="F246" s="33">
        <v>500</v>
      </c>
      <c r="G246" s="33">
        <v>2000</v>
      </c>
      <c r="H246" s="42" t="s">
        <v>487</v>
      </c>
    </row>
    <row r="247" spans="1:8" ht="15.75">
      <c r="A247" s="35"/>
      <c r="B247" s="30" t="s">
        <v>488</v>
      </c>
      <c r="C247" s="31"/>
      <c r="D247" s="32"/>
      <c r="E247" s="25"/>
      <c r="F247" s="33"/>
      <c r="G247" s="33"/>
      <c r="H247" s="41"/>
    </row>
    <row r="248" spans="1:8" ht="31.5">
      <c r="A248" s="35">
        <v>1</v>
      </c>
      <c r="B248" s="34" t="s">
        <v>489</v>
      </c>
      <c r="C248" s="35" t="s">
        <v>490</v>
      </c>
      <c r="D248" s="33">
        <v>6000</v>
      </c>
      <c r="E248" s="25">
        <f t="shared" si="4"/>
        <v>2000</v>
      </c>
      <c r="F248" s="33">
        <v>500</v>
      </c>
      <c r="G248" s="33">
        <v>1500</v>
      </c>
      <c r="H248" s="42" t="s">
        <v>215</v>
      </c>
    </row>
    <row r="249" spans="1:8" ht="15.75">
      <c r="A249" s="35"/>
      <c r="B249" s="30" t="s">
        <v>491</v>
      </c>
      <c r="C249" s="31"/>
      <c r="D249" s="32"/>
      <c r="E249" s="25"/>
      <c r="F249" s="33"/>
      <c r="G249" s="33"/>
      <c r="H249" s="41"/>
    </row>
    <row r="250" spans="1:8" ht="31.5">
      <c r="A250" s="35">
        <v>1</v>
      </c>
      <c r="B250" s="34" t="s">
        <v>492</v>
      </c>
      <c r="C250" s="35" t="s">
        <v>493</v>
      </c>
      <c r="D250" s="33">
        <v>9778</v>
      </c>
      <c r="E250" s="25">
        <f t="shared" si="4"/>
        <v>1700</v>
      </c>
      <c r="F250" s="33">
        <v>700</v>
      </c>
      <c r="G250" s="33">
        <v>1000</v>
      </c>
      <c r="H250" s="42" t="s">
        <v>494</v>
      </c>
    </row>
    <row r="251" spans="1:8" ht="31.5">
      <c r="A251" s="35">
        <v>2</v>
      </c>
      <c r="B251" s="34" t="s">
        <v>495</v>
      </c>
      <c r="C251" s="35" t="s">
        <v>496</v>
      </c>
      <c r="D251" s="33">
        <v>8431</v>
      </c>
      <c r="E251" s="25">
        <f t="shared" si="4"/>
        <v>2000</v>
      </c>
      <c r="F251" s="33">
        <v>1000</v>
      </c>
      <c r="G251" s="33">
        <v>1000</v>
      </c>
      <c r="H251" s="42" t="s">
        <v>494</v>
      </c>
    </row>
    <row r="252" spans="1:8" ht="31.5">
      <c r="A252" s="35">
        <v>3</v>
      </c>
      <c r="B252" s="34" t="s">
        <v>497</v>
      </c>
      <c r="C252" s="35" t="s">
        <v>498</v>
      </c>
      <c r="D252" s="33">
        <v>3937</v>
      </c>
      <c r="E252" s="25">
        <f t="shared" si="4"/>
        <v>1100</v>
      </c>
      <c r="F252" s="33">
        <v>600</v>
      </c>
      <c r="G252" s="33">
        <v>500</v>
      </c>
      <c r="H252" s="42" t="s">
        <v>494</v>
      </c>
    </row>
    <row r="253" spans="1:8" ht="15.75">
      <c r="A253" s="35"/>
      <c r="B253" s="30" t="s">
        <v>499</v>
      </c>
      <c r="C253" s="31"/>
      <c r="D253" s="32"/>
      <c r="E253" s="25"/>
      <c r="F253" s="33"/>
      <c r="G253" s="33"/>
      <c r="H253" s="41"/>
    </row>
    <row r="254" spans="1:8" ht="31.5">
      <c r="A254" s="35">
        <v>1</v>
      </c>
      <c r="B254" s="34" t="s">
        <v>500</v>
      </c>
      <c r="C254" s="35" t="s">
        <v>501</v>
      </c>
      <c r="D254" s="33">
        <v>9662</v>
      </c>
      <c r="E254" s="25">
        <f t="shared" si="4"/>
        <v>2500</v>
      </c>
      <c r="F254" s="33">
        <v>1500</v>
      </c>
      <c r="G254" s="33">
        <v>1000</v>
      </c>
      <c r="H254" s="42" t="s">
        <v>502</v>
      </c>
    </row>
    <row r="255" spans="1:8" ht="15.75">
      <c r="A255" s="35"/>
      <c r="B255" s="30" t="s">
        <v>503</v>
      </c>
      <c r="C255" s="31"/>
      <c r="D255" s="32"/>
      <c r="E255" s="25"/>
      <c r="F255" s="33"/>
      <c r="G255" s="33"/>
      <c r="H255" s="41"/>
    </row>
    <row r="256" spans="1:8" ht="31.5">
      <c r="A256" s="35">
        <v>1</v>
      </c>
      <c r="B256" s="34" t="s">
        <v>504</v>
      </c>
      <c r="C256" s="35" t="s">
        <v>505</v>
      </c>
      <c r="D256" s="33">
        <v>4800</v>
      </c>
      <c r="E256" s="25">
        <f t="shared" si="4"/>
        <v>1500</v>
      </c>
      <c r="F256" s="33">
        <v>500</v>
      </c>
      <c r="G256" s="33">
        <v>1000</v>
      </c>
      <c r="H256" s="42" t="s">
        <v>506</v>
      </c>
    </row>
    <row r="257" spans="1:8" ht="15.75">
      <c r="A257" s="35"/>
      <c r="B257" s="30" t="s">
        <v>507</v>
      </c>
      <c r="C257" s="31"/>
      <c r="D257" s="32"/>
      <c r="E257" s="25"/>
      <c r="F257" s="33"/>
      <c r="G257" s="33"/>
      <c r="H257" s="41"/>
    </row>
    <row r="258" spans="1:8" ht="31.5">
      <c r="A258" s="35">
        <v>1</v>
      </c>
      <c r="B258" s="34" t="s">
        <v>508</v>
      </c>
      <c r="C258" s="35" t="s">
        <v>509</v>
      </c>
      <c r="D258" s="33">
        <v>4561</v>
      </c>
      <c r="E258" s="25">
        <f t="shared" si="4"/>
        <v>1500</v>
      </c>
      <c r="F258" s="33">
        <v>500</v>
      </c>
      <c r="G258" s="33">
        <v>1000</v>
      </c>
      <c r="H258" s="42" t="s">
        <v>221</v>
      </c>
    </row>
    <row r="259" spans="1:8" ht="31.5">
      <c r="A259" s="35">
        <v>2</v>
      </c>
      <c r="B259" s="34" t="s">
        <v>510</v>
      </c>
      <c r="C259" s="35" t="s">
        <v>511</v>
      </c>
      <c r="D259" s="33">
        <v>10023</v>
      </c>
      <c r="E259" s="25">
        <f t="shared" si="4"/>
        <v>3000</v>
      </c>
      <c r="F259" s="33">
        <v>500</v>
      </c>
      <c r="G259" s="33">
        <v>2500</v>
      </c>
      <c r="H259" s="42" t="s">
        <v>221</v>
      </c>
    </row>
    <row r="260" spans="1:8" ht="15.75">
      <c r="A260" s="35"/>
      <c r="B260" s="30" t="s">
        <v>512</v>
      </c>
      <c r="C260" s="31"/>
      <c r="D260" s="32"/>
      <c r="E260" s="25"/>
      <c r="F260" s="33"/>
      <c r="G260" s="33"/>
      <c r="H260" s="41"/>
    </row>
    <row r="261" spans="1:8" ht="31.5">
      <c r="A261" s="35">
        <v>1</v>
      </c>
      <c r="B261" s="34" t="s">
        <v>513</v>
      </c>
      <c r="C261" s="35" t="s">
        <v>514</v>
      </c>
      <c r="D261" s="33">
        <v>5317</v>
      </c>
      <c r="E261" s="25">
        <f t="shared" si="4"/>
        <v>1601</v>
      </c>
      <c r="F261" s="33">
        <v>601</v>
      </c>
      <c r="G261" s="33">
        <v>1000</v>
      </c>
      <c r="H261" s="42" t="s">
        <v>515</v>
      </c>
    </row>
    <row r="262" spans="1:8" ht="31.5">
      <c r="A262" s="35">
        <v>2</v>
      </c>
      <c r="B262" s="34" t="s">
        <v>516</v>
      </c>
      <c r="C262" s="35" t="s">
        <v>517</v>
      </c>
      <c r="D262" s="33">
        <v>4061</v>
      </c>
      <c r="E262" s="25">
        <f t="shared" si="4"/>
        <v>1500</v>
      </c>
      <c r="F262" s="33">
        <v>500</v>
      </c>
      <c r="G262" s="33">
        <v>1000</v>
      </c>
      <c r="H262" s="42" t="s">
        <v>515</v>
      </c>
    </row>
    <row r="263" spans="1:8" ht="15.75">
      <c r="A263" s="35"/>
      <c r="B263" s="30" t="s">
        <v>518</v>
      </c>
      <c r="C263" s="31"/>
      <c r="D263" s="32"/>
      <c r="E263" s="25"/>
      <c r="F263" s="33"/>
      <c r="G263" s="33"/>
      <c r="H263" s="41"/>
    </row>
    <row r="264" spans="1:8" ht="31.5">
      <c r="A264" s="35">
        <v>1</v>
      </c>
      <c r="B264" s="34" t="s">
        <v>519</v>
      </c>
      <c r="C264" s="35" t="s">
        <v>520</v>
      </c>
      <c r="D264" s="33">
        <v>3545</v>
      </c>
      <c r="E264" s="25">
        <f t="shared" si="4"/>
        <v>1500</v>
      </c>
      <c r="F264" s="33">
        <v>500</v>
      </c>
      <c r="G264" s="33">
        <v>1000</v>
      </c>
      <c r="H264" s="42" t="s">
        <v>521</v>
      </c>
    </row>
    <row r="265" spans="1:8" ht="31.5">
      <c r="A265" s="35">
        <v>2</v>
      </c>
      <c r="B265" s="34" t="s">
        <v>522</v>
      </c>
      <c r="C265" s="35" t="s">
        <v>509</v>
      </c>
      <c r="D265" s="33">
        <v>3110</v>
      </c>
      <c r="E265" s="25">
        <f t="shared" si="4"/>
        <v>1000</v>
      </c>
      <c r="F265" s="33">
        <v>500</v>
      </c>
      <c r="G265" s="33">
        <v>500</v>
      </c>
      <c r="H265" s="42" t="s">
        <v>521</v>
      </c>
    </row>
    <row r="266" spans="1:8" ht="31.5">
      <c r="A266" s="35">
        <v>3</v>
      </c>
      <c r="B266" s="34" t="s">
        <v>523</v>
      </c>
      <c r="C266" s="35" t="s">
        <v>524</v>
      </c>
      <c r="D266" s="33">
        <v>5278</v>
      </c>
      <c r="E266" s="25">
        <f t="shared" si="4"/>
        <v>2000</v>
      </c>
      <c r="F266" s="33">
        <v>500</v>
      </c>
      <c r="G266" s="33">
        <v>1500</v>
      </c>
      <c r="H266" s="42" t="s">
        <v>521</v>
      </c>
    </row>
    <row r="267" spans="1:8" ht="15.75">
      <c r="A267" s="35"/>
      <c r="B267" s="30" t="s">
        <v>525</v>
      </c>
      <c r="C267" s="31"/>
      <c r="D267" s="32"/>
      <c r="E267" s="25"/>
      <c r="F267" s="33"/>
      <c r="G267" s="33"/>
      <c r="H267" s="41"/>
    </row>
    <row r="268" spans="1:8" ht="47.25">
      <c r="A268" s="35">
        <v>1</v>
      </c>
      <c r="B268" s="34" t="s">
        <v>526</v>
      </c>
      <c r="C268" s="35" t="s">
        <v>527</v>
      </c>
      <c r="D268" s="33">
        <v>3000</v>
      </c>
      <c r="E268" s="25">
        <f t="shared" si="4"/>
        <v>900</v>
      </c>
      <c r="F268" s="33">
        <v>500</v>
      </c>
      <c r="G268" s="33">
        <v>400</v>
      </c>
      <c r="H268" s="42" t="s">
        <v>528</v>
      </c>
    </row>
    <row r="269" spans="1:8" ht="15.75">
      <c r="A269" s="35"/>
      <c r="B269" s="30" t="s">
        <v>529</v>
      </c>
      <c r="C269" s="31"/>
      <c r="D269" s="32"/>
      <c r="E269" s="25"/>
      <c r="F269" s="33"/>
      <c r="G269" s="33"/>
      <c r="H269" s="41"/>
    </row>
    <row r="270" spans="1:8" ht="47.25">
      <c r="A270" s="35">
        <v>1</v>
      </c>
      <c r="B270" s="34" t="s">
        <v>530</v>
      </c>
      <c r="C270" s="35" t="s">
        <v>531</v>
      </c>
      <c r="D270" s="33">
        <v>3000</v>
      </c>
      <c r="E270" s="25">
        <f t="shared" si="4"/>
        <v>900</v>
      </c>
      <c r="F270" s="33">
        <v>500</v>
      </c>
      <c r="G270" s="33">
        <v>400</v>
      </c>
      <c r="H270" s="42" t="s">
        <v>528</v>
      </c>
    </row>
    <row r="271" spans="1:8" ht="15.75">
      <c r="A271" s="35"/>
      <c r="B271" s="30" t="s">
        <v>532</v>
      </c>
      <c r="C271" s="31"/>
      <c r="D271" s="32"/>
      <c r="E271" s="25"/>
      <c r="F271" s="33"/>
      <c r="G271" s="33"/>
      <c r="H271" s="41"/>
    </row>
    <row r="272" spans="1:8" ht="31.5">
      <c r="A272" s="35">
        <v>1</v>
      </c>
      <c r="B272" s="34" t="s">
        <v>533</v>
      </c>
      <c r="C272" s="35" t="s">
        <v>534</v>
      </c>
      <c r="D272" s="33">
        <v>8108</v>
      </c>
      <c r="E272" s="25">
        <f t="shared" si="4"/>
        <v>2000</v>
      </c>
      <c r="F272" s="33">
        <v>1000</v>
      </c>
      <c r="G272" s="33">
        <v>1000</v>
      </c>
      <c r="H272" s="42" t="s">
        <v>104</v>
      </c>
    </row>
    <row r="273" spans="1:8" ht="15.75">
      <c r="A273" s="35"/>
      <c r="B273" s="30" t="s">
        <v>535</v>
      </c>
      <c r="C273" s="31"/>
      <c r="D273" s="32"/>
      <c r="E273" s="25"/>
      <c r="F273" s="37"/>
      <c r="G273" s="37"/>
      <c r="H273" s="41"/>
    </row>
    <row r="274" spans="1:8" ht="31.5">
      <c r="A274" s="35">
        <v>1</v>
      </c>
      <c r="B274" s="34" t="s">
        <v>536</v>
      </c>
      <c r="C274" s="35" t="s">
        <v>537</v>
      </c>
      <c r="D274" s="33">
        <v>4200</v>
      </c>
      <c r="E274" s="25">
        <f t="shared" si="4"/>
        <v>1500</v>
      </c>
      <c r="F274" s="33">
        <v>500</v>
      </c>
      <c r="G274" s="33">
        <v>1000</v>
      </c>
      <c r="H274" s="42" t="s">
        <v>101</v>
      </c>
    </row>
    <row r="275" spans="1:8" ht="15.75">
      <c r="A275" s="35"/>
      <c r="B275" s="30" t="s">
        <v>538</v>
      </c>
      <c r="C275" s="31"/>
      <c r="D275" s="32"/>
      <c r="E275" s="25"/>
      <c r="F275" s="33"/>
      <c r="G275" s="33"/>
      <c r="H275" s="41"/>
    </row>
    <row r="276" spans="1:8" ht="31.5">
      <c r="A276" s="35">
        <v>1</v>
      </c>
      <c r="B276" s="34" t="s">
        <v>539</v>
      </c>
      <c r="C276" s="35" t="s">
        <v>540</v>
      </c>
      <c r="D276" s="33">
        <v>1731</v>
      </c>
      <c r="E276" s="25">
        <f t="shared" si="4"/>
        <v>800</v>
      </c>
      <c r="F276" s="33">
        <v>300</v>
      </c>
      <c r="G276" s="33">
        <v>500</v>
      </c>
      <c r="H276" s="42" t="s">
        <v>541</v>
      </c>
    </row>
    <row r="277" spans="1:8" ht="31.5">
      <c r="A277" s="35">
        <v>2</v>
      </c>
      <c r="B277" s="34" t="s">
        <v>542</v>
      </c>
      <c r="C277" s="35" t="s">
        <v>543</v>
      </c>
      <c r="D277" s="33">
        <v>1746</v>
      </c>
      <c r="E277" s="25">
        <f t="shared" si="4"/>
        <v>800</v>
      </c>
      <c r="F277" s="33">
        <v>300</v>
      </c>
      <c r="G277" s="33">
        <v>500</v>
      </c>
      <c r="H277" s="42" t="s">
        <v>541</v>
      </c>
    </row>
    <row r="278" spans="1:8" ht="15.75">
      <c r="A278" s="35"/>
      <c r="B278" s="30" t="s">
        <v>544</v>
      </c>
      <c r="C278" s="31"/>
      <c r="D278" s="32"/>
      <c r="E278" s="25"/>
      <c r="F278" s="33"/>
      <c r="G278" s="33"/>
      <c r="H278" s="41"/>
    </row>
    <row r="279" spans="1:8" ht="31.5">
      <c r="A279" s="35">
        <v>1</v>
      </c>
      <c r="B279" s="34" t="s">
        <v>545</v>
      </c>
      <c r="C279" s="35" t="s">
        <v>546</v>
      </c>
      <c r="D279" s="33">
        <v>9104</v>
      </c>
      <c r="E279" s="25">
        <f t="shared" si="4"/>
        <v>2900</v>
      </c>
      <c r="F279" s="33">
        <v>1400</v>
      </c>
      <c r="G279" s="33">
        <v>1500</v>
      </c>
      <c r="H279" s="42" t="s">
        <v>107</v>
      </c>
    </row>
    <row r="280" spans="1:8" ht="15.75">
      <c r="A280" s="28" t="s">
        <v>110</v>
      </c>
      <c r="B280" s="27" t="s">
        <v>111</v>
      </c>
      <c r="C280" s="28"/>
      <c r="D280" s="29">
        <f>SUM(D281:D302)</f>
        <v>122574</v>
      </c>
      <c r="E280" s="29">
        <f>SUM(E281:E302)</f>
        <v>31600</v>
      </c>
      <c r="F280" s="29">
        <f>SUM(F281:F302)</f>
        <v>11892</v>
      </c>
      <c r="G280" s="29">
        <f>SUM(G281:G302)</f>
        <v>19708</v>
      </c>
      <c r="H280" s="29"/>
    </row>
    <row r="281" spans="1:8" ht="15.75">
      <c r="A281" s="35"/>
      <c r="B281" s="30" t="s">
        <v>547</v>
      </c>
      <c r="C281" s="31"/>
      <c r="D281" s="32"/>
      <c r="E281" s="25"/>
      <c r="F281" s="32"/>
      <c r="G281" s="32"/>
      <c r="H281" s="41"/>
    </row>
    <row r="282" spans="1:8" ht="31.5">
      <c r="A282" s="35">
        <v>1</v>
      </c>
      <c r="B282" s="34" t="s">
        <v>548</v>
      </c>
      <c r="C282" s="35" t="s">
        <v>549</v>
      </c>
      <c r="D282" s="33">
        <v>14990</v>
      </c>
      <c r="E282" s="25">
        <f t="shared" si="4"/>
        <v>3500</v>
      </c>
      <c r="F282" s="33">
        <v>1500</v>
      </c>
      <c r="G282" s="33">
        <v>2000</v>
      </c>
      <c r="H282" s="42" t="s">
        <v>550</v>
      </c>
    </row>
    <row r="283" spans="1:8" ht="31.5">
      <c r="A283" s="35">
        <v>2</v>
      </c>
      <c r="B283" s="34" t="s">
        <v>551</v>
      </c>
      <c r="C283" s="35" t="s">
        <v>552</v>
      </c>
      <c r="D283" s="33">
        <v>14990</v>
      </c>
      <c r="E283" s="25">
        <f t="shared" si="4"/>
        <v>3000</v>
      </c>
      <c r="F283" s="33">
        <v>1000</v>
      </c>
      <c r="G283" s="33">
        <v>2000</v>
      </c>
      <c r="H283" s="42" t="s">
        <v>550</v>
      </c>
    </row>
    <row r="284" spans="1:8" ht="15.75">
      <c r="A284" s="35"/>
      <c r="B284" s="30" t="s">
        <v>553</v>
      </c>
      <c r="C284" s="31"/>
      <c r="D284" s="32"/>
      <c r="E284" s="25"/>
      <c r="F284" s="33"/>
      <c r="G284" s="33"/>
      <c r="H284" s="41"/>
    </row>
    <row r="285" spans="1:8" ht="47.25">
      <c r="A285" s="35">
        <v>1</v>
      </c>
      <c r="B285" s="34" t="s">
        <v>554</v>
      </c>
      <c r="C285" s="35" t="s">
        <v>555</v>
      </c>
      <c r="D285" s="33">
        <v>14444</v>
      </c>
      <c r="E285" s="25">
        <f t="shared" si="4"/>
        <v>2600</v>
      </c>
      <c r="F285" s="33">
        <v>1000</v>
      </c>
      <c r="G285" s="33">
        <v>1600</v>
      </c>
      <c r="H285" s="42" t="s">
        <v>556</v>
      </c>
    </row>
    <row r="286" spans="1:8" ht="15.75">
      <c r="A286" s="35"/>
      <c r="B286" s="30" t="s">
        <v>557</v>
      </c>
      <c r="C286" s="31"/>
      <c r="D286" s="32"/>
      <c r="E286" s="25"/>
      <c r="F286" s="33"/>
      <c r="G286" s="33"/>
      <c r="H286" s="41"/>
    </row>
    <row r="287" spans="1:8" ht="31.5">
      <c r="A287" s="35">
        <v>1</v>
      </c>
      <c r="B287" s="34" t="s">
        <v>558</v>
      </c>
      <c r="C287" s="35" t="s">
        <v>559</v>
      </c>
      <c r="D287" s="33">
        <v>9082</v>
      </c>
      <c r="E287" s="25">
        <f t="shared" si="4"/>
        <v>2000</v>
      </c>
      <c r="F287" s="33">
        <v>1000</v>
      </c>
      <c r="G287" s="33">
        <v>1000</v>
      </c>
      <c r="H287" s="42" t="s">
        <v>114</v>
      </c>
    </row>
    <row r="288" spans="1:8" ht="31.5">
      <c r="A288" s="35">
        <v>2</v>
      </c>
      <c r="B288" s="34" t="s">
        <v>560</v>
      </c>
      <c r="C288" s="35" t="s">
        <v>561</v>
      </c>
      <c r="D288" s="33">
        <v>5680</v>
      </c>
      <c r="E288" s="25">
        <f t="shared" si="4"/>
        <v>2000</v>
      </c>
      <c r="F288" s="33"/>
      <c r="G288" s="33">
        <v>2000</v>
      </c>
      <c r="H288" s="42" t="s">
        <v>114</v>
      </c>
    </row>
    <row r="289" spans="1:8" ht="15.75">
      <c r="A289" s="35"/>
      <c r="B289" s="30" t="s">
        <v>562</v>
      </c>
      <c r="C289" s="31"/>
      <c r="D289" s="32"/>
      <c r="E289" s="25"/>
      <c r="F289" s="33"/>
      <c r="G289" s="33"/>
      <c r="H289" s="41"/>
    </row>
    <row r="290" spans="1:8" ht="31.5">
      <c r="A290" s="35">
        <v>1</v>
      </c>
      <c r="B290" s="34" t="s">
        <v>563</v>
      </c>
      <c r="C290" s="35" t="s">
        <v>564</v>
      </c>
      <c r="D290" s="33">
        <v>7273</v>
      </c>
      <c r="E290" s="25">
        <f t="shared" si="4"/>
        <v>1500</v>
      </c>
      <c r="F290" s="33">
        <v>500</v>
      </c>
      <c r="G290" s="33">
        <v>1000</v>
      </c>
      <c r="H290" s="42" t="s">
        <v>238</v>
      </c>
    </row>
    <row r="291" spans="1:8" ht="31.5">
      <c r="A291" s="35">
        <v>2</v>
      </c>
      <c r="B291" s="34" t="s">
        <v>565</v>
      </c>
      <c r="C291" s="35" t="s">
        <v>566</v>
      </c>
      <c r="D291" s="33">
        <v>11000</v>
      </c>
      <c r="E291" s="25">
        <f t="shared" si="4"/>
        <v>2500</v>
      </c>
      <c r="F291" s="33">
        <v>1000</v>
      </c>
      <c r="G291" s="33">
        <v>1500</v>
      </c>
      <c r="H291" s="42" t="s">
        <v>238</v>
      </c>
    </row>
    <row r="292" spans="1:8" ht="15.75">
      <c r="A292" s="35"/>
      <c r="B292" s="30" t="s">
        <v>567</v>
      </c>
      <c r="C292" s="31"/>
      <c r="D292" s="32"/>
      <c r="E292" s="25"/>
      <c r="F292" s="33"/>
      <c r="G292" s="33"/>
      <c r="H292" s="41"/>
    </row>
    <row r="293" spans="1:8" ht="31.5">
      <c r="A293" s="35">
        <v>1</v>
      </c>
      <c r="B293" s="34" t="s">
        <v>568</v>
      </c>
      <c r="C293" s="35" t="s">
        <v>569</v>
      </c>
      <c r="D293" s="33">
        <v>14502</v>
      </c>
      <c r="E293" s="25">
        <f t="shared" si="4"/>
        <v>4500</v>
      </c>
      <c r="F293" s="33">
        <v>1500</v>
      </c>
      <c r="G293" s="33">
        <v>3000</v>
      </c>
      <c r="H293" s="42" t="s">
        <v>570</v>
      </c>
    </row>
    <row r="294" spans="1:8" ht="31.5">
      <c r="A294" s="35">
        <v>2</v>
      </c>
      <c r="B294" s="34" t="s">
        <v>571</v>
      </c>
      <c r="C294" s="35" t="s">
        <v>572</v>
      </c>
      <c r="D294" s="33">
        <v>2200</v>
      </c>
      <c r="E294" s="25">
        <f t="shared" si="4"/>
        <v>1000</v>
      </c>
      <c r="F294" s="33">
        <v>500</v>
      </c>
      <c r="G294" s="33">
        <v>500</v>
      </c>
      <c r="H294" s="42" t="s">
        <v>570</v>
      </c>
    </row>
    <row r="295" spans="1:8" ht="15.75">
      <c r="A295" s="35"/>
      <c r="B295" s="30" t="s">
        <v>573</v>
      </c>
      <c r="C295" s="31"/>
      <c r="D295" s="32"/>
      <c r="E295" s="25"/>
      <c r="F295" s="33"/>
      <c r="G295" s="33"/>
      <c r="H295" s="41"/>
    </row>
    <row r="296" spans="1:8" ht="31.5">
      <c r="A296" s="35">
        <v>1</v>
      </c>
      <c r="B296" s="34" t="s">
        <v>574</v>
      </c>
      <c r="C296" s="35" t="s">
        <v>575</v>
      </c>
      <c r="D296" s="33">
        <v>8000</v>
      </c>
      <c r="E296" s="25">
        <f t="shared" si="4"/>
        <v>2500</v>
      </c>
      <c r="F296" s="33">
        <v>1000</v>
      </c>
      <c r="G296" s="33">
        <v>1500</v>
      </c>
      <c r="H296" s="42" t="s">
        <v>232</v>
      </c>
    </row>
    <row r="297" spans="1:8" ht="15.75">
      <c r="A297" s="35"/>
      <c r="B297" s="30" t="s">
        <v>576</v>
      </c>
      <c r="C297" s="31"/>
      <c r="D297" s="32"/>
      <c r="E297" s="25"/>
      <c r="F297" s="33"/>
      <c r="G297" s="33"/>
      <c r="H297" s="41"/>
    </row>
    <row r="298" spans="1:8" ht="31.5">
      <c r="A298" s="35">
        <v>1</v>
      </c>
      <c r="B298" s="34" t="s">
        <v>577</v>
      </c>
      <c r="C298" s="35" t="s">
        <v>578</v>
      </c>
      <c r="D298" s="33">
        <v>7000</v>
      </c>
      <c r="E298" s="25">
        <f t="shared" si="4"/>
        <v>2500</v>
      </c>
      <c r="F298" s="33">
        <v>1000</v>
      </c>
      <c r="G298" s="33">
        <v>1500</v>
      </c>
      <c r="H298" s="42" t="s">
        <v>579</v>
      </c>
    </row>
    <row r="299" spans="1:8" ht="15.75">
      <c r="A299" s="35"/>
      <c r="B299" s="30" t="s">
        <v>580</v>
      </c>
      <c r="C299" s="31"/>
      <c r="D299" s="32"/>
      <c r="E299" s="25"/>
      <c r="F299" s="33"/>
      <c r="G299" s="33"/>
      <c r="H299" s="41"/>
    </row>
    <row r="300" spans="1:8" ht="31.5">
      <c r="A300" s="35">
        <v>1</v>
      </c>
      <c r="B300" s="34" t="s">
        <v>581</v>
      </c>
      <c r="C300" s="35" t="s">
        <v>582</v>
      </c>
      <c r="D300" s="33">
        <v>7869</v>
      </c>
      <c r="E300" s="25">
        <f t="shared" si="4"/>
        <v>2000</v>
      </c>
      <c r="F300" s="33">
        <v>1000</v>
      </c>
      <c r="G300" s="33">
        <v>1000</v>
      </c>
      <c r="H300" s="42" t="s">
        <v>583</v>
      </c>
    </row>
    <row r="301" spans="1:8" ht="15.75">
      <c r="A301" s="35"/>
      <c r="B301" s="30" t="s">
        <v>584</v>
      </c>
      <c r="C301" s="31"/>
      <c r="D301" s="32"/>
      <c r="E301" s="25"/>
      <c r="F301" s="33"/>
      <c r="G301" s="33"/>
      <c r="H301" s="41"/>
    </row>
    <row r="302" spans="1:8" ht="31.5">
      <c r="A302" s="35">
        <v>1</v>
      </c>
      <c r="B302" s="34" t="s">
        <v>115</v>
      </c>
      <c r="C302" s="35" t="s">
        <v>585</v>
      </c>
      <c r="D302" s="33">
        <v>5544</v>
      </c>
      <c r="E302" s="25">
        <f t="shared" si="4"/>
        <v>2000</v>
      </c>
      <c r="F302" s="33">
        <v>892</v>
      </c>
      <c r="G302" s="33">
        <v>1108</v>
      </c>
      <c r="H302" s="42" t="s">
        <v>117</v>
      </c>
    </row>
    <row r="303" spans="1:8" ht="31.5">
      <c r="A303" s="28" t="s">
        <v>118</v>
      </c>
      <c r="B303" s="27" t="s">
        <v>119</v>
      </c>
      <c r="C303" s="28"/>
      <c r="D303" s="29">
        <f>SUM(D304:D317)</f>
        <v>72738</v>
      </c>
      <c r="E303" s="29">
        <f>SUM(E304:E317)</f>
        <v>21900</v>
      </c>
      <c r="F303" s="29">
        <f>SUM(F304:F317)</f>
        <v>8500</v>
      </c>
      <c r="G303" s="29">
        <f>SUM(G304:G317)</f>
        <v>13400</v>
      </c>
      <c r="H303" s="29"/>
    </row>
    <row r="304" spans="1:8" ht="15.75">
      <c r="A304" s="35"/>
      <c r="B304" s="30" t="s">
        <v>586</v>
      </c>
      <c r="C304" s="31"/>
      <c r="D304" s="32"/>
      <c r="E304" s="25"/>
      <c r="F304" s="32"/>
      <c r="G304" s="32"/>
      <c r="H304" s="41"/>
    </row>
    <row r="305" spans="1:8" ht="63">
      <c r="A305" s="35">
        <v>1</v>
      </c>
      <c r="B305" s="34" t="s">
        <v>587</v>
      </c>
      <c r="C305" s="35" t="s">
        <v>588</v>
      </c>
      <c r="D305" s="33">
        <v>14960</v>
      </c>
      <c r="E305" s="25">
        <f t="shared" si="4"/>
        <v>3500</v>
      </c>
      <c r="F305" s="33">
        <v>1000</v>
      </c>
      <c r="G305" s="33">
        <v>2500</v>
      </c>
      <c r="H305" s="42" t="s">
        <v>589</v>
      </c>
    </row>
    <row r="306" spans="1:8" ht="15.75">
      <c r="A306" s="35"/>
      <c r="B306" s="30" t="s">
        <v>590</v>
      </c>
      <c r="C306" s="31"/>
      <c r="D306" s="32"/>
      <c r="E306" s="25"/>
      <c r="F306" s="33"/>
      <c r="G306" s="33"/>
      <c r="H306" s="41"/>
    </row>
    <row r="307" spans="1:8" ht="63">
      <c r="A307" s="35">
        <v>1</v>
      </c>
      <c r="B307" s="34" t="s">
        <v>591</v>
      </c>
      <c r="C307" s="35" t="s">
        <v>592</v>
      </c>
      <c r="D307" s="33">
        <v>10000</v>
      </c>
      <c r="E307" s="25">
        <f t="shared" si="4"/>
        <v>3400</v>
      </c>
      <c r="F307" s="33">
        <v>1400</v>
      </c>
      <c r="G307" s="33">
        <v>2000</v>
      </c>
      <c r="H307" s="42" t="s">
        <v>122</v>
      </c>
    </row>
    <row r="308" spans="1:8" ht="15.75">
      <c r="A308" s="35"/>
      <c r="B308" s="30" t="s">
        <v>593</v>
      </c>
      <c r="C308" s="31"/>
      <c r="D308" s="32"/>
      <c r="E308" s="25"/>
      <c r="F308" s="33"/>
      <c r="G308" s="33"/>
      <c r="H308" s="41"/>
    </row>
    <row r="309" spans="1:8" ht="31.5">
      <c r="A309" s="35">
        <v>1</v>
      </c>
      <c r="B309" s="34" t="s">
        <v>594</v>
      </c>
      <c r="C309" s="35" t="s">
        <v>595</v>
      </c>
      <c r="D309" s="33">
        <v>4442</v>
      </c>
      <c r="E309" s="25">
        <f>F309+G309</f>
        <v>1500</v>
      </c>
      <c r="F309" s="33">
        <v>500</v>
      </c>
      <c r="G309" s="33">
        <v>1000</v>
      </c>
      <c r="H309" s="42" t="s">
        <v>596</v>
      </c>
    </row>
    <row r="310" spans="1:8" ht="47.25">
      <c r="A310" s="35">
        <v>2</v>
      </c>
      <c r="B310" s="34" t="s">
        <v>597</v>
      </c>
      <c r="C310" s="35" t="s">
        <v>598</v>
      </c>
      <c r="D310" s="33">
        <v>12000</v>
      </c>
      <c r="E310" s="25">
        <f>F310+G310</f>
        <v>2500</v>
      </c>
      <c r="F310" s="33">
        <v>1500</v>
      </c>
      <c r="G310" s="33">
        <v>1000</v>
      </c>
      <c r="H310" s="42" t="s">
        <v>596</v>
      </c>
    </row>
    <row r="311" spans="1:8" ht="15.75">
      <c r="A311" s="35"/>
      <c r="B311" s="30" t="s">
        <v>599</v>
      </c>
      <c r="C311" s="31"/>
      <c r="D311" s="32"/>
      <c r="E311" s="25"/>
      <c r="F311" s="33"/>
      <c r="G311" s="33"/>
      <c r="H311" s="41"/>
    </row>
    <row r="312" spans="1:8" ht="47.25">
      <c r="A312" s="35">
        <v>1</v>
      </c>
      <c r="B312" s="34" t="s">
        <v>600</v>
      </c>
      <c r="C312" s="35" t="s">
        <v>601</v>
      </c>
      <c r="D312" s="33">
        <v>3591</v>
      </c>
      <c r="E312" s="25">
        <f t="shared" si="4"/>
        <v>900</v>
      </c>
      <c r="F312" s="33">
        <v>400</v>
      </c>
      <c r="G312" s="33">
        <v>500</v>
      </c>
      <c r="H312" s="42" t="s">
        <v>241</v>
      </c>
    </row>
    <row r="313" spans="1:8" ht="110.25">
      <c r="A313" s="35">
        <v>2</v>
      </c>
      <c r="B313" s="34" t="s">
        <v>602</v>
      </c>
      <c r="C313" s="35" t="s">
        <v>603</v>
      </c>
      <c r="D313" s="33">
        <v>12000</v>
      </c>
      <c r="E313" s="25">
        <f t="shared" si="4"/>
        <v>4500</v>
      </c>
      <c r="F313" s="33">
        <v>1500</v>
      </c>
      <c r="G313" s="33">
        <v>3000</v>
      </c>
      <c r="H313" s="42" t="s">
        <v>241</v>
      </c>
    </row>
    <row r="314" spans="1:8" ht="15.75">
      <c r="A314" s="35"/>
      <c r="B314" s="30" t="s">
        <v>604</v>
      </c>
      <c r="C314" s="31"/>
      <c r="D314" s="32"/>
      <c r="E314" s="25"/>
      <c r="F314" s="33"/>
      <c r="G314" s="33"/>
      <c r="H314" s="41"/>
    </row>
    <row r="315" spans="1:8" ht="31.5">
      <c r="A315" s="35">
        <v>1</v>
      </c>
      <c r="B315" s="34" t="s">
        <v>605</v>
      </c>
      <c r="C315" s="35" t="s">
        <v>606</v>
      </c>
      <c r="D315" s="33">
        <v>1250</v>
      </c>
      <c r="E315" s="25">
        <f t="shared" si="4"/>
        <v>600</v>
      </c>
      <c r="F315" s="33">
        <v>200</v>
      </c>
      <c r="G315" s="33">
        <v>400</v>
      </c>
      <c r="H315" s="42" t="s">
        <v>607</v>
      </c>
    </row>
    <row r="316" spans="1:8" ht="15.75">
      <c r="A316" s="35"/>
      <c r="B316" s="30" t="s">
        <v>608</v>
      </c>
      <c r="C316" s="31"/>
      <c r="D316" s="32"/>
      <c r="E316" s="25"/>
      <c r="F316" s="33"/>
      <c r="G316" s="33"/>
      <c r="H316" s="41"/>
    </row>
    <row r="317" spans="1:8" ht="110.25">
      <c r="A317" s="35">
        <v>1</v>
      </c>
      <c r="B317" s="34" t="s">
        <v>609</v>
      </c>
      <c r="C317" s="35" t="s">
        <v>610</v>
      </c>
      <c r="D317" s="33">
        <v>14495</v>
      </c>
      <c r="E317" s="25">
        <f t="shared" si="4"/>
        <v>5000</v>
      </c>
      <c r="F317" s="33">
        <v>2000</v>
      </c>
      <c r="G317" s="33">
        <v>3000</v>
      </c>
      <c r="H317" s="42" t="s">
        <v>611</v>
      </c>
    </row>
    <row r="318" spans="1:8" ht="15.75">
      <c r="A318" s="28" t="s">
        <v>126</v>
      </c>
      <c r="B318" s="27" t="s">
        <v>127</v>
      </c>
      <c r="C318" s="28"/>
      <c r="D318" s="29">
        <f>SUM(D319:D329)</f>
        <v>66838</v>
      </c>
      <c r="E318" s="29">
        <f>SUM(E319:E329)</f>
        <v>18600</v>
      </c>
      <c r="F318" s="29">
        <f>SUM(F319:F329)</f>
        <v>6600</v>
      </c>
      <c r="G318" s="29">
        <f>SUM(G319:G329)</f>
        <v>12000</v>
      </c>
      <c r="H318" s="29"/>
    </row>
    <row r="319" spans="1:8" ht="15.75">
      <c r="A319" s="35"/>
      <c r="B319" s="30" t="s">
        <v>612</v>
      </c>
      <c r="C319" s="31"/>
      <c r="D319" s="32"/>
      <c r="E319" s="25"/>
      <c r="F319" s="32"/>
      <c r="G319" s="32"/>
      <c r="H319" s="41"/>
    </row>
    <row r="320" spans="1:8" ht="31.5">
      <c r="A320" s="35">
        <v>1</v>
      </c>
      <c r="B320" s="34" t="s">
        <v>613</v>
      </c>
      <c r="C320" s="35" t="s">
        <v>614</v>
      </c>
      <c r="D320" s="33">
        <v>10826</v>
      </c>
      <c r="E320" s="25">
        <f t="shared" si="4"/>
        <v>3500</v>
      </c>
      <c r="F320" s="33">
        <v>1000</v>
      </c>
      <c r="G320" s="33">
        <v>2500</v>
      </c>
      <c r="H320" s="42" t="s">
        <v>257</v>
      </c>
    </row>
    <row r="321" spans="1:8" ht="31.5">
      <c r="A321" s="35">
        <v>2</v>
      </c>
      <c r="B321" s="34" t="s">
        <v>615</v>
      </c>
      <c r="C321" s="35" t="s">
        <v>616</v>
      </c>
      <c r="D321" s="33">
        <v>14427</v>
      </c>
      <c r="E321" s="25">
        <f t="shared" si="4"/>
        <v>4000</v>
      </c>
      <c r="F321" s="33">
        <v>1000</v>
      </c>
      <c r="G321" s="33">
        <v>3000</v>
      </c>
      <c r="H321" s="42" t="s">
        <v>257</v>
      </c>
    </row>
    <row r="322" spans="1:8" ht="15.75">
      <c r="A322" s="35"/>
      <c r="B322" s="30" t="s">
        <v>617</v>
      </c>
      <c r="C322" s="31"/>
      <c r="D322" s="32"/>
      <c r="E322" s="25"/>
      <c r="F322" s="33"/>
      <c r="G322" s="33"/>
      <c r="H322" s="41"/>
    </row>
    <row r="323" spans="1:8" ht="31.5">
      <c r="A323" s="35">
        <v>1</v>
      </c>
      <c r="B323" s="34" t="s">
        <v>618</v>
      </c>
      <c r="C323" s="35" t="s">
        <v>619</v>
      </c>
      <c r="D323" s="33">
        <v>9425</v>
      </c>
      <c r="E323" s="25">
        <f t="shared" si="4"/>
        <v>2700</v>
      </c>
      <c r="F323" s="33">
        <v>1200</v>
      </c>
      <c r="G323" s="33">
        <v>1500</v>
      </c>
      <c r="H323" s="42" t="s">
        <v>620</v>
      </c>
    </row>
    <row r="324" spans="1:8" ht="15.75">
      <c r="A324" s="35"/>
      <c r="B324" s="30" t="s">
        <v>621</v>
      </c>
      <c r="C324" s="31"/>
      <c r="D324" s="32"/>
      <c r="E324" s="25"/>
      <c r="F324" s="33"/>
      <c r="G324" s="33"/>
      <c r="H324" s="41"/>
    </row>
    <row r="325" spans="1:8" ht="31.5">
      <c r="A325" s="35">
        <v>1</v>
      </c>
      <c r="B325" s="34" t="s">
        <v>622</v>
      </c>
      <c r="C325" s="35" t="s">
        <v>623</v>
      </c>
      <c r="D325" s="33">
        <v>9425</v>
      </c>
      <c r="E325" s="25">
        <f t="shared" si="4"/>
        <v>2700</v>
      </c>
      <c r="F325" s="33">
        <v>1200</v>
      </c>
      <c r="G325" s="33">
        <v>1500</v>
      </c>
      <c r="H325" s="42" t="s">
        <v>624</v>
      </c>
    </row>
    <row r="326" spans="1:8" ht="15.75">
      <c r="A326" s="35"/>
      <c r="B326" s="30" t="s">
        <v>625</v>
      </c>
      <c r="C326" s="31"/>
      <c r="D326" s="32"/>
      <c r="E326" s="25"/>
      <c r="F326" s="33"/>
      <c r="G326" s="33"/>
      <c r="H326" s="41"/>
    </row>
    <row r="327" spans="1:8" ht="31.5">
      <c r="A327" s="35">
        <v>1</v>
      </c>
      <c r="B327" s="34" t="s">
        <v>626</v>
      </c>
      <c r="C327" s="35" t="s">
        <v>627</v>
      </c>
      <c r="D327" s="33">
        <v>8486</v>
      </c>
      <c r="E327" s="25">
        <f t="shared" si="4"/>
        <v>3500</v>
      </c>
      <c r="F327" s="33">
        <v>1500</v>
      </c>
      <c r="G327" s="33">
        <v>2000</v>
      </c>
      <c r="H327" s="42" t="s">
        <v>260</v>
      </c>
    </row>
    <row r="328" spans="1:8" ht="15.75">
      <c r="A328" s="35"/>
      <c r="B328" s="30" t="s">
        <v>628</v>
      </c>
      <c r="C328" s="31"/>
      <c r="D328" s="32"/>
      <c r="E328" s="25"/>
      <c r="F328" s="37"/>
      <c r="G328" s="37"/>
      <c r="H328" s="41"/>
    </row>
    <row r="329" spans="1:8" ht="31.5">
      <c r="A329" s="35">
        <v>1</v>
      </c>
      <c r="B329" s="34" t="s">
        <v>629</v>
      </c>
      <c r="C329" s="35" t="s">
        <v>630</v>
      </c>
      <c r="D329" s="33">
        <v>14249</v>
      </c>
      <c r="E329" s="25">
        <f t="shared" si="4"/>
        <v>2200</v>
      </c>
      <c r="F329" s="33">
        <v>700</v>
      </c>
      <c r="G329" s="33">
        <v>1500</v>
      </c>
      <c r="H329" s="42" t="s">
        <v>631</v>
      </c>
    </row>
    <row r="330" spans="1:8" ht="15.75">
      <c r="A330" s="28" t="s">
        <v>138</v>
      </c>
      <c r="B330" s="27" t="s">
        <v>139</v>
      </c>
      <c r="C330" s="28"/>
      <c r="D330" s="29">
        <f>SUM(D331:D341)</f>
        <v>59480</v>
      </c>
      <c r="E330" s="29">
        <f>SUM(E331:E341)</f>
        <v>18378</v>
      </c>
      <c r="F330" s="29">
        <f>SUM(F331:F341)</f>
        <v>5700</v>
      </c>
      <c r="G330" s="29">
        <f>SUM(G331:G341)</f>
        <v>12678</v>
      </c>
      <c r="H330" s="29">
        <f>SUM(H331:H341)</f>
        <v>0</v>
      </c>
    </row>
    <row r="331" spans="1:8" ht="15.75">
      <c r="A331" s="35"/>
      <c r="B331" s="30" t="s">
        <v>632</v>
      </c>
      <c r="C331" s="31"/>
      <c r="D331" s="32"/>
      <c r="E331" s="25"/>
      <c r="F331" s="32"/>
      <c r="G331" s="32"/>
      <c r="H331" s="41"/>
    </row>
    <row r="332" spans="1:8" ht="31.5">
      <c r="A332" s="35">
        <v>1</v>
      </c>
      <c r="B332" s="34" t="s">
        <v>633</v>
      </c>
      <c r="C332" s="35" t="s">
        <v>634</v>
      </c>
      <c r="D332" s="33">
        <v>14885</v>
      </c>
      <c r="E332" s="25">
        <f t="shared" si="4"/>
        <v>4000</v>
      </c>
      <c r="F332" s="33">
        <v>1500</v>
      </c>
      <c r="G332" s="33">
        <v>2500</v>
      </c>
      <c r="H332" s="42" t="s">
        <v>275</v>
      </c>
    </row>
    <row r="333" spans="1:8" ht="15.75">
      <c r="A333" s="35"/>
      <c r="B333" s="30" t="s">
        <v>635</v>
      </c>
      <c r="C333" s="31"/>
      <c r="D333" s="32"/>
      <c r="E333" s="25"/>
      <c r="F333" s="33"/>
      <c r="G333" s="33"/>
      <c r="H333" s="41"/>
    </row>
    <row r="334" spans="1:8" ht="31.5">
      <c r="A334" s="35">
        <v>1</v>
      </c>
      <c r="B334" s="34" t="s">
        <v>636</v>
      </c>
      <c r="C334" s="35" t="s">
        <v>637</v>
      </c>
      <c r="D334" s="33">
        <v>14775</v>
      </c>
      <c r="E334" s="25">
        <f t="shared" si="4"/>
        <v>4500</v>
      </c>
      <c r="F334" s="33">
        <v>1500</v>
      </c>
      <c r="G334" s="33">
        <v>3000</v>
      </c>
      <c r="H334" s="42" t="s">
        <v>638</v>
      </c>
    </row>
    <row r="335" spans="1:8" ht="15.75">
      <c r="A335" s="35"/>
      <c r="B335" s="30" t="s">
        <v>639</v>
      </c>
      <c r="C335" s="31"/>
      <c r="D335" s="32"/>
      <c r="E335" s="25"/>
      <c r="F335" s="33"/>
      <c r="G335" s="33"/>
      <c r="H335" s="41"/>
    </row>
    <row r="336" spans="1:8" ht="31.5">
      <c r="A336" s="35">
        <v>1</v>
      </c>
      <c r="B336" s="34" t="s">
        <v>640</v>
      </c>
      <c r="C336" s="35" t="s">
        <v>641</v>
      </c>
      <c r="D336" s="33">
        <v>5754</v>
      </c>
      <c r="E336" s="25">
        <f t="shared" si="4"/>
        <v>2000</v>
      </c>
      <c r="F336" s="33">
        <v>500</v>
      </c>
      <c r="G336" s="33">
        <v>1500</v>
      </c>
      <c r="H336" s="42" t="s">
        <v>642</v>
      </c>
    </row>
    <row r="337" spans="1:8" ht="31.5">
      <c r="A337" s="35">
        <v>2</v>
      </c>
      <c r="B337" s="34" t="s">
        <v>643</v>
      </c>
      <c r="C337" s="35" t="s">
        <v>644</v>
      </c>
      <c r="D337" s="33">
        <v>3296</v>
      </c>
      <c r="E337" s="25">
        <f t="shared" si="4"/>
        <v>1500</v>
      </c>
      <c r="F337" s="33">
        <v>500</v>
      </c>
      <c r="G337" s="33">
        <v>1000</v>
      </c>
      <c r="H337" s="42" t="s">
        <v>642</v>
      </c>
    </row>
    <row r="338" spans="1:8" ht="15.75">
      <c r="A338" s="35"/>
      <c r="B338" s="30" t="s">
        <v>645</v>
      </c>
      <c r="C338" s="31"/>
      <c r="D338" s="32"/>
      <c r="E338" s="25"/>
      <c r="F338" s="33"/>
      <c r="G338" s="33"/>
      <c r="H338" s="41"/>
    </row>
    <row r="339" spans="1:8" ht="31.5">
      <c r="A339" s="35">
        <v>1</v>
      </c>
      <c r="B339" s="34" t="s">
        <v>646</v>
      </c>
      <c r="C339" s="35" t="s">
        <v>647</v>
      </c>
      <c r="D339" s="33">
        <v>12348</v>
      </c>
      <c r="E339" s="25">
        <f t="shared" si="4"/>
        <v>3000</v>
      </c>
      <c r="F339" s="33">
        <v>1000</v>
      </c>
      <c r="G339" s="33">
        <v>2000</v>
      </c>
      <c r="H339" s="42" t="s">
        <v>648</v>
      </c>
    </row>
    <row r="340" spans="1:8" ht="15.75">
      <c r="A340" s="35"/>
      <c r="B340" s="30" t="s">
        <v>649</v>
      </c>
      <c r="C340" s="31"/>
      <c r="D340" s="32"/>
      <c r="E340" s="25"/>
      <c r="F340" s="33"/>
      <c r="G340" s="33"/>
      <c r="H340" s="41"/>
    </row>
    <row r="341" spans="1:8" ht="31.5">
      <c r="A341" s="35">
        <v>1</v>
      </c>
      <c r="B341" s="34" t="s">
        <v>650</v>
      </c>
      <c r="C341" s="35" t="s">
        <v>651</v>
      </c>
      <c r="D341" s="33">
        <v>8422</v>
      </c>
      <c r="E341" s="25">
        <f>F341+G341</f>
        <v>3378</v>
      </c>
      <c r="F341" s="33">
        <v>700</v>
      </c>
      <c r="G341" s="33">
        <v>2678</v>
      </c>
      <c r="H341" s="42" t="s">
        <v>652</v>
      </c>
    </row>
    <row r="342" spans="1:8" ht="47.25">
      <c r="A342" s="28" t="s">
        <v>653</v>
      </c>
      <c r="B342" s="10" t="s">
        <v>654</v>
      </c>
      <c r="C342" s="11"/>
      <c r="D342" s="12">
        <f>SUM(D343:D347)</f>
        <v>64000</v>
      </c>
      <c r="E342" s="12">
        <f>SUM(E343:E347)</f>
        <v>32350</v>
      </c>
      <c r="F342" s="12">
        <f>SUM(F343:F347)</f>
        <v>32350</v>
      </c>
      <c r="G342" s="12"/>
      <c r="H342" s="12"/>
    </row>
    <row r="343" spans="1:8" ht="31.5">
      <c r="A343" s="38">
        <v>1</v>
      </c>
      <c r="B343" s="24" t="s">
        <v>655</v>
      </c>
      <c r="C343" s="19" t="s">
        <v>656</v>
      </c>
      <c r="D343" s="22">
        <v>13000</v>
      </c>
      <c r="E343" s="21">
        <f>F343+G343</f>
        <v>5800</v>
      </c>
      <c r="F343" s="22">
        <v>5800</v>
      </c>
      <c r="G343" s="21"/>
      <c r="H343" s="44" t="s">
        <v>412</v>
      </c>
    </row>
    <row r="344" spans="1:8" ht="31.5">
      <c r="A344" s="38">
        <v>2</v>
      </c>
      <c r="B344" s="24" t="s">
        <v>657</v>
      </c>
      <c r="C344" s="19" t="s">
        <v>658</v>
      </c>
      <c r="D344" s="22">
        <v>9500</v>
      </c>
      <c r="E344" s="21">
        <f>F344+G344</f>
        <v>4500</v>
      </c>
      <c r="F344" s="22">
        <v>4500</v>
      </c>
      <c r="G344" s="21"/>
      <c r="H344" s="44" t="s">
        <v>556</v>
      </c>
    </row>
    <row r="345" spans="1:8" ht="31.5">
      <c r="A345" s="38">
        <v>3</v>
      </c>
      <c r="B345" s="24" t="s">
        <v>659</v>
      </c>
      <c r="C345" s="19" t="s">
        <v>660</v>
      </c>
      <c r="D345" s="22">
        <v>14500</v>
      </c>
      <c r="E345" s="21">
        <f>F345+G345</f>
        <v>8350</v>
      </c>
      <c r="F345" s="22">
        <v>8350</v>
      </c>
      <c r="G345" s="21"/>
      <c r="H345" s="44" t="s">
        <v>661</v>
      </c>
    </row>
    <row r="346" spans="1:8" ht="31.5">
      <c r="A346" s="38">
        <v>4</v>
      </c>
      <c r="B346" s="24" t="s">
        <v>662</v>
      </c>
      <c r="C346" s="19" t="s">
        <v>663</v>
      </c>
      <c r="D346" s="22">
        <v>14500</v>
      </c>
      <c r="E346" s="21">
        <f>F346+G346</f>
        <v>8200</v>
      </c>
      <c r="F346" s="22">
        <v>8200</v>
      </c>
      <c r="G346" s="21"/>
      <c r="H346" s="44" t="s">
        <v>638</v>
      </c>
    </row>
    <row r="347" spans="1:8" ht="31.5">
      <c r="A347" s="45">
        <v>5</v>
      </c>
      <c r="B347" s="46" t="s">
        <v>664</v>
      </c>
      <c r="C347" s="47" t="s">
        <v>665</v>
      </c>
      <c r="D347" s="48">
        <v>12500</v>
      </c>
      <c r="E347" s="49">
        <f>F347+G347</f>
        <v>5500</v>
      </c>
      <c r="F347" s="48">
        <v>5500</v>
      </c>
      <c r="G347" s="49"/>
      <c r="H347" s="50" t="s">
        <v>178</v>
      </c>
    </row>
  </sheetData>
  <mergeCells count="13">
    <mergeCell ref="A2:H2"/>
    <mergeCell ref="A3:H3"/>
    <mergeCell ref="G1:H1"/>
    <mergeCell ref="H8:H10"/>
    <mergeCell ref="E9:E10"/>
    <mergeCell ref="F9:G9"/>
    <mergeCell ref="A12:B12"/>
    <mergeCell ref="A4:H4"/>
    <mergeCell ref="A8:A10"/>
    <mergeCell ref="B8:B10"/>
    <mergeCell ref="C8:C10"/>
    <mergeCell ref="D8:D10"/>
    <mergeCell ref="E8:G8"/>
  </mergeCells>
  <pageMargins left="0.39370078740157483" right="0.27559055118110237" top="0.39370078740157483" bottom="0.35433070866141736" header="0.31496062992125984" footer="0.31496062992125984"/>
  <pageSetup paperSize="9" orientation="landscape"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AAFA529-159D-45F2-BAD0-286600F68DAC}"/>
</file>

<file path=customXml/itemProps2.xml><?xml version="1.0" encoding="utf-8"?>
<ds:datastoreItem xmlns:ds="http://schemas.openxmlformats.org/officeDocument/2006/customXml" ds:itemID="{B2E38744-0BBF-4A71-93F2-47CF1DE1B7D5}"/>
</file>

<file path=customXml/itemProps3.xml><?xml version="1.0" encoding="utf-8"?>
<ds:datastoreItem xmlns:ds="http://schemas.openxmlformats.org/officeDocument/2006/customXml" ds:itemID="{8A598F32-8FCD-4B9C-85A9-FE140CF4743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DT-2020-N-B57-TT343-33</vt:lpstr>
      <vt:lpstr>'DT-2020-N-B57-TT343-33'!Print_Titles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2020-01-19T05:35:46Z</cp:lastPrinted>
  <dcterms:created xsi:type="dcterms:W3CDTF">2018-12-14T02:57:04Z</dcterms:created>
  <dcterms:modified xsi:type="dcterms:W3CDTF">2020-01-19T08:48:44Z</dcterms:modified>
</cp:coreProperties>
</file>