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Bieu53" sheetId="1" r:id="rId1"/>
  </sheets>
  <definedNames>
    <definedName name="_xlnm.Print_Titles" localSheetId="0">Bieu53!$7:$7</definedName>
  </definedNames>
  <calcPr calcId="144525"/>
</workbook>
</file>

<file path=xl/calcChain.xml><?xml version="1.0" encoding="utf-8"?>
<calcChain xmlns="http://schemas.openxmlformats.org/spreadsheetml/2006/main">
  <c r="C92" i="1" l="1"/>
  <c r="C91" i="1"/>
  <c r="C90" i="1"/>
  <c r="C89" i="1"/>
  <c r="C87" i="1"/>
  <c r="C86" i="1"/>
  <c r="C85" i="1"/>
  <c r="C84" i="1"/>
  <c r="C83" i="1"/>
  <c r="C82" i="1"/>
  <c r="C81" i="1"/>
  <c r="C80" i="1"/>
  <c r="C79" i="1"/>
  <c r="C78" i="1"/>
  <c r="C77" i="1"/>
  <c r="C75" i="1" s="1"/>
  <c r="C76" i="1"/>
  <c r="R75" i="1"/>
  <c r="Q75" i="1"/>
  <c r="P75" i="1"/>
  <c r="P9" i="1" s="1"/>
  <c r="O75" i="1"/>
  <c r="N75" i="1"/>
  <c r="M75" i="1"/>
  <c r="L75" i="1"/>
  <c r="L9" i="1" s="1"/>
  <c r="K75" i="1"/>
  <c r="J75" i="1"/>
  <c r="I75" i="1"/>
  <c r="H75" i="1"/>
  <c r="H9" i="1" s="1"/>
  <c r="G75" i="1"/>
  <c r="F75" i="1"/>
  <c r="E75" i="1"/>
  <c r="D75" i="1"/>
  <c r="C74" i="1"/>
  <c r="C73" i="1"/>
  <c r="C72" i="1"/>
  <c r="C71" i="1"/>
  <c r="C70" i="1"/>
  <c r="C69" i="1"/>
  <c r="C68" i="1"/>
  <c r="D67" i="1"/>
  <c r="C67" i="1" s="1"/>
  <c r="D66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I49" i="1"/>
  <c r="C49" i="1"/>
  <c r="C48" i="1"/>
  <c r="C47" i="1"/>
  <c r="C46" i="1"/>
  <c r="C45" i="1"/>
  <c r="D44" i="1"/>
  <c r="C44" i="1"/>
  <c r="C43" i="1"/>
  <c r="C42" i="1"/>
  <c r="C41" i="1"/>
  <c r="C40" i="1"/>
  <c r="C39" i="1"/>
  <c r="C38" i="1"/>
  <c r="C37" i="1"/>
  <c r="C36" i="1"/>
  <c r="O35" i="1"/>
  <c r="C35" i="1"/>
  <c r="O34" i="1"/>
  <c r="O9" i="1" s="1"/>
  <c r="C34" i="1"/>
  <c r="C33" i="1"/>
  <c r="C32" i="1"/>
  <c r="C31" i="1"/>
  <c r="C30" i="1"/>
  <c r="D29" i="1"/>
  <c r="C29" i="1"/>
  <c r="C28" i="1"/>
  <c r="C27" i="1"/>
  <c r="C26" i="1"/>
  <c r="I25" i="1"/>
  <c r="C25" i="1"/>
  <c r="D24" i="1"/>
  <c r="C24" i="1" s="1"/>
  <c r="C23" i="1"/>
  <c r="D22" i="1"/>
  <c r="D9" i="1" s="1"/>
  <c r="C22" i="1"/>
  <c r="C21" i="1"/>
  <c r="C20" i="1"/>
  <c r="C19" i="1"/>
  <c r="C18" i="1"/>
  <c r="C17" i="1"/>
  <c r="O16" i="1"/>
  <c r="C16" i="1"/>
  <c r="C15" i="1"/>
  <c r="O14" i="1"/>
  <c r="C14" i="1"/>
  <c r="C13" i="1"/>
  <c r="C12" i="1"/>
  <c r="C11" i="1"/>
  <c r="C10" i="1"/>
  <c r="R9" i="1"/>
  <c r="Q9" i="1"/>
  <c r="N9" i="1"/>
  <c r="M9" i="1"/>
  <c r="K9" i="1"/>
  <c r="J9" i="1"/>
  <c r="I9" i="1"/>
  <c r="G9" i="1"/>
  <c r="F9" i="1"/>
  <c r="E9" i="1"/>
  <c r="C9" i="1" l="1"/>
</calcChain>
</file>

<file path=xl/sharedStrings.xml><?xml version="1.0" encoding="utf-8"?>
<sst xmlns="http://schemas.openxmlformats.org/spreadsheetml/2006/main" count="125" uniqueCount="124">
  <si>
    <t>UBND TỈNH PHÚ YÊN</t>
  </si>
  <si>
    <t>Biểu số 53/CK-NSNN</t>
  </si>
  <si>
    <t>DỰ TOÁN CHI THƯỜNG XUYÊN NGÂN SÁCH CẤP TỈNH CHO TỪNG CƠ QUAN, TỔ CHỨC THEO LĨNH VỰC NĂM 2020</t>
  </si>
  <si>
    <t>(Kèm theo Báo cáo số          /BC-UBND ngày      /11/2019 của UBND tỉnh Phú Yên)</t>
  </si>
  <si>
    <t>ĐVT: Triệu đồng</t>
  </si>
  <si>
    <t>STT</t>
  </si>
  <si>
    <t>Tên đơn vị</t>
  </si>
  <si>
    <t>Tổng số</t>
  </si>
  <si>
    <t>Chi giáo dục, đào tạo và dạy nghề</t>
  </si>
  <si>
    <t>Chi khoa học và công nghệ</t>
  </si>
  <si>
    <t>Chi quốc phòng</t>
  </si>
  <si>
    <t>Chi an ninh trật tự an toàn xã hội</t>
  </si>
  <si>
    <t>Chi y tế, dân số và gia đình</t>
  </si>
  <si>
    <t>Chi văn hóa thông tin</t>
  </si>
  <si>
    <t>Chi phát thanh, truyền hình</t>
  </si>
  <si>
    <t>Chi thể dục, thể thao</t>
  </si>
  <si>
    <t>Chi bảo vệ môi trường</t>
  </si>
  <si>
    <t>SN văn xã khác</t>
  </si>
  <si>
    <t>Sự nghiệp chưa phân bổ</t>
  </si>
  <si>
    <t>Chi hoạt động kinh tế</t>
  </si>
  <si>
    <t>Chi hoạt động của CQ QLNN, đảng, đoàn thể</t>
  </si>
  <si>
    <t>Chi đảm bảo xã hội</t>
  </si>
  <si>
    <t>Chi thường xuyên khác</t>
  </si>
  <si>
    <t>A</t>
  </si>
  <si>
    <t>B</t>
  </si>
  <si>
    <t>Tổng cộng</t>
  </si>
  <si>
    <t>Đoàn ĐBQH tỉnh</t>
  </si>
  <si>
    <t>Văn phòng HĐND tỉnh</t>
  </si>
  <si>
    <t>Văn phòng UBND tỉnh</t>
  </si>
  <si>
    <t>Sở Nông nghiệp và PTNT</t>
  </si>
  <si>
    <t>Sở Kế hoạch và Đầu tư</t>
  </si>
  <si>
    <t>Sở Tư pháp</t>
  </si>
  <si>
    <t>Sở Công Thương</t>
  </si>
  <si>
    <t>Sở Khoa học và Công nghệ</t>
  </si>
  <si>
    <t>Sở Tài chính</t>
  </si>
  <si>
    <t>Sở Xây dựng</t>
  </si>
  <si>
    <t>Sở Giao thông Vận tải</t>
  </si>
  <si>
    <t>Sở Giáo dục và Đào tạo</t>
  </si>
  <si>
    <t>Sở Y tế</t>
  </si>
  <si>
    <t>Quỹ KCB người nghèo</t>
  </si>
  <si>
    <t>Sở Lao động TBXH</t>
  </si>
  <si>
    <t>Sở Văn hóa TT và Du lịch</t>
  </si>
  <si>
    <t>Sở Tài nguyên và Môi trường</t>
  </si>
  <si>
    <t>Quỹ Bảo vệ môi trường</t>
  </si>
  <si>
    <t>Sở Thông tin và Truyền thông</t>
  </si>
  <si>
    <t>Sở Nội vụ</t>
  </si>
  <si>
    <t>Sở Ngoại vụ</t>
  </si>
  <si>
    <t>Thanh tra tỉnh</t>
  </si>
  <si>
    <t>Đài Phát thanh và Truyền hình</t>
  </si>
  <si>
    <t>Ban Dân tộc</t>
  </si>
  <si>
    <t>Ban Quản lý Khu kinh tế</t>
  </si>
  <si>
    <t>BQL Khu Nông nghiệp ứng dụng công nghệ cao</t>
  </si>
  <si>
    <t>Tỉnh ủy</t>
  </si>
  <si>
    <t xml:space="preserve">Ủy ban Mặt trận TQVN </t>
  </si>
  <si>
    <t>Tỉnh đoàn</t>
  </si>
  <si>
    <t xml:space="preserve">Hội Liên hiệp Phụ nữ </t>
  </si>
  <si>
    <t xml:space="preserve">Hội Nông dân </t>
  </si>
  <si>
    <t xml:space="preserve">Hội Cựu chiến binh </t>
  </si>
  <si>
    <t>Trường Chính trị tỉnh</t>
  </si>
  <si>
    <t>Trường Đại học Phú Yên</t>
  </si>
  <si>
    <t xml:space="preserve">Trường Cao đẳng Y tế </t>
  </si>
  <si>
    <t>Trường Cao đẳng Nghề</t>
  </si>
  <si>
    <t xml:space="preserve">Liên minh HTX </t>
  </si>
  <si>
    <t>Liên hiệp các Hội Khoa học kỹ thuật</t>
  </si>
  <si>
    <t>Liên hiệp các Tổ chức hữu nghị</t>
  </si>
  <si>
    <t>Hội Văn học nghệ thuật</t>
  </si>
  <si>
    <t xml:space="preserve">Hội Nhà báo </t>
  </si>
  <si>
    <t>Hội Luật gia</t>
  </si>
  <si>
    <t xml:space="preserve">Hội Chữ thập đỏ </t>
  </si>
  <si>
    <t>BĐD Hội người cao tuổi</t>
  </si>
  <si>
    <t>Hội Người mù</t>
  </si>
  <si>
    <t xml:space="preserve">Hội Đông y </t>
  </si>
  <si>
    <t>Hội Y học</t>
  </si>
  <si>
    <t>Hội Nạn nhân chất độc Da cam/Dioxin tỉnh</t>
  </si>
  <si>
    <t>Hội Cựu thanh niên xung phong</t>
  </si>
  <si>
    <t>Hội Bảo trợ người tàn tật và trẻ em mồ côi</t>
  </si>
  <si>
    <t xml:space="preserve">Hội Khuyến học </t>
  </si>
  <si>
    <t xml:space="preserve">Hội Tù chính trị yêu nước </t>
  </si>
  <si>
    <t>Quỹ Bảo trì đường bộ</t>
  </si>
  <si>
    <t>Công ty TNHH MTV Thủy nông Đồng Cam</t>
  </si>
  <si>
    <t>NH chính sách xã hội tỉnh</t>
  </si>
  <si>
    <t>Bảo hiểm xã hội tỉnh</t>
  </si>
  <si>
    <t>Công an tỉnh</t>
  </si>
  <si>
    <t>Bộ Chỉ huy quân sự tỉnh</t>
  </si>
  <si>
    <t>Bộ đội biên phòng tỉnh</t>
  </si>
  <si>
    <t>Trung đoàn 910</t>
  </si>
  <si>
    <t>Trung tâm An điều dưỡng tàu ngầm Hải quân</t>
  </si>
  <si>
    <t>Liên đoàn Lao động tỉnh</t>
  </si>
  <si>
    <t>Cục Thống kê tỉnh</t>
  </si>
  <si>
    <t>Cục Thi hành án dân sự tỉnh</t>
  </si>
  <si>
    <t>Viện kiểm sát nhân dân tỉnh</t>
  </si>
  <si>
    <t>Kinh phí chưa phân bổ</t>
  </si>
  <si>
    <t>66.1</t>
  </si>
  <si>
    <t>Kinh phí quy hoạch</t>
  </si>
  <si>
    <t>66.2</t>
  </si>
  <si>
    <t>Kinh phí sự nghiệp kinh tế khác</t>
  </si>
  <si>
    <t>66.3</t>
  </si>
  <si>
    <t>Kinh phí đào tạo khác</t>
  </si>
  <si>
    <t>66.4</t>
  </si>
  <si>
    <t xml:space="preserve">Kinh phí chính sách thu hút, đào tạo, đãi ngộ Bác sĩ giai đoạn 2014-2020 </t>
  </si>
  <si>
    <t>66.5</t>
  </si>
  <si>
    <t xml:space="preserve">Kinh phí đào tạo phát triển nguồn nhân lực </t>
  </si>
  <si>
    <t>66.6</t>
  </si>
  <si>
    <t>66.7</t>
  </si>
  <si>
    <t>Kinh phí quản lý hành chính</t>
  </si>
  <si>
    <t>66.8</t>
  </si>
  <si>
    <t>Kinh phí hỗ trợ các hội đoàn thể, tổ chức nghề nghiệp</t>
  </si>
  <si>
    <t>66.9</t>
  </si>
  <si>
    <t>Kinh phí phục vụ Đại hội Đảng các cấp ở địa phương</t>
  </si>
  <si>
    <t>66.10</t>
  </si>
  <si>
    <t>Kinh phí BCĐ, BQL các CTMT và QĐ 134</t>
  </si>
  <si>
    <t>66.11</t>
  </si>
  <si>
    <t xml:space="preserve">Kinh phí phục vụ công tác thu lệ phí </t>
  </si>
  <si>
    <t>66.12</t>
  </si>
  <si>
    <t xml:space="preserve">Kinh phí nâng cấp phần mềm </t>
  </si>
  <si>
    <t>66.13</t>
  </si>
  <si>
    <t>66.14</t>
  </si>
  <si>
    <t>Sửa chữa, mua sắm TTB các ngành, các cấp</t>
  </si>
  <si>
    <t>66.15</t>
  </si>
  <si>
    <t>Kinh phí bảo đảm hoạt động của các lực lượng xử phạt vi phạm hành chính</t>
  </si>
  <si>
    <t>66.16</t>
  </si>
  <si>
    <t xml:space="preserve">Kinh phí được trích từ nguồn thu hồi phát hiện qua thanh tra </t>
  </si>
  <si>
    <t>66.17</t>
  </si>
  <si>
    <t xml:space="preserve">Kinh phí xây dựng và áp dụng hệ thống quản lý chất lượng theo tiêu chuẩn ISO 9001 phiên bản mới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</si>
</sst>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\$#,##0_);[Red]\(\$#,##0\)"/>
    <numFmt numFmtId="166" formatCode="_-* #,##0.0_-;\-* #,##0.0_-;_-* &quot;-&quot;_-;_-@_-"/>
    <numFmt numFmtId="167" formatCode="mm&quot;월&quot;\ dd&quot;일&quot;"/>
    <numFmt numFmtId="168" formatCode="_(* #,##0_);_(* \(#,##0\);_(* &quot;-&quot;??_);_(@_)"/>
    <numFmt numFmtId="169" formatCode="0.00000000"/>
    <numFmt numFmtId="170" formatCode="&quot;.&quot;###&quot;,&quot;0&quot;.&quot;00_);\(&quot;.&quot;###&quot;,&quot;0&quot;.&quot;00\)"/>
    <numFmt numFmtId="171" formatCode="_-* ###&quot;,&quot;0&quot;.&quot;00\ _$_-;\-* ###&quot;,&quot;0&quot;.&quot;00\ _$_-;_-* &quot;-&quot;??\ _$_-;_-@_-"/>
    <numFmt numFmtId="172" formatCode="#.##00"/>
    <numFmt numFmtId="173" formatCode="_-* #,##0_-;\-* #,##0_-;_-* &quot;-&quot;_-;_-@_-"/>
    <numFmt numFmtId="174" formatCode="_-* #,##0.00_-;\-* #,##0.00_-;_-* &quot;-&quot;??_-;_-@_-"/>
    <numFmt numFmtId="175" formatCode="&quot;$&quot;#,##0;[Red]\-&quot;$&quot;#,##0"/>
    <numFmt numFmtId="176" formatCode="[Red]&quot;@ &quot;#,##0_ ;[Red]&quot;@ &quot;\-#,##0\ "/>
    <numFmt numFmtId="177" formatCode="_-* #,##0\ _F_-;\-* #,##0\ _F_-;_-* &quot;-&quot;\ _F_-;_-@_-"/>
    <numFmt numFmtId="178" formatCode="_ * #,##0_)\ &quot;$&quot;_ ;_ * \(#,##0\)\ &quot;$&quot;_ ;_ * &quot;-&quot;_)\ &quot;$&quot;_ ;_ @_ "/>
    <numFmt numFmtId="179" formatCode="_-&quot;ñ&quot;* #,##0_-;\-&quot;ñ&quot;* #,##0_-;_-&quot;ñ&quot;* &quot;-&quot;_-;_-@_-"/>
    <numFmt numFmtId="180" formatCode="_ * #,##0.00_)\ _$_ ;_ * \(#,##0.00\)\ _$_ ;_ * &quot;-&quot;??_)\ _$_ ;_ @_ "/>
    <numFmt numFmtId="181" formatCode="_-* #,##0.00\ _₫_-;\-* #,##0.00\ _₫_-;_-* &quot;-&quot;??\ _₫_-;_-@_-"/>
    <numFmt numFmtId="182" formatCode="_-* #,##0.00\ _F_-;\-* #,##0.00\ _F_-;_-* &quot;-&quot;??\ _F_-;_-@_-"/>
    <numFmt numFmtId="183" formatCode="_-* #,##0.00\ _ñ_-;\-* #,##0.00\ _ñ_-;_-* &quot;-&quot;??\ _ñ_-;_-@_-"/>
    <numFmt numFmtId="184" formatCode="_-* #,##0.00\ _ñ_-;_-* #,##0.00\ _ñ\-;_-* &quot;-&quot;??\ _ñ_-;_-@_-"/>
    <numFmt numFmtId="185" formatCode="_-* #,##0\ &quot;F&quot;_-;\-* #,##0\ &quot;F&quot;_-;_-* &quot;-&quot;\ &quot;F&quot;_-;_-@_-"/>
    <numFmt numFmtId="186" formatCode="_(&quot;$&quot;\ * #,##0_);_(&quot;$&quot;\ * \(#,##0\);_(&quot;$&quot;\ * &quot;-&quot;_);_(@_)"/>
    <numFmt numFmtId="187" formatCode="_-* #,##0\ &quot;ñ&quot;_-;\-* #,##0\ &quot;ñ&quot;_-;_-* &quot;-&quot;\ &quot;ñ&quot;_-;_-@_-"/>
    <numFmt numFmtId="188" formatCode="_ * #,##0_)\ _$_ ;_ * \(#,##0\)\ _$_ ;_ * &quot;-&quot;_)\ _$_ ;_ @_ "/>
    <numFmt numFmtId="189" formatCode="_-* #,##0\ _₫_-;\-* #,##0\ _₫_-;_-* &quot;-&quot;\ _₫_-;_-@_-"/>
    <numFmt numFmtId="190" formatCode="_-* #,##0\ _ñ_-;\-* #,##0\ _ñ_-;_-* &quot;-&quot;\ _ñ_-;_-@_-"/>
    <numFmt numFmtId="191" formatCode="_-* #,##0\ _ñ_-;_-* #,##0\ _ñ\-;_-* &quot;-&quot;\ _ñ_-;_-@_-"/>
    <numFmt numFmtId="192" formatCode="_ &quot;\&quot;* #,##0_ ;_ &quot;\&quot;* \-#,##0_ ;_ &quot;\&quot;* &quot;-&quot;_ ;_ @_ "/>
    <numFmt numFmtId="193" formatCode="&quot;\&quot;#,##0.00;[Red]&quot;\&quot;\-#,##0.00"/>
    <numFmt numFmtId="194" formatCode="&quot;\&quot;#,##0;[Red]&quot;\&quot;\-#,##0"/>
    <numFmt numFmtId="195" formatCode="0.0000000"/>
    <numFmt numFmtId="196" formatCode="_-#,##0.0000;* \-#,##0.00;* _-&quot;&quot;;@"/>
    <numFmt numFmtId="197" formatCode="* #,##0.00;* \-#,##0.00;* &quot;-&quot;??;@"/>
    <numFmt numFmtId="198" formatCode="#.00"/>
    <numFmt numFmtId="199" formatCode="0.0000"/>
    <numFmt numFmtId="200" formatCode="&quot;\&quot;#,##0.00;&quot;\&quot;\-#,##0.00"/>
    <numFmt numFmtId="201" formatCode="#."/>
    <numFmt numFmtId="202" formatCode="#,##0.00&quot; $&quot;;[Red]\-#,##0.00&quot; $&quot;"/>
    <numFmt numFmtId="203" formatCode="#,##0.00;[Red]&quot;-&quot;#,##0.00"/>
    <numFmt numFmtId="204" formatCode="_ * #,##0_)\ &quot;F&quot;_ ;_ * \(#,##0\)\ &quot;F&quot;_ ;_ * &quot;-&quot;_)\ &quot;F&quot;_ ;_ @_ "/>
    <numFmt numFmtId="205" formatCode="0.000"/>
    <numFmt numFmtId="206" formatCode="&quot;£&quot;#,##0.00;\-&quot;£&quot;#,##0.00"/>
    <numFmt numFmtId="207" formatCode="0.000%"/>
    <numFmt numFmtId="208" formatCode="_ &quot;\&quot;* #,##0.00_ ;_ &quot;\&quot;* \-#,##0.00_ ;_ &quot;\&quot;* &quot;-&quot;??_ ;_ @_ "/>
    <numFmt numFmtId="209" formatCode="_-&quot;F&quot;* #,##0_-;\-&quot;F&quot;* #,##0_-;_-&quot;F&quot;* &quot;-&quot;_-;_-@_-"/>
    <numFmt numFmtId="210" formatCode="%#.00"/>
    <numFmt numFmtId="211" formatCode="_ * #,##0_ ;_ * \-#,##0_ ;_ * &quot;-&quot;_ ;_ @_ "/>
    <numFmt numFmtId="212" formatCode="&quot;S&quot;\ #,##0;[Red]\-&quot;S&quot;\ #,##0"/>
    <numFmt numFmtId="213" formatCode="_ * #,##0.00_)&quot;$&quot;_ ;_ * \(#,##0.00\)&quot;$&quot;_ ;_ * &quot;-&quot;??_)&quot;$&quot;_ ;_ @_ "/>
    <numFmt numFmtId="214" formatCode="0.0%"/>
    <numFmt numFmtId="215" formatCode="_ * #,##0.00_ ;_ * \-#,##0.00_ ;_ * &quot;-&quot;??_ ;_ @_ "/>
    <numFmt numFmtId="216" formatCode="&quot;US$&quot;#,##0_);[Red]\(&quot;US$&quot;#,##0\)"/>
    <numFmt numFmtId="217" formatCode="_ * #,##0.0_)_$_ ;_ * \(#,##0.0\)_$_ ;_ * &quot;-&quot;??_)_$_ ;_ @_ "/>
    <numFmt numFmtId="218" formatCode="#,##0."/>
    <numFmt numFmtId="219" formatCode="#,##0.0_);\(#,##0.0\)"/>
    <numFmt numFmtId="220" formatCode="&quot;$&quot;#,##0.00"/>
    <numFmt numFmtId="221" formatCode="_ * #,##0.00_)&quot;£&quot;_ ;_ * \(#,##0.00\)&quot;£&quot;_ ;_ * &quot;-&quot;??_)&quot;£&quot;_ ;_ @_ "/>
    <numFmt numFmtId="222" formatCode="_-&quot;$&quot;* #,##0.00_-;\-&quot;$&quot;* #,##0.00_-;_-&quot;$&quot;* &quot;-&quot;??_-;_-@_-"/>
    <numFmt numFmtId="223" formatCode="0.0%;\(0.0%\)"/>
    <numFmt numFmtId="224" formatCode="_-* #,##0.00\ &quot;F&quot;_-;\-* #,##0.00\ &quot;F&quot;_-;_-* &quot;-&quot;??\ &quot;F&quot;_-;_-@_-"/>
    <numFmt numFmtId="225" formatCode="0.000_)"/>
    <numFmt numFmtId="226" formatCode="&quot;\&quot;#,##0;[Red]&quot;\&quot;&quot;\&quot;\-#,##0"/>
    <numFmt numFmtId="227" formatCode="#,##0.0"/>
    <numFmt numFmtId="228" formatCode="_(* #.##0.00_);_(* \(#.##0.00\);_(* &quot;-&quot;??_);_(@_)"/>
    <numFmt numFmtId="229" formatCode="###\ ###\ ###"/>
    <numFmt numFmtId="230" formatCode="#,###"/>
    <numFmt numFmtId="231" formatCode="_-* #,##0_-;\-* #,##0_-;_-* &quot;-&quot;??_-;_-@_-"/>
    <numFmt numFmtId="232" formatCode="&quot;Rp&quot;#,##0_);[Red]\(&quot;Rp&quot;#,##0\)"/>
    <numFmt numFmtId="233" formatCode="#,##0.0000;[Red]#,##0.0000"/>
    <numFmt numFmtId="234" formatCode="#,##0;[Red]#,##0"/>
    <numFmt numFmtId="235" formatCode="_-* #,##0.00\ _V_N_D_-;\-* #,##0.00\ _V_N_D_-;_-* &quot;-&quot;??\ _V_N_D_-;_-@_-"/>
    <numFmt numFmtId="236" formatCode="#,##0.000"/>
    <numFmt numFmtId="237" formatCode="&quot;True&quot;;&quot;True&quot;;&quot;False&quot;"/>
    <numFmt numFmtId="238" formatCode="#,##0.00;[Red]#,##0.00"/>
    <numFmt numFmtId="239" formatCode="_-* #,##0.00\ _$_-;\-* #,##0.00\ _$_-;_-* &quot;-&quot;??\ _$_-;_-@_-"/>
    <numFmt numFmtId="240" formatCode="* #,##0;* \-\ #,##0;* &quot;-&quot;??;@"/>
    <numFmt numFmtId="241" formatCode="#\ ###\ ###"/>
    <numFmt numFmtId="242" formatCode="_ &quot;R&quot;\ * #,##0_ ;_ &quot;R&quot;\ * \-#,##0_ ;_ &quot;R&quot;\ * &quot;-&quot;_ ;_ @_ "/>
    <numFmt numFmtId="243" formatCode="_ * #,##0.00_ ;_ * &quot;\&quot;&quot;\&quot;&quot;\&quot;&quot;\&quot;&quot;\&quot;&quot;\&quot;\-#,##0.00_ ;_ * &quot;-&quot;??_ ;_ @_ "/>
    <numFmt numFmtId="244" formatCode="&quot;\&quot;#,##0.00;&quot;\&quot;&quot;\&quot;&quot;\&quot;&quot;\&quot;&quot;\&quot;&quot;\&quot;&quot;\&quot;&quot;\&quot;\-#,##0.00"/>
    <numFmt numFmtId="245" formatCode="_(* #,##0_);_(* \(#,##0\);_(* &quot;-&quot;&quot;?&quot;&quot;?&quot;_);_(@_)"/>
    <numFmt numFmtId="246" formatCode="_ * #,##0_ ;_ * &quot;\&quot;&quot;\&quot;&quot;\&quot;&quot;\&quot;&quot;\&quot;&quot;\&quot;\-#,##0_ ;_ * &quot;-&quot;_ ;_ @_ "/>
    <numFmt numFmtId="247" formatCode="\$#,##0\ ;\(\$#,##0\)"/>
    <numFmt numFmtId="248" formatCode="#\ ###\ ##0.0"/>
    <numFmt numFmtId="249" formatCode="_(\§\g\ #,##0_);_(\§\g\ \(#,##0\);_(\§\g\ &quot;-&quot;??_);_(@_)"/>
    <numFmt numFmtId="250" formatCode="_(\§\g\ #,##0_);_(\§\g\ \(#,##0\);_(\§\g\ &quot;-&quot;_);_(@_)"/>
    <numFmt numFmtId="251" formatCode="#\ ###\ ###\ .00"/>
    <numFmt numFmtId="252" formatCode="\§\g#,##0_);\(\§\g#,##0\)"/>
    <numFmt numFmtId="253" formatCode="_-&quot;VND&quot;* #,##0_-;\-&quot;VND&quot;* #,##0_-;_-&quot;VND&quot;* &quot;-&quot;_-;_-@_-"/>
    <numFmt numFmtId="254" formatCode="_(&quot;Rp&quot;* #,##0.00_);_(&quot;Rp&quot;* \(#,##0.00\);_(&quot;Rp&quot;* &quot;-&quot;??_);_(@_)"/>
    <numFmt numFmtId="255" formatCode="#,##0.00\ &quot;FB&quot;;[Red]\-#,##0.00\ &quot;FB&quot;"/>
    <numFmt numFmtId="256" formatCode="#,##0\ &quot;$&quot;;\-#,##0\ &quot;$&quot;"/>
    <numFmt numFmtId="257" formatCode="&quot;$&quot;#,##0;\-&quot;$&quot;#,##0"/>
    <numFmt numFmtId="258" formatCode="_-* #,##0\ _F_B_-;\-* #,##0\ _F_B_-;_-* &quot;-&quot;\ _F_B_-;_-@_-"/>
    <numFmt numFmtId="259" formatCode="\$#.00"/>
    <numFmt numFmtId="260" formatCode="\$#."/>
    <numFmt numFmtId="261" formatCode="_-[$€-2]* #,##0.00_-;\-[$€-2]* #,##0.00_-;_-[$€-2]* &quot;-&quot;??_-"/>
    <numFmt numFmtId="262" formatCode="_ * #,##0.00_)_d_ ;_ * \(#,##0.00\)_d_ ;_ * &quot;-&quot;??_)_d_ ;_ @_ "/>
    <numFmt numFmtId="263" formatCode="#,##0_);\-#,##0_)"/>
    <numFmt numFmtId="264" formatCode="#,###;\-#,###;&quot;&quot;;_(@_)"/>
    <numFmt numFmtId="265" formatCode="#,##0\ &quot;$&quot;_);\(#,##0\ &quot;$&quot;\)"/>
    <numFmt numFmtId="266" formatCode="[Red]#,##0\ &quot;M3&quot;;[Red]\-#,##0\ &quot;M3&quot;\ "/>
    <numFmt numFmtId="267" formatCode="#,##0\ &quot;$&quot;_);[Red]\(#,##0\ &quot;$&quot;\)"/>
    <numFmt numFmtId="268" formatCode="_-* #,##0\ &quot;kr&quot;_-;\-* #,##0\ &quot;kr&quot;_-;_-* &quot;-&quot;\ &quot;kr&quot;_-;_-@_-"/>
    <numFmt numFmtId="269" formatCode="&quot;\&quot;#,##0;[Red]\-&quot;\&quot;#,##0"/>
    <numFmt numFmtId="270" formatCode="&quot;\&quot;#,##0.00;\-&quot;\&quot;#,##0.00"/>
    <numFmt numFmtId="271" formatCode="_-* #,##0.00\ _ã_ð_í_._-;\-* #,##0.00\ _ã_ð_í_._-;_-* &quot;-&quot;??\ _ã_ð_í_._-;_-@_-"/>
    <numFmt numFmtId="272" formatCode="#,##0.00_);\-#,##0.00_)"/>
    <numFmt numFmtId="273" formatCode="#,##0.000_);\(#,##0.000\)"/>
    <numFmt numFmtId="274" formatCode="#"/>
    <numFmt numFmtId="275" formatCode="&quot;¡Ì&quot;#,##0;[Red]\-&quot;¡Ì&quot;#,##0"/>
    <numFmt numFmtId="276" formatCode="#,##0.00\ &quot;F&quot;;[Red]\-#,##0.00\ &quot;F&quot;"/>
    <numFmt numFmtId="277" formatCode="_-&quot;£&quot;* #,##0_-;\-&quot;£&quot;* #,##0_-;_-&quot;£&quot;* &quot;-&quot;_-;_-@_-"/>
    <numFmt numFmtId="278" formatCode="&quot;£&quot;#,##0;[Red]\-&quot;£&quot;#,##0"/>
    <numFmt numFmtId="279" formatCode="#,##0.00\ \ "/>
    <numFmt numFmtId="280" formatCode="_ * #,##0_ ;_ * \-#,##0_ ;_ * &quot;-&quot;??_ ;_ @_ "/>
    <numFmt numFmtId="281" formatCode="0.00000"/>
    <numFmt numFmtId="282" formatCode="0.00000000000E+00;\?"/>
    <numFmt numFmtId="283" formatCode="#,##0.00\ \ \ \ "/>
    <numFmt numFmtId="284" formatCode="#,##0\ &quot;F&quot;;[Red]\-#,##0\ &quot;F&quot;"/>
    <numFmt numFmtId="285" formatCode="_ * #.##._ ;_ * \-#.##._ ;_ * &quot;-&quot;??_ ;_ @_ⴆ"/>
    <numFmt numFmtId="286" formatCode="_-* #,##0\ _F_-;\-* #,##0\ _F_-;_-* &quot;-&quot;??\ _F_-;_-@_-"/>
    <numFmt numFmtId="287" formatCode="[Red]#,##0\ &quot;TON&quot;;[Red]\-#,##0\ &quot;TON&quot;\ "/>
    <numFmt numFmtId="288" formatCode="_-* ###,0&quot;.&quot;00_-;\-* ###,0&quot;.&quot;00_-;_-* &quot;-&quot;??_-;_-@_-"/>
    <numFmt numFmtId="289" formatCode="0.000\ "/>
    <numFmt numFmtId="290" formatCode="#,##0\ &quot;Lt&quot;;[Red]\-#,##0\ &quot;Lt&quot;"/>
    <numFmt numFmtId="291" formatCode="#,##0.00\ &quot;F&quot;;\-#,##0.00\ &quot;F&quot;"/>
    <numFmt numFmtId="292" formatCode="_-* #,##0\ &quot;DM&quot;_-;\-* #,##0\ &quot;DM&quot;_-;_-* &quot;-&quot;\ &quot;DM&quot;_-;_-@_-"/>
    <numFmt numFmtId="293" formatCode="_-* #,##0.00\ &quot;DM&quot;_-;\-* #,##0.00\ &quot;DM&quot;_-;_-* &quot;-&quot;??\ &quot;DM&quot;_-;_-@_-"/>
    <numFmt numFmtId="294" formatCode="&quot;\&quot;#,##0;&quot;\&quot;&quot;\&quot;&quot;\&quot;&quot;\&quot;&quot;\&quot;&quot;\&quot;&quot;\&quot;\-#,##0"/>
    <numFmt numFmtId="295" formatCode="0_);[Red]\(0\)"/>
    <numFmt numFmtId="296" formatCode="\(&quot;\&quot;#,##0\);[Red]\(\-&quot;\&quot;#,##0\)"/>
    <numFmt numFmtId="297" formatCode="\(&quot;\&quot;#,##0\);[Red]\(&quot;△&quot;&quot;\&quot;#,##0\)"/>
    <numFmt numFmtId="298" formatCode="0.0%;[Red]\-0.0%"/>
    <numFmt numFmtId="299" formatCode="0.00%;[Red]\-0.00%"/>
    <numFmt numFmtId="300" formatCode="#,##0_ "/>
    <numFmt numFmtId="301" formatCode="#,##0&quot;칸&quot;"/>
    <numFmt numFmtId="302" formatCode="#,##0;[Red]&quot;-&quot;#,##0"/>
    <numFmt numFmtId="303" formatCode="#,##0;&quot;-&quot;#,##0"/>
    <numFmt numFmtId="304" formatCode="&quot;?#,##0;\-&quot;&quot;?&quot;#,##0"/>
    <numFmt numFmtId="305" formatCode="_-* #,##0.0000_-;&quot;\&quot;\!\-* #,##0.0000_-;_-* &quot;-&quot;_-;_-@_-"/>
    <numFmt numFmtId="306" formatCode="0_ "/>
    <numFmt numFmtId="307" formatCode="&quot;?#,##0;[Red]\-&quot;&quot;?&quot;#,##0"/>
    <numFmt numFmtId="308" formatCode="#,##0;\(#,##0\)"/>
    <numFmt numFmtId="309" formatCode="&quot;kr&quot;\ #,##0;&quot;kr&quot;\ \-#,##0"/>
    <numFmt numFmtId="310" formatCode="yy&quot;년&quot;&quot;\&quot;&quot;\&quot;&quot;\&quot;&quot;\&quot;&quot;\&quot;&quot;\&quot;\ mm&quot;월&quot;&quot;\&quot;&quot;\&quot;&quot;\&quot;&quot;\&quot;&quot;\&quot;&quot;\&quot;\ dd&quot;일&quot;"/>
    <numFmt numFmtId="311" formatCode="&quot;\&quot;#,##0.00;\!\-&quot;\&quot;#,##0.00"/>
    <numFmt numFmtId="312" formatCode="0.00_ "/>
    <numFmt numFmtId="313" formatCode="&quot;*&quot;#,##0\ &quot;일 (월)&quot;\ \ "/>
    <numFmt numFmtId="314" formatCode="#,##0.0_);[Red]\(#,##0.0\)"/>
    <numFmt numFmtId="315" formatCode="&quot;?#,##0.00;\-&quot;&quot;?&quot;#,##0.00"/>
    <numFmt numFmtId="316" formatCode="\(#,##0.000\)"/>
    <numFmt numFmtId="317" formatCode="_-* #,##0.00_-;\-* #,##0.00_-;_-* &quot;-&quot;_-;_-@_-"/>
    <numFmt numFmtId="318" formatCode="#,##0.#####\ ;[Red]\-#,##0.#####\ "/>
    <numFmt numFmtId="319" formatCode="#,##0\ ;[Red]\-#,##0\ "/>
    <numFmt numFmtId="320" formatCode="mmm\.yy"/>
  </numFmts>
  <fonts count="25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i/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7030A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2"/>
      <name val="|??´¸ⓒ"/>
      <family val="1"/>
      <charset val="129"/>
    </font>
    <font>
      <sz val="10"/>
      <name val="Times New Roman"/>
      <family val="1"/>
    </font>
    <font>
      <sz val="11"/>
      <name val="돋움"/>
      <family val="3"/>
      <charset val="129"/>
    </font>
    <font>
      <sz val="10"/>
      <name val="VNI-Times"/>
    </font>
    <font>
      <sz val="10"/>
      <name val="굴림체"/>
      <family val="3"/>
      <charset val="129"/>
    </font>
    <font>
      <sz val="10"/>
      <name val="Helv"/>
      <family val="2"/>
    </font>
    <font>
      <sz val="10"/>
      <color indexed="8"/>
      <name val="Arial"/>
      <family val="2"/>
    </font>
    <font>
      <sz val="12"/>
      <name val="???"/>
    </font>
    <font>
      <sz val="1"/>
      <color indexed="8"/>
      <name val="Courier"/>
      <family val="3"/>
    </font>
    <font>
      <sz val="11"/>
      <name val="‚l‚r ‚oƒSƒVƒbƒN"/>
      <family val="3"/>
      <charset val="128"/>
    </font>
    <font>
      <b/>
      <sz val="1"/>
      <color indexed="8"/>
      <name val="Courier"/>
      <family val="3"/>
    </font>
    <font>
      <sz val="11"/>
      <name val="–¾’©"/>
      <family val="1"/>
      <charset val="128"/>
    </font>
    <font>
      <sz val="14"/>
      <name val="VnTime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옛체"/>
      <family val="1"/>
      <charset val="129"/>
    </font>
    <font>
      <b/>
      <sz val="9"/>
      <color indexed="12"/>
      <name val="돋움체"/>
      <family val="3"/>
      <charset val="129"/>
    </font>
    <font>
      <sz val="10"/>
      <name val="VnTimes"/>
    </font>
    <font>
      <sz val="12"/>
      <color indexed="10"/>
      <name val=".VnArial Narrow"/>
      <family val="2"/>
    </font>
    <font>
      <sz val="11"/>
      <name val="바탕체"/>
      <family val="1"/>
      <charset val="129"/>
    </font>
    <font>
      <sz val="10"/>
      <name val="굴림"/>
      <family val="3"/>
      <charset val="129"/>
    </font>
    <font>
      <sz val="1"/>
      <color indexed="0"/>
      <name val="Courier"/>
      <family val="3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sz val="11"/>
      <color indexed="8"/>
      <name val="맑은 고딕"/>
      <family val="3"/>
      <charset val="129"/>
    </font>
    <font>
      <b/>
      <sz val="12"/>
      <color indexed="8"/>
      <name val=".VnBook-Antiqua"/>
      <family val="2"/>
    </font>
    <font>
      <sz val="11"/>
      <name val="굴림체"/>
      <family val="3"/>
      <charset val="129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1"/>
      <color indexed="9"/>
      <name val="맑은 고딕"/>
      <family val="3"/>
      <charset val="129"/>
    </font>
    <font>
      <sz val="12"/>
      <name val="Arial"/>
      <family val="2"/>
    </font>
    <font>
      <sz val="14"/>
      <name val=".VnTime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9"/>
      <name val="굴림체"/>
      <family val="3"/>
      <charset val="129"/>
    </font>
    <font>
      <sz val="14"/>
      <name val="VNI-Times"/>
    </font>
    <font>
      <sz val="12"/>
      <name val="¹UAAA¼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</font>
    <font>
      <sz val="12"/>
      <name val="¹ÙÅÁÃ¼"/>
      <family val="1"/>
      <charset val="129"/>
    </font>
    <font>
      <sz val="11"/>
      <name val="VNI-Times"/>
    </font>
    <font>
      <sz val="10"/>
      <name val="±¼¸²A¼"/>
      <family val="3"/>
      <charset val="129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µ¸¿òÃ¼"/>
      <family val="3"/>
      <charset val="129"/>
    </font>
    <font>
      <sz val="14"/>
      <color indexed="14"/>
      <name val="Times New Roman"/>
      <family val="2"/>
    </font>
    <font>
      <sz val="12"/>
      <name val="Tms Rmn"/>
    </font>
    <font>
      <sz val="13"/>
      <name val=".VnTime"/>
      <family val="2"/>
    </font>
    <font>
      <sz val="12"/>
      <name val="System"/>
      <family val="2"/>
      <charset val="129"/>
    </font>
    <font>
      <sz val="8"/>
      <name val="¹UAAA¼"/>
      <family val="1"/>
    </font>
    <font>
      <sz val="11"/>
      <name val="µ¸¿ò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μ¸¿o"/>
      <family val="3"/>
      <charset val="129"/>
    </font>
    <font>
      <sz val="11"/>
      <name val="돋움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  <family val="2"/>
    </font>
    <font>
      <b/>
      <sz val="14"/>
      <color indexed="9"/>
      <name val="Times New Roman"/>
      <family val="2"/>
    </font>
    <font>
      <sz val="10"/>
      <name val=".VnArial"/>
      <family val="2"/>
    </font>
    <font>
      <sz val="10"/>
      <name val="VNI-Aptima"/>
    </font>
    <font>
      <sz val="11"/>
      <name val="Tms Rmn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UVnTime"/>
    </font>
    <font>
      <sz val="12"/>
      <color indexed="8"/>
      <name val="Calibri"/>
      <family val="2"/>
    </font>
    <font>
      <sz val="12"/>
      <color indexed="8"/>
      <name val="Times New Roman"/>
      <family val="2"/>
    </font>
    <font>
      <sz val="12"/>
      <name val="VNI-Aptima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i/>
      <sz val="14"/>
      <color indexed="23"/>
      <name val="Times New Roman"/>
      <family val="2"/>
    </font>
    <font>
      <i/>
      <sz val="1"/>
      <color indexed="8"/>
      <name val="Courier"/>
      <family val="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name val="Univers (WN)"/>
      <family val="2"/>
    </font>
    <font>
      <b/>
      <sz val="14"/>
      <name val=".VnTimeH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name val="굴림"/>
      <family val="3"/>
      <charset val="129"/>
    </font>
    <font>
      <sz val="14"/>
      <color indexed="52"/>
      <name val="Times New Roman"/>
      <family val="2"/>
    </font>
    <font>
      <sz val="8"/>
      <name val="VNarial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charset val="163"/>
    </font>
    <font>
      <sz val="9"/>
      <name val="Arial"/>
      <family val="2"/>
    </font>
    <font>
      <sz val="12"/>
      <color indexed="8"/>
      <name val="Times New Roman"/>
      <family val="2"/>
      <charset val="163"/>
    </font>
    <font>
      <sz val="10"/>
      <name val="Arial"/>
      <family val="2"/>
      <charset val="163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9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11"/>
      <name val="3C_Times_T"/>
    </font>
    <font>
      <sz val="8"/>
      <name val="MS Sans Serif"/>
      <family val="2"/>
    </font>
    <font>
      <sz val="10"/>
      <name val="돋움"/>
      <family val="3"/>
      <charset val="129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8"/>
      <color indexed="62"/>
      <name val="Cambria"/>
      <family val="2"/>
    </font>
    <font>
      <sz val="8"/>
      <name val="VNI-Helve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8"/>
      <name val="바탕체"/>
      <family val="1"/>
      <charset val="129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color indexed="12"/>
      <name val="돋움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돋움체"/>
      <family val="3"/>
      <charset val="129"/>
    </font>
    <font>
      <sz val="12"/>
      <color indexed="8"/>
      <name val="바탕체"/>
      <family val="3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0"/>
      <name val="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명조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sz val="10"/>
      <name val="바탕체"/>
      <family val="1"/>
      <charset val="129"/>
    </font>
    <font>
      <b/>
      <sz val="11"/>
      <color indexed="8"/>
      <name val="맑은 고딕"/>
      <family val="3"/>
      <charset val="129"/>
    </font>
    <font>
      <sz val="10"/>
      <name val="궁서(English)"/>
      <family val="3"/>
      <charset val="129"/>
    </font>
    <font>
      <sz val="10"/>
      <color indexed="12"/>
      <name val="굴림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2"/>
      <color indexed="8"/>
      <name val="돋움체"/>
      <family val="3"/>
      <charset val="129"/>
    </font>
    <font>
      <b/>
      <sz val="11"/>
      <color indexed="63"/>
      <name val="맑은 고딕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indexed="64"/>
      </right>
      <top/>
      <bottom/>
      <diagonal/>
    </border>
  </borders>
  <cellStyleXfs count="2979">
    <xf numFmtId="0" fontId="0" fillId="0" borderId="0"/>
    <xf numFmtId="164" fontId="1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3" fontId="20" fillId="0" borderId="2"/>
    <xf numFmtId="165" fontId="21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166" fontId="22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>
      <alignment vertical="center"/>
    </xf>
    <xf numFmtId="38" fontId="23" fillId="0" borderId="7">
      <alignment horizontal="right"/>
    </xf>
    <xf numFmtId="168" fontId="24" fillId="0" borderId="8" applyFont="0" applyBorder="0"/>
    <xf numFmtId="0" fontId="25" fillId="0" borderId="0"/>
    <xf numFmtId="169" fontId="26" fillId="0" borderId="0" applyNumberFormat="0">
      <alignment horizontal="center" vertical="center"/>
      <protection locked="0" hidden="1"/>
    </xf>
    <xf numFmtId="0" fontId="22" fillId="0" borderId="0" applyNumberFormat="0" applyFill="0" applyBorder="0" applyAlignment="0" applyProtection="0"/>
    <xf numFmtId="170" fontId="18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23" fillId="0" borderId="0"/>
    <xf numFmtId="0" fontId="2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9" fillId="0" borderId="9"/>
    <xf numFmtId="172" fontId="25" fillId="0" borderId="0" applyFont="0" applyFill="0" applyBorder="0" applyAlignment="0" applyProtection="0"/>
    <xf numFmtId="17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33" fillId="0" borderId="0"/>
    <xf numFmtId="0" fontId="34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/>
    <xf numFmtId="0" fontId="22" fillId="0" borderId="0" applyNumberFormat="0" applyFill="0" applyBorder="0" applyAlignment="0" applyProtection="0"/>
    <xf numFmtId="176" fontId="35" fillId="0" borderId="0" applyFill="0" applyBorder="0" applyProtection="0">
      <alignment vertical="center"/>
    </xf>
    <xf numFmtId="173" fontId="18" fillId="0" borderId="0" applyFont="0" applyFill="0" applyBorder="0" applyAlignment="0" applyProtection="0"/>
    <xf numFmtId="0" fontId="36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42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22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36" fillId="0" borderId="0"/>
    <xf numFmtId="0" fontId="36" fillId="0" borderId="0"/>
    <xf numFmtId="177" fontId="18" fillId="0" borderId="0" applyFont="0" applyFill="0" applyBorder="0" applyAlignment="0" applyProtection="0"/>
    <xf numFmtId="42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9" fillId="0" borderId="0"/>
    <xf numFmtId="0" fontId="40" fillId="0" borderId="0">
      <alignment vertical="top"/>
    </xf>
    <xf numFmtId="0" fontId="38" fillId="0" borderId="0"/>
    <xf numFmtId="0" fontId="25" fillId="0" borderId="0" applyNumberFormat="0" applyFill="0" applyBorder="0" applyAlignment="0" applyProtection="0"/>
    <xf numFmtId="42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2" fontId="37" fillId="0" borderId="0" applyFont="0" applyFill="0" applyBorder="0" applyAlignment="0" applyProtection="0"/>
    <xf numFmtId="0" fontId="39" fillId="0" borderId="0"/>
    <xf numFmtId="0" fontId="39" fillId="0" borderId="0"/>
    <xf numFmtId="0" fontId="25" fillId="0" borderId="0" applyNumberFormat="0" applyFill="0" applyBorder="0" applyAlignment="0" applyProtection="0"/>
    <xf numFmtId="0" fontId="36" fillId="0" borderId="0"/>
    <xf numFmtId="0" fontId="38" fillId="0" borderId="0"/>
    <xf numFmtId="0" fontId="21" fillId="0" borderId="0"/>
    <xf numFmtId="0" fontId="38" fillId="0" borderId="0"/>
    <xf numFmtId="0" fontId="21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36" fillId="0" borderId="0"/>
    <xf numFmtId="42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9" fillId="0" borderId="0"/>
    <xf numFmtId="178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9" fillId="0" borderId="0"/>
    <xf numFmtId="0" fontId="25" fillId="0" borderId="0" applyNumberFormat="0" applyFill="0" applyBorder="0" applyAlignment="0" applyProtection="0"/>
    <xf numFmtId="0" fontId="39" fillId="0" borderId="0"/>
    <xf numFmtId="0" fontId="21" fillId="0" borderId="0"/>
    <xf numFmtId="0" fontId="39" fillId="0" borderId="0"/>
    <xf numFmtId="178" fontId="3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18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3" fontId="17" fillId="0" borderId="0" applyFont="0" applyFill="0" applyBorder="0" applyAlignment="0" applyProtection="0"/>
    <xf numFmtId="178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74" fontId="1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73" fontId="17" fillId="0" borderId="0" applyFont="0" applyFill="0" applyBorder="0" applyAlignment="0" applyProtection="0"/>
    <xf numFmtId="42" fontId="37" fillId="0" borderId="0" applyFont="0" applyFill="0" applyBorder="0" applyAlignment="0" applyProtection="0"/>
    <xf numFmtId="174" fontId="17" fillId="0" borderId="0" applyFont="0" applyFill="0" applyBorder="0" applyAlignment="0" applyProtection="0"/>
    <xf numFmtId="188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9" fillId="0" borderId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39" fillId="0" borderId="0"/>
    <xf numFmtId="18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73" fontId="17" fillId="0" borderId="0" applyFont="0" applyFill="0" applyBorder="0" applyAlignment="0" applyProtection="0"/>
    <xf numFmtId="188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2" fontId="37" fillId="0" borderId="0" applyFont="0" applyFill="0" applyBorder="0" applyAlignment="0" applyProtection="0"/>
    <xf numFmtId="0" fontId="40" fillId="0" borderId="0">
      <alignment vertical="top"/>
    </xf>
    <xf numFmtId="0" fontId="40" fillId="0" borderId="0">
      <alignment vertical="top"/>
    </xf>
    <xf numFmtId="0" fontId="40" fillId="0" borderId="0">
      <alignment vertical="top"/>
    </xf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9" fillId="0" borderId="0"/>
    <xf numFmtId="0" fontId="39" fillId="0" borderId="0"/>
    <xf numFmtId="0" fontId="36" fillId="0" borderId="0"/>
    <xf numFmtId="0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36" fillId="0" borderId="0"/>
    <xf numFmtId="0" fontId="38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8" fillId="0" borderId="0" applyFont="0" applyFill="0" applyBorder="0" applyAlignment="0" applyProtection="0"/>
    <xf numFmtId="0" fontId="22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38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1" fillId="0" borderId="0"/>
    <xf numFmtId="0" fontId="36" fillId="0" borderId="0" applyFont="0" applyFill="0" applyBorder="0" applyAlignment="0" applyProtection="0"/>
    <xf numFmtId="0" fontId="21" fillId="0" borderId="0"/>
    <xf numFmtId="0" fontId="22" fillId="0" borderId="0"/>
    <xf numFmtId="0" fontId="21" fillId="0" borderId="0"/>
    <xf numFmtId="0" fontId="21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 applyFont="0" applyFill="0" applyBorder="0" applyAlignment="0" applyProtection="0"/>
    <xf numFmtId="0" fontId="38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1" fillId="0" borderId="0"/>
    <xf numFmtId="0" fontId="22" fillId="0" borderId="0"/>
    <xf numFmtId="0" fontId="38" fillId="0" borderId="0"/>
    <xf numFmtId="0" fontId="36" fillId="0" borderId="0" applyFont="0" applyFill="0" applyBorder="0" applyAlignment="0" applyProtection="0"/>
    <xf numFmtId="0" fontId="38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1" fillId="0" borderId="0"/>
    <xf numFmtId="0" fontId="38" fillId="0" borderId="0"/>
    <xf numFmtId="0" fontId="21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8" fillId="0" borderId="0"/>
    <xf numFmtId="0" fontId="36" fillId="0" borderId="0"/>
    <xf numFmtId="0" fontId="36" fillId="0" borderId="0"/>
    <xf numFmtId="0" fontId="21" fillId="0" borderId="0"/>
    <xf numFmtId="192" fontId="41" fillId="0" borderId="0" applyFont="0" applyFill="0" applyBorder="0" applyAlignment="0" applyProtection="0"/>
    <xf numFmtId="0" fontId="42" fillId="0" borderId="0">
      <protection locked="0"/>
    </xf>
    <xf numFmtId="0" fontId="22" fillId="0" borderId="0" applyFont="0" applyFill="0" applyBorder="0" applyAlignment="0" applyProtection="0"/>
    <xf numFmtId="193" fontId="43" fillId="0" borderId="0" applyFont="0" applyFill="0" applyBorder="0" applyAlignment="0" applyProtection="0"/>
    <xf numFmtId="0" fontId="22" fillId="0" borderId="0" applyFont="0" applyFill="0" applyBorder="0" applyAlignment="0" applyProtection="0"/>
    <xf numFmtId="194" fontId="43" fillId="0" borderId="0" applyFont="0" applyFill="0" applyBorder="0" applyAlignment="0" applyProtection="0"/>
    <xf numFmtId="0" fontId="15" fillId="0" borderId="0"/>
    <xf numFmtId="195" fontId="22" fillId="0" borderId="0" applyFont="0" applyFill="0" applyBorder="0" applyAlignment="0" applyProtection="0">
      <alignment vertical="center"/>
    </xf>
    <xf numFmtId="196" fontId="22" fillId="0" borderId="0">
      <alignment vertical="center"/>
    </xf>
    <xf numFmtId="197" fontId="22" fillId="0" borderId="0" applyFont="0" applyFill="0" applyBorder="0" applyAlignment="0" applyProtection="0">
      <alignment vertical="center"/>
    </xf>
    <xf numFmtId="198" fontId="42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5" fillId="0" borderId="0"/>
    <xf numFmtId="0" fontId="45" fillId="0" borderId="0"/>
    <xf numFmtId="0" fontId="45" fillId="0" borderId="0"/>
    <xf numFmtId="0" fontId="35" fillId="0" borderId="0"/>
    <xf numFmtId="1" fontId="46" fillId="0" borderId="2" applyBorder="0" applyAlignment="0">
      <alignment horizontal="center"/>
    </xf>
    <xf numFmtId="0" fontId="47" fillId="0" borderId="0"/>
    <xf numFmtId="3" fontId="20" fillId="0" borderId="2"/>
    <xf numFmtId="3" fontId="20" fillId="0" borderId="2"/>
    <xf numFmtId="0" fontId="48" fillId="2" borderId="0"/>
    <xf numFmtId="0" fontId="48" fillId="2" borderId="0"/>
    <xf numFmtId="0" fontId="48" fillId="2" borderId="0"/>
    <xf numFmtId="0" fontId="49" fillId="2" borderId="0"/>
    <xf numFmtId="0" fontId="49" fillId="2" borderId="0"/>
    <xf numFmtId="192" fontId="41" fillId="0" borderId="0" applyFont="0" applyFill="0" applyBorder="0" applyAlignment="0" applyProtection="0"/>
    <xf numFmtId="0" fontId="49" fillId="2" borderId="0"/>
    <xf numFmtId="0" fontId="50" fillId="0" borderId="0" applyFont="0" applyFill="0" applyBorder="0" applyAlignment="0">
      <alignment horizontal="left"/>
    </xf>
    <xf numFmtId="0" fontId="49" fillId="2" borderId="0"/>
    <xf numFmtId="0" fontId="50" fillId="0" borderId="0" applyFont="0" applyFill="0" applyBorder="0" applyAlignment="0">
      <alignment horizontal="left"/>
    </xf>
    <xf numFmtId="0" fontId="50" fillId="0" borderId="0" applyFont="0" applyFill="0" applyBorder="0" applyAlignment="0">
      <alignment horizontal="left"/>
    </xf>
    <xf numFmtId="0" fontId="49" fillId="2" borderId="0"/>
    <xf numFmtId="192" fontId="41" fillId="0" borderId="0" applyFont="0" applyFill="0" applyBorder="0" applyAlignment="0" applyProtection="0"/>
    <xf numFmtId="0" fontId="48" fillId="2" borderId="0"/>
    <xf numFmtId="0" fontId="48" fillId="2" borderId="0"/>
    <xf numFmtId="0" fontId="51" fillId="0" borderId="2" applyNumberFormat="0" applyFont="0" applyBorder="0">
      <alignment horizontal="left" indent="2"/>
    </xf>
    <xf numFmtId="0" fontId="50" fillId="0" borderId="0" applyFont="0" applyFill="0" applyBorder="0" applyAlignment="0">
      <alignment horizontal="left"/>
    </xf>
    <xf numFmtId="0" fontId="50" fillId="0" borderId="0" applyFont="0" applyFill="0" applyBorder="0" applyAlignment="0">
      <alignment horizontal="left"/>
    </xf>
    <xf numFmtId="0" fontId="52" fillId="0" borderId="0"/>
    <xf numFmtId="9" fontId="53" fillId="2" borderId="10">
      <alignment vertical="center"/>
    </xf>
    <xf numFmtId="0" fontId="54" fillId="0" borderId="0"/>
    <xf numFmtId="0" fontId="55" fillId="3" borderId="11" applyFont="0" applyFill="0" applyAlignment="0">
      <alignment vertical="center" wrapText="1"/>
    </xf>
    <xf numFmtId="199" fontId="56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9" fontId="59" fillId="0" borderId="0" applyBorder="0" applyAlignment="0" applyProtection="0"/>
    <xf numFmtId="0" fontId="60" fillId="2" borderId="0"/>
    <xf numFmtId="0" fontId="23" fillId="0" borderId="12">
      <alignment horizontal="center"/>
    </xf>
    <xf numFmtId="0" fontId="60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60" fillId="2" borderId="0"/>
    <xf numFmtId="0" fontId="60" fillId="2" borderId="0"/>
    <xf numFmtId="0" fontId="51" fillId="0" borderId="2" applyNumberFormat="0" applyFont="0" applyBorder="0" applyAlignment="0">
      <alignment horizontal="center"/>
    </xf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7" borderId="0" applyNumberFormat="0" applyBorder="0" applyAlignment="0" applyProtection="0"/>
    <xf numFmtId="0" fontId="61" fillId="7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22" fillId="0" borderId="0"/>
    <xf numFmtId="0" fontId="63" fillId="2" borderId="0"/>
    <xf numFmtId="0" fontId="63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49" fillId="2" borderId="0"/>
    <xf numFmtId="0" fontId="63" fillId="2" borderId="0"/>
    <xf numFmtId="0" fontId="42" fillId="0" borderId="0">
      <protection locked="0"/>
    </xf>
    <xf numFmtId="0" fontId="64" fillId="0" borderId="0" applyFont="0" applyFill="0" applyBorder="0" applyAlignment="0" applyProtection="0"/>
    <xf numFmtId="0" fontId="65" fillId="0" borderId="0">
      <alignment wrapText="1"/>
    </xf>
    <xf numFmtId="0" fontId="65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65" fillId="0" borderId="0">
      <alignment wrapText="1"/>
    </xf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61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4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2" fillId="15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9" fontId="23" fillId="0" borderId="0">
      <protection locked="0"/>
    </xf>
    <xf numFmtId="0" fontId="66" fillId="18" borderId="0" applyNumberFormat="0" applyBorder="0" applyAlignment="0" applyProtection="0"/>
    <xf numFmtId="0" fontId="66" fillId="18" borderId="0" applyNumberFormat="0" applyBorder="0" applyAlignment="0" applyProtection="0"/>
    <xf numFmtId="0" fontId="66" fillId="13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14" borderId="0" applyNumberFormat="0" applyBorder="0" applyAlignment="0" applyProtection="0"/>
    <xf numFmtId="0" fontId="66" fillId="12" borderId="0" applyNumberFormat="0" applyBorder="0" applyAlignment="0" applyProtection="0"/>
    <xf numFmtId="0" fontId="66" fillId="12" borderId="0" applyNumberFormat="0" applyBorder="0" applyAlignment="0" applyProtection="0"/>
    <xf numFmtId="0" fontId="66" fillId="18" borderId="0" applyNumberFormat="0" applyBorder="0" applyAlignment="0" applyProtection="0"/>
    <xf numFmtId="0" fontId="66" fillId="18" borderId="0" applyNumberFormat="0" applyBorder="0" applyAlignment="0" applyProtection="0"/>
    <xf numFmtId="0" fontId="66" fillId="5" borderId="0" applyNumberFormat="0" applyBorder="0" applyAlignment="0" applyProtection="0"/>
    <xf numFmtId="0" fontId="66" fillId="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8" fillId="0" borderId="0"/>
    <xf numFmtId="0" fontId="69" fillId="0" borderId="0"/>
    <xf numFmtId="199" fontId="56" fillId="0" borderId="0">
      <protection locked="0"/>
    </xf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199" fontId="56" fillId="0" borderId="0">
      <protection locked="0"/>
    </xf>
    <xf numFmtId="0" fontId="66" fillId="18" borderId="0" applyNumberFormat="0" applyBorder="0" applyAlignment="0" applyProtection="0"/>
    <xf numFmtId="0" fontId="66" fillId="18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3" borderId="0" applyNumberFormat="0" applyBorder="0" applyAlignment="0" applyProtection="0"/>
    <xf numFmtId="0" fontId="66" fillId="18" borderId="0" applyNumberFormat="0" applyBorder="0" applyAlignment="0" applyProtection="0"/>
    <xf numFmtId="0" fontId="66" fillId="18" borderId="0" applyNumberFormat="0" applyBorder="0" applyAlignment="0" applyProtection="0"/>
    <xf numFmtId="0" fontId="66" fillId="24" borderId="0" applyNumberFormat="0" applyBorder="0" applyAlignment="0" applyProtection="0"/>
    <xf numFmtId="0" fontId="66" fillId="24" borderId="0" applyNumberFormat="0" applyBorder="0" applyAlignment="0" applyProtection="0"/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0" fontId="72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204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205" fontId="76" fillId="0" borderId="0" applyFont="0" applyFill="0" applyBorder="0" applyAlignment="0" applyProtection="0"/>
    <xf numFmtId="192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206" fontId="78" fillId="0" borderId="0" applyFont="0" applyFill="0" applyBorder="0" applyAlignment="0" applyProtection="0"/>
    <xf numFmtId="37" fontId="74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36" fillId="0" borderId="0">
      <protection locked="0"/>
    </xf>
    <xf numFmtId="188" fontId="73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5" fillId="0" borderId="0" applyFont="0" applyFill="0" applyBorder="0" applyAlignment="0" applyProtection="0"/>
    <xf numFmtId="207" fontId="76" fillId="0" borderId="0" applyFont="0" applyFill="0" applyBorder="0" applyAlignment="0" applyProtection="0"/>
    <xf numFmtId="208" fontId="77" fillId="0" borderId="0" applyFont="0" applyFill="0" applyBorder="0" applyAlignment="0" applyProtection="0"/>
    <xf numFmtId="0" fontId="74" fillId="0" borderId="0" applyFont="0" applyFill="0" applyBorder="0" applyAlignment="0" applyProtection="0"/>
    <xf numFmtId="209" fontId="73" fillId="0" borderId="0" applyFont="0" applyFill="0" applyBorder="0" applyAlignment="0" applyProtection="0"/>
    <xf numFmtId="37" fontId="74" fillId="0" borderId="0" applyFont="0" applyFill="0" applyBorder="0" applyAlignment="0" applyProtection="0"/>
    <xf numFmtId="194" fontId="77" fillId="0" borderId="0" applyFont="0" applyFill="0" applyBorder="0" applyAlignment="0" applyProtection="0"/>
    <xf numFmtId="199" fontId="56" fillId="0" borderId="0">
      <protection locked="0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210" fontId="42" fillId="0" borderId="0">
      <protection locked="0"/>
    </xf>
    <xf numFmtId="0" fontId="21" fillId="0" borderId="0"/>
    <xf numFmtId="0" fontId="80" fillId="0" borderId="0">
      <alignment horizontal="center" wrapText="1"/>
      <protection locked="0"/>
    </xf>
    <xf numFmtId="0" fontId="81" fillId="0" borderId="0" applyNumberFormat="0" applyBorder="0" applyAlignment="0">
      <alignment horizontal="center"/>
    </xf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199" fontId="56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211" fontId="82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5" fillId="0" borderId="0" applyFont="0" applyFill="0" applyBorder="0" applyAlignment="0" applyProtection="0"/>
    <xf numFmtId="212" fontId="23" fillId="0" borderId="0" applyFont="0" applyFill="0" applyBorder="0" applyAlignment="0" applyProtection="0"/>
    <xf numFmtId="211" fontId="83" fillId="0" borderId="0" applyFont="0" applyFill="0" applyBorder="0" applyAlignment="0" applyProtection="0"/>
    <xf numFmtId="0" fontId="74" fillId="0" borderId="0" applyFont="0" applyFill="0" applyBorder="0" applyAlignment="0" applyProtection="0"/>
    <xf numFmtId="213" fontId="37" fillId="0" borderId="0" applyFont="0" applyFill="0" applyBorder="0" applyAlignment="0" applyProtection="0"/>
    <xf numFmtId="37" fontId="74" fillId="0" borderId="0" applyFont="0" applyFill="0" applyBorder="0" applyAlignment="0" applyProtection="0"/>
    <xf numFmtId="214" fontId="22" fillId="0" borderId="0" applyFont="0" applyFill="0" applyBorder="0" applyAlignment="0" applyProtection="0"/>
    <xf numFmtId="215" fontId="82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5" fillId="0" borderId="0" applyFont="0" applyFill="0" applyBorder="0" applyAlignment="0" applyProtection="0"/>
    <xf numFmtId="216" fontId="23" fillId="0" borderId="0" applyFont="0" applyFill="0" applyBorder="0" applyAlignment="0" applyProtection="0"/>
    <xf numFmtId="215" fontId="83" fillId="0" borderId="0" applyFont="0" applyFill="0" applyBorder="0" applyAlignment="0" applyProtection="0"/>
    <xf numFmtId="0" fontId="74" fillId="0" borderId="0" applyFont="0" applyFill="0" applyBorder="0" applyAlignment="0" applyProtection="0"/>
    <xf numFmtId="217" fontId="37" fillId="0" borderId="0" applyFont="0" applyFill="0" applyBorder="0" applyAlignment="0" applyProtection="0"/>
    <xf numFmtId="37" fontId="74" fillId="0" borderId="0" applyFont="0" applyFill="0" applyBorder="0" applyAlignment="0" applyProtection="0"/>
    <xf numFmtId="169" fontId="22" fillId="0" borderId="0" applyFont="0" applyFill="0" applyBorder="0" applyAlignment="0" applyProtection="0"/>
    <xf numFmtId="4" fontId="42" fillId="0" borderId="0">
      <protection locked="0"/>
    </xf>
    <xf numFmtId="218" fontId="42" fillId="0" borderId="0">
      <protection locked="0"/>
    </xf>
    <xf numFmtId="164" fontId="17" fillId="0" borderId="0" applyFont="0" applyFill="0" applyBorder="0" applyAlignment="0" applyProtection="0"/>
    <xf numFmtId="0" fontId="84" fillId="9" borderId="0" applyNumberFormat="0" applyBorder="0" applyAlignment="0" applyProtection="0"/>
    <xf numFmtId="0" fontId="84" fillId="9" borderId="0" applyNumberFormat="0" applyBorder="0" applyAlignment="0" applyProtection="0"/>
    <xf numFmtId="0" fontId="85" fillId="0" borderId="0" applyNumberFormat="0" applyFill="0" applyBorder="0" applyAlignment="0" applyProtection="0"/>
    <xf numFmtId="199" fontId="56" fillId="0" borderId="0">
      <protection locked="0"/>
    </xf>
    <xf numFmtId="0" fontId="74" fillId="0" borderId="0"/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86" fillId="0" borderId="0"/>
    <xf numFmtId="0" fontId="87" fillId="0" borderId="0"/>
    <xf numFmtId="200" fontId="57" fillId="0" borderId="0">
      <protection locked="0"/>
    </xf>
    <xf numFmtId="201" fontId="58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1" fontId="58" fillId="0" borderId="0">
      <protection locked="0"/>
    </xf>
    <xf numFmtId="200" fontId="57" fillId="0" borderId="0">
      <protection locked="0"/>
    </xf>
    <xf numFmtId="200" fontId="57" fillId="0" borderId="0">
      <protection locked="0"/>
    </xf>
    <xf numFmtId="0" fontId="35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89" fillId="0" borderId="0"/>
    <xf numFmtId="0" fontId="87" fillId="0" borderId="0"/>
    <xf numFmtId="0" fontId="77" fillId="0" borderId="0"/>
    <xf numFmtId="0" fontId="79" fillId="0" borderId="0"/>
    <xf numFmtId="0" fontId="77" fillId="0" borderId="0"/>
    <xf numFmtId="0" fontId="93" fillId="0" borderId="0" applyFill="0" applyBorder="0" applyAlignment="0"/>
    <xf numFmtId="219" fontId="94" fillId="0" borderId="0" applyFill="0" applyBorder="0" applyAlignment="0"/>
    <xf numFmtId="214" fontId="22" fillId="0" borderId="0" applyFill="0" applyBorder="0" applyAlignment="0"/>
    <xf numFmtId="220" fontId="22" fillId="0" borderId="0" applyFill="0" applyBorder="0" applyAlignment="0"/>
    <xf numFmtId="221" fontId="22" fillId="0" borderId="0" applyFill="0" applyBorder="0" applyAlignment="0"/>
    <xf numFmtId="222" fontId="94" fillId="0" borderId="0" applyFill="0" applyBorder="0" applyAlignment="0"/>
    <xf numFmtId="223" fontId="94" fillId="0" borderId="0" applyFill="0" applyBorder="0" applyAlignment="0"/>
    <xf numFmtId="219" fontId="94" fillId="0" borderId="0" applyFill="0" applyBorder="0" applyAlignment="0"/>
    <xf numFmtId="0" fontId="95" fillId="4" borderId="13" applyNumberFormat="0" applyAlignment="0" applyProtection="0"/>
    <xf numFmtId="0" fontId="95" fillId="4" borderId="13" applyNumberFormat="0" applyAlignment="0" applyProtection="0"/>
    <xf numFmtId="0" fontId="96" fillId="0" borderId="0"/>
    <xf numFmtId="224" fontId="37" fillId="0" borderId="0" applyFont="0" applyFill="0" applyBorder="0" applyAlignment="0" applyProtection="0"/>
    <xf numFmtId="0" fontId="97" fillId="25" borderId="14" applyNumberFormat="0" applyAlignment="0" applyProtection="0"/>
    <xf numFmtId="0" fontId="97" fillId="25" borderId="14" applyNumberFormat="0" applyAlignment="0" applyProtection="0"/>
    <xf numFmtId="168" fontId="98" fillId="0" borderId="0" applyFont="0" applyFill="0" applyBorder="0" applyAlignment="0" applyProtection="0"/>
    <xf numFmtId="1" fontId="99" fillId="0" borderId="15" applyBorder="0"/>
    <xf numFmtId="199" fontId="56" fillId="0" borderId="0">
      <protection locked="0"/>
    </xf>
    <xf numFmtId="0" fontId="42" fillId="0" borderId="11">
      <protection locked="0"/>
    </xf>
    <xf numFmtId="225" fontId="100" fillId="0" borderId="0"/>
    <xf numFmtId="225" fontId="100" fillId="0" borderId="0"/>
    <xf numFmtId="225" fontId="100" fillId="0" borderId="0"/>
    <xf numFmtId="225" fontId="100" fillId="0" borderId="0"/>
    <xf numFmtId="225" fontId="100" fillId="0" borderId="0"/>
    <xf numFmtId="225" fontId="100" fillId="0" borderId="0"/>
    <xf numFmtId="225" fontId="100" fillId="0" borderId="0"/>
    <xf numFmtId="225" fontId="100" fillId="0" borderId="0"/>
    <xf numFmtId="226" fontId="101" fillId="0" borderId="0" applyFont="0" applyFill="0" applyBorder="0" applyAlignment="0" applyProtection="0"/>
    <xf numFmtId="227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222" fontId="94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74" fontId="101" fillId="0" borderId="0" applyFont="0" applyFill="0" applyBorder="0" applyAlignment="0" applyProtection="0"/>
    <xf numFmtId="172" fontId="101" fillId="0" borderId="0" applyFont="0" applyFill="0" applyBorder="0" applyAlignment="0" applyProtection="0"/>
    <xf numFmtId="228" fontId="101" fillId="0" borderId="0" applyFont="0" applyFill="0" applyBorder="0" applyAlignment="0" applyProtection="0"/>
    <xf numFmtId="41" fontId="101" fillId="0" borderId="0" applyFont="0" applyFill="0" applyBorder="0" applyAlignment="0" applyProtection="0"/>
    <xf numFmtId="229" fontId="101" fillId="0" borderId="0" applyFont="0" applyFill="0" applyBorder="0" applyAlignment="0" applyProtection="0"/>
    <xf numFmtId="173" fontId="101" fillId="0" borderId="0" applyFont="0" applyFill="0" applyBorder="0" applyAlignment="0" applyProtection="0"/>
    <xf numFmtId="230" fontId="101" fillId="0" borderId="0" applyFont="0" applyFill="0" applyBorder="0" applyAlignment="0" applyProtection="0"/>
    <xf numFmtId="226" fontId="101" fillId="0" borderId="0" applyFont="0" applyFill="0" applyBorder="0" applyAlignment="0" applyProtection="0"/>
    <xf numFmtId="181" fontId="10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3" fontId="101" fillId="0" borderId="0" applyFont="0" applyFill="0" applyBorder="0" applyAlignment="0" applyProtection="0"/>
    <xf numFmtId="172" fontId="101" fillId="0" borderId="0" applyFont="0" applyFill="0" applyBorder="0" applyAlignment="0" applyProtection="0"/>
    <xf numFmtId="173" fontId="101" fillId="0" borderId="0" applyFont="0" applyFill="0" applyBorder="0" applyAlignment="0" applyProtection="0"/>
    <xf numFmtId="230" fontId="101" fillId="0" borderId="0" applyFont="0" applyFill="0" applyBorder="0" applyAlignment="0" applyProtection="0"/>
    <xf numFmtId="179" fontId="101" fillId="0" borderId="0" applyFont="0" applyFill="0" applyBorder="0" applyAlignment="0" applyProtection="0"/>
    <xf numFmtId="231" fontId="101" fillId="0" borderId="0" applyFont="0" applyFill="0" applyBorder="0" applyAlignment="0" applyProtection="0"/>
    <xf numFmtId="232" fontId="101" fillId="0" borderId="0" applyFont="0" applyFill="0" applyBorder="0" applyAlignment="0" applyProtection="0"/>
    <xf numFmtId="173" fontId="101" fillId="0" borderId="0" applyFont="0" applyFill="0" applyBorder="0" applyAlignment="0" applyProtection="0"/>
    <xf numFmtId="172" fontId="101" fillId="0" borderId="0" applyFont="0" applyFill="0" applyBorder="0" applyAlignment="0" applyProtection="0"/>
    <xf numFmtId="172" fontId="101" fillId="0" borderId="0" applyFont="0" applyFill="0" applyBorder="0" applyAlignment="0" applyProtection="0"/>
    <xf numFmtId="233" fontId="101" fillId="0" borderId="0" applyFont="0" applyFill="0" applyBorder="0" applyAlignment="0" applyProtection="0"/>
    <xf numFmtId="23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34" fontId="101" fillId="0" borderId="0" applyFont="0" applyFill="0" applyBorder="0" applyAlignment="0" applyProtection="0"/>
    <xf numFmtId="234" fontId="10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3" fillId="0" borderId="0" applyFont="0" applyFill="0" applyBorder="0" applyAlignment="0" applyProtection="0"/>
    <xf numFmtId="174" fontId="101" fillId="0" borderId="0" applyFont="0" applyFill="0" applyBorder="0" applyAlignment="0" applyProtection="0"/>
    <xf numFmtId="174" fontId="101" fillId="0" borderId="0" applyFont="0" applyFill="0" applyBorder="0" applyAlignment="0" applyProtection="0"/>
    <xf numFmtId="174" fontId="101" fillId="0" borderId="0" applyFont="0" applyFill="0" applyBorder="0" applyAlignment="0" applyProtection="0"/>
    <xf numFmtId="205" fontId="101" fillId="0" borderId="0" applyFont="0" applyFill="0" applyBorder="0" applyAlignment="0" applyProtection="0"/>
    <xf numFmtId="235" fontId="2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35" fontId="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4" fillId="0" borderId="0" applyFont="0" applyFill="0" applyBorder="0" applyAlignment="0" applyProtection="0"/>
    <xf numFmtId="235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235" fontId="22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74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36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22" fillId="0" borderId="0" applyFont="0" applyFill="0" applyBorder="0" applyAlignment="0" applyProtection="0"/>
    <xf numFmtId="228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30" fontId="22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38" fontId="15" fillId="0" borderId="0" applyFont="0" applyFill="0" applyBorder="0" applyAlignment="0" applyProtection="0"/>
    <xf numFmtId="0" fontId="101" fillId="0" borderId="0" applyFont="0" applyFill="0" applyBorder="0" applyAlignment="0" applyProtection="0"/>
    <xf numFmtId="173" fontId="101" fillId="0" borderId="0" applyFont="0" applyFill="0" applyBorder="0" applyAlignment="0" applyProtection="0"/>
    <xf numFmtId="188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30" fontId="101" fillId="0" borderId="0" applyFont="0" applyFill="0" applyBorder="0" applyAlignment="0" applyProtection="0"/>
    <xf numFmtId="239" fontId="10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1" fillId="0" borderId="0" applyFont="0" applyFill="0" applyBorder="0" applyAlignment="0" applyProtection="0"/>
    <xf numFmtId="230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230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2" fillId="0" borderId="0" applyFont="0" applyFill="0" applyBorder="0" applyAlignment="0" applyProtection="0"/>
    <xf numFmtId="239" fontId="10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1" fillId="0" borderId="0" applyFont="0" applyFill="0" applyBorder="0" applyAlignment="0" applyProtection="0"/>
    <xf numFmtId="230" fontId="18" fillId="0" borderId="0" applyFont="0" applyFill="0" applyBorder="0" applyAlignment="0" applyProtection="0"/>
    <xf numFmtId="173" fontId="101" fillId="0" borderId="0" applyFont="0" applyFill="0" applyBorder="0" applyAlignment="0" applyProtection="0"/>
    <xf numFmtId="230" fontId="101" fillId="0" borderId="0" applyFont="0" applyFill="0" applyBorder="0" applyAlignment="0" applyProtection="0"/>
    <xf numFmtId="180" fontId="101" fillId="0" borderId="0" applyFont="0" applyFill="0" applyBorder="0" applyAlignment="0" applyProtection="0"/>
    <xf numFmtId="164" fontId="101" fillId="0" borderId="0" applyFont="0" applyFill="0" applyBorder="0" applyAlignment="0" applyProtection="0"/>
    <xf numFmtId="222" fontId="101" fillId="0" borderId="0" applyFont="0" applyFill="0" applyBorder="0" applyAlignment="0" applyProtection="0"/>
    <xf numFmtId="240" fontId="101" fillId="0" borderId="0" applyFont="0" applyFill="0" applyBorder="0" applyAlignment="0" applyProtection="0"/>
    <xf numFmtId="229" fontId="101" fillId="0" borderId="0" applyFont="0" applyFill="0" applyBorder="0" applyAlignment="0" applyProtection="0"/>
    <xf numFmtId="241" fontId="107" fillId="0" borderId="0"/>
    <xf numFmtId="3" fontId="22" fillId="0" borderId="0" applyFont="0" applyFill="0" applyBorder="0" applyAlignment="0" applyProtection="0"/>
    <xf numFmtId="0" fontId="108" fillId="0" borderId="0">
      <alignment horizontal="center"/>
    </xf>
    <xf numFmtId="0" fontId="109" fillId="0" borderId="0" applyNumberFormat="0" applyAlignment="0">
      <alignment horizontal="left"/>
    </xf>
    <xf numFmtId="182" fontId="110" fillId="0" borderId="0" applyFont="0" applyFill="0" applyBorder="0" applyAlignment="0" applyProtection="0"/>
    <xf numFmtId="242" fontId="86" fillId="0" borderId="0" applyFont="0" applyFill="0" applyBorder="0" applyAlignment="0" applyProtection="0"/>
    <xf numFmtId="243" fontId="111" fillId="0" borderId="0" applyFont="0" applyFill="0" applyBorder="0" applyAlignment="0" applyProtection="0"/>
    <xf numFmtId="0" fontId="38" fillId="0" borderId="0" applyFont="0" applyFill="0" applyBorder="0" applyAlignment="0" applyProtection="0"/>
    <xf numFmtId="244" fontId="111" fillId="0" borderId="0" applyFont="0" applyFill="0" applyBorder="0" applyAlignment="0" applyProtection="0"/>
    <xf numFmtId="219" fontId="94" fillId="0" borderId="0" applyFont="0" applyFill="0" applyBorder="0" applyAlignment="0" applyProtection="0"/>
    <xf numFmtId="245" fontId="101" fillId="0" borderId="0" applyFont="0" applyFill="0" applyBorder="0" applyAlignment="0" applyProtection="0"/>
    <xf numFmtId="246" fontId="22" fillId="0" borderId="0" applyFont="0" applyFill="0" applyBorder="0" applyAlignment="0" applyProtection="0"/>
    <xf numFmtId="247" fontId="22" fillId="0" borderId="0" applyFont="0" applyFill="0" applyBorder="0" applyAlignment="0" applyProtection="0"/>
    <xf numFmtId="248" fontId="107" fillId="0" borderId="0"/>
    <xf numFmtId="205" fontId="18" fillId="0" borderId="16"/>
    <xf numFmtId="0" fontId="22" fillId="0" borderId="0" applyFont="0" applyFill="0" applyBorder="0" applyAlignment="0" applyProtection="0"/>
    <xf numFmtId="14" fontId="40" fillId="0" borderId="0" applyFill="0" applyBorder="0" applyAlignment="0"/>
    <xf numFmtId="0" fontId="68" fillId="0" borderId="0" applyProtection="0"/>
    <xf numFmtId="3" fontId="112" fillId="0" borderId="17">
      <alignment horizontal="left" vertical="top" wrapText="1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49" fontId="18" fillId="0" borderId="0"/>
    <xf numFmtId="250" fontId="25" fillId="0" borderId="2"/>
    <xf numFmtId="251" fontId="107" fillId="0" borderId="0"/>
    <xf numFmtId="252" fontId="25" fillId="0" borderId="0"/>
    <xf numFmtId="173" fontId="113" fillId="0" borderId="0" applyFont="0" applyFill="0" applyBorder="0" applyAlignment="0" applyProtection="0"/>
    <xf numFmtId="174" fontId="113" fillId="0" borderId="0" applyFont="0" applyFill="0" applyBorder="0" applyAlignment="0" applyProtection="0"/>
    <xf numFmtId="173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253" fontId="22" fillId="0" borderId="0" applyFont="0" applyFill="0" applyBorder="0" applyAlignment="0" applyProtection="0"/>
    <xf numFmtId="253" fontId="22" fillId="0" borderId="0" applyFont="0" applyFill="0" applyBorder="0" applyAlignment="0" applyProtection="0"/>
    <xf numFmtId="253" fontId="22" fillId="0" borderId="0" applyFont="0" applyFill="0" applyBorder="0" applyAlignment="0" applyProtection="0"/>
    <xf numFmtId="253" fontId="22" fillId="0" borderId="0" applyFont="0" applyFill="0" applyBorder="0" applyAlignment="0" applyProtection="0"/>
    <xf numFmtId="173" fontId="113" fillId="0" borderId="0" applyFont="0" applyFill="0" applyBorder="0" applyAlignment="0" applyProtection="0"/>
    <xf numFmtId="173" fontId="113" fillId="0" borderId="0" applyFont="0" applyFill="0" applyBorder="0" applyAlignment="0" applyProtection="0"/>
    <xf numFmtId="253" fontId="22" fillId="0" borderId="0" applyFont="0" applyFill="0" applyBorder="0" applyAlignment="0" applyProtection="0"/>
    <xf numFmtId="253" fontId="22" fillId="0" borderId="0" applyFont="0" applyFill="0" applyBorder="0" applyAlignment="0" applyProtection="0"/>
    <xf numFmtId="254" fontId="18" fillId="0" borderId="0" applyFont="0" applyFill="0" applyBorder="0" applyAlignment="0" applyProtection="0"/>
    <xf numFmtId="254" fontId="18" fillId="0" borderId="0" applyFont="0" applyFill="0" applyBorder="0" applyAlignment="0" applyProtection="0"/>
    <xf numFmtId="255" fontId="18" fillId="0" borderId="0" applyFont="0" applyFill="0" applyBorder="0" applyAlignment="0" applyProtection="0"/>
    <xf numFmtId="255" fontId="18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173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173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189" fontId="113" fillId="0" borderId="0" applyFont="0" applyFill="0" applyBorder="0" applyAlignment="0" applyProtection="0"/>
    <xf numFmtId="41" fontId="113" fillId="0" borderId="0" applyFont="0" applyFill="0" applyBorder="0" applyAlignment="0" applyProtection="0"/>
    <xf numFmtId="174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256" fontId="22" fillId="0" borderId="0" applyFont="0" applyFill="0" applyBorder="0" applyAlignment="0" applyProtection="0"/>
    <xf numFmtId="256" fontId="22" fillId="0" borderId="0" applyFont="0" applyFill="0" applyBorder="0" applyAlignment="0" applyProtection="0"/>
    <xf numFmtId="256" fontId="22" fillId="0" borderId="0" applyFont="0" applyFill="0" applyBorder="0" applyAlignment="0" applyProtection="0"/>
    <xf numFmtId="256" fontId="22" fillId="0" borderId="0" applyFont="0" applyFill="0" applyBorder="0" applyAlignment="0" applyProtection="0"/>
    <xf numFmtId="174" fontId="113" fillId="0" borderId="0" applyFont="0" applyFill="0" applyBorder="0" applyAlignment="0" applyProtection="0"/>
    <xf numFmtId="174" fontId="113" fillId="0" borderId="0" applyFont="0" applyFill="0" applyBorder="0" applyAlignment="0" applyProtection="0"/>
    <xf numFmtId="256" fontId="22" fillId="0" borderId="0" applyFont="0" applyFill="0" applyBorder="0" applyAlignment="0" applyProtection="0"/>
    <xf numFmtId="256" fontId="22" fillId="0" borderId="0" applyFont="0" applyFill="0" applyBorder="0" applyAlignment="0" applyProtection="0"/>
    <xf numFmtId="257" fontId="18" fillId="0" borderId="0" applyFont="0" applyFill="0" applyBorder="0" applyAlignment="0" applyProtection="0"/>
    <xf numFmtId="257" fontId="18" fillId="0" borderId="0" applyFont="0" applyFill="0" applyBorder="0" applyAlignment="0" applyProtection="0"/>
    <xf numFmtId="258" fontId="18" fillId="0" borderId="0" applyFont="0" applyFill="0" applyBorder="0" applyAlignment="0" applyProtection="0"/>
    <xf numFmtId="258" fontId="18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74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74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18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3" fontId="18" fillId="0" borderId="0" applyFont="0" applyBorder="0" applyAlignment="0"/>
    <xf numFmtId="259" fontId="42" fillId="0" borderId="0">
      <protection locked="0"/>
    </xf>
    <xf numFmtId="260" fontId="42" fillId="0" borderId="0">
      <protection locked="0"/>
    </xf>
    <xf numFmtId="0" fontId="22" fillId="0" borderId="0" applyFill="0" applyBorder="0" applyAlignment="0"/>
    <xf numFmtId="219" fontId="94" fillId="0" borderId="0" applyFill="0" applyBorder="0" applyAlignment="0"/>
    <xf numFmtId="222" fontId="94" fillId="0" borderId="0" applyFill="0" applyBorder="0" applyAlignment="0"/>
    <xf numFmtId="223" fontId="94" fillId="0" borderId="0" applyFill="0" applyBorder="0" applyAlignment="0"/>
    <xf numFmtId="219" fontId="94" fillId="0" borderId="0" applyFill="0" applyBorder="0" applyAlignment="0"/>
    <xf numFmtId="0" fontId="114" fillId="0" borderId="0" applyNumberFormat="0" applyAlignment="0">
      <alignment horizontal="left"/>
    </xf>
    <xf numFmtId="261" fontId="18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3" fontId="18" fillId="0" borderId="0" applyFont="0" applyBorder="0" applyAlignment="0"/>
    <xf numFmtId="0" fontId="22" fillId="0" borderId="0"/>
    <xf numFmtId="0" fontId="22" fillId="0" borderId="0"/>
    <xf numFmtId="0" fontId="42" fillId="0" borderId="0">
      <protection locked="0"/>
    </xf>
    <xf numFmtId="0" fontId="42" fillId="0" borderId="0">
      <protection locked="0"/>
    </xf>
    <xf numFmtId="0" fontId="116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42" fillId="0" borderId="0">
      <protection locked="0"/>
    </xf>
    <xf numFmtId="0" fontId="116" fillId="0" borderId="0">
      <protection locked="0"/>
    </xf>
    <xf numFmtId="2" fontId="22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Protection="0">
      <alignment vertical="center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262" fontId="123" fillId="0" borderId="18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>
      <alignment vertical="top" wrapText="1"/>
    </xf>
    <xf numFmtId="0" fontId="126" fillId="10" borderId="0" applyNumberFormat="0" applyBorder="0" applyAlignment="0" applyProtection="0"/>
    <xf numFmtId="0" fontId="126" fillId="10" borderId="0" applyNumberFormat="0" applyBorder="0" applyAlignment="0" applyProtection="0"/>
    <xf numFmtId="38" fontId="127" fillId="26" borderId="0" applyNumberFormat="0" applyBorder="0" applyAlignment="0" applyProtection="0"/>
    <xf numFmtId="263" fontId="128" fillId="2" borderId="0" applyBorder="0" applyProtection="0"/>
    <xf numFmtId="0" fontId="129" fillId="0" borderId="6" applyNumberFormat="0" applyFill="0" applyBorder="0" applyAlignment="0" applyProtection="0">
      <alignment horizontal="center" vertical="center"/>
    </xf>
    <xf numFmtId="0" fontId="130" fillId="0" borderId="0" applyNumberFormat="0" applyFont="0" applyBorder="0" applyAlignment="0">
      <alignment horizontal="left" vertical="center"/>
    </xf>
    <xf numFmtId="264" fontId="86" fillId="0" borderId="0" applyFont="0" applyFill="0" applyBorder="0" applyAlignment="0" applyProtection="0"/>
    <xf numFmtId="0" fontId="131" fillId="27" borderId="0"/>
    <xf numFmtId="0" fontId="132" fillId="0" borderId="0">
      <alignment horizontal="left"/>
    </xf>
    <xf numFmtId="0" fontId="133" fillId="0" borderId="19" applyNumberFormat="0" applyAlignment="0" applyProtection="0">
      <alignment horizontal="left" vertical="center"/>
    </xf>
    <xf numFmtId="0" fontId="133" fillId="0" borderId="20">
      <alignment horizontal="left" vertical="center"/>
    </xf>
    <xf numFmtId="0" fontId="134" fillId="0" borderId="21" applyNumberFormat="0" applyFill="0" applyAlignment="0" applyProtection="0"/>
    <xf numFmtId="0" fontId="134" fillId="0" borderId="21" applyNumberFormat="0" applyFill="0" applyAlignment="0" applyProtection="0"/>
    <xf numFmtId="0" fontId="135" fillId="0" borderId="22" applyNumberFormat="0" applyFill="0" applyAlignment="0" applyProtection="0"/>
    <xf numFmtId="0" fontId="135" fillId="0" borderId="22" applyNumberFormat="0" applyFill="0" applyAlignment="0" applyProtection="0"/>
    <xf numFmtId="0" fontId="136" fillId="0" borderId="23" applyNumberFormat="0" applyFill="0" applyAlignment="0" applyProtection="0"/>
    <xf numFmtId="0" fontId="136" fillId="0" borderId="23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201" fontId="44" fillId="0" borderId="0">
      <protection locked="0"/>
    </xf>
    <xf numFmtId="201" fontId="44" fillId="0" borderId="0">
      <protection locked="0"/>
    </xf>
    <xf numFmtId="0" fontId="137" fillId="0" borderId="24">
      <alignment horizontal="center"/>
    </xf>
    <xf numFmtId="0" fontId="137" fillId="0" borderId="0">
      <alignment horizontal="center"/>
    </xf>
    <xf numFmtId="5" fontId="138" fillId="28" borderId="2" applyNumberFormat="0" applyAlignment="0">
      <alignment horizontal="left" vertical="top"/>
    </xf>
    <xf numFmtId="0" fontId="139" fillId="0" borderId="0" applyNumberFormat="0" applyFill="0" applyBorder="0" applyAlignment="0" applyProtection="0"/>
    <xf numFmtId="49" fontId="140" fillId="0" borderId="2">
      <alignment vertical="center"/>
    </xf>
    <xf numFmtId="0" fontId="35" fillId="0" borderId="0"/>
    <xf numFmtId="173" fontId="18" fillId="0" borderId="0" applyFont="0" applyFill="0" applyBorder="0" applyAlignment="0" applyProtection="0"/>
    <xf numFmtId="38" fontId="21" fillId="0" borderId="0" applyFont="0" applyFill="0" applyBorder="0" applyAlignment="0" applyProtection="0"/>
    <xf numFmtId="41" fontId="37" fillId="0" borderId="0" applyFont="0" applyFill="0" applyBorder="0" applyAlignment="0" applyProtection="0"/>
    <xf numFmtId="265" fontId="141" fillId="0" borderId="0" applyFont="0" applyFill="0" applyBorder="0" applyAlignment="0" applyProtection="0"/>
    <xf numFmtId="10" fontId="127" fillId="26" borderId="2" applyNumberFormat="0" applyBorder="0" applyAlignment="0" applyProtection="0"/>
    <xf numFmtId="0" fontId="142" fillId="5" borderId="13" applyNumberFormat="0" applyAlignment="0" applyProtection="0"/>
    <xf numFmtId="0" fontId="142" fillId="5" borderId="13" applyNumberFormat="0" applyAlignment="0" applyProtection="0"/>
    <xf numFmtId="0" fontId="142" fillId="5" borderId="13" applyNumberFormat="0" applyAlignment="0" applyProtection="0"/>
    <xf numFmtId="0" fontId="142" fillId="5" borderId="13" applyNumberFormat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73" fontId="18" fillId="0" borderId="0" applyFont="0" applyFill="0" applyBorder="0" applyAlignment="0" applyProtection="0"/>
    <xf numFmtId="0" fontId="18" fillId="0" borderId="0"/>
    <xf numFmtId="0" fontId="80" fillId="0" borderId="25">
      <alignment horizontal="centerContinuous"/>
    </xf>
    <xf numFmtId="0" fontId="36" fillId="0" borderId="24">
      <protection locked="0"/>
    </xf>
    <xf numFmtId="0" fontId="101" fillId="0" borderId="0"/>
    <xf numFmtId="0" fontId="101" fillId="0" borderId="0"/>
    <xf numFmtId="0" fontId="101" fillId="0" borderId="0"/>
    <xf numFmtId="0" fontId="21" fillId="0" borderId="0"/>
    <xf numFmtId="0" fontId="68" fillId="0" borderId="0"/>
    <xf numFmtId="0" fontId="146" fillId="0" borderId="26">
      <alignment horizontal="center" vertical="center"/>
    </xf>
    <xf numFmtId="0" fontId="35" fillId="0" borderId="0" applyNumberFormat="0" applyFont="0" applyFill="0" applyBorder="0" applyProtection="0">
      <alignment horizontal="left" vertical="center"/>
    </xf>
    <xf numFmtId="0" fontId="21" fillId="0" borderId="0"/>
    <xf numFmtId="0" fontId="22" fillId="0" borderId="0" applyFill="0" applyBorder="0" applyAlignment="0"/>
    <xf numFmtId="219" fontId="94" fillId="0" borderId="0" applyFill="0" applyBorder="0" applyAlignment="0"/>
    <xf numFmtId="222" fontId="94" fillId="0" borderId="0" applyFill="0" applyBorder="0" applyAlignment="0"/>
    <xf numFmtId="223" fontId="94" fillId="0" borderId="0" applyFill="0" applyBorder="0" applyAlignment="0"/>
    <xf numFmtId="219" fontId="94" fillId="0" borderId="0" applyFill="0" applyBorder="0" applyAlignment="0"/>
    <xf numFmtId="0" fontId="147" fillId="0" borderId="27" applyNumberFormat="0" applyFill="0" applyAlignment="0" applyProtection="0"/>
    <xf numFmtId="0" fontId="147" fillId="0" borderId="27" applyNumberFormat="0" applyFill="0" applyAlignment="0" applyProtection="0"/>
    <xf numFmtId="266" fontId="35" fillId="0" borderId="0" applyFill="0" applyBorder="0" applyProtection="0">
      <alignment horizontal="center" vertical="center"/>
    </xf>
    <xf numFmtId="205" fontId="148" fillId="0" borderId="3" applyNumberFormat="0" applyFont="0" applyFill="0" applyBorder="0">
      <alignment horizontal="center"/>
    </xf>
    <xf numFmtId="0" fontId="149" fillId="0" borderId="0"/>
    <xf numFmtId="0" fontId="150" fillId="0" borderId="0"/>
    <xf numFmtId="0" fontId="149" fillId="0" borderId="0"/>
    <xf numFmtId="0" fontId="150" fillId="0" borderId="0"/>
    <xf numFmtId="0" fontId="151" fillId="0" borderId="0"/>
    <xf numFmtId="38" fontId="21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173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52" fillId="0" borderId="24"/>
    <xf numFmtId="199" fontId="18" fillId="0" borderId="3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67" fontId="21" fillId="0" borderId="0" applyFont="0" applyFill="0" applyBorder="0" applyAlignment="0" applyProtection="0"/>
    <xf numFmtId="268" fontId="98" fillId="0" borderId="0" applyFont="0" applyFill="0" applyBorder="0" applyAlignment="0" applyProtection="0"/>
    <xf numFmtId="269" fontId="22" fillId="0" borderId="0" applyFont="0" applyFill="0" applyBorder="0" applyAlignment="0" applyProtection="0"/>
    <xf numFmtId="270" fontId="22" fillId="0" borderId="0" applyFont="0" applyFill="0" applyBorder="0" applyAlignment="0" applyProtection="0"/>
    <xf numFmtId="0" fontId="68" fillId="0" borderId="0" applyNumberFormat="0" applyFont="0" applyFill="0" applyAlignment="0"/>
    <xf numFmtId="0" fontId="153" fillId="14" borderId="0" applyNumberFormat="0" applyBorder="0" applyAlignment="0" applyProtection="0"/>
    <xf numFmtId="0" fontId="153" fillId="14" borderId="0" applyNumberFormat="0" applyBorder="0" applyAlignment="0" applyProtection="0"/>
    <xf numFmtId="0" fontId="35" fillId="0" borderId="0"/>
    <xf numFmtId="0" fontId="25" fillId="0" borderId="4" applyNumberFormat="0" applyAlignment="0">
      <alignment horizontal="center"/>
    </xf>
    <xf numFmtId="37" fontId="154" fillId="0" borderId="0"/>
    <xf numFmtId="0" fontId="155" fillId="0" borderId="2" applyNumberFormat="0" applyFont="0" applyFill="0" applyBorder="0" applyAlignment="0">
      <alignment horizontal="center"/>
    </xf>
    <xf numFmtId="0" fontId="149" fillId="0" borderId="0"/>
    <xf numFmtId="0" fontId="150" fillId="0" borderId="0"/>
    <xf numFmtId="0" fontId="150" fillId="0" borderId="0"/>
    <xf numFmtId="271" fontId="18" fillId="0" borderId="0"/>
    <xf numFmtId="0" fontId="23" fillId="0" borderId="0"/>
    <xf numFmtId="0" fontId="8" fillId="0" borderId="0"/>
    <xf numFmtId="0" fontId="69" fillId="0" borderId="0"/>
    <xf numFmtId="0" fontId="102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01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2" fillId="0" borderId="0"/>
    <xf numFmtId="0" fontId="69" fillId="0" borderId="0"/>
    <xf numFmtId="0" fontId="69" fillId="0" borderId="0"/>
    <xf numFmtId="0" fontId="69" fillId="0" borderId="0"/>
    <xf numFmtId="0" fontId="8" fillId="0" borderId="0"/>
    <xf numFmtId="0" fontId="1" fillId="0" borderId="0"/>
    <xf numFmtId="0" fontId="15" fillId="0" borderId="0"/>
    <xf numFmtId="0" fontId="156" fillId="0" borderId="0"/>
    <xf numFmtId="0" fontId="101" fillId="0" borderId="0"/>
    <xf numFmtId="0" fontId="157" fillId="0" borderId="0"/>
    <xf numFmtId="0" fontId="1" fillId="0" borderId="0"/>
    <xf numFmtId="0" fontId="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8" fillId="0" borderId="0"/>
    <xf numFmtId="0" fontId="159" fillId="0" borderId="0"/>
    <xf numFmtId="0" fontId="1" fillId="0" borderId="0"/>
    <xf numFmtId="0" fontId="18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1" fillId="0" borderId="0"/>
    <xf numFmtId="0" fontId="101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1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1" fillId="0" borderId="0"/>
    <xf numFmtId="0" fontId="101" fillId="0" borderId="0"/>
    <xf numFmtId="0" fontId="101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2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01" fillId="0" borderId="0"/>
    <xf numFmtId="0" fontId="102" fillId="0" borderId="0"/>
    <xf numFmtId="0" fontId="22" fillId="0" borderId="0"/>
    <xf numFmtId="0" fontId="102" fillId="0" borderId="0"/>
    <xf numFmtId="0" fontId="102" fillId="0" borderId="0"/>
    <xf numFmtId="0" fontId="102" fillId="0" borderId="0"/>
    <xf numFmtId="0" fontId="101" fillId="0" borderId="0"/>
    <xf numFmtId="0" fontId="22" fillId="0" borderId="0"/>
    <xf numFmtId="0" fontId="22" fillId="0" borderId="0"/>
    <xf numFmtId="0" fontId="22" fillId="0" borderId="0"/>
    <xf numFmtId="0" fontId="160" fillId="0" borderId="0"/>
    <xf numFmtId="0" fontId="160" fillId="0" borderId="0" applyProtection="0"/>
    <xf numFmtId="0" fontId="160" fillId="0" borderId="0" applyProtection="0"/>
    <xf numFmtId="0" fontId="160" fillId="0" borderId="0" applyProtection="0"/>
    <xf numFmtId="0" fontId="160" fillId="0" borderId="0" applyProtection="0"/>
    <xf numFmtId="0" fontId="160" fillId="0" borderId="0" applyProtection="0"/>
    <xf numFmtId="0" fontId="161" fillId="0" borderId="0"/>
    <xf numFmtId="0" fontId="22" fillId="0" borderId="0"/>
    <xf numFmtId="0" fontId="162" fillId="0" borderId="0"/>
    <xf numFmtId="0" fontId="18" fillId="0" borderId="0"/>
    <xf numFmtId="0" fontId="18" fillId="0" borderId="0"/>
    <xf numFmtId="0" fontId="37" fillId="0" borderId="0"/>
    <xf numFmtId="0" fontId="102" fillId="0" borderId="0"/>
    <xf numFmtId="0" fontId="22" fillId="0" borderId="0"/>
    <xf numFmtId="0" fontId="22" fillId="0" borderId="0"/>
    <xf numFmtId="0" fontId="101" fillId="0" borderId="0"/>
    <xf numFmtId="0" fontId="101" fillId="0" borderId="0"/>
    <xf numFmtId="0" fontId="1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0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01" fillId="0" borderId="0"/>
    <xf numFmtId="0" fontId="10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3" fillId="0" borderId="0" applyNumberFormat="0" applyFill="0" applyBorder="0" applyProtection="0">
      <alignment vertical="top"/>
    </xf>
    <xf numFmtId="0" fontId="17" fillId="0" borderId="0"/>
    <xf numFmtId="0" fontId="8" fillId="0" borderId="0"/>
    <xf numFmtId="0" fontId="163" fillId="0" borderId="0" applyNumberFormat="0" applyFill="0" applyBorder="0" applyProtection="0">
      <alignment vertical="top"/>
    </xf>
    <xf numFmtId="0" fontId="18" fillId="0" borderId="0"/>
    <xf numFmtId="0" fontId="18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46" fillId="0" borderId="0" applyFont="0"/>
    <xf numFmtId="0" fontId="94" fillId="26" borderId="0"/>
    <xf numFmtId="0" fontId="113" fillId="0" borderId="0"/>
    <xf numFmtId="0" fontId="101" fillId="6" borderId="28" applyNumberFormat="0" applyFont="0" applyAlignment="0" applyProtection="0"/>
    <xf numFmtId="0" fontId="101" fillId="6" borderId="28" applyNumberFormat="0" applyFont="0" applyAlignment="0" applyProtection="0"/>
    <xf numFmtId="272" fontId="164" fillId="0" borderId="0" applyFont="0" applyFill="0" applyBorder="0" applyProtection="0">
      <alignment vertical="top" wrapText="1"/>
    </xf>
    <xf numFmtId="0" fontId="25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4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Font="0" applyFill="0" applyBorder="0" applyAlignment="0" applyProtection="0"/>
    <xf numFmtId="0" fontId="35" fillId="0" borderId="0"/>
    <xf numFmtId="0" fontId="166" fillId="4" borderId="29" applyNumberFormat="0" applyAlignment="0" applyProtection="0"/>
    <xf numFmtId="0" fontId="166" fillId="4" borderId="29" applyNumberFormat="0" applyAlignment="0" applyProtection="0"/>
    <xf numFmtId="168" fontId="167" fillId="0" borderId="4" applyFont="0" applyBorder="0" applyAlignment="0"/>
    <xf numFmtId="41" fontId="22" fillId="0" borderId="0" applyFont="0" applyFill="0" applyBorder="0" applyAlignment="0" applyProtection="0"/>
    <xf numFmtId="14" fontId="80" fillId="0" borderId="0">
      <alignment horizontal="center" wrapText="1"/>
      <protection locked="0"/>
    </xf>
    <xf numFmtId="221" fontId="22" fillId="0" borderId="0" applyFont="0" applyFill="0" applyBorder="0" applyAlignment="0" applyProtection="0"/>
    <xf numFmtId="273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30" applyNumberFormat="0" applyBorder="0"/>
    <xf numFmtId="0" fontId="22" fillId="0" borderId="0" applyFill="0" applyBorder="0" applyAlignment="0"/>
    <xf numFmtId="219" fontId="94" fillId="0" borderId="0" applyFill="0" applyBorder="0" applyAlignment="0"/>
    <xf numFmtId="222" fontId="94" fillId="0" borderId="0" applyFill="0" applyBorder="0" applyAlignment="0"/>
    <xf numFmtId="223" fontId="94" fillId="0" borderId="0" applyFill="0" applyBorder="0" applyAlignment="0"/>
    <xf numFmtId="219" fontId="94" fillId="0" borderId="0" applyFill="0" applyBorder="0" applyAlignment="0"/>
    <xf numFmtId="4" fontId="168" fillId="0" borderId="0">
      <alignment horizontal="right"/>
    </xf>
    <xf numFmtId="0" fontId="169" fillId="0" borderId="0"/>
    <xf numFmtId="0" fontId="21" fillId="0" borderId="0" applyNumberFormat="0" applyFont="0" applyFill="0" applyBorder="0" applyAlignment="0" applyProtection="0">
      <alignment horizontal="left"/>
    </xf>
    <xf numFmtId="0" fontId="170" fillId="0" borderId="24">
      <alignment horizontal="center"/>
    </xf>
    <xf numFmtId="1" fontId="22" fillId="0" borderId="17" applyNumberFormat="0" applyFill="0" applyAlignment="0" applyProtection="0">
      <alignment horizontal="center" vertical="center"/>
    </xf>
    <xf numFmtId="0" fontId="171" fillId="29" borderId="0" applyNumberFormat="0" applyFont="0" applyBorder="0" applyAlignment="0">
      <alignment horizontal="center"/>
    </xf>
    <xf numFmtId="14" fontId="172" fillId="0" borderId="0" applyNumberFormat="0" applyFill="0" applyBorder="0" applyAlignment="0" applyProtection="0">
      <alignment horizontal="left"/>
    </xf>
    <xf numFmtId="0" fontId="144" fillId="0" borderId="0" applyNumberFormat="0" applyFill="0" applyBorder="0" applyAlignment="0" applyProtection="0">
      <alignment vertical="top"/>
      <protection locked="0"/>
    </xf>
    <xf numFmtId="0" fontId="25" fillId="0" borderId="0"/>
    <xf numFmtId="41" fontId="37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" fontId="173" fillId="30" borderId="31" applyNumberFormat="0" applyProtection="0">
      <alignment vertical="center"/>
    </xf>
    <xf numFmtId="4" fontId="174" fillId="30" borderId="31" applyNumberFormat="0" applyProtection="0">
      <alignment vertical="center"/>
    </xf>
    <xf numFmtId="4" fontId="175" fillId="30" borderId="31" applyNumberFormat="0" applyProtection="0">
      <alignment horizontal="left" vertical="center" indent="1"/>
    </xf>
    <xf numFmtId="4" fontId="175" fillId="31" borderId="0" applyNumberFormat="0" applyProtection="0">
      <alignment horizontal="left" vertical="center" indent="1"/>
    </xf>
    <xf numFmtId="4" fontId="175" fillId="32" borderId="31" applyNumberFormat="0" applyProtection="0">
      <alignment horizontal="right" vertical="center"/>
    </xf>
    <xf numFmtId="4" fontId="175" fillId="33" borderId="31" applyNumberFormat="0" applyProtection="0">
      <alignment horizontal="right" vertical="center"/>
    </xf>
    <xf numFmtId="4" fontId="175" fillId="34" borderId="31" applyNumberFormat="0" applyProtection="0">
      <alignment horizontal="right" vertical="center"/>
    </xf>
    <xf numFmtId="4" fontId="175" fillId="35" borderId="31" applyNumberFormat="0" applyProtection="0">
      <alignment horizontal="right" vertical="center"/>
    </xf>
    <xf numFmtId="4" fontId="175" fillId="36" borderId="31" applyNumberFormat="0" applyProtection="0">
      <alignment horizontal="right" vertical="center"/>
    </xf>
    <xf numFmtId="4" fontId="175" fillId="37" borderId="31" applyNumberFormat="0" applyProtection="0">
      <alignment horizontal="right" vertical="center"/>
    </xf>
    <xf numFmtId="4" fontId="175" fillId="38" borderId="31" applyNumberFormat="0" applyProtection="0">
      <alignment horizontal="right" vertical="center"/>
    </xf>
    <xf numFmtId="4" fontId="175" fillId="39" borderId="31" applyNumberFormat="0" applyProtection="0">
      <alignment horizontal="right" vertical="center"/>
    </xf>
    <xf numFmtId="4" fontId="175" fillId="40" borderId="31" applyNumberFormat="0" applyProtection="0">
      <alignment horizontal="right" vertical="center"/>
    </xf>
    <xf numFmtId="4" fontId="173" fillId="41" borderId="32" applyNumberFormat="0" applyProtection="0">
      <alignment horizontal="left" vertical="center" indent="1"/>
    </xf>
    <xf numFmtId="4" fontId="173" fillId="42" borderId="0" applyNumberFormat="0" applyProtection="0">
      <alignment horizontal="left" vertical="center" indent="1"/>
    </xf>
    <xf numFmtId="4" fontId="173" fillId="31" borderId="0" applyNumberFormat="0" applyProtection="0">
      <alignment horizontal="left" vertical="center" indent="1"/>
    </xf>
    <xf numFmtId="4" fontId="175" fillId="42" borderId="31" applyNumberFormat="0" applyProtection="0">
      <alignment horizontal="right" vertical="center"/>
    </xf>
    <xf numFmtId="4" fontId="40" fillId="42" borderId="0" applyNumberFormat="0" applyProtection="0">
      <alignment horizontal="left" vertical="center" indent="1"/>
    </xf>
    <xf numFmtId="4" fontId="40" fillId="31" borderId="0" applyNumberFormat="0" applyProtection="0">
      <alignment horizontal="left" vertical="center" indent="1"/>
    </xf>
    <xf numFmtId="4" fontId="175" fillId="43" borderId="31" applyNumberFormat="0" applyProtection="0">
      <alignment vertical="center"/>
    </xf>
    <xf numFmtId="4" fontId="176" fillId="43" borderId="31" applyNumberFormat="0" applyProtection="0">
      <alignment vertical="center"/>
    </xf>
    <xf numFmtId="4" fontId="173" fillId="42" borderId="33" applyNumberFormat="0" applyProtection="0">
      <alignment horizontal="left" vertical="center" indent="1"/>
    </xf>
    <xf numFmtId="4" fontId="175" fillId="43" borderId="31" applyNumberFormat="0" applyProtection="0">
      <alignment horizontal="right" vertical="center"/>
    </xf>
    <xf numFmtId="4" fontId="176" fillId="43" borderId="31" applyNumberFormat="0" applyProtection="0">
      <alignment horizontal="right" vertical="center"/>
    </xf>
    <xf numFmtId="4" fontId="173" fillId="42" borderId="31" applyNumberFormat="0" applyProtection="0">
      <alignment horizontal="left" vertical="center" indent="1"/>
    </xf>
    <xf numFmtId="4" fontId="177" fillId="28" borderId="33" applyNumberFormat="0" applyProtection="0">
      <alignment horizontal="left" vertical="center" indent="1"/>
    </xf>
    <xf numFmtId="4" fontId="178" fillId="43" borderId="31" applyNumberFormat="0" applyProtection="0">
      <alignment horizontal="right" vertical="center"/>
    </xf>
    <xf numFmtId="0" fontId="179" fillId="0" borderId="0">
      <alignment horizontal="left"/>
    </xf>
    <xf numFmtId="274" fontId="180" fillId="0" borderId="0" applyFont="0" applyFill="0" applyBorder="0" applyAlignment="0" applyProtection="0"/>
    <xf numFmtId="0" fontId="171" fillId="1" borderId="20" applyNumberFormat="0" applyFont="0" applyAlignment="0">
      <alignment horizontal="center"/>
    </xf>
    <xf numFmtId="3" fontId="17" fillId="0" borderId="0"/>
    <xf numFmtId="0" fontId="181" fillId="0" borderId="0" applyNumberFormat="0" applyFill="0" applyBorder="0" applyAlignment="0">
      <alignment horizontal="center"/>
    </xf>
    <xf numFmtId="194" fontId="182" fillId="0" borderId="0">
      <alignment horizontal="center"/>
    </xf>
    <xf numFmtId="168" fontId="183" fillId="0" borderId="0" applyNumberFormat="0" applyBorder="0" applyAlignment="0">
      <alignment horizontal="centerContinuous"/>
    </xf>
    <xf numFmtId="0" fontId="18" fillId="0" borderId="17">
      <alignment horizontal="center"/>
    </xf>
    <xf numFmtId="0" fontId="25" fillId="0" borderId="0" applyNumberFormat="0" applyFill="0" applyBorder="0" applyAlignment="0" applyProtection="0"/>
    <xf numFmtId="0" fontId="39" fillId="0" borderId="0"/>
    <xf numFmtId="0" fontId="25" fillId="0" borderId="0" applyNumberFormat="0" applyFill="0" applyBorder="0" applyAlignment="0" applyProtection="0"/>
    <xf numFmtId="168" fontId="9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8" fontId="98" fillId="0" borderId="0" applyFont="0" applyFill="0" applyBorder="0" applyAlignment="0" applyProtection="0"/>
    <xf numFmtId="168" fontId="98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25" fillId="0" borderId="0"/>
    <xf numFmtId="275" fontId="86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8" fontId="98" fillId="0" borderId="0" applyFont="0" applyFill="0" applyBorder="0" applyAlignment="0" applyProtection="0"/>
    <xf numFmtId="173" fontId="18" fillId="0" borderId="0" applyFont="0" applyFill="0" applyBorder="0" applyAlignment="0" applyProtection="0"/>
    <xf numFmtId="189" fontId="37" fillId="0" borderId="0" applyFont="0" applyFill="0" applyBorder="0" applyAlignment="0" applyProtection="0"/>
    <xf numFmtId="173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8" fontId="98" fillId="0" borderId="0" applyFont="0" applyFill="0" applyBorder="0" applyAlignment="0" applyProtection="0"/>
    <xf numFmtId="168" fontId="98" fillId="0" borderId="0" applyFont="0" applyFill="0" applyBorder="0" applyAlignment="0" applyProtection="0"/>
    <xf numFmtId="188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8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189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17" fillId="0" borderId="0" applyFont="0" applyFill="0" applyBorder="0" applyAlignment="0" applyProtection="0"/>
    <xf numFmtId="41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42" fontId="37" fillId="0" borderId="0" applyFont="0" applyFill="0" applyBorder="0" applyAlignment="0" applyProtection="0"/>
    <xf numFmtId="0" fontId="25" fillId="0" borderId="0"/>
    <xf numFmtId="275" fontId="86" fillId="0" borderId="0" applyFont="0" applyFill="0" applyBorder="0" applyAlignment="0" applyProtection="0"/>
    <xf numFmtId="14" fontId="184" fillId="0" borderId="0"/>
    <xf numFmtId="0" fontId="185" fillId="0" borderId="0"/>
    <xf numFmtId="0" fontId="152" fillId="0" borderId="0"/>
    <xf numFmtId="40" fontId="186" fillId="0" borderId="0" applyBorder="0">
      <alignment horizontal="right"/>
    </xf>
    <xf numFmtId="0" fontId="187" fillId="0" borderId="0"/>
    <xf numFmtId="276" fontId="86" fillId="0" borderId="34">
      <alignment horizontal="right" vertical="center"/>
    </xf>
    <xf numFmtId="277" fontId="188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7" fontId="188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9" fontId="37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6" fontId="86" fillId="0" borderId="34">
      <alignment horizontal="right" vertical="center"/>
    </xf>
    <xf numFmtId="280" fontId="22" fillId="0" borderId="34">
      <alignment horizontal="right" vertical="center"/>
    </xf>
    <xf numFmtId="279" fontId="37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81" fontId="18" fillId="0" borderId="34">
      <alignment horizontal="right" vertical="center"/>
    </xf>
    <xf numFmtId="281" fontId="18" fillId="0" borderId="34">
      <alignment horizontal="right" vertical="center"/>
    </xf>
    <xf numFmtId="279" fontId="37" fillId="0" borderId="34">
      <alignment horizontal="right" vertical="center"/>
    </xf>
    <xf numFmtId="280" fontId="22" fillId="0" borderId="34">
      <alignment horizontal="right" vertical="center"/>
    </xf>
    <xf numFmtId="280" fontId="22" fillId="0" borderId="34">
      <alignment horizontal="right" vertical="center"/>
    </xf>
    <xf numFmtId="280" fontId="22" fillId="0" borderId="34">
      <alignment horizontal="right" vertical="center"/>
    </xf>
    <xf numFmtId="280" fontId="22" fillId="0" borderId="34">
      <alignment horizontal="right" vertical="center"/>
    </xf>
    <xf numFmtId="281" fontId="18" fillId="0" borderId="34">
      <alignment horizontal="right" vertical="center"/>
    </xf>
    <xf numFmtId="281" fontId="18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82" fontId="98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82" fontId="98" fillId="0" borderId="34">
      <alignment horizontal="right" vertical="center"/>
    </xf>
    <xf numFmtId="283" fontId="189" fillId="2" borderId="35" applyFont="0" applyFill="0" applyBorder="0"/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83" fontId="189" fillId="2" borderId="35" applyFont="0" applyFill="0" applyBorder="0"/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81" fontId="18" fillId="0" borderId="34">
      <alignment horizontal="right" vertical="center"/>
    </xf>
    <xf numFmtId="281" fontId="18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79" fontId="37" fillId="0" borderId="34">
      <alignment horizontal="right" vertical="center"/>
    </xf>
    <xf numFmtId="279" fontId="37" fillId="0" borderId="34">
      <alignment horizontal="right" vertical="center"/>
    </xf>
    <xf numFmtId="280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28" fontId="22" fillId="0" borderId="34">
      <alignment horizontal="right" vertical="center"/>
    </xf>
    <xf numFmtId="281" fontId="18" fillId="0" borderId="34">
      <alignment horizontal="right" vertical="center"/>
    </xf>
    <xf numFmtId="281" fontId="18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175" fontId="18" fillId="0" borderId="34">
      <alignment horizontal="right" vertical="center"/>
    </xf>
    <xf numFmtId="175" fontId="18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84" fontId="18" fillId="0" borderId="34">
      <alignment horizontal="right" vertical="center"/>
    </xf>
    <xf numFmtId="284" fontId="18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78" fontId="69" fillId="0" borderId="34">
      <alignment horizontal="right" vertical="center"/>
    </xf>
    <xf numFmtId="283" fontId="189" fillId="2" borderId="35" applyFont="0" applyFill="0" applyBorder="0"/>
    <xf numFmtId="269" fontId="18" fillId="0" borderId="34">
      <alignment horizontal="right" vertical="center"/>
    </xf>
    <xf numFmtId="269" fontId="18" fillId="0" borderId="34">
      <alignment horizontal="right" vertical="center"/>
    </xf>
    <xf numFmtId="269" fontId="18" fillId="0" borderId="34">
      <alignment horizontal="right" vertical="center"/>
    </xf>
    <xf numFmtId="269" fontId="18" fillId="0" borderId="34">
      <alignment horizontal="right" vertical="center"/>
    </xf>
    <xf numFmtId="277" fontId="188" fillId="0" borderId="34">
      <alignment horizontal="right" vertical="center"/>
    </xf>
    <xf numFmtId="277" fontId="188" fillId="0" borderId="34">
      <alignment horizontal="right" vertical="center"/>
    </xf>
    <xf numFmtId="276" fontId="86" fillId="0" borderId="34">
      <alignment horizontal="right" vertical="center"/>
    </xf>
    <xf numFmtId="276" fontId="86" fillId="0" borderId="34">
      <alignment horizontal="right" vertical="center"/>
    </xf>
    <xf numFmtId="175" fontId="18" fillId="0" borderId="34">
      <alignment horizontal="right" vertical="center"/>
    </xf>
    <xf numFmtId="175" fontId="18" fillId="0" borderId="34">
      <alignment horizontal="right" vertical="center"/>
    </xf>
    <xf numFmtId="283" fontId="189" fillId="2" borderId="35" applyFont="0" applyFill="0" applyBorder="0"/>
    <xf numFmtId="276" fontId="86" fillId="0" borderId="34">
      <alignment horizontal="right" vertical="center"/>
    </xf>
    <xf numFmtId="285" fontId="190" fillId="0" borderId="34">
      <alignment horizontal="right" vertical="center"/>
    </xf>
    <xf numFmtId="285" fontId="190" fillId="0" borderId="34">
      <alignment horizontal="right" vertical="center"/>
    </xf>
    <xf numFmtId="285" fontId="190" fillId="0" borderId="34">
      <alignment horizontal="right" vertical="center"/>
    </xf>
    <xf numFmtId="49" fontId="40" fillId="0" borderId="0" applyFill="0" applyBorder="0" applyAlignment="0"/>
    <xf numFmtId="0" fontId="22" fillId="0" borderId="0" applyFill="0" applyBorder="0" applyAlignment="0"/>
    <xf numFmtId="284" fontId="22" fillId="0" borderId="0" applyFill="0" applyBorder="0" applyAlignment="0"/>
    <xf numFmtId="185" fontId="86" fillId="0" borderId="34">
      <alignment horizontal="center"/>
    </xf>
    <xf numFmtId="286" fontId="191" fillId="0" borderId="0" applyNumberFormat="0" applyFont="0" applyFill="0" applyBorder="0" applyAlignment="0">
      <alignment horizontal="centerContinuous"/>
    </xf>
    <xf numFmtId="0" fontId="192" fillId="0" borderId="36"/>
    <xf numFmtId="0" fontId="86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98" fillId="0" borderId="4" applyNumberFormat="0" applyBorder="0" applyAlignment="0"/>
    <xf numFmtId="0" fontId="193" fillId="0" borderId="3" applyNumberFormat="0" applyBorder="0" applyAlignment="0">
      <alignment horizontal="center"/>
    </xf>
    <xf numFmtId="3" fontId="194" fillId="0" borderId="6" applyNumberFormat="0" applyBorder="0" applyAlignment="0"/>
    <xf numFmtId="0" fontId="195" fillId="0" borderId="4">
      <alignment horizontal="center" vertical="center" wrapText="1"/>
    </xf>
    <xf numFmtId="0" fontId="196" fillId="0" borderId="0">
      <alignment horizontal="center"/>
    </xf>
    <xf numFmtId="40" fontId="128" fillId="0" borderId="0"/>
    <xf numFmtId="3" fontId="197" fillId="0" borderId="0" applyNumberFormat="0" applyFill="0" applyBorder="0" applyAlignment="0" applyProtection="0">
      <alignment horizontal="center" wrapText="1"/>
    </xf>
    <xf numFmtId="0" fontId="198" fillId="0" borderId="37" applyBorder="0" applyAlignment="0">
      <alignment horizontal="center" vertical="center"/>
    </xf>
    <xf numFmtId="0" fontId="199" fillId="0" borderId="0" applyNumberFormat="0" applyFill="0" applyBorder="0" applyAlignment="0" applyProtection="0">
      <alignment horizontal="centerContinuous"/>
    </xf>
    <xf numFmtId="0" fontId="129" fillId="0" borderId="38" applyNumberFormat="0" applyFill="0" applyBorder="0" applyAlignment="0" applyProtection="0">
      <alignment horizontal="center" vertical="center" wrapText="1"/>
    </xf>
    <xf numFmtId="0" fontId="200" fillId="0" borderId="0" applyFill="0" applyBorder="0" applyProtection="0">
      <alignment horizontal="centerContinuous" vertical="center"/>
    </xf>
    <xf numFmtId="0" fontId="201" fillId="26" borderId="0" applyFill="0" applyBorder="0" applyProtection="0">
      <alignment horizontal="center" vertical="center"/>
    </xf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4" fontId="203" fillId="0" borderId="0">
      <alignment horizontal="left" indent="1"/>
    </xf>
    <xf numFmtId="287" fontId="35" fillId="0" borderId="0" applyFill="0" applyBorder="0" applyProtection="0">
      <alignment horizontal="center" vertical="center"/>
    </xf>
    <xf numFmtId="0" fontId="204" fillId="0" borderId="39" applyNumberFormat="0" applyBorder="0" applyAlignment="0">
      <alignment vertical="center"/>
    </xf>
    <xf numFmtId="0" fontId="205" fillId="0" borderId="40" applyNumberFormat="0" applyFill="0" applyAlignment="0" applyProtection="0"/>
    <xf numFmtId="0" fontId="205" fillId="0" borderId="40" applyNumberFormat="0" applyFill="0" applyAlignment="0" applyProtection="0"/>
    <xf numFmtId="0" fontId="206" fillId="0" borderId="41" applyNumberFormat="0" applyAlignment="0">
      <alignment horizontal="center"/>
    </xf>
    <xf numFmtId="0" fontId="207" fillId="0" borderId="42">
      <alignment horizontal="center"/>
    </xf>
    <xf numFmtId="173" fontId="22" fillId="0" borderId="0" applyFont="0" applyFill="0" applyBorder="0" applyAlignment="0" applyProtection="0"/>
    <xf numFmtId="288" fontId="22" fillId="0" borderId="0" applyFont="0" applyFill="0" applyBorder="0" applyAlignment="0" applyProtection="0"/>
    <xf numFmtId="0" fontId="208" fillId="0" borderId="12">
      <alignment horizontal="left"/>
    </xf>
    <xf numFmtId="37" fontId="127" fillId="0" borderId="0"/>
    <xf numFmtId="257" fontId="141" fillId="0" borderId="0" applyFont="0" applyFill="0" applyBorder="0" applyAlignment="0" applyProtection="0"/>
    <xf numFmtId="289" fontId="206" fillId="0" borderId="0" applyFont="0" applyFill="0" applyBorder="0" applyAlignment="0" applyProtection="0"/>
    <xf numFmtId="290" fontId="98" fillId="0" borderId="0" applyFont="0" applyFill="0" applyBorder="0" applyAlignment="0" applyProtection="0"/>
    <xf numFmtId="0" fontId="133" fillId="0" borderId="43">
      <alignment horizontal="center"/>
    </xf>
    <xf numFmtId="284" fontId="86" fillId="0" borderId="0"/>
    <xf numFmtId="291" fontId="86" fillId="0" borderId="2"/>
    <xf numFmtId="0" fontId="209" fillId="0" borderId="0"/>
    <xf numFmtId="3" fontId="86" fillId="0" borderId="0" applyNumberFormat="0" applyBorder="0" applyAlignment="0" applyProtection="0">
      <alignment horizontal="centerContinuous"/>
      <protection locked="0"/>
    </xf>
    <xf numFmtId="3" fontId="210" fillId="0" borderId="0">
      <protection locked="0"/>
    </xf>
    <xf numFmtId="0" fontId="209" fillId="0" borderId="0"/>
    <xf numFmtId="5" fontId="211" fillId="44" borderId="37">
      <alignment vertical="top"/>
    </xf>
    <xf numFmtId="0" fontId="212" fillId="45" borderId="2">
      <alignment horizontal="left" vertical="center"/>
    </xf>
    <xf numFmtId="6" fontId="213" fillId="46" borderId="37"/>
    <xf numFmtId="5" fontId="138" fillId="0" borderId="37">
      <alignment horizontal="left" vertical="top"/>
    </xf>
    <xf numFmtId="0" fontId="214" fillId="47" borderId="0">
      <alignment horizontal="left" vertical="center"/>
    </xf>
    <xf numFmtId="5" fontId="25" fillId="0" borderId="17">
      <alignment horizontal="left" vertical="top"/>
    </xf>
    <xf numFmtId="0" fontId="215" fillId="0" borderId="17">
      <alignment horizontal="left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292" fontId="22" fillId="0" borderId="0" applyFont="0" applyFill="0" applyBorder="0" applyAlignment="0" applyProtection="0"/>
    <xf numFmtId="293" fontId="22" fillId="0" borderId="0" applyFont="0" applyFill="0" applyBorder="0" applyAlignment="0" applyProtection="0"/>
    <xf numFmtId="42" fontId="19" fillId="0" borderId="0" applyFont="0" applyFill="0" applyBorder="0" applyAlignment="0" applyProtection="0"/>
    <xf numFmtId="294" fontId="22" fillId="0" borderId="0" applyFont="0" applyFill="0" applyBorder="0" applyAlignment="0" applyProtection="0"/>
    <xf numFmtId="42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ont="0" applyFill="0" applyBorder="0" applyProtection="0">
      <alignment horizontal="center" vertical="center" wrapText="1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8" fillId="0" borderId="0" applyNumberFormat="0" applyFill="0" applyBorder="0" applyAlignment="0" applyProtection="0"/>
    <xf numFmtId="0" fontId="69" fillId="0" borderId="44" applyFont="0" applyBorder="0" applyAlignment="0">
      <alignment horizontal="center"/>
    </xf>
    <xf numFmtId="173" fontId="18" fillId="0" borderId="0" applyFont="0" applyFill="0" applyBorder="0" applyAlignment="0" applyProtection="0"/>
    <xf numFmtId="42" fontId="219" fillId="0" borderId="0" applyFont="0" applyFill="0" applyBorder="0" applyAlignment="0" applyProtection="0"/>
    <xf numFmtId="44" fontId="219" fillId="0" borderId="0" applyFont="0" applyFill="0" applyBorder="0" applyAlignment="0" applyProtection="0"/>
    <xf numFmtId="0" fontId="219" fillId="0" borderId="0"/>
    <xf numFmtId="0" fontId="220" fillId="0" borderId="0">
      <protection locked="0"/>
    </xf>
    <xf numFmtId="0" fontId="221" fillId="0" borderId="0" applyFont="0" applyFill="0" applyBorder="0" applyAlignment="0" applyProtection="0"/>
    <xf numFmtId="0" fontId="221" fillId="0" borderId="0" applyFont="0" applyFill="0" applyBorder="0" applyAlignment="0" applyProtection="0"/>
    <xf numFmtId="0" fontId="15" fillId="0" borderId="0">
      <alignment vertical="center"/>
    </xf>
    <xf numFmtId="0" fontId="67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222" fillId="0" borderId="0" applyNumberFormat="0" applyFill="0" applyBorder="0" applyAlignment="0" applyProtection="0">
      <alignment vertical="center"/>
    </xf>
    <xf numFmtId="0" fontId="223" fillId="12" borderId="13" applyNumberFormat="0" applyAlignment="0" applyProtection="0">
      <alignment vertical="center"/>
    </xf>
    <xf numFmtId="198" fontId="42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224" fillId="0" borderId="10">
      <alignment vertical="center"/>
    </xf>
    <xf numFmtId="295" fontId="36" fillId="0" borderId="0" applyNumberFormat="0" applyFill="0" applyBorder="0" applyAlignment="0">
      <alignment horizontal="left"/>
    </xf>
    <xf numFmtId="0" fontId="36" fillId="0" borderId="0">
      <protection locked="0"/>
    </xf>
    <xf numFmtId="0" fontId="225" fillId="9" borderId="0" applyNumberFormat="0" applyBorder="0" applyAlignment="0" applyProtection="0">
      <alignment vertical="center"/>
    </xf>
    <xf numFmtId="0" fontId="42" fillId="0" borderId="0">
      <protection locked="0"/>
    </xf>
    <xf numFmtId="3" fontId="21" fillId="0" borderId="45">
      <alignment horizontal="center"/>
    </xf>
    <xf numFmtId="0" fontId="42" fillId="0" borderId="0">
      <protection locked="0"/>
    </xf>
    <xf numFmtId="0" fontId="226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36" fillId="6" borderId="28" applyNumberFormat="0" applyFont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7" fillId="0" borderId="0" applyFont="0" applyFill="0" applyBorder="0" applyAlignment="0" applyProtection="0"/>
    <xf numFmtId="0" fontId="227" fillId="0" borderId="0" applyFont="0" applyFill="0" applyBorder="0" applyAlignment="0" applyProtection="0"/>
    <xf numFmtId="173" fontId="228" fillId="0" borderId="2" applyNumberFormat="0" applyFont="0" applyFill="0" applyBorder="0" applyProtection="0">
      <alignment horizontal="distributed" vertical="center"/>
    </xf>
    <xf numFmtId="199" fontId="56" fillId="0" borderId="0">
      <protection locked="0"/>
    </xf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96" fontId="22" fillId="0" borderId="0" applyFont="0" applyFill="0" applyBorder="0" applyProtection="0">
      <alignment horizontal="center" vertical="center"/>
    </xf>
    <xf numFmtId="297" fontId="22" fillId="0" borderId="0" applyFont="0" applyFill="0" applyBorder="0" applyProtection="0">
      <alignment horizontal="center" vertical="center"/>
    </xf>
    <xf numFmtId="9" fontId="64" fillId="26" borderId="0" applyFill="0" applyBorder="0" applyProtection="0">
      <alignment horizontal="right"/>
    </xf>
    <xf numFmtId="10" fontId="64" fillId="0" borderId="0" applyFill="0" applyBorder="0" applyProtection="0">
      <alignment horizontal="right"/>
    </xf>
    <xf numFmtId="298" fontId="228" fillId="0" borderId="0" applyFont="0" applyFill="0" applyBorder="0" applyAlignment="0" applyProtection="0"/>
    <xf numFmtId="299" fontId="228" fillId="0" borderId="0" applyFont="0" applyFill="0" applyBorder="0" applyAlignment="0" applyProtection="0"/>
    <xf numFmtId="9" fontId="229" fillId="0" borderId="0" applyBorder="0" applyAlignment="0" applyProtection="0"/>
    <xf numFmtId="0" fontId="230" fillId="14" borderId="0" applyNumberFormat="0" applyBorder="0" applyAlignment="0" applyProtection="0">
      <alignment vertical="center"/>
    </xf>
    <xf numFmtId="193" fontId="36" fillId="0" borderId="46" applyFont="0" applyFill="0" applyAlignment="0" applyProtection="0">
      <alignment horizontal="center" vertical="center"/>
    </xf>
    <xf numFmtId="0" fontId="231" fillId="0" borderId="0"/>
    <xf numFmtId="0" fontId="36" fillId="0" borderId="15" applyBorder="0"/>
    <xf numFmtId="298" fontId="228" fillId="0" borderId="0" applyNumberFormat="0" applyFont="0" applyFill="0" applyBorder="0" applyProtection="0">
      <alignment horizontal="centerContinuous" vertical="center"/>
    </xf>
    <xf numFmtId="300" fontId="232" fillId="0" borderId="26">
      <alignment vertical="center"/>
    </xf>
    <xf numFmtId="0" fontId="233" fillId="0" borderId="0" applyNumberFormat="0" applyFill="0" applyBorder="0" applyAlignment="0" applyProtection="0">
      <alignment vertical="center"/>
    </xf>
    <xf numFmtId="0" fontId="234" fillId="25" borderId="14" applyNumberFormat="0" applyAlignment="0" applyProtection="0">
      <alignment vertical="center"/>
    </xf>
    <xf numFmtId="0" fontId="235" fillId="0" borderId="47"/>
    <xf numFmtId="4" fontId="235" fillId="0" borderId="15"/>
    <xf numFmtId="301" fontId="36" fillId="0" borderId="15"/>
    <xf numFmtId="0" fontId="36" fillId="0" borderId="15"/>
    <xf numFmtId="3" fontId="23" fillId="0" borderId="0" applyFont="0" applyFill="0" applyBorder="0" applyAlignment="0" applyProtection="0"/>
    <xf numFmtId="302" fontId="236" fillId="0" borderId="0">
      <alignment vertical="center"/>
    </xf>
    <xf numFmtId="173" fontId="36" fillId="0" borderId="0" applyFont="0" applyFill="0" applyBorder="0" applyAlignment="0" applyProtection="0"/>
    <xf numFmtId="173" fontId="36" fillId="0" borderId="0" applyFont="0" applyFill="0" applyBorder="0" applyAlignment="0" applyProtection="0">
      <alignment vertical="center"/>
    </xf>
    <xf numFmtId="173" fontId="36" fillId="0" borderId="0" applyFont="0" applyFill="0" applyBorder="0" applyAlignment="0" applyProtection="0">
      <alignment vertical="center"/>
    </xf>
    <xf numFmtId="0" fontId="36" fillId="0" borderId="0"/>
    <xf numFmtId="0" fontId="36" fillId="0" borderId="0" applyFont="0" applyFill="0" applyBorder="0" applyAlignment="0" applyProtection="0"/>
    <xf numFmtId="0" fontId="23" fillId="0" borderId="0"/>
    <xf numFmtId="0" fontId="237" fillId="0" borderId="9"/>
    <xf numFmtId="0" fontId="238" fillId="0" borderId="27" applyNumberFormat="0" applyFill="0" applyAlignment="0" applyProtection="0">
      <alignment vertical="center"/>
    </xf>
    <xf numFmtId="0" fontId="239" fillId="0" borderId="0"/>
    <xf numFmtId="0" fontId="240" fillId="0" borderId="48" applyNumberFormat="0" applyFill="0" applyAlignment="0" applyProtection="0">
      <alignment vertical="center"/>
    </xf>
    <xf numFmtId="303" fontId="241" fillId="0" borderId="0" applyFont="0" applyFill="0" applyBorder="0" applyAlignment="0" applyProtection="0"/>
    <xf numFmtId="304" fontId="36" fillId="0" borderId="0" applyFont="0" applyFill="0" applyBorder="0" applyAlignment="0" applyProtection="0"/>
    <xf numFmtId="305" fontId="36" fillId="0" borderId="0" applyFont="0" applyFill="0" applyBorder="0" applyAlignment="0" applyProtection="0"/>
    <xf numFmtId="306" fontId="201" fillId="0" borderId="0" applyFont="0" applyFill="0" applyBorder="0" applyAlignment="0" applyProtection="0"/>
    <xf numFmtId="303" fontId="241" fillId="0" borderId="0" applyFont="0" applyFill="0" applyBorder="0" applyAlignment="0" applyProtection="0"/>
    <xf numFmtId="203" fontId="36" fillId="0" borderId="0" applyFont="0" applyFill="0" applyBorder="0" applyAlignment="0" applyProtection="0"/>
    <xf numFmtId="0" fontId="23" fillId="0" borderId="0" applyFont="0" applyFill="0" applyBorder="0" applyAlignment="0" applyProtection="0"/>
    <xf numFmtId="307" fontId="36" fillId="0" borderId="0" applyFont="0" applyFill="0" applyBorder="0" applyAlignment="0" applyProtection="0"/>
    <xf numFmtId="306" fontId="201" fillId="0" borderId="0" applyFont="0" applyFill="0" applyBorder="0" applyAlignment="0" applyProtection="0"/>
    <xf numFmtId="308" fontId="22" fillId="0" borderId="0" applyFont="0" applyFill="0" applyBorder="0" applyAlignment="0" applyProtection="0"/>
    <xf numFmtId="303" fontId="241" fillId="0" borderId="0" applyFont="0" applyFill="0" applyBorder="0" applyAlignment="0" applyProtection="0"/>
    <xf numFmtId="306" fontId="201" fillId="0" borderId="0" applyFont="0" applyFill="0" applyBorder="0" applyAlignment="0" applyProtection="0"/>
    <xf numFmtId="303" fontId="241" fillId="0" borderId="0" applyFont="0" applyFill="0" applyBorder="0" applyAlignment="0" applyProtection="0"/>
    <xf numFmtId="306" fontId="201" fillId="0" borderId="0" applyFont="0" applyFill="0" applyBorder="0" applyAlignment="0" applyProtection="0"/>
    <xf numFmtId="0" fontId="23" fillId="0" borderId="0" applyFont="0" applyFill="0" applyBorder="0" applyAlignment="0" applyProtection="0"/>
    <xf numFmtId="303" fontId="241" fillId="0" borderId="0" applyFont="0" applyFill="0" applyBorder="0" applyAlignment="0" applyProtection="0"/>
    <xf numFmtId="303" fontId="241" fillId="0" borderId="0" applyFont="0" applyFill="0" applyBorder="0" applyAlignment="0" applyProtection="0"/>
    <xf numFmtId="303" fontId="241" fillId="0" borderId="0" applyFont="0" applyFill="0" applyBorder="0" applyAlignment="0" applyProtection="0"/>
    <xf numFmtId="303" fontId="241" fillId="0" borderId="0" applyFont="0" applyFill="0" applyBorder="0" applyAlignment="0" applyProtection="0"/>
    <xf numFmtId="309" fontId="64" fillId="0" borderId="0" applyFont="0" applyFill="0" applyBorder="0" applyAlignment="0" applyProtection="0"/>
    <xf numFmtId="310" fontId="64" fillId="0" borderId="0" applyFont="0" applyFill="0" applyBorder="0" applyAlignment="0" applyProtection="0"/>
    <xf numFmtId="311" fontId="182" fillId="0" borderId="0" applyFont="0" applyFill="0" applyBorder="0" applyAlignment="0" applyProtection="0"/>
    <xf numFmtId="312" fontId="23" fillId="0" borderId="0" applyFont="0" applyFill="0" applyBorder="0" applyAlignment="0" applyProtection="0"/>
    <xf numFmtId="306" fontId="201" fillId="0" borderId="0" applyFont="0" applyFill="0" applyBorder="0" applyAlignment="0" applyProtection="0"/>
    <xf numFmtId="313" fontId="36" fillId="0" borderId="0" applyFont="0" applyFill="0" applyBorder="0" applyAlignment="0" applyProtection="0"/>
    <xf numFmtId="314" fontId="23" fillId="0" borderId="0" applyFont="0" applyFill="0" applyBorder="0" applyAlignment="0" applyProtection="0"/>
    <xf numFmtId="308" fontId="22" fillId="0" borderId="0" applyFont="0" applyFill="0" applyBorder="0" applyAlignment="0" applyProtection="0"/>
    <xf numFmtId="303" fontId="241" fillId="0" borderId="0" applyFont="0" applyFill="0" applyBorder="0" applyAlignment="0" applyProtection="0"/>
    <xf numFmtId="303" fontId="241" fillId="0" borderId="0" applyFont="0" applyFill="0" applyBorder="0" applyAlignment="0" applyProtection="0"/>
    <xf numFmtId="310" fontId="64" fillId="0" borderId="0" applyFont="0" applyFill="0" applyBorder="0" applyAlignment="0" applyProtection="0"/>
    <xf numFmtId="303" fontId="241" fillId="0" borderId="0" applyFont="0" applyFill="0" applyBorder="0" applyAlignment="0" applyProtection="0"/>
    <xf numFmtId="306" fontId="201" fillId="0" borderId="0" applyFont="0" applyFill="0" applyBorder="0" applyAlignment="0" applyProtection="0"/>
    <xf numFmtId="310" fontId="64" fillId="0" borderId="0" applyFont="0" applyFill="0" applyBorder="0" applyAlignment="0" applyProtection="0"/>
    <xf numFmtId="306" fontId="201" fillId="0" borderId="0" applyFont="0" applyFill="0" applyBorder="0" applyAlignment="0" applyProtection="0"/>
    <xf numFmtId="308" fontId="22" fillId="0" borderId="0" applyFont="0" applyFill="0" applyBorder="0" applyAlignment="0" applyProtection="0"/>
    <xf numFmtId="306" fontId="201" fillId="0" borderId="0" applyFont="0" applyFill="0" applyBorder="0" applyAlignment="0" applyProtection="0"/>
    <xf numFmtId="306" fontId="201" fillId="0" borderId="0" applyFont="0" applyFill="0" applyBorder="0" applyAlignment="0" applyProtection="0"/>
    <xf numFmtId="310" fontId="64" fillId="0" borderId="0" applyFont="0" applyFill="0" applyBorder="0" applyAlignment="0" applyProtection="0"/>
    <xf numFmtId="304" fontId="36" fillId="0" borderId="0" applyFont="0" applyFill="0" applyBorder="0" applyAlignment="0" applyProtection="0"/>
    <xf numFmtId="303" fontId="241" fillId="0" borderId="0" applyFont="0" applyFill="0" applyBorder="0" applyAlignment="0" applyProtection="0"/>
    <xf numFmtId="308" fontId="22" fillId="0" borderId="0" applyFont="0" applyFill="0" applyBorder="0" applyAlignment="0" applyProtection="0"/>
    <xf numFmtId="306" fontId="201" fillId="0" borderId="0" applyFont="0" applyFill="0" applyBorder="0" applyAlignment="0" applyProtection="0"/>
    <xf numFmtId="308" fontId="22" fillId="0" borderId="0" applyFont="0" applyFill="0" applyBorder="0" applyAlignment="0" applyProtection="0"/>
    <xf numFmtId="306" fontId="201" fillId="0" borderId="0" applyFont="0" applyFill="0" applyBorder="0" applyAlignment="0" applyProtection="0"/>
    <xf numFmtId="306" fontId="201" fillId="0" borderId="0" applyFont="0" applyFill="0" applyBorder="0" applyAlignment="0" applyProtection="0"/>
    <xf numFmtId="310" fontId="64" fillId="0" borderId="0" applyFont="0" applyFill="0" applyBorder="0" applyAlignment="0" applyProtection="0"/>
    <xf numFmtId="303" fontId="241" fillId="0" borderId="0" applyFont="0" applyFill="0" applyBorder="0" applyAlignment="0" applyProtection="0"/>
    <xf numFmtId="303" fontId="241" fillId="0" borderId="0" applyFont="0" applyFill="0" applyBorder="0" applyAlignment="0" applyProtection="0"/>
    <xf numFmtId="306" fontId="201" fillId="0" borderId="0" applyFont="0" applyFill="0" applyBorder="0" applyAlignment="0" applyProtection="0"/>
    <xf numFmtId="308" fontId="22" fillId="0" borderId="0" applyFont="0" applyFill="0" applyBorder="0" applyAlignment="0" applyProtection="0"/>
    <xf numFmtId="303" fontId="241" fillId="0" borderId="0" applyFont="0" applyFill="0" applyBorder="0" applyAlignment="0" applyProtection="0"/>
    <xf numFmtId="306" fontId="201" fillId="0" borderId="0" applyFont="0" applyFill="0" applyBorder="0" applyAlignment="0" applyProtection="0"/>
    <xf numFmtId="306" fontId="201" fillId="0" borderId="0" applyFont="0" applyFill="0" applyBorder="0" applyAlignment="0" applyProtection="0"/>
    <xf numFmtId="313" fontId="36" fillId="0" borderId="0" applyFont="0" applyFill="0" applyBorder="0" applyAlignment="0" applyProtection="0"/>
    <xf numFmtId="315" fontId="23" fillId="0" borderId="0" applyFont="0" applyFill="0" applyBorder="0" applyAlignment="0" applyProtection="0"/>
    <xf numFmtId="306" fontId="201" fillId="0" borderId="0" applyFont="0" applyFill="0" applyBorder="0" applyAlignment="0" applyProtection="0"/>
    <xf numFmtId="0" fontId="36" fillId="0" borderId="0" applyFont="0" applyFill="0" applyBorder="0" applyAlignment="0" applyProtection="0"/>
    <xf numFmtId="306" fontId="201" fillId="0" borderId="0" applyFont="0" applyFill="0" applyBorder="0" applyAlignment="0" applyProtection="0"/>
    <xf numFmtId="316" fontId="23" fillId="0" borderId="0" applyFont="0" applyFill="0" applyBorder="0" applyAlignment="0" applyProtection="0"/>
    <xf numFmtId="0" fontId="242" fillId="0" borderId="0">
      <alignment vertical="center"/>
    </xf>
    <xf numFmtId="49" fontId="64" fillId="0" borderId="7" applyNumberFormat="0" applyAlignment="0"/>
    <xf numFmtId="0" fontId="243" fillId="5" borderId="13" applyNumberFormat="0" applyAlignment="0" applyProtection="0">
      <alignment vertical="center"/>
    </xf>
    <xf numFmtId="4" fontId="42" fillId="0" borderId="0">
      <protection locked="0"/>
    </xf>
    <xf numFmtId="218" fontId="42" fillId="0" borderId="0">
      <protection locked="0"/>
    </xf>
    <xf numFmtId="0" fontId="244" fillId="0" borderId="0" applyNumberFormat="0" applyFill="0" applyBorder="0" applyAlignment="0" applyProtection="0">
      <alignment vertical="center"/>
    </xf>
    <xf numFmtId="0" fontId="245" fillId="0" borderId="49" applyNumberFormat="0" applyFill="0" applyAlignment="0" applyProtection="0">
      <alignment vertical="center"/>
    </xf>
    <xf numFmtId="0" fontId="246" fillId="0" borderId="22" applyNumberFormat="0" applyFill="0" applyAlignment="0" applyProtection="0">
      <alignment vertical="center"/>
    </xf>
    <xf numFmtId="0" fontId="247" fillId="0" borderId="50" applyNumberFormat="0" applyFill="0" applyAlignment="0" applyProtection="0">
      <alignment vertical="center"/>
    </xf>
    <xf numFmtId="0" fontId="247" fillId="0" borderId="0" applyNumberFormat="0" applyFill="0" applyBorder="0" applyAlignment="0" applyProtection="0">
      <alignment vertical="center"/>
    </xf>
    <xf numFmtId="0" fontId="248" fillId="10" borderId="0" applyNumberFormat="0" applyBorder="0" applyAlignment="0" applyProtection="0">
      <alignment vertical="center"/>
    </xf>
    <xf numFmtId="0" fontId="23" fillId="0" borderId="0"/>
    <xf numFmtId="1" fontId="249" fillId="26" borderId="0" applyNumberFormat="0" applyFont="0" applyFill="0" applyBorder="0" applyAlignment="0">
      <alignment vertical="center"/>
    </xf>
    <xf numFmtId="0" fontId="250" fillId="12" borderId="29" applyNumberFormat="0" applyAlignment="0" applyProtection="0">
      <alignment vertical="center"/>
    </xf>
    <xf numFmtId="199" fontId="56" fillId="0" borderId="0">
      <protection locked="0"/>
    </xf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199" fontId="56" fillId="0" borderId="0"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17" fontId="22" fillId="0" borderId="0" applyFont="0" applyFill="0" applyBorder="0" applyProtection="0">
      <alignment vertical="center"/>
    </xf>
    <xf numFmtId="38" fontId="228" fillId="0" borderId="0" applyFont="0" applyFill="0" applyBorder="0" applyProtection="0">
      <alignment vertical="center"/>
    </xf>
    <xf numFmtId="173" fontId="36" fillId="0" borderId="0" applyFont="0" applyFill="0" applyBorder="0" applyAlignment="0" applyProtection="0"/>
    <xf numFmtId="211" fontId="23" fillId="0" borderId="0" applyNumberFormat="0" applyFont="0" applyFill="0" applyBorder="0" applyProtection="0">
      <alignment vertical="center"/>
    </xf>
    <xf numFmtId="0" fontId="64" fillId="26" borderId="0" applyFill="0" applyBorder="0" applyProtection="0">
      <alignment horizontal="right"/>
    </xf>
    <xf numFmtId="38" fontId="228" fillId="0" borderId="0" applyFont="0" applyFill="0" applyBorder="0" applyAlignment="0" applyProtection="0">
      <alignment vertical="center"/>
    </xf>
    <xf numFmtId="318" fontId="228" fillId="0" borderId="0" applyFont="0" applyFill="0" applyBorder="0" applyAlignment="0" applyProtection="0">
      <alignment vertical="center"/>
    </xf>
    <xf numFmtId="319" fontId="228" fillId="0" borderId="0" applyFont="0" applyFill="0" applyBorder="0" applyAlignment="0" applyProtection="0">
      <alignment vertical="center"/>
    </xf>
    <xf numFmtId="8" fontId="36" fillId="0" borderId="51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23" fillId="0" borderId="0" applyFont="0" applyFill="0" applyBorder="0" applyAlignment="0" applyProtection="0"/>
    <xf numFmtId="199" fontId="56" fillId="0" borderId="0">
      <protection locked="0"/>
    </xf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199" fontId="56" fillId="0" borderId="0">
      <protection locked="0"/>
    </xf>
    <xf numFmtId="164" fontId="22" fillId="0" borderId="0" applyFont="0" applyFill="0" applyBorder="0" applyAlignment="0" applyProtection="0"/>
    <xf numFmtId="222" fontId="22" fillId="0" borderId="0" applyFont="0" applyFill="0" applyBorder="0" applyAlignment="0" applyProtection="0"/>
    <xf numFmtId="210" fontId="42" fillId="0" borderId="0">
      <protection locked="0"/>
    </xf>
    <xf numFmtId="199" fontId="56" fillId="0" borderId="0">
      <protection locked="0"/>
    </xf>
    <xf numFmtId="0" fontId="36" fillId="0" borderId="0">
      <protection locked="0"/>
    </xf>
    <xf numFmtId="40" fontId="23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203" fontId="38" fillId="0" borderId="0">
      <protection locked="0"/>
    </xf>
    <xf numFmtId="0" fontId="36" fillId="0" borderId="0">
      <protection locked="0"/>
    </xf>
    <xf numFmtId="202" fontId="36" fillId="0" borderId="0">
      <protection locked="0"/>
    </xf>
    <xf numFmtId="202" fontId="36" fillId="0" borderId="0">
      <protection locked="0"/>
    </xf>
    <xf numFmtId="0" fontId="36" fillId="0" borderId="0"/>
    <xf numFmtId="0" fontId="36" fillId="0" borderId="0">
      <alignment vertical="center"/>
    </xf>
    <xf numFmtId="0" fontId="36" fillId="0" borderId="0"/>
    <xf numFmtId="0" fontId="23" fillId="0" borderId="0"/>
    <xf numFmtId="0" fontId="23" fillId="0" borderId="26">
      <alignment vertical="center" wrapText="1"/>
    </xf>
    <xf numFmtId="0" fontId="228" fillId="0" borderId="0"/>
    <xf numFmtId="0" fontId="42" fillId="0" borderId="11">
      <protection locked="0"/>
    </xf>
    <xf numFmtId="3" fontId="64" fillId="0" borderId="44">
      <alignment vertical="center"/>
    </xf>
    <xf numFmtId="259" fontId="42" fillId="0" borderId="0">
      <protection locked="0"/>
    </xf>
    <xf numFmtId="260" fontId="42" fillId="0" borderId="0">
      <protection locked="0"/>
    </xf>
    <xf numFmtId="0" fontId="68" fillId="0" borderId="0"/>
    <xf numFmtId="173" fontId="160" fillId="0" borderId="0" applyFont="0" applyFill="0" applyBorder="0" applyAlignment="0" applyProtection="0"/>
    <xf numFmtId="174" fontId="160" fillId="0" borderId="0" applyFont="0" applyFill="0" applyBorder="0" applyAlignment="0" applyProtection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320" fontId="36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/>
    <xf numFmtId="164" fontId="160" fillId="0" borderId="0" applyFont="0" applyFill="0" applyBorder="0" applyAlignment="0" applyProtection="0"/>
    <xf numFmtId="175" fontId="31" fillId="0" borderId="0" applyFont="0" applyFill="0" applyBorder="0" applyAlignment="0" applyProtection="0"/>
    <xf numFmtId="222" fontId="160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3" fontId="5" fillId="0" borderId="1" xfId="0" applyNumberFormat="1" applyFont="1" applyBorder="1" applyAlignment="1"/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3" fontId="13" fillId="0" borderId="4" xfId="0" applyNumberFormat="1" applyFont="1" applyFill="1" applyBorder="1" applyAlignment="1">
      <alignment vertical="center"/>
    </xf>
    <xf numFmtId="3" fontId="14" fillId="0" borderId="4" xfId="0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3" fontId="11" fillId="0" borderId="5" xfId="0" applyNumberFormat="1" applyFont="1" applyBorder="1" applyAlignment="1">
      <alignment vertical="center"/>
    </xf>
    <xf numFmtId="3" fontId="14" fillId="0" borderId="5" xfId="0" applyNumberFormat="1" applyFont="1" applyFill="1" applyBorder="1" applyAlignment="1">
      <alignment vertical="center"/>
    </xf>
    <xf numFmtId="3" fontId="13" fillId="0" borderId="5" xfId="0" applyNumberFormat="1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4" fillId="0" borderId="3" xfId="0" applyFont="1" applyFill="1" applyBorder="1" applyAlignment="1">
      <alignment vertical="center" wrapText="1"/>
    </xf>
    <xf numFmtId="3" fontId="11" fillId="0" borderId="3" xfId="0" applyNumberFormat="1" applyFont="1" applyBorder="1" applyAlignment="1">
      <alignment vertical="center"/>
    </xf>
    <xf numFmtId="3" fontId="13" fillId="0" borderId="3" xfId="0" applyNumberFormat="1" applyFont="1" applyFill="1" applyBorder="1" applyAlignment="1">
      <alignment vertical="center"/>
    </xf>
    <xf numFmtId="3" fontId="14" fillId="0" borderId="3" xfId="0" applyNumberFormat="1" applyFont="1" applyFill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14" fillId="0" borderId="6" xfId="0" applyFont="1" applyFill="1" applyBorder="1" applyAlignment="1">
      <alignment vertical="center" wrapText="1"/>
    </xf>
    <xf numFmtId="3" fontId="11" fillId="0" borderId="6" xfId="0" applyNumberFormat="1" applyFont="1" applyBorder="1" applyAlignment="1">
      <alignment vertical="center"/>
    </xf>
    <xf numFmtId="3" fontId="13" fillId="0" borderId="6" xfId="0" applyNumberFormat="1" applyFont="1" applyFill="1" applyBorder="1" applyAlignment="1">
      <alignment vertical="center"/>
    </xf>
    <xf numFmtId="3" fontId="14" fillId="0" borderId="6" xfId="0" applyNumberFormat="1" applyFont="1" applyFill="1" applyBorder="1" applyAlignment="1">
      <alignment vertical="center"/>
    </xf>
    <xf numFmtId="0" fontId="14" fillId="0" borderId="4" xfId="0" applyFont="1" applyFill="1" applyBorder="1" applyAlignment="1">
      <alignment vertical="center" wrapText="1"/>
    </xf>
    <xf numFmtId="0" fontId="14" fillId="0" borderId="4" xfId="0" quotePrefix="1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/>
    <xf numFmtId="3" fontId="11" fillId="0" borderId="4" xfId="0" applyNumberFormat="1" applyFont="1" applyBorder="1" applyAlignment="1"/>
    <xf numFmtId="3" fontId="13" fillId="0" borderId="4" xfId="0" applyNumberFormat="1" applyFont="1" applyFill="1" applyBorder="1" applyAlignment="1"/>
    <xf numFmtId="3" fontId="14" fillId="0" borderId="4" xfId="0" applyNumberFormat="1" applyFont="1" applyFill="1" applyBorder="1" applyAlignment="1"/>
    <xf numFmtId="0" fontId="15" fillId="0" borderId="4" xfId="0" quotePrefix="1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justify" vertical="center" wrapText="1"/>
    </xf>
    <xf numFmtId="0" fontId="15" fillId="0" borderId="4" xfId="0" applyFont="1" applyFill="1" applyBorder="1" applyAlignment="1">
      <alignment horizontal="justify" vertical="center" wrapText="1"/>
    </xf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3" fontId="11" fillId="0" borderId="5" xfId="0" applyNumberFormat="1" applyFont="1" applyBorder="1"/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/>
    <xf numFmtId="3" fontId="16" fillId="0" borderId="0" xfId="0" applyNumberFormat="1" applyFont="1" applyAlignment="1">
      <alignment horizontal="center"/>
    </xf>
  </cellXfs>
  <cellStyles count="2979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4"/>
    <cellStyle name="#,##0" xfId="5"/>
    <cellStyle name="$" xfId="6"/>
    <cellStyle name="$_db진흥" xfId="7"/>
    <cellStyle name="$_SE40" xfId="8"/>
    <cellStyle name="$_견적2" xfId="9"/>
    <cellStyle name="$_기아" xfId="10"/>
    <cellStyle name="%(+,-,0)" xfId="11"/>
    <cellStyle name="(##.00)" xfId="12"/>
    <cellStyle name="(표준)" xfId="13"/>
    <cellStyle name="." xfId="14"/>
    <cellStyle name=".d©y" xfId="15"/>
    <cellStyle name=";;;" xfId="16"/>
    <cellStyle name="?" xfId="17"/>
    <cellStyle name="??" xfId="18"/>
    <cellStyle name="?? [0.00]_ Att. 1- Cover" xfId="19"/>
    <cellStyle name="?? [0]" xfId="20"/>
    <cellStyle name="??&amp;5_x0007_?._x0007_9_x0008_??_x0007__x0001__x0001_" xfId="21"/>
    <cellStyle name="??&amp;6_x0007_?/_x0007_9_x0008_??_x0007__x0001__x0001_" xfId="22"/>
    <cellStyle name="??&amp;O?&amp;H?_x0008__x000f__x0007_?_x0007__x0001__x0001_" xfId="23"/>
    <cellStyle name="??&amp;O?&amp;H?_x0008_??_x0007__x0001__x0001_" xfId="24"/>
    <cellStyle name="??&amp;쏗?뷐9_x0008__x0011__x0007_?_x0007__x0001__x0001_" xfId="25"/>
    <cellStyle name="?_x001d_??%" xfId="26"/>
    <cellStyle name="?_x001d_??%U©" xfId="27"/>
    <cellStyle name="?_x001d_??%U©÷u&amp;" xfId="28"/>
    <cellStyle name="?_x001d_??%U©÷u&amp;H©" xfId="29"/>
    <cellStyle name="?_x001d_??%U©÷u&amp;H©÷9_x0008_? s_x000a__x0007__x0001__x0001_" xfId="30"/>
    <cellStyle name="?_x001d_??%U©÷u&amp;H©÷9_x0008_?_x0009_s_x000a__x0007_" xfId="31"/>
    <cellStyle name="?_x001d_??%U©÷u&amp;H©÷9_x0008_?_x0009_s_x000a__x0007__x0001__x0001_" xfId="32"/>
    <cellStyle name="?_x001d_??%U²u&amp;H²9_x0008_?_x0009_s_x000a__x0007__x0001__x0001_" xfId="33"/>
    <cellStyle name="???? [0.00]_      " xfId="34"/>
    <cellStyle name="??????" xfId="35"/>
    <cellStyle name="????_      " xfId="36"/>
    <cellStyle name="???[0]_?? DI" xfId="37"/>
    <cellStyle name="???_?? DI" xfId="38"/>
    <cellStyle name="??[0]_BRE" xfId="39"/>
    <cellStyle name="??_      " xfId="40"/>
    <cellStyle name="??A? [0]_laroux_1_¸???™? " xfId="41"/>
    <cellStyle name="??A?_laroux_1_¸???™? " xfId="42"/>
    <cellStyle name="?¡±¢¥?_?¨ù??¢´¢¥_¢¬???¢â? " xfId="43"/>
    <cellStyle name="?”´?_?¼??¤´_¸???™? " xfId="44"/>
    <cellStyle name="?ðÇ" xfId="45"/>
    <cellStyle name="?ðÇ%U?&amp;H?_x0008_?" xfId="46"/>
    <cellStyle name="?ðÇ%U?&amp;H?_x0008_?s_x000a__x0007__x0001__x0001_" xfId="47"/>
    <cellStyle name="?W?_laroux" xfId="48"/>
    <cellStyle name="?曹%U?&amp;H?_x0008_?s_x000a__x0007__x0001__x0001_" xfId="49"/>
    <cellStyle name="@" xfId="50"/>
    <cellStyle name="[0]_Chi phÝ kh¸c_V" xfId="51"/>
    <cellStyle name="_★이화-삼계도급실행(2003.04.11)" xfId="52"/>
    <cellStyle name="_020501-경춘선노반신설공사(조정)" xfId="53"/>
    <cellStyle name="_020502-905공구(계약내역-최종분)" xfId="54"/>
    <cellStyle name="_020502-905공구(계약내역-최종분)_견적서양식(1)" xfId="55"/>
    <cellStyle name="_020502-905공구(계약내역-최종분)_견적서양식(2)" xfId="56"/>
    <cellStyle name="_1 TONG HOP - CA NA" xfId="57"/>
    <cellStyle name="_123_DONG_THANH_Moi" xfId="58"/>
    <cellStyle name="_17공구" xfId="59"/>
    <cellStyle name="_17공구_갑지양식(기본)" xfId="60"/>
    <cellStyle name="_19공구" xfId="61"/>
    <cellStyle name="_19공구_갑지양식(기본)" xfId="62"/>
    <cellStyle name="_2" xfId="63"/>
    <cellStyle name="_20공구" xfId="64"/>
    <cellStyle name="_3" xfId="65"/>
    <cellStyle name="_3.설비공사내역서" xfId="66"/>
    <cellStyle name="_3전기~2" xfId="67"/>
    <cellStyle name="_4.UT내역서" xfId="68"/>
    <cellStyle name="_4.계장공사" xfId="69"/>
    <cellStyle name="_5" xfId="70"/>
    <cellStyle name="_6.계장공사" xfId="71"/>
    <cellStyle name="_8.계장공사" xfId="72"/>
    <cellStyle name="_906공구(설계변경)" xfId="73"/>
    <cellStyle name="_906공구(설계변경)_906공구(설계변경)" xfId="74"/>
    <cellStyle name="_Bang Chi tieu (2)" xfId="75"/>
    <cellStyle name="_BAO GIA NGAY 24-10-08 (co dam)" xfId="76"/>
    <cellStyle name="_BC  NAM 2007" xfId="77"/>
    <cellStyle name="_BC CV 6403 BKHĐT" xfId="78"/>
    <cellStyle name="_Bieu mau cong trinh khoi cong moi 3-4" xfId="79"/>
    <cellStyle name="_Bieu3ODA" xfId="80"/>
    <cellStyle name="_Bieu4HTMT" xfId="81"/>
    <cellStyle name="_BM for Measurement(포스코 요청양식)" xfId="82"/>
    <cellStyle name="_Book1" xfId="83"/>
    <cellStyle name="_Book1_1" xfId="84"/>
    <cellStyle name="_Book1_cong hang rao" xfId="85"/>
    <cellStyle name="_Book1_IN" xfId="86"/>
    <cellStyle name="_Book1_Kh ql62 (2010) 11-09" xfId="87"/>
    <cellStyle name="_Book1_Khung 2012" xfId="88"/>
    <cellStyle name="_Book1_phu luc tong ket tinh hinh TH giai doan 03-10 (ngay 30)" xfId="89"/>
    <cellStyle name="_Book1_견적서 표지 및 속지" xfId="90"/>
    <cellStyle name="_Book11" xfId="91"/>
    <cellStyle name="_Book11_1" xfId="92"/>
    <cellStyle name="_Book12" xfId="93"/>
    <cellStyle name="_Book12_1" xfId="94"/>
    <cellStyle name="_Book13" xfId="95"/>
    <cellStyle name="_Book13_1" xfId="96"/>
    <cellStyle name="_Book14" xfId="97"/>
    <cellStyle name="_Book15" xfId="98"/>
    <cellStyle name="_Book2" xfId="99"/>
    <cellStyle name="_Book3" xfId="100"/>
    <cellStyle name="_C.cong+B.luong-Sanluong" xfId="101"/>
    <cellStyle name="_CCTV-7Set설계내역서(확정)" xfId="102"/>
    <cellStyle name="_cong hang rao" xfId="103"/>
    <cellStyle name="_DI DOI HUNG VUONG" xfId="104"/>
    <cellStyle name="_dien chieu sang" xfId="105"/>
    <cellStyle name="_DO-D1500-KHONG CO TRONG DT" xfId="106"/>
    <cellStyle name="_Dong Thap" xfId="107"/>
    <cellStyle name="_Du toan cs H.Tây Hòa" xfId="108"/>
    <cellStyle name="_Duyet TK thay đôi" xfId="109"/>
    <cellStyle name="_GOITHAUSO2" xfId="110"/>
    <cellStyle name="_GOITHAUSO3" xfId="111"/>
    <cellStyle name="_GOITHAUSO4" xfId="112"/>
    <cellStyle name="_HaHoa_TDT_DienCSang" xfId="113"/>
    <cellStyle name="_HaHoa19-5-07" xfId="114"/>
    <cellStyle name="_Huong CHI tieu Nhiem vu CTMTQG 2014(1)" xfId="115"/>
    <cellStyle name="_IN" xfId="116"/>
    <cellStyle name="_Kh ql62 (2010) 11-09" xfId="117"/>
    <cellStyle name="_KH.DTC.gd2016-2020 tinh (T2-2015)" xfId="118"/>
    <cellStyle name="_Khung 2012" xfId="119"/>
    <cellStyle name="_KT (2)" xfId="120"/>
    <cellStyle name="_KT (2)_1" xfId="121"/>
    <cellStyle name="_KT (2)_1_Lora-tungchau" xfId="122"/>
    <cellStyle name="_KT (2)_1_Qt-HT3PQ1(CauKho)" xfId="123"/>
    <cellStyle name="_KT (2)_2" xfId="124"/>
    <cellStyle name="_KT (2)_2_TG-TH" xfId="125"/>
    <cellStyle name="_KT (2)_2_TG-TH_ApGiaVatTu_cayxanh_latgach" xfId="126"/>
    <cellStyle name="_KT (2)_2_TG-TH_BANG TONG HOP TINH HINH THANH QUYET TOAN (MOI I)" xfId="127"/>
    <cellStyle name="_KT (2)_2_TG-TH_BAO GIA NGAY 24-10-08 (co dam)" xfId="128"/>
    <cellStyle name="_KT (2)_2_TG-TH_BC  NAM 2007" xfId="129"/>
    <cellStyle name="_KT (2)_2_TG-TH_BC CV 6403 BKHĐT" xfId="130"/>
    <cellStyle name="_KT (2)_2_TG-TH_BC NQ11-CP - chinh sua lai" xfId="131"/>
    <cellStyle name="_KT (2)_2_TG-TH_BC NQ11-CP-Quynh sau bieu so3" xfId="132"/>
    <cellStyle name="_KT (2)_2_TG-TH_BC_NQ11-CP_-_Thao_sua_lai" xfId="133"/>
    <cellStyle name="_KT (2)_2_TG-TH_Bieu mau cong trinh khoi cong moi 3-4" xfId="134"/>
    <cellStyle name="_KT (2)_2_TG-TH_Bieu3ODA" xfId="135"/>
    <cellStyle name="_KT (2)_2_TG-TH_Book1" xfId="136"/>
    <cellStyle name="_KT (2)_2_TG-TH_Book1_1" xfId="137"/>
    <cellStyle name="_KT (2)_2_TG-TH_Book1_1_BC CV 6403 BKHĐT" xfId="138"/>
    <cellStyle name="_KT (2)_2_TG-TH_Book1_1_Bieu mau cong trinh khoi cong moi 3-4" xfId="139"/>
    <cellStyle name="_KT (2)_2_TG-TH_Book1_1_Book1" xfId="140"/>
    <cellStyle name="_KT (2)_2_TG-TH_Book1_1_Luy ke von ung nam 2011 -Thoa gui ngay 12-8-2012" xfId="141"/>
    <cellStyle name="_KT (2)_2_TG-TH_Book1_2" xfId="142"/>
    <cellStyle name="_KT (2)_2_TG-TH_Book1_2_BC CV 6403 BKHĐT" xfId="143"/>
    <cellStyle name="_KT (2)_2_TG-TH_Book1_2_Luy ke von ung nam 2011 -Thoa gui ngay 12-8-2012" xfId="144"/>
    <cellStyle name="_KT (2)_2_TG-TH_Book1_BC CV 6403 BKHĐT" xfId="145"/>
    <cellStyle name="_KT (2)_2_TG-TH_Book1_Bieu mau cong trinh khoi cong moi 3-4" xfId="146"/>
    <cellStyle name="_KT (2)_2_TG-TH_Book1_Luy ke von ung nam 2011 -Thoa gui ngay 12-8-2012" xfId="147"/>
    <cellStyle name="_KT (2)_2_TG-TH_CAU Khanh Nam(Thi Cong)" xfId="148"/>
    <cellStyle name="_KT (2)_2_TG-TH_ChiHuong_ApGia" xfId="149"/>
    <cellStyle name="_KT (2)_2_TG-TH_CoCauPhi (version 1)" xfId="150"/>
    <cellStyle name="_KT (2)_2_TG-TH_DAU NOI PL-CL TAI PHU LAMHC" xfId="151"/>
    <cellStyle name="_KT (2)_2_TG-TH_DU TRU VAT TU" xfId="152"/>
    <cellStyle name="_KT (2)_2_TG-TH_Ha Nam" xfId="153"/>
    <cellStyle name="_KT (2)_2_TG-TH_Lora-tungchau" xfId="154"/>
    <cellStyle name="_KT (2)_2_TG-TH_Luy ke von ung nam 2011 -Thoa gui ngay 12-8-2012" xfId="155"/>
    <cellStyle name="_KT (2)_2_TG-TH_NhanCong" xfId="156"/>
    <cellStyle name="_KT (2)_2_TG-TH_phu luc tong ket tinh hinh TH giai doan 03-10 (ngay 30)" xfId="157"/>
    <cellStyle name="_KT (2)_2_TG-TH_Qt-HT3PQ1(CauKho)" xfId="158"/>
    <cellStyle name="_KT (2)_2_TG-TH_Sheet1" xfId="159"/>
    <cellStyle name="_KT (2)_2_TG-TH_ÿÿÿÿÿ" xfId="160"/>
    <cellStyle name="_KT (2)_2_TG-TH_ÿÿÿÿÿ_Bieu mau cong trinh khoi cong moi 3-4" xfId="161"/>
    <cellStyle name="_KT (2)_2_TG-TH_ÿÿÿÿÿ_Bieu3ODA" xfId="162"/>
    <cellStyle name="_KT (2)_2_TG-TH_ÿÿÿÿÿ_Ha Nam" xfId="163"/>
    <cellStyle name="_KT (2)_3" xfId="164"/>
    <cellStyle name="_KT (2)_3_TG-TH" xfId="165"/>
    <cellStyle name="_KT (2)_3_TG-TH_BC  NAM 2007" xfId="166"/>
    <cellStyle name="_KT (2)_3_TG-TH_Bieu mau cong trinh khoi cong moi 3-4" xfId="167"/>
    <cellStyle name="_KT (2)_3_TG-TH_Bieu3ODA" xfId="168"/>
    <cellStyle name="_KT (2)_3_TG-TH_Ha Nam" xfId="169"/>
    <cellStyle name="_KT (2)_3_TG-TH_Lora-tungchau" xfId="170"/>
    <cellStyle name="_KT (2)_3_TG-TH_PERSONAL" xfId="171"/>
    <cellStyle name="_KT (2)_3_TG-TH_PERSONAL_BC CV 6403 BKHĐT" xfId="172"/>
    <cellStyle name="_KT (2)_3_TG-TH_PERSONAL_Bieu mau cong trinh khoi cong moi 3-4" xfId="173"/>
    <cellStyle name="_KT (2)_3_TG-TH_PERSONAL_Book1" xfId="174"/>
    <cellStyle name="_KT (2)_3_TG-TH_PERSONAL_Luy ke von ung nam 2011 -Thoa gui ngay 12-8-2012" xfId="175"/>
    <cellStyle name="_KT (2)_3_TG-TH_PERSONAL_Tong hop KHCB 2001" xfId="176"/>
    <cellStyle name="_KT (2)_3_TG-TH_Qt-HT3PQ1(CauKho)" xfId="177"/>
    <cellStyle name="_KT (2)_3_TG-TH_ÿÿÿÿÿ" xfId="178"/>
    <cellStyle name="_KT (2)_4" xfId="179"/>
    <cellStyle name="_KT (2)_4_ApGiaVatTu_cayxanh_latgach" xfId="180"/>
    <cellStyle name="_KT (2)_4_BANG TONG HOP TINH HINH THANH QUYET TOAN (MOI I)" xfId="181"/>
    <cellStyle name="_KT (2)_4_BAO GIA NGAY 24-10-08 (co dam)" xfId="182"/>
    <cellStyle name="_KT (2)_4_BC  NAM 2007" xfId="183"/>
    <cellStyle name="_KT (2)_4_BC CV 6403 BKHĐT" xfId="184"/>
    <cellStyle name="_KT (2)_4_BC NQ11-CP - chinh sua lai" xfId="185"/>
    <cellStyle name="_KT (2)_4_BC NQ11-CP-Quynh sau bieu so3" xfId="186"/>
    <cellStyle name="_KT (2)_4_BC_NQ11-CP_-_Thao_sua_lai" xfId="187"/>
    <cellStyle name="_KT (2)_4_Bieu mau cong trinh khoi cong moi 3-4" xfId="188"/>
    <cellStyle name="_KT (2)_4_Bieu3ODA" xfId="189"/>
    <cellStyle name="_KT (2)_4_Book1" xfId="190"/>
    <cellStyle name="_KT (2)_4_Book1_1" xfId="191"/>
    <cellStyle name="_KT (2)_4_Book1_1_BC CV 6403 BKHĐT" xfId="192"/>
    <cellStyle name="_KT (2)_4_Book1_1_Bieu mau cong trinh khoi cong moi 3-4" xfId="193"/>
    <cellStyle name="_KT (2)_4_Book1_1_Book1" xfId="194"/>
    <cellStyle name="_KT (2)_4_Book1_1_Luy ke von ung nam 2011 -Thoa gui ngay 12-8-2012" xfId="195"/>
    <cellStyle name="_KT (2)_4_Book1_2" xfId="196"/>
    <cellStyle name="_KT (2)_4_Book1_2_BC CV 6403 BKHĐT" xfId="197"/>
    <cellStyle name="_KT (2)_4_Book1_2_Luy ke von ung nam 2011 -Thoa gui ngay 12-8-2012" xfId="198"/>
    <cellStyle name="_KT (2)_4_Book1_BC CV 6403 BKHĐT" xfId="199"/>
    <cellStyle name="_KT (2)_4_Book1_Bieu mau cong trinh khoi cong moi 3-4" xfId="200"/>
    <cellStyle name="_KT (2)_4_Book1_Luy ke von ung nam 2011 -Thoa gui ngay 12-8-2012" xfId="201"/>
    <cellStyle name="_KT (2)_4_CAU Khanh Nam(Thi Cong)" xfId="202"/>
    <cellStyle name="_KT (2)_4_ChiHuong_ApGia" xfId="203"/>
    <cellStyle name="_KT (2)_4_CoCauPhi (version 1)" xfId="204"/>
    <cellStyle name="_KT (2)_4_DAU NOI PL-CL TAI PHU LAMHC" xfId="205"/>
    <cellStyle name="_KT (2)_4_DU TRU VAT TU" xfId="206"/>
    <cellStyle name="_KT (2)_4_Ha Nam" xfId="207"/>
    <cellStyle name="_KT (2)_4_Lora-tungchau" xfId="208"/>
    <cellStyle name="_KT (2)_4_Luy ke von ung nam 2011 -Thoa gui ngay 12-8-2012" xfId="209"/>
    <cellStyle name="_KT (2)_4_NhanCong" xfId="210"/>
    <cellStyle name="_KT (2)_4_phu luc tong ket tinh hinh TH giai doan 03-10 (ngay 30)" xfId="211"/>
    <cellStyle name="_KT (2)_4_Qt-HT3PQ1(CauKho)" xfId="212"/>
    <cellStyle name="_KT (2)_4_Sheet1" xfId="213"/>
    <cellStyle name="_KT (2)_4_TG-TH" xfId="214"/>
    <cellStyle name="_KT (2)_4_ÿÿÿÿÿ" xfId="215"/>
    <cellStyle name="_KT (2)_4_ÿÿÿÿÿ_Bieu mau cong trinh khoi cong moi 3-4" xfId="216"/>
    <cellStyle name="_KT (2)_4_ÿÿÿÿÿ_Bieu3ODA" xfId="217"/>
    <cellStyle name="_KT (2)_4_ÿÿÿÿÿ_Ha Nam" xfId="218"/>
    <cellStyle name="_KT (2)_5" xfId="219"/>
    <cellStyle name="_KT (2)_5_ApGiaVatTu_cayxanh_latgach" xfId="220"/>
    <cellStyle name="_KT (2)_5_BANG TONG HOP TINH HINH THANH QUYET TOAN (MOI I)" xfId="221"/>
    <cellStyle name="_KT (2)_5_BAO GIA NGAY 24-10-08 (co dam)" xfId="222"/>
    <cellStyle name="_KT (2)_5_BC  NAM 2007" xfId="223"/>
    <cellStyle name="_KT (2)_5_BC CV 6403 BKHĐT" xfId="224"/>
    <cellStyle name="_KT (2)_5_BC NQ11-CP - chinh sua lai" xfId="225"/>
    <cellStyle name="_KT (2)_5_BC NQ11-CP-Quynh sau bieu so3" xfId="226"/>
    <cellStyle name="_KT (2)_5_BC_NQ11-CP_-_Thao_sua_lai" xfId="227"/>
    <cellStyle name="_KT (2)_5_Bieu mau cong trinh khoi cong moi 3-4" xfId="228"/>
    <cellStyle name="_KT (2)_5_Bieu3ODA" xfId="229"/>
    <cellStyle name="_KT (2)_5_Book1" xfId="230"/>
    <cellStyle name="_KT (2)_5_Book1_1" xfId="231"/>
    <cellStyle name="_KT (2)_5_Book1_1_BC CV 6403 BKHĐT" xfId="232"/>
    <cellStyle name="_KT (2)_5_Book1_1_Bieu mau cong trinh khoi cong moi 3-4" xfId="233"/>
    <cellStyle name="_KT (2)_5_Book1_1_Book1" xfId="234"/>
    <cellStyle name="_KT (2)_5_Book1_1_Luy ke von ung nam 2011 -Thoa gui ngay 12-8-2012" xfId="235"/>
    <cellStyle name="_KT (2)_5_Book1_2" xfId="236"/>
    <cellStyle name="_KT (2)_5_Book1_2_BC CV 6403 BKHĐT" xfId="237"/>
    <cellStyle name="_KT (2)_5_Book1_2_Luy ke von ung nam 2011 -Thoa gui ngay 12-8-2012" xfId="238"/>
    <cellStyle name="_KT (2)_5_Book1_BC CV 6403 BKHĐT" xfId="239"/>
    <cellStyle name="_KT (2)_5_Book1_Bieu mau cong trinh khoi cong moi 3-4" xfId="240"/>
    <cellStyle name="_KT (2)_5_Book1_Luy ke von ung nam 2011 -Thoa gui ngay 12-8-2012" xfId="241"/>
    <cellStyle name="_KT (2)_5_CAU Khanh Nam(Thi Cong)" xfId="242"/>
    <cellStyle name="_KT (2)_5_ChiHuong_ApGia" xfId="243"/>
    <cellStyle name="_KT (2)_5_CoCauPhi (version 1)" xfId="244"/>
    <cellStyle name="_KT (2)_5_DAU NOI PL-CL TAI PHU LAMHC" xfId="245"/>
    <cellStyle name="_KT (2)_5_DU TRU VAT TU" xfId="246"/>
    <cellStyle name="_KT (2)_5_Ha Nam" xfId="247"/>
    <cellStyle name="_KT (2)_5_Lora-tungchau" xfId="248"/>
    <cellStyle name="_KT (2)_5_Luy ke von ung nam 2011 -Thoa gui ngay 12-8-2012" xfId="249"/>
    <cellStyle name="_KT (2)_5_NhanCong" xfId="250"/>
    <cellStyle name="_KT (2)_5_phu luc tong ket tinh hinh TH giai doan 03-10 (ngay 30)" xfId="251"/>
    <cellStyle name="_KT (2)_5_Qt-HT3PQ1(CauKho)" xfId="252"/>
    <cellStyle name="_KT (2)_5_Sheet1" xfId="253"/>
    <cellStyle name="_KT (2)_5_ÿÿÿÿÿ" xfId="254"/>
    <cellStyle name="_KT (2)_5_ÿÿÿÿÿ_Bieu mau cong trinh khoi cong moi 3-4" xfId="255"/>
    <cellStyle name="_KT (2)_5_ÿÿÿÿÿ_Bieu3ODA" xfId="256"/>
    <cellStyle name="_KT (2)_5_ÿÿÿÿÿ_Ha Nam" xfId="257"/>
    <cellStyle name="_KT (2)_BC  NAM 2007" xfId="258"/>
    <cellStyle name="_KT (2)_Bieu mau cong trinh khoi cong moi 3-4" xfId="259"/>
    <cellStyle name="_KT (2)_Bieu3ODA" xfId="260"/>
    <cellStyle name="_KT (2)_Ha Nam" xfId="261"/>
    <cellStyle name="_KT (2)_Lora-tungchau" xfId="262"/>
    <cellStyle name="_KT (2)_PERSONAL" xfId="263"/>
    <cellStyle name="_KT (2)_PERSONAL_BC CV 6403 BKHĐT" xfId="264"/>
    <cellStyle name="_KT (2)_PERSONAL_Bieu mau cong trinh khoi cong moi 3-4" xfId="265"/>
    <cellStyle name="_KT (2)_PERSONAL_Book1" xfId="266"/>
    <cellStyle name="_KT (2)_PERSONAL_Luy ke von ung nam 2011 -Thoa gui ngay 12-8-2012" xfId="267"/>
    <cellStyle name="_KT (2)_PERSONAL_Tong hop KHCB 2001" xfId="268"/>
    <cellStyle name="_KT (2)_Qt-HT3PQ1(CauKho)" xfId="269"/>
    <cellStyle name="_KT (2)_TG-TH" xfId="270"/>
    <cellStyle name="_KT (2)_ÿÿÿÿÿ" xfId="271"/>
    <cellStyle name="_KT_TG" xfId="272"/>
    <cellStyle name="_KT_TG_1" xfId="273"/>
    <cellStyle name="_KT_TG_1_ApGiaVatTu_cayxanh_latgach" xfId="274"/>
    <cellStyle name="_KT_TG_1_BANG TONG HOP TINH HINH THANH QUYET TOAN (MOI I)" xfId="275"/>
    <cellStyle name="_KT_TG_1_BAO GIA NGAY 24-10-08 (co dam)" xfId="276"/>
    <cellStyle name="_KT_TG_1_BC  NAM 2007" xfId="277"/>
    <cellStyle name="_KT_TG_1_BC CV 6403 BKHĐT" xfId="278"/>
    <cellStyle name="_KT_TG_1_BC NQ11-CP - chinh sua lai" xfId="279"/>
    <cellStyle name="_KT_TG_1_BC NQ11-CP-Quynh sau bieu so3" xfId="280"/>
    <cellStyle name="_KT_TG_1_BC_NQ11-CP_-_Thao_sua_lai" xfId="281"/>
    <cellStyle name="_KT_TG_1_Bieu mau cong trinh khoi cong moi 3-4" xfId="282"/>
    <cellStyle name="_KT_TG_1_Bieu3ODA" xfId="283"/>
    <cellStyle name="_KT_TG_1_Book1" xfId="284"/>
    <cellStyle name="_KT_TG_1_Book1_1" xfId="285"/>
    <cellStyle name="_KT_TG_1_Book1_1_BC CV 6403 BKHĐT" xfId="286"/>
    <cellStyle name="_KT_TG_1_Book1_1_Bieu mau cong trinh khoi cong moi 3-4" xfId="287"/>
    <cellStyle name="_KT_TG_1_Book1_1_Book1" xfId="288"/>
    <cellStyle name="_KT_TG_1_Book1_1_Luy ke von ung nam 2011 -Thoa gui ngay 12-8-2012" xfId="289"/>
    <cellStyle name="_KT_TG_1_Book1_2" xfId="290"/>
    <cellStyle name="_KT_TG_1_Book1_2_BC CV 6403 BKHĐT" xfId="291"/>
    <cellStyle name="_KT_TG_1_Book1_2_Luy ke von ung nam 2011 -Thoa gui ngay 12-8-2012" xfId="292"/>
    <cellStyle name="_KT_TG_1_Book1_BC CV 6403 BKHĐT" xfId="293"/>
    <cellStyle name="_KT_TG_1_Book1_Bieu mau cong trinh khoi cong moi 3-4" xfId="294"/>
    <cellStyle name="_KT_TG_1_Book1_Luy ke von ung nam 2011 -Thoa gui ngay 12-8-2012" xfId="295"/>
    <cellStyle name="_KT_TG_1_CAU Khanh Nam(Thi Cong)" xfId="296"/>
    <cellStyle name="_KT_TG_1_ChiHuong_ApGia" xfId="297"/>
    <cellStyle name="_KT_TG_1_CoCauPhi (version 1)" xfId="298"/>
    <cellStyle name="_KT_TG_1_DAU NOI PL-CL TAI PHU LAMHC" xfId="299"/>
    <cellStyle name="_KT_TG_1_DU TRU VAT TU" xfId="300"/>
    <cellStyle name="_KT_TG_1_Ha Nam" xfId="301"/>
    <cellStyle name="_KT_TG_1_Lora-tungchau" xfId="302"/>
    <cellStyle name="_KT_TG_1_Luy ke von ung nam 2011 -Thoa gui ngay 12-8-2012" xfId="303"/>
    <cellStyle name="_KT_TG_1_NhanCong" xfId="304"/>
    <cellStyle name="_KT_TG_1_phu luc tong ket tinh hinh TH giai doan 03-10 (ngay 30)" xfId="305"/>
    <cellStyle name="_KT_TG_1_Qt-HT3PQ1(CauKho)" xfId="306"/>
    <cellStyle name="_KT_TG_1_Sheet1" xfId="307"/>
    <cellStyle name="_KT_TG_1_ÿÿÿÿÿ" xfId="308"/>
    <cellStyle name="_KT_TG_1_ÿÿÿÿÿ_Bieu mau cong trinh khoi cong moi 3-4" xfId="309"/>
    <cellStyle name="_KT_TG_1_ÿÿÿÿÿ_Bieu3ODA" xfId="310"/>
    <cellStyle name="_KT_TG_1_ÿÿÿÿÿ_Ha Nam" xfId="311"/>
    <cellStyle name="_KT_TG_2" xfId="312"/>
    <cellStyle name="_KT_TG_2_ApGiaVatTu_cayxanh_latgach" xfId="313"/>
    <cellStyle name="_KT_TG_2_BANG TONG HOP TINH HINH THANH QUYET TOAN (MOI I)" xfId="314"/>
    <cellStyle name="_KT_TG_2_BAO GIA NGAY 24-10-08 (co dam)" xfId="315"/>
    <cellStyle name="_KT_TG_2_BC  NAM 2007" xfId="316"/>
    <cellStyle name="_KT_TG_2_BC CV 6403 BKHĐT" xfId="317"/>
    <cellStyle name="_KT_TG_2_BC NQ11-CP - chinh sua lai" xfId="318"/>
    <cellStyle name="_KT_TG_2_BC NQ11-CP-Quynh sau bieu so3" xfId="319"/>
    <cellStyle name="_KT_TG_2_BC_NQ11-CP_-_Thao_sua_lai" xfId="320"/>
    <cellStyle name="_KT_TG_2_Bieu mau cong trinh khoi cong moi 3-4" xfId="321"/>
    <cellStyle name="_KT_TG_2_Bieu3ODA" xfId="322"/>
    <cellStyle name="_KT_TG_2_Book1" xfId="323"/>
    <cellStyle name="_KT_TG_2_Book1_1" xfId="324"/>
    <cellStyle name="_KT_TG_2_Book1_1_BC CV 6403 BKHĐT" xfId="325"/>
    <cellStyle name="_KT_TG_2_Book1_1_Bieu mau cong trinh khoi cong moi 3-4" xfId="326"/>
    <cellStyle name="_KT_TG_2_Book1_1_Book1" xfId="327"/>
    <cellStyle name="_KT_TG_2_Book1_1_Luy ke von ung nam 2011 -Thoa gui ngay 12-8-2012" xfId="328"/>
    <cellStyle name="_KT_TG_2_Book1_2" xfId="329"/>
    <cellStyle name="_KT_TG_2_Book1_2_BC CV 6403 BKHĐT" xfId="330"/>
    <cellStyle name="_KT_TG_2_Book1_2_Luy ke von ung nam 2011 -Thoa gui ngay 12-8-2012" xfId="331"/>
    <cellStyle name="_KT_TG_2_Book1_BC CV 6403 BKHĐT" xfId="332"/>
    <cellStyle name="_KT_TG_2_Book1_Bieu mau cong trinh khoi cong moi 3-4" xfId="333"/>
    <cellStyle name="_KT_TG_2_Book1_Luy ke von ung nam 2011 -Thoa gui ngay 12-8-2012" xfId="334"/>
    <cellStyle name="_KT_TG_2_CAU Khanh Nam(Thi Cong)" xfId="335"/>
    <cellStyle name="_KT_TG_2_ChiHuong_ApGia" xfId="336"/>
    <cellStyle name="_KT_TG_2_CoCauPhi (version 1)" xfId="337"/>
    <cellStyle name="_KT_TG_2_DAU NOI PL-CL TAI PHU LAMHC" xfId="338"/>
    <cellStyle name="_KT_TG_2_DU TRU VAT TU" xfId="339"/>
    <cellStyle name="_KT_TG_2_Ha Nam" xfId="340"/>
    <cellStyle name="_KT_TG_2_Lora-tungchau" xfId="341"/>
    <cellStyle name="_KT_TG_2_Luy ke von ung nam 2011 -Thoa gui ngay 12-8-2012" xfId="342"/>
    <cellStyle name="_KT_TG_2_NhanCong" xfId="343"/>
    <cellStyle name="_KT_TG_2_phu luc tong ket tinh hinh TH giai doan 03-10 (ngay 30)" xfId="344"/>
    <cellStyle name="_KT_TG_2_Qt-HT3PQ1(CauKho)" xfId="345"/>
    <cellStyle name="_KT_TG_2_Sheet1" xfId="346"/>
    <cellStyle name="_KT_TG_2_ÿÿÿÿÿ" xfId="347"/>
    <cellStyle name="_KT_TG_2_ÿÿÿÿÿ_Bieu mau cong trinh khoi cong moi 3-4" xfId="348"/>
    <cellStyle name="_KT_TG_2_ÿÿÿÿÿ_Bieu3ODA" xfId="349"/>
    <cellStyle name="_KT_TG_2_ÿÿÿÿÿ_Ha Nam" xfId="350"/>
    <cellStyle name="_KT_TG_3" xfId="351"/>
    <cellStyle name="_KT_TG_4" xfId="352"/>
    <cellStyle name="_KT_TG_4_Lora-tungchau" xfId="353"/>
    <cellStyle name="_KT_TG_4_Qt-HT3PQ1(CauKho)" xfId="354"/>
    <cellStyle name="_Lora-tungchau" xfId="355"/>
    <cellStyle name="_Luy ke von ung nam 2011 -Thoa gui ngay 12-8-2012" xfId="356"/>
    <cellStyle name="_mau so 3" xfId="357"/>
    <cellStyle name="_MauThanTKKT-goi7-DonGia2143(vl t7)" xfId="358"/>
    <cellStyle name="_Nhu cau von ung truoc 2011 Tha h Hoa + Nge An gui TW" xfId="359"/>
    <cellStyle name="_PERSONAL" xfId="360"/>
    <cellStyle name="_PERSONAL_BC CV 6403 BKHĐT" xfId="361"/>
    <cellStyle name="_PERSONAL_Bieu mau cong trinh khoi cong moi 3-4" xfId="362"/>
    <cellStyle name="_PERSONAL_Book1" xfId="363"/>
    <cellStyle name="_PERSONAL_Luy ke von ung nam 2011 -Thoa gui ngay 12-8-2012" xfId="364"/>
    <cellStyle name="_PERSONAL_Tong hop KHCB 2001" xfId="365"/>
    <cellStyle name="_phong bo mon22" xfId="366"/>
    <cellStyle name="_phu luc tong ket tinh hinh TH giai doan 03-10 (ngay 30)" xfId="367"/>
    <cellStyle name="_Q TOAN  SCTX QL.62 QUI I ( oanh)" xfId="368"/>
    <cellStyle name="_Q TOAN  SCTX QL.62 QUI II ( oanh)" xfId="369"/>
    <cellStyle name="_QT SCTXQL62_QT1 (Cty QL)" xfId="370"/>
    <cellStyle name="_Qt-HT3PQ1(CauKho)" xfId="371"/>
    <cellStyle name="_Sheet1" xfId="372"/>
    <cellStyle name="_Sheet2" xfId="373"/>
    <cellStyle name="_TG-TH" xfId="374"/>
    <cellStyle name="_TG-TH_1" xfId="375"/>
    <cellStyle name="_TG-TH_1_ApGiaVatTu_cayxanh_latgach" xfId="376"/>
    <cellStyle name="_TG-TH_1_BANG TONG HOP TINH HINH THANH QUYET TOAN (MOI I)" xfId="377"/>
    <cellStyle name="_TG-TH_1_BAO GIA NGAY 24-10-08 (co dam)" xfId="378"/>
    <cellStyle name="_TG-TH_1_BC  NAM 2007" xfId="379"/>
    <cellStyle name="_TG-TH_1_BC CV 6403 BKHĐT" xfId="380"/>
    <cellStyle name="_TG-TH_1_BC NQ11-CP - chinh sua lai" xfId="381"/>
    <cellStyle name="_TG-TH_1_BC NQ11-CP-Quynh sau bieu so3" xfId="382"/>
    <cellStyle name="_TG-TH_1_BC_NQ11-CP_-_Thao_sua_lai" xfId="383"/>
    <cellStyle name="_TG-TH_1_Bieu mau cong trinh khoi cong moi 3-4" xfId="384"/>
    <cellStyle name="_TG-TH_1_Bieu3ODA" xfId="385"/>
    <cellStyle name="_TG-TH_1_Book1" xfId="386"/>
    <cellStyle name="_TG-TH_1_Book1_1" xfId="387"/>
    <cellStyle name="_TG-TH_1_Book1_1_BC CV 6403 BKHĐT" xfId="388"/>
    <cellStyle name="_TG-TH_1_Book1_1_Bieu mau cong trinh khoi cong moi 3-4" xfId="389"/>
    <cellStyle name="_TG-TH_1_Book1_1_Book1" xfId="390"/>
    <cellStyle name="_TG-TH_1_Book1_1_Luy ke von ung nam 2011 -Thoa gui ngay 12-8-2012" xfId="391"/>
    <cellStyle name="_TG-TH_1_Book1_2" xfId="392"/>
    <cellStyle name="_TG-TH_1_Book1_2_BC CV 6403 BKHĐT" xfId="393"/>
    <cellStyle name="_TG-TH_1_Book1_2_Luy ke von ung nam 2011 -Thoa gui ngay 12-8-2012" xfId="394"/>
    <cellStyle name="_TG-TH_1_Book1_BC CV 6403 BKHĐT" xfId="395"/>
    <cellStyle name="_TG-TH_1_Book1_Bieu mau cong trinh khoi cong moi 3-4" xfId="396"/>
    <cellStyle name="_TG-TH_1_Book1_Luy ke von ung nam 2011 -Thoa gui ngay 12-8-2012" xfId="397"/>
    <cellStyle name="_TG-TH_1_CAU Khanh Nam(Thi Cong)" xfId="398"/>
    <cellStyle name="_TG-TH_1_ChiHuong_ApGia" xfId="399"/>
    <cellStyle name="_TG-TH_1_CoCauPhi (version 1)" xfId="400"/>
    <cellStyle name="_TG-TH_1_DAU NOI PL-CL TAI PHU LAMHC" xfId="401"/>
    <cellStyle name="_TG-TH_1_DU TRU VAT TU" xfId="402"/>
    <cellStyle name="_TG-TH_1_Ha Nam" xfId="403"/>
    <cellStyle name="_TG-TH_1_Lora-tungchau" xfId="404"/>
    <cellStyle name="_TG-TH_1_Luy ke von ung nam 2011 -Thoa gui ngay 12-8-2012" xfId="405"/>
    <cellStyle name="_TG-TH_1_NhanCong" xfId="406"/>
    <cellStyle name="_TG-TH_1_phu luc tong ket tinh hinh TH giai doan 03-10 (ngay 30)" xfId="407"/>
    <cellStyle name="_TG-TH_1_Qt-HT3PQ1(CauKho)" xfId="408"/>
    <cellStyle name="_TG-TH_1_Sheet1" xfId="409"/>
    <cellStyle name="_TG-TH_1_ÿÿÿÿÿ" xfId="410"/>
    <cellStyle name="_TG-TH_1_ÿÿÿÿÿ_Bieu mau cong trinh khoi cong moi 3-4" xfId="411"/>
    <cellStyle name="_TG-TH_1_ÿÿÿÿÿ_Bieu3ODA" xfId="412"/>
    <cellStyle name="_TG-TH_1_ÿÿÿÿÿ_Ha Nam" xfId="413"/>
    <cellStyle name="_TG-TH_2" xfId="414"/>
    <cellStyle name="_TG-TH_2_ApGiaVatTu_cayxanh_latgach" xfId="415"/>
    <cellStyle name="_TG-TH_2_BANG TONG HOP TINH HINH THANH QUYET TOAN (MOI I)" xfId="416"/>
    <cellStyle name="_TG-TH_2_BAO GIA NGAY 24-10-08 (co dam)" xfId="417"/>
    <cellStyle name="_TG-TH_2_BC  NAM 2007" xfId="418"/>
    <cellStyle name="_TG-TH_2_BC CV 6403 BKHĐT" xfId="419"/>
    <cellStyle name="_TG-TH_2_BC NQ11-CP - chinh sua lai" xfId="420"/>
    <cellStyle name="_TG-TH_2_BC NQ11-CP-Quynh sau bieu so3" xfId="421"/>
    <cellStyle name="_TG-TH_2_BC_NQ11-CP_-_Thao_sua_lai" xfId="422"/>
    <cellStyle name="_TG-TH_2_Bieu mau cong trinh khoi cong moi 3-4" xfId="423"/>
    <cellStyle name="_TG-TH_2_Bieu3ODA" xfId="424"/>
    <cellStyle name="_TG-TH_2_Book1" xfId="425"/>
    <cellStyle name="_TG-TH_2_Book1_1" xfId="426"/>
    <cellStyle name="_TG-TH_2_Book1_1_BC CV 6403 BKHĐT" xfId="427"/>
    <cellStyle name="_TG-TH_2_Book1_1_Bieu mau cong trinh khoi cong moi 3-4" xfId="428"/>
    <cellStyle name="_TG-TH_2_Book1_1_Book1" xfId="429"/>
    <cellStyle name="_TG-TH_2_Book1_1_Luy ke von ung nam 2011 -Thoa gui ngay 12-8-2012" xfId="430"/>
    <cellStyle name="_TG-TH_2_Book1_2" xfId="431"/>
    <cellStyle name="_TG-TH_2_Book1_2_BC CV 6403 BKHĐT" xfId="432"/>
    <cellStyle name="_TG-TH_2_Book1_2_Luy ke von ung nam 2011 -Thoa gui ngay 12-8-2012" xfId="433"/>
    <cellStyle name="_TG-TH_2_Book1_BC CV 6403 BKHĐT" xfId="434"/>
    <cellStyle name="_TG-TH_2_Book1_Bieu mau cong trinh khoi cong moi 3-4" xfId="435"/>
    <cellStyle name="_TG-TH_2_Book1_Luy ke von ung nam 2011 -Thoa gui ngay 12-8-2012" xfId="436"/>
    <cellStyle name="_TG-TH_2_CAU Khanh Nam(Thi Cong)" xfId="437"/>
    <cellStyle name="_TG-TH_2_ChiHuong_ApGia" xfId="438"/>
    <cellStyle name="_TG-TH_2_CoCauPhi (version 1)" xfId="439"/>
    <cellStyle name="_TG-TH_2_DAU NOI PL-CL TAI PHU LAMHC" xfId="440"/>
    <cellStyle name="_TG-TH_2_DU TRU VAT TU" xfId="441"/>
    <cellStyle name="_TG-TH_2_Ha Nam" xfId="442"/>
    <cellStyle name="_TG-TH_2_Lora-tungchau" xfId="443"/>
    <cellStyle name="_TG-TH_2_Luy ke von ung nam 2011 -Thoa gui ngay 12-8-2012" xfId="444"/>
    <cellStyle name="_TG-TH_2_NhanCong" xfId="445"/>
    <cellStyle name="_TG-TH_2_phu luc tong ket tinh hinh TH giai doan 03-10 (ngay 30)" xfId="446"/>
    <cellStyle name="_TG-TH_2_Qt-HT3PQ1(CauKho)" xfId="447"/>
    <cellStyle name="_TG-TH_2_Sheet1" xfId="448"/>
    <cellStyle name="_TG-TH_2_ÿÿÿÿÿ" xfId="449"/>
    <cellStyle name="_TG-TH_2_ÿÿÿÿÿ_Bieu mau cong trinh khoi cong moi 3-4" xfId="450"/>
    <cellStyle name="_TG-TH_2_ÿÿÿÿÿ_Bieu3ODA" xfId="451"/>
    <cellStyle name="_TG-TH_2_ÿÿÿÿÿ_Ha Nam" xfId="452"/>
    <cellStyle name="_TG-TH_3" xfId="453"/>
    <cellStyle name="_TG-TH_3_Lora-tungchau" xfId="454"/>
    <cellStyle name="_TG-TH_3_Qt-HT3PQ1(CauKho)" xfId="455"/>
    <cellStyle name="_TG-TH_4" xfId="456"/>
    <cellStyle name="_Tong dutoan PP LAHAI" xfId="457"/>
    <cellStyle name="_TPCP GT-24-5-Mien Nui" xfId="458"/>
    <cellStyle name="_ung truoc 2011 NSTW Thanh Hoa + Nge An gui Thu 12-5" xfId="459"/>
    <cellStyle name="_ung truoc cua long an (6-5-2010)" xfId="460"/>
    <cellStyle name="_Ung von nam 2011 vung TNB - Doan Cong tac (12-5-2010)" xfId="461"/>
    <cellStyle name="_Ung von nam 2011 vung TNB - Doan Cong tac (12-5-2010)_Cong trinh co y kien LD_Dang_NN_2011-Tay nguyen-9-10" xfId="462"/>
    <cellStyle name="_Ung von nam 2011 vung TNB - Doan Cong tac (12-5-2010)_TN - Ho tro khac 2011" xfId="463"/>
    <cellStyle name="_Vu KHGD" xfId="464"/>
    <cellStyle name="_ÿÿÿÿÿ" xfId="465"/>
    <cellStyle name="_ÿÿÿÿÿ_Bieu mau cong trinh khoi cong moi 3-4" xfId="466"/>
    <cellStyle name="_ÿÿÿÿÿ_Bieu3ODA" xfId="467"/>
    <cellStyle name="_ÿÿÿÿÿ_Ha Nam" xfId="468"/>
    <cellStyle name="_ÿÿÿÿÿ_Kh ql62 (2010) 11-09" xfId="469"/>
    <cellStyle name="_ÿÿÿÿÿ_Khung 2012" xfId="470"/>
    <cellStyle name="_갑지양식(기본)" xfId="471"/>
    <cellStyle name="_건축" xfId="472"/>
    <cellStyle name="_건축공사대갑내역(전체)" xfId="473"/>
    <cellStyle name="_건축공사실행내역" xfId="474"/>
    <cellStyle name="_건축대갑2차" xfId="475"/>
    <cellStyle name="_건축실행2차" xfId="476"/>
    <cellStyle name="_견적1228" xfId="477"/>
    <cellStyle name="_견적내역서" xfId="478"/>
    <cellStyle name="_견적서 표지 및 속지" xfId="479"/>
    <cellStyle name="_견적서집계" xfId="480"/>
    <cellStyle name="_계약내역서" xfId="481"/>
    <cellStyle name="_계약변경2차(대덕전자)" xfId="482"/>
    <cellStyle name="_계약변경최종(대덕전자)" xfId="483"/>
    <cellStyle name="_공내역(사평로빗물)" xfId="484"/>
    <cellStyle name="_공내역(사평로빗물)_견적서양식(1)" xfId="485"/>
    <cellStyle name="_공내역(사평로빗물)_견적서양식(2)" xfId="486"/>
    <cellStyle name="_공사가견적내역(판넬&amp;단열제외)" xfId="487"/>
    <cellStyle name="_궤도공내역서" xfId="488"/>
    <cellStyle name="_궤도내역(공)" xfId="489"/>
    <cellStyle name="_금융비용(예1)" xfId="490"/>
    <cellStyle name="_기본단가" xfId="491"/>
    <cellStyle name="_김제부대입찰내역" xfId="492"/>
    <cellStyle name="_김포양촌지구 Eco-Highway(포스코건설,대우건설)" xfId="493"/>
    <cellStyle name="_단가표" xfId="494"/>
    <cellStyle name="_대곡댐 이설도로 건설공사" xfId="495"/>
    <cellStyle name="_대곡댐 이설도로 건설공사_갑지양식(기본)" xfId="496"/>
    <cellStyle name="_대덕2차견적(1차수정)내역서" xfId="497"/>
    <cellStyle name="_대안투찰내역(0221)" xfId="498"/>
    <cellStyle name="_대안투찰내역(0221)_★이화-삼계도급실행(2003.04.11)" xfId="499"/>
    <cellStyle name="_대안투찰내역(0223)" xfId="500"/>
    <cellStyle name="_대안투찰내역(0223)_★이화-삼계도급실행(2003.04.11)" xfId="501"/>
    <cellStyle name="_대안투찰내역(확정본0226)" xfId="502"/>
    <cellStyle name="_대안투찰내역(확정본0226)_★이화-삼계도급실행(2003.04.11)" xfId="503"/>
    <cellStyle name="_도급실행0211" xfId="504"/>
    <cellStyle name="_도급실행0211_★이화-삼계도급실행(2003.04.11)" xfId="505"/>
    <cellStyle name="_동서관통도로-인화" xfId="506"/>
    <cellStyle name="_동서관통도로-지티씨" xfId="507"/>
    <cellStyle name="_디에스 엘시디(설비)" xfId="508"/>
    <cellStyle name="_문배동 k-에센스 타운 신축공사" xfId="509"/>
    <cellStyle name="_미일초등.미아중 공사대비표" xfId="510"/>
    <cellStyle name="_변경갑지" xfId="511"/>
    <cellStyle name="_변경내역5" xfId="512"/>
    <cellStyle name="_변경내역7(보고)" xfId="513"/>
    <cellStyle name="_부대입찰결과(수비지구)" xfId="514"/>
    <cellStyle name="_상계3지구아파트및신트리 아파트형공장-1월10일" xfId="515"/>
    <cellStyle name="_상수도(대홍)" xfId="516"/>
    <cellStyle name="_설계투찰내역(감곡지구)" xfId="517"/>
    <cellStyle name="_설계투찰내역(김제1-1공구)" xfId="518"/>
    <cellStyle name="_설계투찰내역(신역사대로)" xfId="519"/>
    <cellStyle name="_설계투찰내역(화성동탄3공구)" xfId="520"/>
    <cellStyle name="_설계투찰내역(흥산지구)" xfId="521"/>
    <cellStyle name="_설변3" xfId="522"/>
    <cellStyle name="_설비공사(전체)" xfId="523"/>
    <cellStyle name="_설비공사대갑내역" xfId="524"/>
    <cellStyle name="_설비공사실행내역" xfId="525"/>
    <cellStyle name="_설비실행내역" xfId="526"/>
    <cellStyle name="_소방전기실행내역" xfId="527"/>
    <cellStyle name="_송도신도시1-2공구(투찰)" xfId="528"/>
    <cellStyle name="_송도신도시1-2공구(투찰)_궤도공사" xfId="529"/>
    <cellStyle name="_송도신도시1-2공구(투찰)_궤도공사_궤도공사" xfId="530"/>
    <cellStyle name="_수원-오리간 복선전철(삼보기술단)" xfId="531"/>
    <cellStyle name="_스템코" xfId="532"/>
    <cellStyle name="_신성" xfId="533"/>
    <cellStyle name="_실행(탄천변)" xfId="534"/>
    <cellStyle name="_실행내역" xfId="535"/>
    <cellStyle name="_실행내역(가능배수)" xfId="536"/>
    <cellStyle name="_실행내역(계룡터널)" xfId="537"/>
    <cellStyle name="_실행내역(김제1-1공구)" xfId="538"/>
    <cellStyle name="_실행내역(분당3공구)" xfId="539"/>
    <cellStyle name="_실행내역(성읍지구)" xfId="540"/>
    <cellStyle name="_실행내역(신역사대로)" xfId="541"/>
    <cellStyle name="_실행내역(제천도담)" xfId="542"/>
    <cellStyle name="_실행내역(흥산지구)" xfId="543"/>
    <cellStyle name="_실행최종(12.18)" xfId="544"/>
    <cellStyle name="_심텍공장견적서" xfId="545"/>
    <cellStyle name="_엔길 네고 자재,노무비" xfId="546"/>
    <cellStyle name="_예가견적내역서1" xfId="547"/>
    <cellStyle name="_윈스텍가설020625" xfId="548"/>
    <cellStyle name="_윈스텍가설020628" xfId="549"/>
    <cellStyle name="_인원계획표 " xfId="550"/>
    <cellStyle name="_인원계획표 _(주)삼호" xfId="551"/>
    <cellStyle name="_인원계획표 _(주)삼호_견적서양식(1)" xfId="552"/>
    <cellStyle name="_인원계획표 _(주)삼호_견적서양식(2)" xfId="553"/>
    <cellStyle name="_인원계획표 _★이화-삼계도급실행(2003.04.11)" xfId="554"/>
    <cellStyle name="_인원계획표 _020303-동묘역(대우)" xfId="555"/>
    <cellStyle name="_인원계획표 _020303-동묘역(대우)_908공구실행(울트라)" xfId="556"/>
    <cellStyle name="_인원계획표 _020303-동묘역(대우)_908공구실행(울트라)_견적서양식(1)" xfId="557"/>
    <cellStyle name="_인원계획표 _020303-동묘역(대우)_908공구실행(울트라)_견적서양식(2)" xfId="558"/>
    <cellStyle name="_인원계획표 _020303-동묘역(대우)_견적서양식(1)" xfId="559"/>
    <cellStyle name="_인원계획표 _020303-동묘역(대우)_견적서양식(2)" xfId="560"/>
    <cellStyle name="_인원계획표 _020304-낙동강하구둑(울트라건설)" xfId="561"/>
    <cellStyle name="_인원계획표 _020304-낙동강하구둑(울트라건설)_908공구실행(울트라)" xfId="562"/>
    <cellStyle name="_인원계획표 _020304-낙동강하구둑(울트라건설)_908공구실행(울트라)_견적서양식(1)" xfId="563"/>
    <cellStyle name="_인원계획표 _020304-낙동강하구둑(울트라건설)_908공구실행(울트라)_견적서양식(2)" xfId="564"/>
    <cellStyle name="_인원계획표 _020304-낙동강하구둑(울트라건설)_견적서양식(1)" xfId="565"/>
    <cellStyle name="_인원계획표 _020304-낙동강하구둑(울트라건설)_견적서양식(2)" xfId="566"/>
    <cellStyle name="_인원계획표 _020501-경춘선노반신설공사" xfId="567"/>
    <cellStyle name="_인원계획표 _020501-경춘선노반신설공사(조정)" xfId="568"/>
    <cellStyle name="_인원계획표 _020501-경춘선노반신설공사(조정)_견적서양식(1)" xfId="569"/>
    <cellStyle name="_인원계획표 _020501-경춘선노반신설공사(조정)_견적서양식(2)" xfId="570"/>
    <cellStyle name="_인원계획표 _020501-경춘선노반신설공사_견적서양식(1)" xfId="571"/>
    <cellStyle name="_인원계획표 _020501-경춘선노반신설공사_견적서양식(2)" xfId="572"/>
    <cellStyle name="_인원계획표 _45호선 11공구 유지관리 사면계측(도로교통기술원)" xfId="573"/>
    <cellStyle name="_인원계획표 _가실행 및 총괄(5공구)" xfId="574"/>
    <cellStyle name="_인원계획표 _갑지양식(기본)" xfId="575"/>
    <cellStyle name="_인원계획표 _견적서양식(1)" xfId="576"/>
    <cellStyle name="_인원계획표 _견적서양식(2)" xfId="577"/>
    <cellStyle name="_인원계획표 _공내역(사평로빗물)" xfId="578"/>
    <cellStyle name="_인원계획표 _공내역(사평로빗물)_견적서양식(1)" xfId="579"/>
    <cellStyle name="_인원계획표 _공내역(사평로빗물)_견적서양식(2)" xfId="580"/>
    <cellStyle name="_인원계획표 _궤도공사" xfId="581"/>
    <cellStyle name="_인원계획표 _궤도공사_궤도공사" xfId="582"/>
    <cellStyle name="_인원계획표 _금호10구역재개발현장(대우)" xfId="583"/>
    <cellStyle name="_인원계획표 _금호10구역재개발현장(대우)_908공구실행(울트라)" xfId="584"/>
    <cellStyle name="_인원계획표 _금호10구역재개발현장(대우)_908공구실행(울트라)_견적서양식(1)" xfId="585"/>
    <cellStyle name="_인원계획표 _금호10구역재개발현장(대우)_908공구실행(울트라)_견적서양식(2)" xfId="586"/>
    <cellStyle name="_인원계획표 _금호10구역재개발현장(대우)_견적서양식(1)" xfId="587"/>
    <cellStyle name="_인원계획표 _금호10구역재개발현장(대우)_견적서양식(2)" xfId="588"/>
    <cellStyle name="_인원계획표 _기본단가" xfId="589"/>
    <cellStyle name="_인원계획표 _대곡댐 이설도로 건설공사" xfId="590"/>
    <cellStyle name="_인원계획표 _대곡댐 이설도로 건설공사_갑지양식(기본)" xfId="591"/>
    <cellStyle name="_인원계획표 _대안투찰내역(0221)" xfId="592"/>
    <cellStyle name="_인원계획표 _대안투찰내역(0221)_★이화-삼계도급실행(2003.04.11)" xfId="593"/>
    <cellStyle name="_인원계획표 _대안투찰내역(0223)" xfId="594"/>
    <cellStyle name="_인원계획표 _대안투찰내역(0223)_★이화-삼계도급실행(2003.04.11)" xfId="595"/>
    <cellStyle name="_인원계획표 _대안투찰내역(확정본0226)" xfId="596"/>
    <cellStyle name="_인원계획표 _대안투찰내역(확정본0226)_★이화-삼계도급실행(2003.04.11)" xfId="597"/>
    <cellStyle name="_인원계획표 _도급실행0211" xfId="598"/>
    <cellStyle name="_인원계획표 _도급실행0211_★이화-삼계도급실행(2003.04.11)" xfId="599"/>
    <cellStyle name="_인원계획표 _수도권상수도6-2공구(삼성물산)" xfId="600"/>
    <cellStyle name="_인원계획표 _수도권상수도6-2공구(삼성물산)_수도권상수도6-2공구(삼성물산)" xfId="601"/>
    <cellStyle name="_인원계획표 _적격 " xfId="602"/>
    <cellStyle name="_인원계획표 _적격 _★이화-삼계도급실행(2003.04.11)" xfId="603"/>
    <cellStyle name="_인원계획표 _적격 _020303-동묘역(대우)" xfId="604"/>
    <cellStyle name="_인원계획표 _적격 _020303-동묘역(대우)_908공구실행(울트라)" xfId="605"/>
    <cellStyle name="_인원계획표 _적격 _020303-동묘역(대우)_908공구실행(울트라)_견적서양식(1)" xfId="606"/>
    <cellStyle name="_인원계획표 _적격 _020303-동묘역(대우)_908공구실행(울트라)_견적서양식(2)" xfId="607"/>
    <cellStyle name="_인원계획표 _적격 _020303-동묘역(대우)_견적서양식(1)" xfId="608"/>
    <cellStyle name="_인원계획표 _적격 _020303-동묘역(대우)_견적서양식(2)" xfId="609"/>
    <cellStyle name="_인원계획표 _적격 _020304-낙동강하구둑(울트라건설)" xfId="610"/>
    <cellStyle name="_인원계획표 _적격 _020304-낙동강하구둑(울트라건설)_908공구실행(울트라)" xfId="611"/>
    <cellStyle name="_인원계획표 _적격 _020304-낙동강하구둑(울트라건설)_908공구실행(울트라)_견적서양식(1)" xfId="612"/>
    <cellStyle name="_인원계획표 _적격 _020304-낙동강하구둑(울트라건설)_908공구실행(울트라)_견적서양식(2)" xfId="613"/>
    <cellStyle name="_인원계획표 _적격 _020304-낙동강하구둑(울트라건설)_견적서양식(1)" xfId="614"/>
    <cellStyle name="_인원계획표 _적격 _020304-낙동강하구둑(울트라건설)_견적서양식(2)" xfId="615"/>
    <cellStyle name="_인원계획표 _적격 _020501-경춘선노반신설공사" xfId="616"/>
    <cellStyle name="_인원계획표 _적격 _020501-경춘선노반신설공사(조정)" xfId="617"/>
    <cellStyle name="_인원계획표 _적격 _020501-경춘선노반신설공사(조정)_견적서양식(1)" xfId="618"/>
    <cellStyle name="_인원계획표 _적격 _020501-경춘선노반신설공사(조정)_견적서양식(2)" xfId="619"/>
    <cellStyle name="_인원계획표 _적격 _020501-경춘선노반신설공사_견적서양식(1)" xfId="620"/>
    <cellStyle name="_인원계획표 _적격 _020501-경춘선노반신설공사_견적서양식(2)" xfId="621"/>
    <cellStyle name="_인원계획표 _적격 _45호선 11공구 유지관리 사면계측(도로교통기술원)" xfId="622"/>
    <cellStyle name="_인원계획표 _적격 _갑지양식(기본)" xfId="623"/>
    <cellStyle name="_인원계획표 _적격 _견적서양식(1)" xfId="624"/>
    <cellStyle name="_인원계획표 _적격 _견적서양식(2)" xfId="625"/>
    <cellStyle name="_인원계획표 _적격 _금호10구역재개발현장(대우)" xfId="626"/>
    <cellStyle name="_인원계획표 _적격 _금호10구역재개발현장(대우)_908공구실행(울트라)" xfId="627"/>
    <cellStyle name="_인원계획표 _적격 _금호10구역재개발현장(대우)_908공구실행(울트라)_견적서양식(1)" xfId="628"/>
    <cellStyle name="_인원계획표 _적격 _금호10구역재개발현장(대우)_908공구실행(울트라)_견적서양식(2)" xfId="629"/>
    <cellStyle name="_인원계획표 _적격 _금호10구역재개발현장(대우)_견적서양식(1)" xfId="630"/>
    <cellStyle name="_인원계획표 _적격 _금호10구역재개발현장(대우)_견적서양식(2)" xfId="631"/>
    <cellStyle name="_인원계획표 _적격 _기본단가" xfId="632"/>
    <cellStyle name="_인원계획표 _적격 _대곡댐 이설도로 건설공사" xfId="633"/>
    <cellStyle name="_인원계획표 _적격 _대곡댐 이설도로 건설공사_갑지양식(기본)" xfId="634"/>
    <cellStyle name="_인원계획표 _적격 _수도권상수도6-2공구(삼성물산)" xfId="635"/>
    <cellStyle name="_인원계획표 _적격 _수도권상수도6-2공구(삼성물산)_수도권상수도6-2공구(삼성물산)" xfId="636"/>
    <cellStyle name="_인원계획표 _적격 _제2경부고속도로(한국해외기술공사)" xfId="637"/>
    <cellStyle name="_인원계획표 _적격 _중앙서소문전력구견적서" xfId="638"/>
    <cellStyle name="_인원계획표 _적격 _중앙서소문전력구견적서_견적서양식(1)" xfId="639"/>
    <cellStyle name="_인원계획표 _적격 _중앙서소문전력구견적서_견적서양식(2)" xfId="640"/>
    <cellStyle name="_인원계획표 _적격 _청계천 복원사업중 계측관리" xfId="641"/>
    <cellStyle name="_인원계획표 _적격 _청계천 복원사업중 계측관리(2004-04이후)" xfId="642"/>
    <cellStyle name="_인원계획표 _적격 _청계천 복원사업중 계측관리_Book2" xfId="643"/>
    <cellStyle name="_인원계획표 _적격 _청계천 복원사업중 계측관리_Book2_청계천 복원사업중 계측관리(2004-04이후)" xfId="644"/>
    <cellStyle name="_인원계획표 _적격 _청계천 복원사업중 계측관리_청계천 복원사업중 계측관리(2004-04이후)" xfId="645"/>
    <cellStyle name="_인원계획표 _적격 _평동산업단지진입도로개설공사(5공구)1.2공구(2월16일제출)" xfId="646"/>
    <cellStyle name="_인원계획표 _적격 _평동산업단지진입도로개설공사(5공구)1.2공구(2월16일제출)_갑지양식(기본)" xfId="647"/>
    <cellStyle name="_인원계획표 _제2경부고속도로(한국해외기술공사)" xfId="648"/>
    <cellStyle name="_인원계획표 _중앙서소문전력구견적서" xfId="649"/>
    <cellStyle name="_인원계획표 _중앙서소문전력구견적서_견적서양식(1)" xfId="650"/>
    <cellStyle name="_인원계획표 _중앙서소문전력구견적서_견적서양식(2)" xfId="651"/>
    <cellStyle name="_인원계획표 _청계천 복원사업중 계측관리" xfId="652"/>
    <cellStyle name="_인원계획표 _청계천 복원사업중 계측관리(2004-04이후)" xfId="653"/>
    <cellStyle name="_인원계획표 _청계천 복원사업중 계측관리_Book2" xfId="654"/>
    <cellStyle name="_인원계획표 _청계천 복원사업중 계측관리_Book2_청계천 복원사업중 계측관리(2004-04이후)" xfId="655"/>
    <cellStyle name="_인원계획표 _청계천 복원사업중 계측관리_청계천 복원사업중 계측관리(2004-04이후)" xfId="656"/>
    <cellStyle name="_인원계획표 _토철내역서" xfId="657"/>
    <cellStyle name="_인원계획표 _토철내역서_견적서양식(1)" xfId="658"/>
    <cellStyle name="_인원계획표 _토철내역서_견적서양식(2)" xfId="659"/>
    <cellStyle name="_인원계획표 _평동산업단지진입도로개설공사(5공구)1.2공구(2월16일제출)" xfId="660"/>
    <cellStyle name="_인원계획표 _평동산업단지진입도로개설공사(5공구)1.2공구(2월16일제출)_갑지양식(기본)" xfId="661"/>
    <cellStyle name="_인천국제공항철도" xfId="662"/>
    <cellStyle name="_인천국제공항철도(설계가-품셈)" xfId="663"/>
    <cellStyle name="_인천국제공항철도(설계가-품셈)_수도권상수도6-2공구(삼성물산)" xfId="664"/>
    <cellStyle name="_인천국제공항철도(설계가-품셈)_수도권상수도6-2공구(삼성물산)_수도권상수도6-2공구(삼성물산)" xfId="665"/>
    <cellStyle name="_인천국제공항철도(설계가-품셈)_인천국제공항철도(설계가-품셈)" xfId="666"/>
    <cellStyle name="_인천국제공항철도(설계가-품셈)_인천국제공항철도(설계가-품셈)_수도권상수도6-2공구(삼성물산)" xfId="667"/>
    <cellStyle name="_인천국제공항철도(설계가-품셈)_인천국제공항철도(설계가-품셈)_수도권상수도6-2공구(삼성물산)_수도권상수도6-2공구(삼성물산)" xfId="668"/>
    <cellStyle name="_인천국제공항철도(설계가-품셈)_인천국제공항철도(설계가-품셈)_청계천 복원사업중 계측관리" xfId="669"/>
    <cellStyle name="_인천국제공항철도(설계가-품셈)_인천국제공항철도(설계가-품셈)_청계천 복원사업중 계측관리(2004-04이후)" xfId="670"/>
    <cellStyle name="_인천국제공항철도(설계가-품셈)_인천국제공항철도(설계가-품셈)_청계천 복원사업중 계측관리_Book2" xfId="671"/>
    <cellStyle name="_인천국제공항철도(설계가-품셈)_인천국제공항철도(설계가-품셈)_청계천 복원사업중 계측관리_Book2_청계천 복원사업중 계측관리(2004-04이후)" xfId="672"/>
    <cellStyle name="_인천국제공항철도(설계가-품셈)_인천국제공항철도(설계가-품셈)_청계천 복원사업중 계측관리_청계천 복원사업중 계측관리(2004-04이후)" xfId="673"/>
    <cellStyle name="_인천국제공항철도(설계가-품셈)_청계천 복원사업중 계측관리" xfId="674"/>
    <cellStyle name="_인천국제공항철도(설계가-품셈)_청계천 복원사업중 계측관리(2004-04이후)" xfId="675"/>
    <cellStyle name="_인천국제공항철도(설계가-품셈)_청계천 복원사업중 계측관리_Book2" xfId="676"/>
    <cellStyle name="_인천국제공항철도(설계가-품셈)_청계천 복원사업중 계측관리_Book2_청계천 복원사업중 계측관리(2004-04이후)" xfId="677"/>
    <cellStyle name="_인천국제공항철도(설계가-품셈)_청계천 복원사업중 계측관리_청계천 복원사업중 계측관리(2004-04이후)" xfId="678"/>
    <cellStyle name="_인천국제공항철도_906공구(설계변경)" xfId="679"/>
    <cellStyle name="_인천국제공항철도_906공구(설계변경)_906공구(설계변경)" xfId="680"/>
    <cellStyle name="_인천국제공항철도_수도권상수도6-2공구(삼성물산)" xfId="681"/>
    <cellStyle name="_인천국제공항철도_수도권상수도6-2공구(삼성물산)_수도권상수도6-2공구(삼성물산)" xfId="682"/>
    <cellStyle name="_인천국제공항철도_인천국제공항철도" xfId="683"/>
    <cellStyle name="_인천국제공항철도_인천국제공항철도(설계가-품셈)" xfId="684"/>
    <cellStyle name="_인천국제공항철도_인천국제공항철도(설계가-품셈)_수도권상수도6-2공구(삼성물산)" xfId="685"/>
    <cellStyle name="_인천국제공항철도_인천국제공항철도(설계가-품셈)_수도권상수도6-2공구(삼성물산)_수도권상수도6-2공구(삼성물산)" xfId="686"/>
    <cellStyle name="_인천국제공항철도_인천국제공항철도(설계가-품셈)_인천국제공항철도(설계가-품셈)" xfId="687"/>
    <cellStyle name="_인천국제공항철도_인천국제공항철도(설계가-품셈)_인천국제공항철도(설계가-품셈)_수도권상수도6-2공구(삼성물산)" xfId="688"/>
    <cellStyle name="_인천국제공항철도_인천국제공항철도(설계가-품셈)_인천국제공항철도(설계가-품셈)_수도권상수도6-2공구(삼성물산)_수도권상수도6-2공구(삼성물산)" xfId="689"/>
    <cellStyle name="_인천국제공항철도_인천국제공항철도(설계가-품셈)_인천국제공항철도(설계가-품셈)_청계천 복원사업중 계측관리" xfId="690"/>
    <cellStyle name="_인천국제공항철도_인천국제공항철도(설계가-품셈)_인천국제공항철도(설계가-품셈)_청계천 복원사업중 계측관리(2004-04이후)" xfId="691"/>
    <cellStyle name="_인천국제공항철도_인천국제공항철도(설계가-품셈)_인천국제공항철도(설계가-품셈)_청계천 복원사업중 계측관리_Book2" xfId="692"/>
    <cellStyle name="_인천국제공항철도_인천국제공항철도(설계가-품셈)_인천국제공항철도(설계가-품셈)_청계천 복원사업중 계측관리_Book2_청계천 복원사업중 계측관리(2004-04이후)" xfId="693"/>
    <cellStyle name="_인천국제공항철도_인천국제공항철도(설계가-품셈)_인천국제공항철도(설계가-품셈)_청계천 복원사업중 계측관리_청계천 복원사업중 계측관리(2004-04이후)" xfId="694"/>
    <cellStyle name="_인천국제공항철도_인천국제공항철도(설계가-품셈)_청계천 복원사업중 계측관리" xfId="695"/>
    <cellStyle name="_인천국제공항철도_인천국제공항철도(설계가-품셈)_청계천 복원사업중 계측관리(2004-04이후)" xfId="696"/>
    <cellStyle name="_인천국제공항철도_인천국제공항철도(설계가-품셈)_청계천 복원사업중 계측관리_Book2" xfId="697"/>
    <cellStyle name="_인천국제공항철도_인천국제공항철도(설계가-품셈)_청계천 복원사업중 계측관리_Book2_청계천 복원사업중 계측관리(2004-04이후)" xfId="698"/>
    <cellStyle name="_인천국제공항철도_인천국제공항철도(설계가-품셈)_청계천 복원사업중 계측관리_청계천 복원사업중 계측관리(2004-04이후)" xfId="699"/>
    <cellStyle name="_인천국제공항철도_인천국제공항철도_906공구(설계변경)" xfId="700"/>
    <cellStyle name="_인천국제공항철도_인천국제공항철도_906공구(설계변경)_906공구(설계변경)" xfId="701"/>
    <cellStyle name="_인천국제공항철도_인천국제공항철도_수도권상수도6-2공구(삼성물산)" xfId="702"/>
    <cellStyle name="_인천국제공항철도_인천국제공항철도_수도권상수도6-2공구(삼성물산)_수도권상수도6-2공구(삼성물산)" xfId="703"/>
    <cellStyle name="_인천국제공항철도_인천국제공항철도_인천국제공항철도" xfId="704"/>
    <cellStyle name="_인천국제공항철도_인천국제공항철도_인천국제공항철도(설계가-품셈)" xfId="705"/>
    <cellStyle name="_인천국제공항철도_인천국제공항철도_인천국제공항철도(설계가-품셈)_수도권상수도6-2공구(삼성물산)" xfId="706"/>
    <cellStyle name="_인천국제공항철도_인천국제공항철도_인천국제공항철도(설계가-품셈)_수도권상수도6-2공구(삼성물산)_수도권상수도6-2공구(삼성물산)" xfId="707"/>
    <cellStyle name="_인천국제공항철도_인천국제공항철도_인천국제공항철도(설계가-품셈)_인천국제공항철도(설계가-품셈)" xfId="708"/>
    <cellStyle name="_인천국제공항철도_인천국제공항철도_인천국제공항철도(설계가-품셈)_인천국제공항철도(설계가-품셈)_수도권상수도6-2공구(삼성물산)" xfId="709"/>
    <cellStyle name="_인천국제공항철도_인천국제공항철도_인천국제공항철도(설계가-품셈)_인천국제공항철도(설계가-품셈)_수도권상수도6-2공구(삼성물산)_수도권상수도6-2공구(삼성물산)" xfId="710"/>
    <cellStyle name="_인천국제공항철도_인천국제공항철도_인천국제공항철도(설계가-품셈)_인천국제공항철도(설계가-품셈)_청계천 복원사업중 계측관리" xfId="711"/>
    <cellStyle name="_인천국제공항철도_인천국제공항철도_인천국제공항철도(설계가-품셈)_인천국제공항철도(설계가-품셈)_청계천 복원사업중 계측관리(2004-04이후)" xfId="712"/>
    <cellStyle name="_인천국제공항철도_인천국제공항철도_인천국제공항철도(설계가-품셈)_인천국제공항철도(설계가-품셈)_청계천 복원사업중 계측관리_Book2" xfId="713"/>
    <cellStyle name="_인천국제공항철도_인천국제공항철도_인천국제공항철도(설계가-품셈)_인천국제공항철도(설계가-품셈)_청계천 복원사업중 계측관리_Book2_청계천 복원사업중 계측관리(2004-04이후)" xfId="714"/>
    <cellStyle name="_인천국제공항철도_인천국제공항철도_인천국제공항철도(설계가-품셈)_인천국제공항철도(설계가-품셈)_청계천 복원사업중 계측관리_청계천 복원사업중 계측관리(2004-04이후)" xfId="715"/>
    <cellStyle name="_인천국제공항철도_인천국제공항철도_인천국제공항철도(설계가-품셈)_청계천 복원사업중 계측관리" xfId="716"/>
    <cellStyle name="_인천국제공항철도_인천국제공항철도_인천국제공항철도(설계가-품셈)_청계천 복원사업중 계측관리(2004-04이후)" xfId="717"/>
    <cellStyle name="_인천국제공항철도_인천국제공항철도_인천국제공항철도(설계가-품셈)_청계천 복원사업중 계측관리_Book2" xfId="718"/>
    <cellStyle name="_인천국제공항철도_인천국제공항철도_인천국제공항철도(설계가-품셈)_청계천 복원사업중 계측관리_Book2_청계천 복원사업중 계측관리(2004-04이후)" xfId="719"/>
    <cellStyle name="_인천국제공항철도_인천국제공항철도_인천국제공항철도(설계가-품셈)_청계천 복원사업중 계측관리_청계천 복원사업중 계측관리(2004-04이후)" xfId="720"/>
    <cellStyle name="_인천국제공항철도_인천국제공항철도_인천국제공항철도_수도권상수도6-2공구(삼성물산)" xfId="721"/>
    <cellStyle name="_인천국제공항철도_인천국제공항철도_인천국제공항철도_수도권상수도6-2공구(삼성물산)_수도권상수도6-2공구(삼성물산)" xfId="722"/>
    <cellStyle name="_인천국제공항철도_인천국제공항철도_인천국제공항철도_인천국제공항철도(설계가-품셈)" xfId="723"/>
    <cellStyle name="_인천국제공항철도_인천국제공항철도_인천국제공항철도_인천국제공항철도(설계가-품셈)_수도권상수도6-2공구(삼성물산)" xfId="724"/>
    <cellStyle name="_인천국제공항철도_인천국제공항철도_인천국제공항철도_인천국제공항철도(설계가-품셈)_수도권상수도6-2공구(삼성물산)_수도권상수도6-2공구(삼성물산)" xfId="725"/>
    <cellStyle name="_인천국제공항철도_인천국제공항철도_인천국제공항철도_인천국제공항철도(설계가-품셈)_인천국제공항철도(설계가-품셈)" xfId="726"/>
    <cellStyle name="_인천국제공항철도_인천국제공항철도_인천국제공항철도_인천국제공항철도(설계가-품셈)_인천국제공항철도(설계가-품셈)_수도권상수도6-2공구(삼성물산)" xfId="727"/>
    <cellStyle name="_인천국제공항철도_인천국제공항철도_인천국제공항철도_인천국제공항철도(설계가-품셈)_인천국제공항철도(설계가-품셈)_수도권상수도6-2공구(삼성물산)_수도권상수도6-2공구(삼성물산)" xfId="728"/>
    <cellStyle name="_인천국제공항철도_인천국제공항철도_인천국제공항철도_인천국제공항철도(설계가-품셈)_인천국제공항철도(설계가-품셈)_청계천 복원사업중 계측관리" xfId="729"/>
    <cellStyle name="_인천국제공항철도_인천국제공항철도_인천국제공항철도_인천국제공항철도(설계가-품셈)_인천국제공항철도(설계가-품셈)_청계천 복원사업중 계측관리(2004-04이후)" xfId="730"/>
    <cellStyle name="_인천국제공항철도_인천국제공항철도_인천국제공항철도_인천국제공항철도(설계가-품셈)_인천국제공항철도(설계가-품셈)_청계천 복원사업중 계측관리_Book2" xfId="731"/>
    <cellStyle name="_인천국제공항철도_인천국제공항철도_인천국제공항철도_인천국제공항철도(설계가-품셈)_인천국제공항철도(설계가-품셈)_청계천 복원사업중 계측관리_Book2_청계천 복원사업중 계측관리(2004-04이후)" xfId="732"/>
    <cellStyle name="_인천국제공항철도_인천국제공항철도_인천국제공항철도_인천국제공항철도(설계가-품셈)_인천국제공항철도(설계가-품셈)_청계천 복원사업중 계측관리_청계천 복원사업중 계측관리(2004-04이후)" xfId="733"/>
    <cellStyle name="_인천국제공항철도_인천국제공항철도_인천국제공항철도_인천국제공항철도(설계가-품셈)_청계천 복원사업중 계측관리" xfId="734"/>
    <cellStyle name="_인천국제공항철도_인천국제공항철도_인천국제공항철도_인천국제공항철도(설계가-품셈)_청계천 복원사업중 계측관리(2004-04이후)" xfId="735"/>
    <cellStyle name="_인천국제공항철도_인천국제공항철도_인천국제공항철도_인천국제공항철도(설계가-품셈)_청계천 복원사업중 계측관리_Book2" xfId="736"/>
    <cellStyle name="_인천국제공항철도_인천국제공항철도_인천국제공항철도_인천국제공항철도(설계가-품셈)_청계천 복원사업중 계측관리_Book2_청계천 복원사업중 계측관리(2004-04이후)" xfId="737"/>
    <cellStyle name="_인천국제공항철도_인천국제공항철도_인천국제공항철도_인천국제공항철도(설계가-품셈)_청계천 복원사업중 계측관리_청계천 복원사업중 계측관리(2004-04이후)" xfId="738"/>
    <cellStyle name="_인천국제공항철도_인천국제공항철도_인천국제공항철도_청계천 복원사업중 계측관리" xfId="739"/>
    <cellStyle name="_인천국제공항철도_인천국제공항철도_인천국제공항철도_청계천 복원사업중 계측관리(2004-04이후)" xfId="740"/>
    <cellStyle name="_인천국제공항철도_인천국제공항철도_인천국제공항철도_청계천 복원사업중 계측관리_Book2" xfId="741"/>
    <cellStyle name="_인천국제공항철도_인천국제공항철도_인천국제공항철도_청계천 복원사업중 계측관리_Book2_청계천 복원사업중 계측관리(2004-04이후)" xfId="742"/>
    <cellStyle name="_인천국제공항철도_인천국제공항철도_인천국제공항철도_청계천 복원사업중 계측관리_청계천 복원사업중 계측관리(2004-04이후)" xfId="743"/>
    <cellStyle name="_인천국제공항철도_인천국제공항철도_창선-삼천포간 교량_광케이블내역" xfId="744"/>
    <cellStyle name="_인천국제공항철도_인천국제공항철도_창선-삼천포간 교량_삼천포대교 기성관리" xfId="745"/>
    <cellStyle name="_인천국제공항철도_인천국제공항철도_창선-삼천포간 교량_초양대교 기성관리" xfId="746"/>
    <cellStyle name="_인천국제공항철도_인천국제공항철도_창선-삼천포간 교량_통합기성관리(삼천포,초양)_변경계약내역반영" xfId="747"/>
    <cellStyle name="_인천국제공항철도_인천국제공항철도_청계천 복원사업중 계측관리" xfId="748"/>
    <cellStyle name="_인천국제공항철도_인천국제공항철도_청계천 복원사업중 계측관리(2004-04이후)" xfId="749"/>
    <cellStyle name="_인천국제공항철도_인천국제공항철도_청계천 복원사업중 계측관리_Book2" xfId="750"/>
    <cellStyle name="_인천국제공항철도_인천국제공항철도_청계천 복원사업중 계측관리_Book2_청계천 복원사업중 계측관리(2004-04이후)" xfId="751"/>
    <cellStyle name="_인천국제공항철도_인천국제공항철도_청계천 복원사업중 계측관리_청계천 복원사업중 계측관리(2004-04이후)" xfId="752"/>
    <cellStyle name="_인천국제공항철도_창선-삼천포간 교량_광케이블내역" xfId="753"/>
    <cellStyle name="_인천국제공항철도_창선-삼천포간 교량_삼천포대교 기성관리" xfId="754"/>
    <cellStyle name="_인천국제공항철도_창선-삼천포간 교량_초양대교 기성관리" xfId="755"/>
    <cellStyle name="_인천국제공항철도_창선-삼천포간 교량_통합기성관리(삼천포,초양)_변경계약내역반영" xfId="756"/>
    <cellStyle name="_인천국제공항철도_청계천 복원사업중 계측관리" xfId="757"/>
    <cellStyle name="_인천국제공항철도_청계천 복원사업중 계측관리(2004-04이후)" xfId="758"/>
    <cellStyle name="_인천국제공항철도_청계천 복원사업중 계측관리_Book2" xfId="759"/>
    <cellStyle name="_인천국제공항철도_청계천 복원사업중 계측관리_Book2_청계천 복원사업중 계측관리(2004-04이후)" xfId="760"/>
    <cellStyle name="_인천국제공항철도_청계천 복원사업중 계측관리_청계천 복원사업중 계측관리(2004-04이후)" xfId="761"/>
    <cellStyle name="_인천대교_최종분(업무분장)" xfId="762"/>
    <cellStyle name="_입찰서0901" xfId="763"/>
    <cellStyle name="_입찰서1016" xfId="764"/>
    <cellStyle name="_입찰표지 " xfId="765"/>
    <cellStyle name="_입찰표지 _(주)삼호" xfId="766"/>
    <cellStyle name="_입찰표지 _(주)삼호_견적서양식(1)" xfId="767"/>
    <cellStyle name="_입찰표지 _(주)삼호_견적서양식(2)" xfId="768"/>
    <cellStyle name="_입찰표지 _★이화-삼계도급실행(2003.04.11)" xfId="769"/>
    <cellStyle name="_입찰표지 _020303-동묘역(대우)" xfId="770"/>
    <cellStyle name="_입찰표지 _020303-동묘역(대우)_908공구실행(울트라)" xfId="771"/>
    <cellStyle name="_입찰표지 _020303-동묘역(대우)_908공구실행(울트라)_견적서양식(1)" xfId="772"/>
    <cellStyle name="_입찰표지 _020303-동묘역(대우)_908공구실행(울트라)_견적서양식(2)" xfId="773"/>
    <cellStyle name="_입찰표지 _020303-동묘역(대우)_견적서양식(1)" xfId="774"/>
    <cellStyle name="_입찰표지 _020303-동묘역(대우)_견적서양식(2)" xfId="775"/>
    <cellStyle name="_입찰표지 _020304-낙동강하구둑(울트라건설)" xfId="776"/>
    <cellStyle name="_입찰표지 _020304-낙동강하구둑(울트라건설)_908공구실행(울트라)" xfId="777"/>
    <cellStyle name="_입찰표지 _020304-낙동강하구둑(울트라건설)_908공구실행(울트라)_견적서양식(1)" xfId="778"/>
    <cellStyle name="_입찰표지 _020304-낙동강하구둑(울트라건설)_908공구실행(울트라)_견적서양식(2)" xfId="779"/>
    <cellStyle name="_입찰표지 _020304-낙동강하구둑(울트라건설)_견적서양식(1)" xfId="780"/>
    <cellStyle name="_입찰표지 _020304-낙동강하구둑(울트라건설)_견적서양식(2)" xfId="781"/>
    <cellStyle name="_입찰표지 _020501-경춘선노반신설공사" xfId="782"/>
    <cellStyle name="_입찰표지 _020501-경춘선노반신설공사(조정)" xfId="783"/>
    <cellStyle name="_입찰표지 _020501-경춘선노반신설공사(조정)_견적서양식(1)" xfId="784"/>
    <cellStyle name="_입찰표지 _020501-경춘선노반신설공사(조정)_견적서양식(2)" xfId="785"/>
    <cellStyle name="_입찰표지 _020501-경춘선노반신설공사_견적서양식(1)" xfId="786"/>
    <cellStyle name="_입찰표지 _020501-경춘선노반신설공사_견적서양식(2)" xfId="787"/>
    <cellStyle name="_입찰표지 _45호선 11공구 유지관리 사면계측(도로교통기술원)" xfId="788"/>
    <cellStyle name="_입찰표지 _가실행 및 총괄(5공구)" xfId="789"/>
    <cellStyle name="_입찰표지 _갑지양식(기본)" xfId="790"/>
    <cellStyle name="_입찰표지 _견적서양식(1)" xfId="791"/>
    <cellStyle name="_입찰표지 _견적서양식(2)" xfId="792"/>
    <cellStyle name="_입찰표지 _공내역(사평로빗물)" xfId="793"/>
    <cellStyle name="_입찰표지 _공내역(사평로빗물)_견적서양식(1)" xfId="794"/>
    <cellStyle name="_입찰표지 _공내역(사평로빗물)_견적서양식(2)" xfId="795"/>
    <cellStyle name="_입찰표지 _궤도공사" xfId="796"/>
    <cellStyle name="_입찰표지 _궤도공사_궤도공사" xfId="797"/>
    <cellStyle name="_입찰표지 _금호10구역재개발현장(대우)" xfId="798"/>
    <cellStyle name="_입찰표지 _금호10구역재개발현장(대우)_908공구실행(울트라)" xfId="799"/>
    <cellStyle name="_입찰표지 _금호10구역재개발현장(대우)_908공구실행(울트라)_견적서양식(1)" xfId="800"/>
    <cellStyle name="_입찰표지 _금호10구역재개발현장(대우)_908공구실행(울트라)_견적서양식(2)" xfId="801"/>
    <cellStyle name="_입찰표지 _금호10구역재개발현장(대우)_견적서양식(1)" xfId="802"/>
    <cellStyle name="_입찰표지 _금호10구역재개발현장(대우)_견적서양식(2)" xfId="803"/>
    <cellStyle name="_입찰표지 _기본단가" xfId="804"/>
    <cellStyle name="_입찰표지 _대곡댐 이설도로 건설공사" xfId="805"/>
    <cellStyle name="_입찰표지 _대곡댐 이설도로 건설공사_갑지양식(기본)" xfId="806"/>
    <cellStyle name="_입찰표지 _대안투찰내역(0221)" xfId="807"/>
    <cellStyle name="_입찰표지 _대안투찰내역(0221)_★이화-삼계도급실행(2003.04.11)" xfId="808"/>
    <cellStyle name="_입찰표지 _대안투찰내역(0223)" xfId="809"/>
    <cellStyle name="_입찰표지 _대안투찰내역(0223)_★이화-삼계도급실행(2003.04.11)" xfId="810"/>
    <cellStyle name="_입찰표지 _대안투찰내역(확정본0226)" xfId="811"/>
    <cellStyle name="_입찰표지 _대안투찰내역(확정본0226)_★이화-삼계도급실행(2003.04.11)" xfId="812"/>
    <cellStyle name="_입찰표지 _도급실행0211" xfId="813"/>
    <cellStyle name="_입찰표지 _도급실행0211_★이화-삼계도급실행(2003.04.11)" xfId="814"/>
    <cellStyle name="_입찰표지 _수도권상수도6-2공구(삼성물산)" xfId="815"/>
    <cellStyle name="_입찰표지 _수도권상수도6-2공구(삼성물산)_수도권상수도6-2공구(삼성물산)" xfId="816"/>
    <cellStyle name="_입찰표지 _제2경부고속도로(한국해외기술공사)" xfId="817"/>
    <cellStyle name="_입찰표지 _중앙서소문전력구견적서" xfId="818"/>
    <cellStyle name="_입찰표지 _중앙서소문전력구견적서_견적서양식(1)" xfId="819"/>
    <cellStyle name="_입찰표지 _중앙서소문전력구견적서_견적서양식(2)" xfId="820"/>
    <cellStyle name="_입찰표지 _청계천 복원사업중 계측관리" xfId="821"/>
    <cellStyle name="_입찰표지 _청계천 복원사업중 계측관리(2004-04이후)" xfId="822"/>
    <cellStyle name="_입찰표지 _청계천 복원사업중 계측관리_Book2" xfId="823"/>
    <cellStyle name="_입찰표지 _청계천 복원사업중 계측관리_Book2_청계천 복원사업중 계측관리(2004-04이후)" xfId="824"/>
    <cellStyle name="_입찰표지 _청계천 복원사업중 계측관리_청계천 복원사업중 계측관리(2004-04이후)" xfId="825"/>
    <cellStyle name="_입찰표지 _토철내역서" xfId="826"/>
    <cellStyle name="_입찰표지 _토철내역서_견적서양식(1)" xfId="827"/>
    <cellStyle name="_입찰표지 _토철내역서_견적서양식(2)" xfId="828"/>
    <cellStyle name="_입찰표지 _평동산업단지진입도로개설공사(5공구)1.2공구(2월16일제출)" xfId="829"/>
    <cellStyle name="_입찰표지 _평동산업단지진입도로개설공사(5공구)1.2공구(2월16일제출)_갑지양식(기본)" xfId="830"/>
    <cellStyle name="_자동제어공사실행내역" xfId="831"/>
    <cellStyle name="_적격 " xfId="832"/>
    <cellStyle name="_적격 _★이화-삼계도급실행(2003.04.11)" xfId="833"/>
    <cellStyle name="_적격 _020303-동묘역(대우)" xfId="834"/>
    <cellStyle name="_적격 _020303-동묘역(대우)_908공구실행(울트라)" xfId="835"/>
    <cellStyle name="_적격 _020303-동묘역(대우)_908공구실행(울트라)_견적서양식(1)" xfId="836"/>
    <cellStyle name="_적격 _020303-동묘역(대우)_908공구실행(울트라)_견적서양식(2)" xfId="837"/>
    <cellStyle name="_적격 _020303-동묘역(대우)_견적서양식(1)" xfId="838"/>
    <cellStyle name="_적격 _020303-동묘역(대우)_견적서양식(2)" xfId="839"/>
    <cellStyle name="_적격 _020304-낙동강하구둑(울트라건설)" xfId="840"/>
    <cellStyle name="_적격 _020304-낙동강하구둑(울트라건설)_908공구실행(울트라)" xfId="841"/>
    <cellStyle name="_적격 _020304-낙동강하구둑(울트라건설)_908공구실행(울트라)_견적서양식(1)" xfId="842"/>
    <cellStyle name="_적격 _020304-낙동강하구둑(울트라건설)_908공구실행(울트라)_견적서양식(2)" xfId="843"/>
    <cellStyle name="_적격 _020304-낙동강하구둑(울트라건설)_견적서양식(1)" xfId="844"/>
    <cellStyle name="_적격 _020304-낙동강하구둑(울트라건설)_견적서양식(2)" xfId="845"/>
    <cellStyle name="_적격 _020501-경춘선노반신설공사" xfId="846"/>
    <cellStyle name="_적격 _020501-경춘선노반신설공사(조정)" xfId="847"/>
    <cellStyle name="_적격 _020501-경춘선노반신설공사(조정)_견적서양식(1)" xfId="848"/>
    <cellStyle name="_적격 _020501-경춘선노반신설공사(조정)_견적서양식(2)" xfId="849"/>
    <cellStyle name="_적격 _020501-경춘선노반신설공사_견적서양식(1)" xfId="850"/>
    <cellStyle name="_적격 _020501-경춘선노반신설공사_견적서양식(2)" xfId="851"/>
    <cellStyle name="_적격 _45호선 11공구 유지관리 사면계측(도로교통기술원)" xfId="852"/>
    <cellStyle name="_적격 _갑지양식(기본)" xfId="853"/>
    <cellStyle name="_적격 _견적서양식(1)" xfId="854"/>
    <cellStyle name="_적격 _견적서양식(2)" xfId="855"/>
    <cellStyle name="_적격 _금호10구역재개발현장(대우)" xfId="856"/>
    <cellStyle name="_적격 _금호10구역재개발현장(대우)_908공구실행(울트라)" xfId="857"/>
    <cellStyle name="_적격 _금호10구역재개발현장(대우)_908공구실행(울트라)_견적서양식(1)" xfId="858"/>
    <cellStyle name="_적격 _금호10구역재개발현장(대우)_908공구실행(울트라)_견적서양식(2)" xfId="859"/>
    <cellStyle name="_적격 _금호10구역재개발현장(대우)_견적서양식(1)" xfId="860"/>
    <cellStyle name="_적격 _금호10구역재개발현장(대우)_견적서양식(2)" xfId="861"/>
    <cellStyle name="_적격 _기본단가" xfId="862"/>
    <cellStyle name="_적격 _대곡댐 이설도로 건설공사" xfId="863"/>
    <cellStyle name="_적격 _대곡댐 이설도로 건설공사_갑지양식(기본)" xfId="864"/>
    <cellStyle name="_적격 _수도권상수도6-2공구(삼성물산)" xfId="865"/>
    <cellStyle name="_적격 _수도권상수도6-2공구(삼성물산)_수도권상수도6-2공구(삼성물산)" xfId="866"/>
    <cellStyle name="_적격 _제2경부고속도로(한국해외기술공사)" xfId="867"/>
    <cellStyle name="_적격 _중앙서소문전력구견적서" xfId="868"/>
    <cellStyle name="_적격 _중앙서소문전력구견적서_견적서양식(1)" xfId="869"/>
    <cellStyle name="_적격 _중앙서소문전력구견적서_견적서양식(2)" xfId="870"/>
    <cellStyle name="_적격 _집행갑지 " xfId="871"/>
    <cellStyle name="_적격 _집행갑지 _★이화-삼계도급실행(2003.04.11)" xfId="872"/>
    <cellStyle name="_적격 _집행갑지 _020303-동묘역(대우)" xfId="873"/>
    <cellStyle name="_적격 _집행갑지 _020303-동묘역(대우)_908공구실행(울트라)" xfId="874"/>
    <cellStyle name="_적격 _집행갑지 _020303-동묘역(대우)_908공구실행(울트라)_견적서양식(1)" xfId="875"/>
    <cellStyle name="_적격 _집행갑지 _020303-동묘역(대우)_908공구실행(울트라)_견적서양식(2)" xfId="876"/>
    <cellStyle name="_적격 _집행갑지 _020303-동묘역(대우)_견적서양식(1)" xfId="877"/>
    <cellStyle name="_적격 _집행갑지 _020303-동묘역(대우)_견적서양식(2)" xfId="878"/>
    <cellStyle name="_적격 _집행갑지 _020304-낙동강하구둑(울트라건설)" xfId="879"/>
    <cellStyle name="_적격 _집행갑지 _020304-낙동강하구둑(울트라건설)_908공구실행(울트라)" xfId="880"/>
    <cellStyle name="_적격 _집행갑지 _020304-낙동강하구둑(울트라건설)_908공구실행(울트라)_견적서양식(1)" xfId="881"/>
    <cellStyle name="_적격 _집행갑지 _020304-낙동강하구둑(울트라건설)_908공구실행(울트라)_견적서양식(2)" xfId="882"/>
    <cellStyle name="_적격 _집행갑지 _020304-낙동강하구둑(울트라건설)_견적서양식(1)" xfId="883"/>
    <cellStyle name="_적격 _집행갑지 _020304-낙동강하구둑(울트라건설)_견적서양식(2)" xfId="884"/>
    <cellStyle name="_적격 _집행갑지 _020501-경춘선노반신설공사" xfId="885"/>
    <cellStyle name="_적격 _집행갑지 _020501-경춘선노반신설공사(조정)" xfId="886"/>
    <cellStyle name="_적격 _집행갑지 _020501-경춘선노반신설공사(조정)_견적서양식(1)" xfId="887"/>
    <cellStyle name="_적격 _집행갑지 _020501-경춘선노반신설공사(조정)_견적서양식(2)" xfId="888"/>
    <cellStyle name="_적격 _집행갑지 _020501-경춘선노반신설공사_견적서양식(1)" xfId="889"/>
    <cellStyle name="_적격 _집행갑지 _020501-경춘선노반신설공사_견적서양식(2)" xfId="890"/>
    <cellStyle name="_적격 _집행갑지 _45호선 11공구 유지관리 사면계측(도로교통기술원)" xfId="891"/>
    <cellStyle name="_적격 _집행갑지 _갑지양식(기본)" xfId="892"/>
    <cellStyle name="_적격 _집행갑지 _견적서양식(1)" xfId="893"/>
    <cellStyle name="_적격 _집행갑지 _견적서양식(2)" xfId="894"/>
    <cellStyle name="_적격 _집행갑지 _금호10구역재개발현장(대우)" xfId="895"/>
    <cellStyle name="_적격 _집행갑지 _금호10구역재개발현장(대우)_908공구실행(울트라)" xfId="896"/>
    <cellStyle name="_적격 _집행갑지 _금호10구역재개발현장(대우)_908공구실행(울트라)_견적서양식(1)" xfId="897"/>
    <cellStyle name="_적격 _집행갑지 _금호10구역재개발현장(대우)_908공구실행(울트라)_견적서양식(2)" xfId="898"/>
    <cellStyle name="_적격 _집행갑지 _금호10구역재개발현장(대우)_견적서양식(1)" xfId="899"/>
    <cellStyle name="_적격 _집행갑지 _금호10구역재개발현장(대우)_견적서양식(2)" xfId="900"/>
    <cellStyle name="_적격 _집행갑지 _기본단가" xfId="901"/>
    <cellStyle name="_적격 _집행갑지 _대곡댐 이설도로 건설공사" xfId="902"/>
    <cellStyle name="_적격 _집행갑지 _대곡댐 이설도로 건설공사_갑지양식(기본)" xfId="903"/>
    <cellStyle name="_적격 _집행갑지 _수도권상수도6-2공구(삼성물산)" xfId="904"/>
    <cellStyle name="_적격 _집행갑지 _수도권상수도6-2공구(삼성물산)_수도권상수도6-2공구(삼성물산)" xfId="905"/>
    <cellStyle name="_적격 _집행갑지 _제2경부고속도로(한국해외기술공사)" xfId="906"/>
    <cellStyle name="_적격 _집행갑지 _중앙서소문전력구견적서" xfId="907"/>
    <cellStyle name="_적격 _집행갑지 _중앙서소문전력구견적서_견적서양식(1)" xfId="908"/>
    <cellStyle name="_적격 _집행갑지 _중앙서소문전력구견적서_견적서양식(2)" xfId="909"/>
    <cellStyle name="_적격 _집행갑지 _청계천 복원사업중 계측관리" xfId="910"/>
    <cellStyle name="_적격 _집행갑지 _청계천 복원사업중 계측관리(2004-04이후)" xfId="911"/>
    <cellStyle name="_적격 _집행갑지 _청계천 복원사업중 계측관리_Book2" xfId="912"/>
    <cellStyle name="_적격 _집행갑지 _청계천 복원사업중 계측관리_Book2_청계천 복원사업중 계측관리(2004-04이후)" xfId="913"/>
    <cellStyle name="_적격 _집행갑지 _청계천 복원사업중 계측관리_청계천 복원사업중 계측관리(2004-04이후)" xfId="914"/>
    <cellStyle name="_적격 _집행갑지 _평동산업단지진입도로개설공사(5공구)1.2공구(2월16일제출)" xfId="915"/>
    <cellStyle name="_적격 _집행갑지 _평동산업단지진입도로개설공사(5공구)1.2공구(2월16일제출)_갑지양식(기본)" xfId="916"/>
    <cellStyle name="_적격 _집행설계분석 " xfId="917"/>
    <cellStyle name="_적격 _집행설계분석 _45호선 11공구 유지관리 사면계측(도로교통기술원)" xfId="918"/>
    <cellStyle name="_적격 _집행설계분석 _견적서양식(1)" xfId="919"/>
    <cellStyle name="_적격 _집행설계분석 _견적서양식(2)" xfId="920"/>
    <cellStyle name="_적격 _집행설계분석 _수도권상수도6-2공구(삼성물산)" xfId="921"/>
    <cellStyle name="_적격 _집행설계분석 _수도권상수도6-2공구(삼성물산)_수도권상수도6-2공구(삼성물산)" xfId="922"/>
    <cellStyle name="_적격 _집행설계분석 _제2경부고속도로(한국해외기술공사)" xfId="923"/>
    <cellStyle name="_적격 _집행설계분석 _청계천 복원사업중 계측관리" xfId="924"/>
    <cellStyle name="_적격 _집행설계분석 _청계천 복원사업중 계측관리(2004-04이후)" xfId="925"/>
    <cellStyle name="_적격 _집행설계분석 _청계천 복원사업중 계측관리_Book2" xfId="926"/>
    <cellStyle name="_적격 _집행설계분석 _청계천 복원사업중 계측관리_Book2_청계천 복원사업중 계측관리(2004-04이후)" xfId="927"/>
    <cellStyle name="_적격 _집행설계분석 _청계천 복원사업중 계측관리_청계천 복원사업중 계측관리(2004-04이후)" xfId="928"/>
    <cellStyle name="_적격 _청계천 복원사업중 계측관리" xfId="929"/>
    <cellStyle name="_적격 _청계천 복원사업중 계측관리(2004-04이후)" xfId="930"/>
    <cellStyle name="_적격 _청계천 복원사업중 계측관리_Book2" xfId="931"/>
    <cellStyle name="_적격 _청계천 복원사업중 계측관리_Book2_청계천 복원사업중 계측관리(2004-04이후)" xfId="932"/>
    <cellStyle name="_적격 _청계천 복원사업중 계측관리_청계천 복원사업중 계측관리(2004-04이후)" xfId="933"/>
    <cellStyle name="_적격 _평동산업단지진입도로개설공사(5공구)1.2공구(2월16일제출)" xfId="934"/>
    <cellStyle name="_적격 _평동산업단지진입도로개설공사(5공구)1.2공구(2월16일제출)_갑지양식(기본)" xfId="935"/>
    <cellStyle name="_적격(화산) " xfId="936"/>
    <cellStyle name="_적격(화산) _(주)삼호" xfId="937"/>
    <cellStyle name="_적격(화산) _(주)삼호_견적서양식(1)" xfId="938"/>
    <cellStyle name="_적격(화산) _(주)삼호_견적서양식(2)" xfId="939"/>
    <cellStyle name="_적격(화산) _★이화-삼계도급실행(2003.04.11)" xfId="940"/>
    <cellStyle name="_적격(화산) _020303-동묘역(대우)" xfId="941"/>
    <cellStyle name="_적격(화산) _020303-동묘역(대우)_908공구실행(울트라)" xfId="942"/>
    <cellStyle name="_적격(화산) _020303-동묘역(대우)_908공구실행(울트라)_견적서양식(1)" xfId="943"/>
    <cellStyle name="_적격(화산) _020303-동묘역(대우)_908공구실행(울트라)_견적서양식(2)" xfId="944"/>
    <cellStyle name="_적격(화산) _020303-동묘역(대우)_견적서양식(1)" xfId="945"/>
    <cellStyle name="_적격(화산) _020303-동묘역(대우)_견적서양식(2)" xfId="946"/>
    <cellStyle name="_적격(화산) _020304-낙동강하구둑(울트라건설)" xfId="947"/>
    <cellStyle name="_적격(화산) _020304-낙동강하구둑(울트라건설)_908공구실행(울트라)" xfId="948"/>
    <cellStyle name="_적격(화산) _020304-낙동강하구둑(울트라건설)_908공구실행(울트라)_견적서양식(1)" xfId="949"/>
    <cellStyle name="_적격(화산) _020304-낙동강하구둑(울트라건설)_908공구실행(울트라)_견적서양식(2)" xfId="950"/>
    <cellStyle name="_적격(화산) _020304-낙동강하구둑(울트라건설)_견적서양식(1)" xfId="951"/>
    <cellStyle name="_적격(화산) _020304-낙동강하구둑(울트라건설)_견적서양식(2)" xfId="952"/>
    <cellStyle name="_적격(화산) _020501-경춘선노반신설공사" xfId="953"/>
    <cellStyle name="_적격(화산) _020501-경춘선노반신설공사(조정)" xfId="954"/>
    <cellStyle name="_적격(화산) _020501-경춘선노반신설공사(조정)_견적서양식(1)" xfId="955"/>
    <cellStyle name="_적격(화산) _020501-경춘선노반신설공사(조정)_견적서양식(2)" xfId="956"/>
    <cellStyle name="_적격(화산) _020501-경춘선노반신설공사_견적서양식(1)" xfId="957"/>
    <cellStyle name="_적격(화산) _020501-경춘선노반신설공사_견적서양식(2)" xfId="958"/>
    <cellStyle name="_적격(화산) _45호선 11공구 유지관리 사면계측(도로교통기술원)" xfId="959"/>
    <cellStyle name="_적격(화산) _가실행 및 총괄(5공구)" xfId="960"/>
    <cellStyle name="_적격(화산) _갑지양식(기본)" xfId="961"/>
    <cellStyle name="_적격(화산) _견적서양식(1)" xfId="962"/>
    <cellStyle name="_적격(화산) _견적서양식(2)" xfId="963"/>
    <cellStyle name="_적격(화산) _공내역(사평로빗물)" xfId="964"/>
    <cellStyle name="_적격(화산) _공내역(사평로빗물)_견적서양식(1)" xfId="965"/>
    <cellStyle name="_적격(화산) _공내역(사평로빗물)_견적서양식(2)" xfId="966"/>
    <cellStyle name="_적격(화산) _궤도공사" xfId="967"/>
    <cellStyle name="_적격(화산) _궤도공사_궤도공사" xfId="968"/>
    <cellStyle name="_적격(화산) _금호10구역재개발현장(대우)" xfId="969"/>
    <cellStyle name="_적격(화산) _금호10구역재개발현장(대우)_908공구실행(울트라)" xfId="970"/>
    <cellStyle name="_적격(화산) _금호10구역재개발현장(대우)_908공구실행(울트라)_견적서양식(1)" xfId="971"/>
    <cellStyle name="_적격(화산) _금호10구역재개발현장(대우)_908공구실행(울트라)_견적서양식(2)" xfId="972"/>
    <cellStyle name="_적격(화산) _금호10구역재개발현장(대우)_견적서양식(1)" xfId="973"/>
    <cellStyle name="_적격(화산) _금호10구역재개발현장(대우)_견적서양식(2)" xfId="974"/>
    <cellStyle name="_적격(화산) _기본단가" xfId="975"/>
    <cellStyle name="_적격(화산) _대곡댐 이설도로 건설공사" xfId="976"/>
    <cellStyle name="_적격(화산) _대곡댐 이설도로 건설공사_갑지양식(기본)" xfId="977"/>
    <cellStyle name="_적격(화산) _대안투찰내역(0221)" xfId="978"/>
    <cellStyle name="_적격(화산) _대안투찰내역(0221)_★이화-삼계도급실행(2003.04.11)" xfId="979"/>
    <cellStyle name="_적격(화산) _대안투찰내역(0223)" xfId="980"/>
    <cellStyle name="_적격(화산) _대안투찰내역(0223)_★이화-삼계도급실행(2003.04.11)" xfId="981"/>
    <cellStyle name="_적격(화산) _대안투찰내역(확정본0226)" xfId="982"/>
    <cellStyle name="_적격(화산) _대안투찰내역(확정본0226)_★이화-삼계도급실행(2003.04.11)" xfId="983"/>
    <cellStyle name="_적격(화산) _도급실행0211" xfId="984"/>
    <cellStyle name="_적격(화산) _도급실행0211_★이화-삼계도급실행(2003.04.11)" xfId="985"/>
    <cellStyle name="_적격(화산) _수도권상수도6-2공구(삼성물산)" xfId="986"/>
    <cellStyle name="_적격(화산) _수도권상수도6-2공구(삼성물산)_수도권상수도6-2공구(삼성물산)" xfId="987"/>
    <cellStyle name="_적격(화산) _제2경부고속도로(한국해외기술공사)" xfId="988"/>
    <cellStyle name="_적격(화산) _중앙서소문전력구견적서" xfId="989"/>
    <cellStyle name="_적격(화산) _중앙서소문전력구견적서_견적서양식(1)" xfId="990"/>
    <cellStyle name="_적격(화산) _중앙서소문전력구견적서_견적서양식(2)" xfId="991"/>
    <cellStyle name="_적격(화산) _청계천 복원사업중 계측관리" xfId="992"/>
    <cellStyle name="_적격(화산) _청계천 복원사업중 계측관리(2004-04이후)" xfId="993"/>
    <cellStyle name="_적격(화산) _청계천 복원사업중 계측관리_Book2" xfId="994"/>
    <cellStyle name="_적격(화산) _청계천 복원사업중 계측관리_Book2_청계천 복원사업중 계측관리(2004-04이후)" xfId="995"/>
    <cellStyle name="_적격(화산) _청계천 복원사업중 계측관리_청계천 복원사업중 계측관리(2004-04이후)" xfId="996"/>
    <cellStyle name="_적격(화산) _토철내역서" xfId="997"/>
    <cellStyle name="_적격(화산) _토철내역서_견적서양식(1)" xfId="998"/>
    <cellStyle name="_적격(화산) _토철내역서_견적서양식(2)" xfId="999"/>
    <cellStyle name="_적격(화산) _평동산업단지진입도로개설공사(5공구)1.2공구(2월16일제출)" xfId="1000"/>
    <cellStyle name="_적격(화산) _평동산업단지진입도로개설공사(5공구)1.2공구(2월16일제출)_갑지양식(기본)" xfId="1001"/>
    <cellStyle name="_전기공사대갑내역" xfId="1002"/>
    <cellStyle name="_전기공사실행(전체)내역" xfId="1003"/>
    <cellStyle name="_전기물량" xfId="1004"/>
    <cellStyle name="_전주시관내우회도로(용정-용진)-(한국해외기술공사-현산)" xfId="1005"/>
    <cellStyle name="_전체공사내역서" xfId="1006"/>
    <cellStyle name="_제2경부고속도로(한국해외기술공사)" xfId="1007"/>
    <cellStyle name="_집행갑지 " xfId="1008"/>
    <cellStyle name="_집행갑지 _★이화-삼계도급실행(2003.04.11)" xfId="1009"/>
    <cellStyle name="_집행갑지 _020303-동묘역(대우)" xfId="1010"/>
    <cellStyle name="_집행갑지 _020303-동묘역(대우)_908공구실행(울트라)" xfId="1011"/>
    <cellStyle name="_집행갑지 _020303-동묘역(대우)_908공구실행(울트라)_견적서양식(1)" xfId="1012"/>
    <cellStyle name="_집행갑지 _020303-동묘역(대우)_908공구실행(울트라)_견적서양식(2)" xfId="1013"/>
    <cellStyle name="_집행갑지 _020303-동묘역(대우)_견적서양식(1)" xfId="1014"/>
    <cellStyle name="_집행갑지 _020303-동묘역(대우)_견적서양식(2)" xfId="1015"/>
    <cellStyle name="_집행갑지 _020304-낙동강하구둑(울트라건설)" xfId="1016"/>
    <cellStyle name="_집행갑지 _020304-낙동강하구둑(울트라건설)_908공구실행(울트라)" xfId="1017"/>
    <cellStyle name="_집행갑지 _020304-낙동강하구둑(울트라건설)_908공구실행(울트라)_견적서양식(1)" xfId="1018"/>
    <cellStyle name="_집행갑지 _020304-낙동강하구둑(울트라건설)_908공구실행(울트라)_견적서양식(2)" xfId="1019"/>
    <cellStyle name="_집행갑지 _020304-낙동강하구둑(울트라건설)_견적서양식(1)" xfId="1020"/>
    <cellStyle name="_집행갑지 _020304-낙동강하구둑(울트라건설)_견적서양식(2)" xfId="1021"/>
    <cellStyle name="_집행갑지 _020501-경춘선노반신설공사" xfId="1022"/>
    <cellStyle name="_집행갑지 _020501-경춘선노반신설공사(조정)" xfId="1023"/>
    <cellStyle name="_집행갑지 _020501-경춘선노반신설공사(조정)_견적서양식(1)" xfId="1024"/>
    <cellStyle name="_집행갑지 _020501-경춘선노반신설공사(조정)_견적서양식(2)" xfId="1025"/>
    <cellStyle name="_집행갑지 _020501-경춘선노반신설공사_견적서양식(1)" xfId="1026"/>
    <cellStyle name="_집행갑지 _020501-경춘선노반신설공사_견적서양식(2)" xfId="1027"/>
    <cellStyle name="_집행갑지 _45호선 11공구 유지관리 사면계측(도로교통기술원)" xfId="1028"/>
    <cellStyle name="_집행갑지 _갑지양식(기본)" xfId="1029"/>
    <cellStyle name="_집행갑지 _견적서양식(1)" xfId="1030"/>
    <cellStyle name="_집행갑지 _견적서양식(2)" xfId="1031"/>
    <cellStyle name="_집행갑지 _금호10구역재개발현장(대우)" xfId="1032"/>
    <cellStyle name="_집행갑지 _금호10구역재개발현장(대우)_908공구실행(울트라)" xfId="1033"/>
    <cellStyle name="_집행갑지 _금호10구역재개발현장(대우)_908공구실행(울트라)_견적서양식(1)" xfId="1034"/>
    <cellStyle name="_집행갑지 _금호10구역재개발현장(대우)_908공구실행(울트라)_견적서양식(2)" xfId="1035"/>
    <cellStyle name="_집행갑지 _금호10구역재개발현장(대우)_견적서양식(1)" xfId="1036"/>
    <cellStyle name="_집행갑지 _금호10구역재개발현장(대우)_견적서양식(2)" xfId="1037"/>
    <cellStyle name="_집행갑지 _기본단가" xfId="1038"/>
    <cellStyle name="_집행갑지 _대곡댐 이설도로 건설공사" xfId="1039"/>
    <cellStyle name="_집행갑지 _대곡댐 이설도로 건설공사_갑지양식(기본)" xfId="1040"/>
    <cellStyle name="_집행갑지 _수도권상수도6-2공구(삼성물산)" xfId="1041"/>
    <cellStyle name="_집행갑지 _수도권상수도6-2공구(삼성물산)_수도권상수도6-2공구(삼성물산)" xfId="1042"/>
    <cellStyle name="_집행갑지 _제2경부고속도로(한국해외기술공사)" xfId="1043"/>
    <cellStyle name="_집행갑지 _중앙서소문전력구견적서" xfId="1044"/>
    <cellStyle name="_집행갑지 _중앙서소문전력구견적서_견적서양식(1)" xfId="1045"/>
    <cellStyle name="_집행갑지 _중앙서소문전력구견적서_견적서양식(2)" xfId="1046"/>
    <cellStyle name="_집행갑지 _청계천 복원사업중 계측관리" xfId="1047"/>
    <cellStyle name="_집행갑지 _청계천 복원사업중 계측관리(2004-04이후)" xfId="1048"/>
    <cellStyle name="_집행갑지 _청계천 복원사업중 계측관리_Book2" xfId="1049"/>
    <cellStyle name="_집행갑지 _청계천 복원사업중 계측관리_Book2_청계천 복원사업중 계측관리(2004-04이후)" xfId="1050"/>
    <cellStyle name="_집행갑지 _청계천 복원사업중 계측관리_청계천 복원사업중 계측관리(2004-04이후)" xfId="1051"/>
    <cellStyle name="_집행갑지 _평동산업단지진입도로개설공사(5공구)1.2공구(2월16일제출)" xfId="1052"/>
    <cellStyle name="_집행갑지 _평동산업단지진입도로개설공사(5공구)1.2공구(2월16일제출)_갑지양식(기본)" xfId="1053"/>
    <cellStyle name="_창선-삼천포간 교량_광케이블내역" xfId="1054"/>
    <cellStyle name="_창선-삼천포간 교량_삼천포대교 기성관리" xfId="1055"/>
    <cellStyle name="_창선-삼천포간 교량_초양대교 기성관리" xfId="1056"/>
    <cellStyle name="_창선-삼천포간 교량_통합기성관리(삼천포,초양)_변경계약내역반영" xfId="1057"/>
    <cellStyle name="_철골비교" xfId="1058"/>
    <cellStyle name="_청계천 복원사업(2공구)중 계측관리" xfId="1059"/>
    <cellStyle name="_청계천 복원사업(2공구)중 계측관리_수도권상수도6-2공구(삼성물산)" xfId="1060"/>
    <cellStyle name="_청계천 복원사업(2공구)중 계측관리_수도권상수도6-2공구(삼성물산)_수도권상수도6-2공구(삼성물산)" xfId="1061"/>
    <cellStyle name="_청계천 복원사업(2공구)중 계측관리_청계천 복원사업중 계측관리" xfId="1062"/>
    <cellStyle name="_청계천 복원사업(2공구)중 계측관리_청계천 복원사업중 계측관리(2004-04이후)" xfId="1063"/>
    <cellStyle name="_청계천 복원사업(2공구)중 계측관리_청계천 복원사업중 계측관리_Book2" xfId="1064"/>
    <cellStyle name="_청계천 복원사업(2공구)중 계측관리_청계천 복원사업중 계측관리_Book2_청계천 복원사업중 계측관리(2004-04이후)" xfId="1065"/>
    <cellStyle name="_청계천 복원사업(2공구)중 계측관리_청계천 복원사업중 계측관리_청계천 복원사업중 계측관리(2004-04이후)" xfId="1066"/>
    <cellStyle name="_총괄공사대갑 " xfId="1067"/>
    <cellStyle name="_총괄내역서" xfId="1068"/>
    <cellStyle name="_총괄대갑내역서(0327)" xfId="1069"/>
    <cellStyle name="_총괄실행내역" xfId="1070"/>
    <cellStyle name="_추가견적서" xfId="1071"/>
    <cellStyle name="_켐온 예가(개조)" xfId="1072"/>
    <cellStyle name="_투찰서(검산-과선교)" xfId="1073"/>
    <cellStyle name="_페어견적" xfId="1074"/>
    <cellStyle name="_평동산업단지진입도로개설공사(5공구)1.2공구(2월16일제출)" xfId="1075"/>
    <cellStyle name="_평동산업단지진입도로개설공사(5공구)1.2공구(2월16일제출)_갑지양식(기본)" xfId="1076"/>
    <cellStyle name="_평창하이테크-제출" xfId="1077"/>
    <cellStyle name="~1" xfId="1078"/>
    <cellStyle name="´þ·¯" xfId="1079"/>
    <cellStyle name="’E‰Y [0.00]_laroux" xfId="1080"/>
    <cellStyle name="’Ê‰Ý [0.00]_laroux" xfId="1081"/>
    <cellStyle name="’E‰Y_laroux" xfId="1082"/>
    <cellStyle name="’Ê‰Ý_laroux" xfId="1083"/>
    <cellStyle name="¤@?e_TEST-1 " xfId="1084"/>
    <cellStyle name="+,-,0" xfId="1085"/>
    <cellStyle name="△ []" xfId="1086"/>
    <cellStyle name="△ [0]" xfId="1087"/>
    <cellStyle name="°íá¤¼ò¼ýá¡" xfId="1088"/>
    <cellStyle name="°íá¤ãâ·â1" xfId="1089"/>
    <cellStyle name="°íá¤ãâ·â2" xfId="1090"/>
    <cellStyle name="•W?_Format" xfId="1091"/>
    <cellStyle name="•W€_’·Šú‰p•¶" xfId="1092"/>
    <cellStyle name="•W_’·Šú‰p•¶" xfId="1093"/>
    <cellStyle name="W_MARINE" xfId="1094"/>
    <cellStyle name="0" xfId="1095"/>
    <cellStyle name="0,0_x000d__x000a_NA_x000d__x000a_" xfId="1096"/>
    <cellStyle name="0.0" xfId="1097"/>
    <cellStyle name="0.00" xfId="1098"/>
    <cellStyle name="1" xfId="1099"/>
    <cellStyle name="1_BAO GIA NGAY 24-10-08 (co dam)" xfId="1100"/>
    <cellStyle name="1_Book1" xfId="1101"/>
    <cellStyle name="1_Book1_1" xfId="1102"/>
    <cellStyle name="1_Cau thuy dien Ban La (Cu Anh)" xfId="1103"/>
    <cellStyle name="1_Cong trinh co y kien LD_Dang_NN_2011-Tay nguyen-9-10" xfId="1104"/>
    <cellStyle name="1_Du toan 558 (Km17+508.12 - Km 22)" xfId="1105"/>
    <cellStyle name="1_du toan lap dat he thong tuoi nuoc quang truong hc" xfId="1106"/>
    <cellStyle name="1_Gia_VLQL48_duyet " xfId="1107"/>
    <cellStyle name="1_Kh ql62 (2010) 11-09" xfId="1108"/>
    <cellStyle name="1_Khung 2012" xfId="1109"/>
    <cellStyle name="1_KlQdinhduyet" xfId="1110"/>
    <cellStyle name="1_TN - Ho tro khac 2011" xfId="1111"/>
    <cellStyle name="1_TRUNG PMU 5" xfId="1112"/>
    <cellStyle name="1_ÿÿÿÿÿ" xfId="1113"/>
    <cellStyle name="1_ÿÿÿÿÿ_Bieu tong hop nhu cau ung 2011 da chon loc -Mien nui" xfId="1114"/>
    <cellStyle name="1_ÿÿÿÿÿ_Kh ql62 (2010) 11-09" xfId="1115"/>
    <cellStyle name="1_ÿÿÿÿÿ_Khung 2012" xfId="1116"/>
    <cellStyle name="10" xfId="1117"/>
    <cellStyle name="100달성" xfId="1118"/>
    <cellStyle name="15" xfId="1119"/>
    <cellStyle name="18" xfId="1120"/>
    <cellStyle name="¹e" xfId="1121"/>
    <cellStyle name="¹eº" xfId="1122"/>
    <cellStyle name="¹éº" xfId="1123"/>
    <cellStyle name="¹eº_감곡 건축(양수장 관리사)보완최종" xfId="1124"/>
    <cellStyle name="¹éº_마곡보완" xfId="1125"/>
    <cellStyle name="¹eº_신태인배수장제진기" xfId="1126"/>
    <cellStyle name="¹éº_율북보완" xfId="1127"/>
    <cellStyle name="¹eº_음성양수장단가보완(건축)" xfId="1128"/>
    <cellStyle name="¹éºÐÀ²_      " xfId="1129"/>
    <cellStyle name="2" xfId="1130"/>
    <cellStyle name="2)" xfId="1131"/>
    <cellStyle name="2_Book1" xfId="1132"/>
    <cellStyle name="2_Book1_1" xfId="1133"/>
    <cellStyle name="2_Cau thuy dien Ban La (Cu Anh)" xfId="1134"/>
    <cellStyle name="2_Du toan 558 (Km17+508.12 - Km 22)" xfId="1135"/>
    <cellStyle name="2_Gia_VLQL48_duyet " xfId="1136"/>
    <cellStyle name="2_KlQdinhduyet" xfId="1137"/>
    <cellStyle name="2_TRUNG PMU 5" xfId="1138"/>
    <cellStyle name="2_ÿÿÿÿÿ" xfId="1139"/>
    <cellStyle name="2_ÿÿÿÿÿ_Bieu tong hop nhu cau ung 2011 da chon loc -Mien nui" xfId="1140"/>
    <cellStyle name="20% - Accent1 2" xfId="1141"/>
    <cellStyle name="20% - Accent1 3" xfId="1142"/>
    <cellStyle name="20% - Accent2 2" xfId="1143"/>
    <cellStyle name="20% - Accent2 3" xfId="1144"/>
    <cellStyle name="20% - Accent3 2" xfId="1145"/>
    <cellStyle name="20% - Accent3 3" xfId="1146"/>
    <cellStyle name="20% - Accent4 2" xfId="1147"/>
    <cellStyle name="20% - Accent4 3" xfId="1148"/>
    <cellStyle name="20% - Accent5 2" xfId="1149"/>
    <cellStyle name="20% - Accent5 3" xfId="1150"/>
    <cellStyle name="20% - Accent6 2" xfId="1151"/>
    <cellStyle name="20% - Accent6 3" xfId="1152"/>
    <cellStyle name="20% - 강조색1" xfId="1153"/>
    <cellStyle name="20% - 강조색2" xfId="1154"/>
    <cellStyle name="20% - 강조색3" xfId="1155"/>
    <cellStyle name="20% - 강조색4" xfId="1156"/>
    <cellStyle name="20% - 강조색5" xfId="1157"/>
    <cellStyle name="20% - 강조색6" xfId="1158"/>
    <cellStyle name="-2001" xfId="1159"/>
    <cellStyle name="3" xfId="1160"/>
    <cellStyle name="3_Book1" xfId="1161"/>
    <cellStyle name="3_Book1_1" xfId="1162"/>
    <cellStyle name="3_Cau thuy dien Ban La (Cu Anh)" xfId="1163"/>
    <cellStyle name="3_Du toan 558 (Km17+508.12 - Km 22)" xfId="1164"/>
    <cellStyle name="3_Gia_VLQL48_duyet " xfId="1165"/>
    <cellStyle name="3_KlQdinhduyet" xfId="1166"/>
    <cellStyle name="3_ÿÿÿÿÿ" xfId="1167"/>
    <cellStyle name="³¯â¥" xfId="1168"/>
    <cellStyle name="၃urrency_OTD thru NOR " xfId="1169"/>
    <cellStyle name="4" xfId="1170"/>
    <cellStyle name="4_Book1" xfId="1171"/>
    <cellStyle name="4_Book1_1" xfId="1172"/>
    <cellStyle name="4_Cau thuy dien Ban La (Cu Anh)" xfId="1173"/>
    <cellStyle name="4_Du toan 558 (Km17+508.12 - Km 22)" xfId="1174"/>
    <cellStyle name="4_Gia_VLQL48_duyet " xfId="1175"/>
    <cellStyle name="4_KlQdinhduyet" xfId="1176"/>
    <cellStyle name="4_ÿÿÿÿÿ" xfId="1177"/>
    <cellStyle name="40% - Accent1 2" xfId="1178"/>
    <cellStyle name="40% - Accent1 3" xfId="1179"/>
    <cellStyle name="40% - Accent2 2" xfId="1180"/>
    <cellStyle name="40% - Accent2 3" xfId="1181"/>
    <cellStyle name="40% - Accent3 2" xfId="1182"/>
    <cellStyle name="40% - Accent3 3" xfId="1183"/>
    <cellStyle name="40% - Accent4 2" xfId="1184"/>
    <cellStyle name="40% - Accent4 3" xfId="1185"/>
    <cellStyle name="40% - Accent5 2" xfId="1186"/>
    <cellStyle name="40% - Accent5 3" xfId="1187"/>
    <cellStyle name="40% - Accent6 2" xfId="1188"/>
    <cellStyle name="40% - Accent6 3" xfId="1189"/>
    <cellStyle name="40% - 강조색1" xfId="1190"/>
    <cellStyle name="40% - 강조색2" xfId="1191"/>
    <cellStyle name="40% - 강조색3" xfId="1192"/>
    <cellStyle name="40% - 강조색4" xfId="1193"/>
    <cellStyle name="40% - 강조색5" xfId="1194"/>
    <cellStyle name="40% - 강조색6" xfId="1195"/>
    <cellStyle name="6" xfId="1196"/>
    <cellStyle name="6_Cong trinh co y kien LD_Dang_NN_2011-Tay nguyen-9-10" xfId="1197"/>
    <cellStyle name="6_TN - Ho tro khac 2011" xfId="1198"/>
    <cellStyle name="60" xfId="1199"/>
    <cellStyle name="60% - Accent1 2" xfId="1200"/>
    <cellStyle name="60% - Accent1 3" xfId="1201"/>
    <cellStyle name="60% - Accent2 2" xfId="1202"/>
    <cellStyle name="60% - Accent2 3" xfId="1203"/>
    <cellStyle name="60% - Accent3 2" xfId="1204"/>
    <cellStyle name="60% - Accent3 3" xfId="1205"/>
    <cellStyle name="60% - Accent4 2" xfId="1206"/>
    <cellStyle name="60% - Accent4 3" xfId="1207"/>
    <cellStyle name="60% - Accent5 2" xfId="1208"/>
    <cellStyle name="60% - Accent5 3" xfId="1209"/>
    <cellStyle name="60% - Accent6 2" xfId="1210"/>
    <cellStyle name="60% - Accent6 3" xfId="1211"/>
    <cellStyle name="60% - 강조색1" xfId="1212"/>
    <cellStyle name="60% - 강조색2" xfId="1213"/>
    <cellStyle name="60% - 강조색3" xfId="1214"/>
    <cellStyle name="60% - 강조색4" xfId="1215"/>
    <cellStyle name="60% - 강조색5" xfId="1216"/>
    <cellStyle name="60% - 강조색6" xfId="1217"/>
    <cellStyle name="82" xfId="1218"/>
    <cellStyle name="9" xfId="1219"/>
    <cellStyle name="A" xfId="1220"/>
    <cellStyle name="A_수도권급수" xfId="1221"/>
    <cellStyle name="A_수도권급수_1" xfId="1222"/>
    <cellStyle name="A_수도권급수_1_투찰서(번암-지지)-최종" xfId="1223"/>
    <cellStyle name="A_수도권급수_1_투찰서(이양-능주-109)" xfId="1224"/>
    <cellStyle name="A_수도권급수_실행(김천-남면)" xfId="1225"/>
    <cellStyle name="A_수도권급수_실행(김천-남면)_1" xfId="1226"/>
    <cellStyle name="A_수도권급수_투찰서(남면-약목)" xfId="1227"/>
    <cellStyle name="A_수도권급수_투찰서(남면-약목)_투찰서(이양-능주-109)" xfId="1228"/>
    <cellStyle name="A_실행(전체;탐진강)" xfId="1229"/>
    <cellStyle name="A_투찰서(검산-과선교)" xfId="1230"/>
    <cellStyle name="A_투찰서(검산-과선교)_투찰서(남면-약목)" xfId="1231"/>
    <cellStyle name="A_투찰서(검산-과선교)_투찰서(남면-약목)_투찰서(이양-능주-109)" xfId="1232"/>
    <cellStyle name="A¨­￠￢￠O [0]_INQUIRY ￠?￥i¨u¡AAⓒ￢Aⓒª " xfId="1233"/>
    <cellStyle name="A¨­￠￢￠O_INQUIRY ￠?￥i¨u¡AAⓒ￢Aⓒª " xfId="1234"/>
    <cellStyle name="Aⓒ­" xfId="1235"/>
    <cellStyle name="Accent1 2" xfId="1236"/>
    <cellStyle name="Accent1 3" xfId="1237"/>
    <cellStyle name="Accent2 2" xfId="1238"/>
    <cellStyle name="Accent2 3" xfId="1239"/>
    <cellStyle name="Accent3 2" xfId="1240"/>
    <cellStyle name="Accent3 3" xfId="1241"/>
    <cellStyle name="Accent4 2" xfId="1242"/>
    <cellStyle name="Accent4 3" xfId="1243"/>
    <cellStyle name="Accent5 2" xfId="1244"/>
    <cellStyle name="Accent5 3" xfId="1245"/>
    <cellStyle name="Accent6 2" xfId="1246"/>
    <cellStyle name="Accent6 3" xfId="1247"/>
    <cellStyle name="Ae" xfId="1248"/>
    <cellStyle name="Åë" xfId="1249"/>
    <cellStyle name="Ae_감곡 건축(양수장 관리사)보완최종" xfId="1250"/>
    <cellStyle name="Åë_마곡보완" xfId="1251"/>
    <cellStyle name="Ae_신태인배수장제진기" xfId="1252"/>
    <cellStyle name="Åë_율북보완" xfId="1253"/>
    <cellStyle name="Ae_음성양수장단가보완(건축)" xfId="1254"/>
    <cellStyle name="Aee­ " xfId="1255"/>
    <cellStyle name="Aee­ [" xfId="1256"/>
    <cellStyle name="Åëè­ [" xfId="1257"/>
    <cellStyle name="Aee­ [_감곡 건축(양수장 관리사)보완최종" xfId="1258"/>
    <cellStyle name="Åëè­ [_마곡보완" xfId="1259"/>
    <cellStyle name="Aee­ [_신태인배수장제진기" xfId="1260"/>
    <cellStyle name="Åëè­ [_율북보완" xfId="1261"/>
    <cellStyle name="Aee­ [_음성양수장단가보완(건축)" xfId="1262"/>
    <cellStyle name="ÅëÈ­ [0]_      " xfId="1263"/>
    <cellStyle name="AeE­ [0]_´eAN°yC￥ " xfId="1264"/>
    <cellStyle name="ÅëÈ­ [0]_¸ñÂ÷ " xfId="1265"/>
    <cellStyle name="AeE­ [0]_¼oAI¼º " xfId="1266"/>
    <cellStyle name="ÅëÈ­ [0]_3¿ù6Â÷" xfId="1267"/>
    <cellStyle name="AeE­ [0]_INQUIRY ¿?¾÷AßAø " xfId="1268"/>
    <cellStyle name="ÅëÈ­ [0]_L601CPT" xfId="1269"/>
    <cellStyle name="AeE­ [0]_º≫¼± ±æ¾i±uºI ¼o·R Ay°eC￥ " xfId="1270"/>
    <cellStyle name="ÅëÈ­ [0]_Sheet1" xfId="1271"/>
    <cellStyle name="Aee­ _020303-동묘역(대우)" xfId="1272"/>
    <cellStyle name="ÅëÈ­_      " xfId="1273"/>
    <cellStyle name="AeE­_´eAN°yC￥ " xfId="1274"/>
    <cellStyle name="ÅëÈ­_¸ñÂ÷ " xfId="1275"/>
    <cellStyle name="AeE­_¼oAI¼º " xfId="1276"/>
    <cellStyle name="ÅëÈ­_3¿ù6Â÷" xfId="1277"/>
    <cellStyle name="AeE­_INQUIRY ¿?¾÷AßAø " xfId="1278"/>
    <cellStyle name="ÅëÈ­_L601CPT" xfId="1279"/>
    <cellStyle name="AeE­_º≫¼± ±æ¾i±uºI ¼o·R Ay°eC￥ " xfId="1280"/>
    <cellStyle name="ÅëÈ­_S" xfId="1281"/>
    <cellStyle name="Aee¡" xfId="1282"/>
    <cellStyle name="AeE¡ⓒ [0]_INQUIRY ￠?￥i¨u¡AAⓒ￢Aⓒª " xfId="1283"/>
    <cellStyle name="AeE¡ⓒ_INQUIRY ￠?￥i¨u¡AAⓒ￢Aⓒª " xfId="1284"/>
    <cellStyle name="Æû¼¾æ®" xfId="1285"/>
    <cellStyle name="ALIGNMENT" xfId="1286"/>
    <cellStyle name="args.style" xfId="1287"/>
    <cellStyle name="at" xfId="1288"/>
    <cellStyle name="Aþ" xfId="1289"/>
    <cellStyle name="Äþ" xfId="1290"/>
    <cellStyle name="Aþ_감곡 건축(양수장 관리사)보완최종" xfId="1291"/>
    <cellStyle name="Äþ_마곡보완" xfId="1292"/>
    <cellStyle name="Aþ_신태인배수장제진기" xfId="1293"/>
    <cellStyle name="Äþ_율북보완" xfId="1294"/>
    <cellStyle name="Aþ_음성양수장단가보완(건축)" xfId="1295"/>
    <cellStyle name="Aþ¸" xfId="1296"/>
    <cellStyle name="Aþ¸¶ [" xfId="1297"/>
    <cellStyle name="Äþ¸¶ [" xfId="1298"/>
    <cellStyle name="Aþ¸¶ [_감곡 건축(양수장 관리사)보완최종" xfId="1299"/>
    <cellStyle name="Äþ¸¶ [_마곡보완" xfId="1300"/>
    <cellStyle name="Aþ¸¶ [_신태인배수장제진기" xfId="1301"/>
    <cellStyle name="Äþ¸¶ [_율북보완" xfId="1302"/>
    <cellStyle name="Aþ¸¶ [_음성양수장단가보완(건축)" xfId="1303"/>
    <cellStyle name="ÄÞ¸¶ [0]_      " xfId="1304"/>
    <cellStyle name="AÞ¸¶ [0]_´eAN°yC￥ " xfId="1305"/>
    <cellStyle name="ÄÞ¸¶ [0]_¸ñÂ÷ " xfId="1306"/>
    <cellStyle name="AÞ¸¶ [0]_¼oAI¼º " xfId="1307"/>
    <cellStyle name="ÄÞ¸¶ [0]_1" xfId="1308"/>
    <cellStyle name="AÞ¸¶ [0]_INQUIRY ¿?¾÷AßAø " xfId="1309"/>
    <cellStyle name="ÄÞ¸¶ [0]_L601CPT" xfId="1310"/>
    <cellStyle name="AÞ¸¶ [0]_º≫¼± ±æ¾i±uºI ¼o·R Ay°eC￥ " xfId="1311"/>
    <cellStyle name="ÄÞ¸¶ [0]_S" xfId="1312"/>
    <cellStyle name="ÄÞ¸¶_      " xfId="1313"/>
    <cellStyle name="AÞ¸¶_´eAN°yC￥ " xfId="1314"/>
    <cellStyle name="ÄÞ¸¶_¸ñÂ÷ " xfId="1315"/>
    <cellStyle name="AÞ¸¶_¼oAI¼º " xfId="1316"/>
    <cellStyle name="ÄÞ¸¶_1" xfId="1317"/>
    <cellStyle name="AÞ¸¶_INQUIRY ¿?¾÷AßAø " xfId="1318"/>
    <cellStyle name="ÄÞ¸¶_L601CPT" xfId="1319"/>
    <cellStyle name="AÞ¸¶_º≫¼± ±æ¾i±uºI ¼o·R Ay°eC￥ " xfId="1320"/>
    <cellStyle name="ÄÞ¸¶_S" xfId="1321"/>
    <cellStyle name="Àú¸®¼ö" xfId="1322"/>
    <cellStyle name="Àú¸®¼ö0" xfId="1323"/>
    <cellStyle name="AutoFormat Options" xfId="1324"/>
    <cellStyle name="Bad 2" xfId="1325"/>
    <cellStyle name="Bad 3" xfId="1326"/>
    <cellStyle name="Body" xfId="1327"/>
    <cellStyle name="C" xfId="1328"/>
    <cellStyle name="C?AØ_¿?¾÷CoE² " xfId="1329"/>
    <cellStyle name="C_수도권급수" xfId="1330"/>
    <cellStyle name="C_수도권급수_1" xfId="1331"/>
    <cellStyle name="C_수도권급수_1_투찰서(번암-지지)-최종" xfId="1332"/>
    <cellStyle name="C_수도권급수_1_투찰서(이양-능주-109)" xfId="1333"/>
    <cellStyle name="C_수도권급수_실행(김천-남면)" xfId="1334"/>
    <cellStyle name="C_수도권급수_실행(김천-남면)_1" xfId="1335"/>
    <cellStyle name="C_수도권급수_투찰서(남면-약목)" xfId="1336"/>
    <cellStyle name="C_수도권급수_투찰서(남면-약목)_투찰서(이양-능주-109)" xfId="1337"/>
    <cellStyle name="C_실행(전체;탐진강)" xfId="1338"/>
    <cellStyle name="C_투찰서(검산-과선교)" xfId="1339"/>
    <cellStyle name="C_투찰서(검산-과선교)_투찰서(남면-약목)" xfId="1340"/>
    <cellStyle name="C_투찰서(검산-과선교)_투찰서(남면-약목)_투찰서(이양-능주-109)" xfId="1341"/>
    <cellStyle name="C~1" xfId="1342"/>
    <cellStyle name="C¡IA¨ª_¡ic¨u¡A¨￢I¨￢¡Æ AN¡Æe " xfId="1343"/>
    <cellStyle name="C￥" xfId="1344"/>
    <cellStyle name="Ç¥" xfId="1345"/>
    <cellStyle name="C￥_감곡 건축(양수장 관리사)보완최종" xfId="1346"/>
    <cellStyle name="Ç¥_마곡보완" xfId="1347"/>
    <cellStyle name="C￥_신태인배수장제진기" xfId="1348"/>
    <cellStyle name="Ç¥_율북보완" xfId="1349"/>
    <cellStyle name="C￥_음성양수장단가보완(건축)" xfId="1350"/>
    <cellStyle name="Ç¥ÁØ_      " xfId="1351"/>
    <cellStyle name="C￥AØ_  FAB AIA¤  " xfId="1352"/>
    <cellStyle name="Ç¥ÁØ_#2(M17)_1" xfId="1353"/>
    <cellStyle name="C￥AØ_´eºnC￥ (2)_ºI´eAa°ø " xfId="1354"/>
    <cellStyle name="Ç¥ÁØ_´ëºñÇ¥ (2)_ºÎ´ëÅä°ø " xfId="1355"/>
    <cellStyle name="C￥AØ_¸¶≫eCI¼oAIA§ " xfId="1356"/>
    <cellStyle name="Ç¥ÁØ_±¸¹Ì´ëÃ¥" xfId="1357"/>
    <cellStyle name="C￥AØ_≫c¾÷ºIº° AN°e " xfId="1358"/>
    <cellStyle name="Ç¥ÁØ_laroux_4_ÃÑÇÕ°è " xfId="1359"/>
    <cellStyle name="C￥AØ_Sheet1_¿μ¾÷CoE² " xfId="1360"/>
    <cellStyle name="Ç¥ÁØ_ÿÿÿÿÿÿ_4_ÃÑÇÕ°è " xfId="1361"/>
    <cellStyle name="Calc Currency (0)" xfId="1362"/>
    <cellStyle name="Calc Currency (2)" xfId="1363"/>
    <cellStyle name="Calc Percent (0)" xfId="1364"/>
    <cellStyle name="Calc Percent (1)" xfId="1365"/>
    <cellStyle name="Calc Percent (2)" xfId="1366"/>
    <cellStyle name="Calc Units (0)" xfId="1367"/>
    <cellStyle name="Calc Units (1)" xfId="1368"/>
    <cellStyle name="Calc Units (2)" xfId="1369"/>
    <cellStyle name="Calculation 2" xfId="1370"/>
    <cellStyle name="Calculation 3" xfId="1371"/>
    <cellStyle name="category" xfId="1372"/>
    <cellStyle name="Cerrency_Sheet2_XANGDAU" xfId="1373"/>
    <cellStyle name="Check Cell 2" xfId="1374"/>
    <cellStyle name="Check Cell 3" xfId="1375"/>
    <cellStyle name="Chi phÝ kh¸c_Book1" xfId="1376"/>
    <cellStyle name="CHUONG" xfId="1377"/>
    <cellStyle name="ⓒo" xfId="1378"/>
    <cellStyle name="Çõ»ê" xfId="1379"/>
    <cellStyle name="Comma  - Style1" xfId="1380"/>
    <cellStyle name="Comma  - Style2" xfId="1381"/>
    <cellStyle name="Comma  - Style3" xfId="1382"/>
    <cellStyle name="Comma  - Style4" xfId="1383"/>
    <cellStyle name="Comma  - Style5" xfId="1384"/>
    <cellStyle name="Comma  - Style6" xfId="1385"/>
    <cellStyle name="Comma  - Style7" xfId="1386"/>
    <cellStyle name="Comma  - Style8" xfId="1387"/>
    <cellStyle name="Comma [0] 2" xfId="1388"/>
    <cellStyle name="Comma [0] 2 10" xfId="1389"/>
    <cellStyle name="Comma [0] 2 11" xfId="1390"/>
    <cellStyle name="Comma [0] 2 12" xfId="1391"/>
    <cellStyle name="Comma [0] 2 13" xfId="1392"/>
    <cellStyle name="Comma [0] 2 14" xfId="1393"/>
    <cellStyle name="Comma [0] 2 15" xfId="1394"/>
    <cellStyle name="Comma [0] 2 16" xfId="1395"/>
    <cellStyle name="Comma [0] 2 17" xfId="1396"/>
    <cellStyle name="Comma [0] 2 18" xfId="1397"/>
    <cellStyle name="Comma [0] 2 19" xfId="1398"/>
    <cellStyle name="Comma [0] 2 2" xfId="1399"/>
    <cellStyle name="Comma [0] 2 20" xfId="1400"/>
    <cellStyle name="Comma [0] 2 21" xfId="1401"/>
    <cellStyle name="Comma [0] 2 22" xfId="1402"/>
    <cellStyle name="Comma [0] 2 23" xfId="1403"/>
    <cellStyle name="Comma [0] 2 3" xfId="1404"/>
    <cellStyle name="Comma [0] 2 4" xfId="1405"/>
    <cellStyle name="Comma [0] 2 5" xfId="1406"/>
    <cellStyle name="Comma [0] 2 6" xfId="1407"/>
    <cellStyle name="Comma [0] 2 7" xfId="1408"/>
    <cellStyle name="Comma [0] 2 8" xfId="1409"/>
    <cellStyle name="Comma [0] 2 9" xfId="1410"/>
    <cellStyle name="Comma [00]" xfId="1411"/>
    <cellStyle name="Comma 10" xfId="1412"/>
    <cellStyle name="Comma 10 10" xfId="1413"/>
    <cellStyle name="Comma 10 2" xfId="1414"/>
    <cellStyle name="Comma 10 3" xfId="1415"/>
    <cellStyle name="Comma 10 3 2" xfId="1416"/>
    <cellStyle name="Comma 10 3 2 2" xfId="1417"/>
    <cellStyle name="Comma 10 3 2 2 2" xfId="1418"/>
    <cellStyle name="Comma 10 3 2 3" xfId="1419"/>
    <cellStyle name="Comma 10 3 3" xfId="1420"/>
    <cellStyle name="Comma 10 4" xfId="1421"/>
    <cellStyle name="Comma 11" xfId="1422"/>
    <cellStyle name="Comma 11 2" xfId="1423"/>
    <cellStyle name="Comma 11 3" xfId="1424"/>
    <cellStyle name="Comma 12" xfId="1425"/>
    <cellStyle name="Comma 12 2" xfId="1426"/>
    <cellStyle name="Comma 13" xfId="1427"/>
    <cellStyle name="Comma 13 2" xfId="1428"/>
    <cellStyle name="Comma 13 2 2" xfId="1429"/>
    <cellStyle name="Comma 13 2 2 2" xfId="1430"/>
    <cellStyle name="Comma 13 2 2 2 2" xfId="1431"/>
    <cellStyle name="Comma 13 2 2 2 3" xfId="1432"/>
    <cellStyle name="Comma 13 2 2 3" xfId="1433"/>
    <cellStyle name="Comma 13 2 3" xfId="1434"/>
    <cellStyle name="Comma 13 2 4" xfId="1435"/>
    <cellStyle name="Comma 13 2 5" xfId="1436"/>
    <cellStyle name="Comma 13 2 5 2" xfId="1437"/>
    <cellStyle name="Comma 13 2 5 2 2" xfId="1438"/>
    <cellStyle name="Comma 13 3" xfId="1439"/>
    <cellStyle name="Comma 13 3 2" xfId="1440"/>
    <cellStyle name="Comma 13 3 3" xfId="1441"/>
    <cellStyle name="Comma 13 3 3 2" xfId="1442"/>
    <cellStyle name="Comma 14" xfId="1443"/>
    <cellStyle name="Comma 14 2" xfId="1444"/>
    <cellStyle name="Comma 15" xfId="1445"/>
    <cellStyle name="Comma 16" xfId="1446"/>
    <cellStyle name="Comma 16 2" xfId="1447"/>
    <cellStyle name="Comma 16 3" xfId="1448"/>
    <cellStyle name="Comma 16 3 2" xfId="1449"/>
    <cellStyle name="Comma 16 3 3" xfId="1450"/>
    <cellStyle name="Comma 17" xfId="1451"/>
    <cellStyle name="Comma 18" xfId="1452"/>
    <cellStyle name="Comma 18 2" xfId="1453"/>
    <cellStyle name="Comma 19" xfId="1454"/>
    <cellStyle name="Comma 2" xfId="1455"/>
    <cellStyle name="Comma 2 10" xfId="1456"/>
    <cellStyle name="Comma 2 11" xfId="1457"/>
    <cellStyle name="Comma 2 12" xfId="1458"/>
    <cellStyle name="Comma 2 13" xfId="1459"/>
    <cellStyle name="Comma 2 13 2" xfId="1460"/>
    <cellStyle name="Comma 2 14" xfId="1461"/>
    <cellStyle name="Comma 2 15" xfId="1462"/>
    <cellStyle name="Comma 2 16" xfId="1463"/>
    <cellStyle name="Comma 2 17" xfId="1464"/>
    <cellStyle name="Comma 2 18" xfId="1465"/>
    <cellStyle name="Comma 2 19" xfId="1466"/>
    <cellStyle name="Comma 2 2" xfId="1467"/>
    <cellStyle name="Comma 2 2 10" xfId="1468"/>
    <cellStyle name="Comma 2 2 11" xfId="1469"/>
    <cellStyle name="Comma 2 2 12" xfId="1470"/>
    <cellStyle name="Comma 2 2 13" xfId="1471"/>
    <cellStyle name="Comma 2 2 14" xfId="1472"/>
    <cellStyle name="Comma 2 2 15" xfId="1473"/>
    <cellStyle name="Comma 2 2 16" xfId="1474"/>
    <cellStyle name="Comma 2 2 17" xfId="1475"/>
    <cellStyle name="Comma 2 2 18" xfId="1476"/>
    <cellStyle name="Comma 2 2 19" xfId="1477"/>
    <cellStyle name="Comma 2 2 2" xfId="1478"/>
    <cellStyle name="Comma 2 2 2 10" xfId="1479"/>
    <cellStyle name="Comma 2 2 2 11" xfId="1480"/>
    <cellStyle name="Comma 2 2 2 12" xfId="1481"/>
    <cellStyle name="Comma 2 2 2 13" xfId="1482"/>
    <cellStyle name="Comma 2 2 2 14" xfId="1483"/>
    <cellStyle name="Comma 2 2 2 15" xfId="1484"/>
    <cellStyle name="Comma 2 2 2 16" xfId="1485"/>
    <cellStyle name="Comma 2 2 2 17" xfId="1486"/>
    <cellStyle name="Comma 2 2 2 18" xfId="1487"/>
    <cellStyle name="Comma 2 2 2 19" xfId="1488"/>
    <cellStyle name="Comma 2 2 2 2" xfId="1489"/>
    <cellStyle name="Comma 2 2 2 2 2" xfId="1490"/>
    <cellStyle name="Comma 2 2 2 20" xfId="1491"/>
    <cellStyle name="Comma 2 2 2 21" xfId="1492"/>
    <cellStyle name="Comma 2 2 2 22" xfId="1493"/>
    <cellStyle name="Comma 2 2 2 23" xfId="1494"/>
    <cellStyle name="Comma 2 2 2 3" xfId="1495"/>
    <cellStyle name="Comma 2 2 2 4" xfId="1496"/>
    <cellStyle name="Comma 2 2 2 5" xfId="1497"/>
    <cellStyle name="Comma 2 2 2 6" xfId="1498"/>
    <cellStyle name="Comma 2 2 2 7" xfId="1499"/>
    <cellStyle name="Comma 2 2 2 8" xfId="1500"/>
    <cellStyle name="Comma 2 2 2 9" xfId="1501"/>
    <cellStyle name="Comma 2 2 20" xfId="1502"/>
    <cellStyle name="Comma 2 2 21" xfId="1503"/>
    <cellStyle name="Comma 2 2 22" xfId="1504"/>
    <cellStyle name="Comma 2 2 23" xfId="1505"/>
    <cellStyle name="Comma 2 2 24" xfId="1506"/>
    <cellStyle name="Comma 2 2 24 2" xfId="1507"/>
    <cellStyle name="Comma 2 2 3" xfId="1508"/>
    <cellStyle name="Comma 2 2 3 2" xfId="1509"/>
    <cellStyle name="Comma 2 2 4" xfId="1510"/>
    <cellStyle name="Comma 2 2 5" xfId="1511"/>
    <cellStyle name="Comma 2 2 6" xfId="1512"/>
    <cellStyle name="Comma 2 2 7" xfId="1513"/>
    <cellStyle name="Comma 2 2 8" xfId="1514"/>
    <cellStyle name="Comma 2 2 9" xfId="1515"/>
    <cellStyle name="Comma 2 2_Ha Nam" xfId="1516"/>
    <cellStyle name="Comma 2 20" xfId="1517"/>
    <cellStyle name="Comma 2 21" xfId="1518"/>
    <cellStyle name="Comma 2 22" xfId="1519"/>
    <cellStyle name="Comma 2 23" xfId="1520"/>
    <cellStyle name="Comma 2 24" xfId="1521"/>
    <cellStyle name="Comma 2 25" xfId="1522"/>
    <cellStyle name="Comma 2 26" xfId="1523"/>
    <cellStyle name="Comma 2 26 2" xfId="1524"/>
    <cellStyle name="Comma 2 27" xfId="1525"/>
    <cellStyle name="Comma 2 28" xfId="1526"/>
    <cellStyle name="Comma 2 29" xfId="1527"/>
    <cellStyle name="Comma 2 3" xfId="1528"/>
    <cellStyle name="Comma 2 3 2" xfId="1529"/>
    <cellStyle name="Comma 2 3 4" xfId="1530"/>
    <cellStyle name="Comma 2 30" xfId="1531"/>
    <cellStyle name="Comma 2 31" xfId="1532"/>
    <cellStyle name="Comma 2 32" xfId="1533"/>
    <cellStyle name="Comma 2 33" xfId="1534"/>
    <cellStyle name="Comma 2 34" xfId="1535"/>
    <cellStyle name="Comma 2 35" xfId="1536"/>
    <cellStyle name="Comma 2 36" xfId="1537"/>
    <cellStyle name="Comma 2 37" xfId="1538"/>
    <cellStyle name="Comma 2 38" xfId="1539"/>
    <cellStyle name="Comma 2 39" xfId="1540"/>
    <cellStyle name="Comma 2 4" xfId="1541"/>
    <cellStyle name="Comma 2 40" xfId="1542"/>
    <cellStyle name="Comma 2 41" xfId="1543"/>
    <cellStyle name="Comma 2 42" xfId="1544"/>
    <cellStyle name="Comma 2 43" xfId="1545"/>
    <cellStyle name="Comma 2 44" xfId="1546"/>
    <cellStyle name="Comma 2 45" xfId="1547"/>
    <cellStyle name="Comma 2 46" xfId="1548"/>
    <cellStyle name="Comma 2 47" xfId="1549"/>
    <cellStyle name="Comma 2 48" xfId="1550"/>
    <cellStyle name="Comma 2 49" xfId="1551"/>
    <cellStyle name="Comma 2 5" xfId="1552"/>
    <cellStyle name="Comma 2 50" xfId="1553"/>
    <cellStyle name="Comma 2 51" xfId="1554"/>
    <cellStyle name="Comma 2 52" xfId="1555"/>
    <cellStyle name="Comma 2 53" xfId="1556"/>
    <cellStyle name="Comma 2 54" xfId="1557"/>
    <cellStyle name="Comma 2 55" xfId="1558"/>
    <cellStyle name="Comma 2 56" xfId="1559"/>
    <cellStyle name="Comma 2 57" xfId="1560"/>
    <cellStyle name="Comma 2 58" xfId="1561"/>
    <cellStyle name="Comma 2 6" xfId="1562"/>
    <cellStyle name="Comma 2 7" xfId="1563"/>
    <cellStyle name="Comma 2 8" xfId="1564"/>
    <cellStyle name="Comma 2 9" xfId="1565"/>
    <cellStyle name="Comma 2_Bac Giang" xfId="1566"/>
    <cellStyle name="Comma 20" xfId="1567"/>
    <cellStyle name="Comma 21" xfId="1568"/>
    <cellStyle name="Comma 22" xfId="1569"/>
    <cellStyle name="Comma 23" xfId="1570"/>
    <cellStyle name="Comma 24" xfId="1571"/>
    <cellStyle name="Comma 25" xfId="1572"/>
    <cellStyle name="Comma 26" xfId="1573"/>
    <cellStyle name="Comma 27" xfId="1574"/>
    <cellStyle name="Comma 28" xfId="1575"/>
    <cellStyle name="Comma 29" xfId="1576"/>
    <cellStyle name="Comma 3" xfId="1577"/>
    <cellStyle name="Comma 3 2" xfId="1578"/>
    <cellStyle name="Comma 3 2 2" xfId="1579"/>
    <cellStyle name="Comma 3 2 2 2" xfId="1580"/>
    <cellStyle name="Comma 3 2 3" xfId="1581"/>
    <cellStyle name="Comma 30" xfId="1582"/>
    <cellStyle name="Comma 31" xfId="1583"/>
    <cellStyle name="Comma 32" xfId="1584"/>
    <cellStyle name="Comma 33" xfId="1585"/>
    <cellStyle name="Comma 34" xfId="1586"/>
    <cellStyle name="Comma 4" xfId="1587"/>
    <cellStyle name="Comma 4 2" xfId="1588"/>
    <cellStyle name="Comma 4 2 2" xfId="1589"/>
    <cellStyle name="Comma 4 20" xfId="1590"/>
    <cellStyle name="Comma 4 3" xfId="1591"/>
    <cellStyle name="Comma 4 3 2" xfId="1592"/>
    <cellStyle name="Comma 4 4" xfId="1593"/>
    <cellStyle name="Comma 4 5" xfId="1594"/>
    <cellStyle name="Comma 4 6" xfId="1595"/>
    <cellStyle name="Comma 4_THEO DOI THUC HIEN (GỐC 1)" xfId="1596"/>
    <cellStyle name="Comma 5" xfId="1597"/>
    <cellStyle name="Comma 5 2" xfId="1598"/>
    <cellStyle name="Comma 5 2 2" xfId="1599"/>
    <cellStyle name="Comma 5 3" xfId="1600"/>
    <cellStyle name="Comma 5 4" xfId="1601"/>
    <cellStyle name="Comma 5_Bao cao tinh hinh thuc hien 6 thang 2013 va uoc ca nam 2013" xfId="1602"/>
    <cellStyle name="Comma 6" xfId="1603"/>
    <cellStyle name="Comma 61" xfId="1604"/>
    <cellStyle name="Comma 7" xfId="1605"/>
    <cellStyle name="Comma 8" xfId="1606"/>
    <cellStyle name="Comma 8 2" xfId="1607"/>
    <cellStyle name="Comma 8 3" xfId="1608"/>
    <cellStyle name="Comma 8 4" xfId="1609"/>
    <cellStyle name="Comma 9" xfId="1610"/>
    <cellStyle name="Comma 9 2" xfId="1611"/>
    <cellStyle name="Comma 9 2 2" xfId="1612"/>
    <cellStyle name="Comma 9 3" xfId="1613"/>
    <cellStyle name="Comma 9 5" xfId="1614"/>
    <cellStyle name="comma zerodec" xfId="1615"/>
    <cellStyle name="Comma0" xfId="1616"/>
    <cellStyle name="cong" xfId="1617"/>
    <cellStyle name="Copied" xfId="1618"/>
    <cellStyle name="Co聭ma_Sheet1" xfId="1619"/>
    <cellStyle name="Cࡵrrency_Sheet1_PRODUCTĠ" xfId="1620"/>
    <cellStyle name="Curråncy [0]_FCST_RESULTS" xfId="1621"/>
    <cellStyle name="Curren?_x0012_퐀_x0017_?" xfId="1622"/>
    <cellStyle name="Currency [0]ßmud plant bolted_RESULTS" xfId="1623"/>
    <cellStyle name="Currency [00]" xfId="1624"/>
    <cellStyle name="Currency 2" xfId="1625"/>
    <cellStyle name="Currency![0]_FCSt (2)" xfId="1626"/>
    <cellStyle name="Currency0" xfId="1627"/>
    <cellStyle name="Currency1" xfId="1628"/>
    <cellStyle name="D1" xfId="1629"/>
    <cellStyle name="Date" xfId="1630"/>
    <cellStyle name="Date Short" xfId="1631"/>
    <cellStyle name="Date_Book1" xfId="1632"/>
    <cellStyle name="DAUDE" xfId="1633"/>
    <cellStyle name="Dezimal [0]_35ERI8T2gbIEMixb4v26icuOo" xfId="1634"/>
    <cellStyle name="Dezimal_35ERI8T2gbIEMixb4v26icuOo" xfId="1635"/>
    <cellStyle name="Dg" xfId="1636"/>
    <cellStyle name="Dgia" xfId="1637"/>
    <cellStyle name="Dollar (zero dec)" xfId="1638"/>
    <cellStyle name="Don gia" xfId="1639"/>
    <cellStyle name="Dziesi?tny [0]_Invoices2001Slovakia" xfId="1640"/>
    <cellStyle name="Dziesi?tny_Invoices2001Slovakia" xfId="1641"/>
    <cellStyle name="Dziesietny [0]_Invoices2001Slovakia" xfId="1642"/>
    <cellStyle name="Dziesiętny [0]_Invoices2001Slovakia" xfId="1643"/>
    <cellStyle name="Dziesietny [0]_Invoices2001Slovakia_01_Nha so 1_Dien" xfId="1644"/>
    <cellStyle name="Dziesiętny [0]_Invoices2001Slovakia_01_Nha so 1_Dien" xfId="1645"/>
    <cellStyle name="Dziesietny [0]_Invoices2001Slovakia_10_Nha so 10_Dien1" xfId="1646"/>
    <cellStyle name="Dziesiętny [0]_Invoices2001Slovakia_10_Nha so 10_Dien1" xfId="1647"/>
    <cellStyle name="Dziesietny [0]_Invoices2001Slovakia_Book1" xfId="1648"/>
    <cellStyle name="Dziesiętny [0]_Invoices2001Slovakia_Book1" xfId="1649"/>
    <cellStyle name="Dziesietny [0]_Invoices2001Slovakia_Book1_1" xfId="1650"/>
    <cellStyle name="Dziesiętny [0]_Invoices2001Slovakia_Book1_1" xfId="1651"/>
    <cellStyle name="Dziesietny [0]_Invoices2001Slovakia_Book1_1_Book1" xfId="1652"/>
    <cellStyle name="Dziesiętny [0]_Invoices2001Slovakia_Book1_1_Book1" xfId="1653"/>
    <cellStyle name="Dziesietny [0]_Invoices2001Slovakia_Book1_2" xfId="1654"/>
    <cellStyle name="Dziesiętny [0]_Invoices2001Slovakia_Book1_2" xfId="1655"/>
    <cellStyle name="Dziesietny [0]_Invoices2001Slovakia_Book1_Nhu cau von ung truoc 2011 Tha h Hoa + Nge An gui TW" xfId="1656"/>
    <cellStyle name="Dziesiętny [0]_Invoices2001Slovakia_Book1_Nhu cau von ung truoc 2011 Tha h Hoa + Nge An gui TW" xfId="1657"/>
    <cellStyle name="Dziesietny [0]_Invoices2001Slovakia_Book1_Tong hop Cac tuyen(9-1-06)" xfId="1658"/>
    <cellStyle name="Dziesiętny [0]_Invoices2001Slovakia_Book1_Tong hop Cac tuyen(9-1-06)" xfId="1659"/>
    <cellStyle name="Dziesietny [0]_Invoices2001Slovakia_Book1_ung truoc 2011 NSTW Thanh Hoa + Nge An gui Thu 12-5" xfId="1660"/>
    <cellStyle name="Dziesiętny [0]_Invoices2001Slovakia_Book1_ung truoc 2011 NSTW Thanh Hoa + Nge An gui Thu 12-5" xfId="1661"/>
    <cellStyle name="Dziesietny [0]_Invoices2001Slovakia_d-uong+TDT" xfId="1662"/>
    <cellStyle name="Dziesiętny [0]_Invoices2001Slovakia_Nhµ ®Ó xe" xfId="1663"/>
    <cellStyle name="Dziesietny [0]_Invoices2001Slovakia_Nha bao ve(28-7-05)" xfId="1664"/>
    <cellStyle name="Dziesiętny [0]_Invoices2001Slovakia_Nha bao ve(28-7-05)" xfId="1665"/>
    <cellStyle name="Dziesietny [0]_Invoices2001Slovakia_NHA de xe nguyen du" xfId="1666"/>
    <cellStyle name="Dziesiętny [0]_Invoices2001Slovakia_NHA de xe nguyen du" xfId="1667"/>
    <cellStyle name="Dziesietny [0]_Invoices2001Slovakia_Nhalamviec VTC(25-1-05)" xfId="1668"/>
    <cellStyle name="Dziesiętny [0]_Invoices2001Slovakia_Nhalamviec VTC(25-1-05)" xfId="1669"/>
    <cellStyle name="Dziesietny [0]_Invoices2001Slovakia_Nhu cau von ung truoc 2011 Tha h Hoa + Nge An gui TW" xfId="1670"/>
    <cellStyle name="Dziesiętny [0]_Invoices2001Slovakia_TDT KHANH HOA" xfId="1671"/>
    <cellStyle name="Dziesietny [0]_Invoices2001Slovakia_TDT KHANH HOA_Tong hop Cac tuyen(9-1-06)" xfId="1672"/>
    <cellStyle name="Dziesiętny [0]_Invoices2001Slovakia_TDT KHANH HOA_Tong hop Cac tuyen(9-1-06)" xfId="1673"/>
    <cellStyle name="Dziesietny [0]_Invoices2001Slovakia_TDT quangngai" xfId="1674"/>
    <cellStyle name="Dziesiętny [0]_Invoices2001Slovakia_TDT quangngai" xfId="1675"/>
    <cellStyle name="Dziesietny [0]_Invoices2001Slovakia_TMDT(10-5-06)" xfId="1676"/>
    <cellStyle name="Dziesietny_Invoices2001Slovakia" xfId="1677"/>
    <cellStyle name="Dziesiętny_Invoices2001Slovakia" xfId="1678"/>
    <cellStyle name="Dziesietny_Invoices2001Slovakia_01_Nha so 1_Dien" xfId="1679"/>
    <cellStyle name="Dziesiętny_Invoices2001Slovakia_01_Nha so 1_Dien" xfId="1680"/>
    <cellStyle name="Dziesietny_Invoices2001Slovakia_10_Nha so 10_Dien1" xfId="1681"/>
    <cellStyle name="Dziesiętny_Invoices2001Slovakia_10_Nha so 10_Dien1" xfId="1682"/>
    <cellStyle name="Dziesietny_Invoices2001Slovakia_Book1" xfId="1683"/>
    <cellStyle name="Dziesiętny_Invoices2001Slovakia_Book1" xfId="1684"/>
    <cellStyle name="Dziesietny_Invoices2001Slovakia_Book1_1" xfId="1685"/>
    <cellStyle name="Dziesiętny_Invoices2001Slovakia_Book1_1" xfId="1686"/>
    <cellStyle name="Dziesietny_Invoices2001Slovakia_Book1_1_Book1" xfId="1687"/>
    <cellStyle name="Dziesiętny_Invoices2001Slovakia_Book1_1_Book1" xfId="1688"/>
    <cellStyle name="Dziesietny_Invoices2001Slovakia_Book1_2" xfId="1689"/>
    <cellStyle name="Dziesiętny_Invoices2001Slovakia_Book1_2" xfId="1690"/>
    <cellStyle name="Dziesietny_Invoices2001Slovakia_Book1_Nhu cau von ung truoc 2011 Tha h Hoa + Nge An gui TW" xfId="1691"/>
    <cellStyle name="Dziesiętny_Invoices2001Slovakia_Book1_Nhu cau von ung truoc 2011 Tha h Hoa + Nge An gui TW" xfId="1692"/>
    <cellStyle name="Dziesietny_Invoices2001Slovakia_Book1_Tong hop Cac tuyen(9-1-06)" xfId="1693"/>
    <cellStyle name="Dziesiętny_Invoices2001Slovakia_Book1_Tong hop Cac tuyen(9-1-06)" xfId="1694"/>
    <cellStyle name="Dziesietny_Invoices2001Slovakia_Book1_ung truoc 2011 NSTW Thanh Hoa + Nge An gui Thu 12-5" xfId="1695"/>
    <cellStyle name="Dziesiętny_Invoices2001Slovakia_Book1_ung truoc 2011 NSTW Thanh Hoa + Nge An gui Thu 12-5" xfId="1696"/>
    <cellStyle name="Dziesietny_Invoices2001Slovakia_d-uong+TDT" xfId="1697"/>
    <cellStyle name="Dziesiętny_Invoices2001Slovakia_Nhµ ®Ó xe" xfId="1698"/>
    <cellStyle name="Dziesietny_Invoices2001Slovakia_Nha bao ve(28-7-05)" xfId="1699"/>
    <cellStyle name="Dziesiętny_Invoices2001Slovakia_Nha bao ve(28-7-05)" xfId="1700"/>
    <cellStyle name="Dziesietny_Invoices2001Slovakia_NHA de xe nguyen du" xfId="1701"/>
    <cellStyle name="Dziesiętny_Invoices2001Slovakia_NHA de xe nguyen du" xfId="1702"/>
    <cellStyle name="Dziesietny_Invoices2001Slovakia_Nhalamviec VTC(25-1-05)" xfId="1703"/>
    <cellStyle name="Dziesiętny_Invoices2001Slovakia_Nhalamviec VTC(25-1-05)" xfId="1704"/>
    <cellStyle name="Dziesietny_Invoices2001Slovakia_Nhu cau von ung truoc 2011 Tha h Hoa + Nge An gui TW" xfId="1705"/>
    <cellStyle name="Dziesiętny_Invoices2001Slovakia_TDT KHANH HOA" xfId="1706"/>
    <cellStyle name="Dziesietny_Invoices2001Slovakia_TDT KHANH HOA_Tong hop Cac tuyen(9-1-06)" xfId="1707"/>
    <cellStyle name="Dziesiętny_Invoices2001Slovakia_TDT KHANH HOA_Tong hop Cac tuyen(9-1-06)" xfId="1708"/>
    <cellStyle name="Dziesietny_Invoices2001Slovakia_TDT quangngai" xfId="1709"/>
    <cellStyle name="Dziesiętny_Invoices2001Slovakia_TDT quangngai" xfId="1710"/>
    <cellStyle name="Dziesietny_Invoices2001Slovakia_TMDT(10-5-06)" xfId="1711"/>
    <cellStyle name="e" xfId="1712"/>
    <cellStyle name="È­æó±âè£" xfId="1713"/>
    <cellStyle name="È­æó±âè£0" xfId="1714"/>
    <cellStyle name="Enter Currency (0)" xfId="1715"/>
    <cellStyle name="Enter Currency (2)" xfId="1716"/>
    <cellStyle name="Enter Units (0)" xfId="1717"/>
    <cellStyle name="Enter Units (1)" xfId="1718"/>
    <cellStyle name="Enter Units (2)" xfId="1719"/>
    <cellStyle name="Entered" xfId="1720"/>
    <cellStyle name="Euro" xfId="1721"/>
    <cellStyle name="Explanatory Text 2" xfId="1722"/>
    <cellStyle name="Explanatory Text 3" xfId="1723"/>
    <cellStyle name="f" xfId="1724"/>
    <cellStyle name="f_Danhmuc_Quyhoach2009" xfId="1725"/>
    <cellStyle name="f_Danhmuc_Quyhoach2009 2" xfId="1726"/>
    <cellStyle name="F2" xfId="1727"/>
    <cellStyle name="F3" xfId="1728"/>
    <cellStyle name="F4" xfId="1729"/>
    <cellStyle name="F5" xfId="1730"/>
    <cellStyle name="F6" xfId="1731"/>
    <cellStyle name="F7" xfId="1732"/>
    <cellStyle name="F8" xfId="1733"/>
    <cellStyle name="Fixed" xfId="1734"/>
    <cellStyle name="Font Britannic16" xfId="1735"/>
    <cellStyle name="Font Britannic18" xfId="1736"/>
    <cellStyle name="Font CenturyCond 18" xfId="1737"/>
    <cellStyle name="Font Cond20" xfId="1738"/>
    <cellStyle name="Font LucidaSans16" xfId="1739"/>
    <cellStyle name="Font NewCenturyCond18" xfId="1740"/>
    <cellStyle name="Font Ottawa14" xfId="1741"/>
    <cellStyle name="Font Ottawa16" xfId="1742"/>
    <cellStyle name="gia" xfId="1743"/>
    <cellStyle name="Good 2" xfId="1744"/>
    <cellStyle name="Good 3" xfId="1745"/>
    <cellStyle name="Grey" xfId="1746"/>
    <cellStyle name="Group" xfId="1747"/>
    <cellStyle name="H" xfId="1748"/>
    <cellStyle name="ha" xfId="1749"/>
    <cellStyle name="HAI" xfId="1750"/>
    <cellStyle name="Head 1" xfId="1751"/>
    <cellStyle name="HEADER" xfId="1752"/>
    <cellStyle name="Header1" xfId="1753"/>
    <cellStyle name="Header2" xfId="1754"/>
    <cellStyle name="Heading 1 2" xfId="1755"/>
    <cellStyle name="Heading 1 3" xfId="1756"/>
    <cellStyle name="Heading 2 2" xfId="1757"/>
    <cellStyle name="Heading 2 3" xfId="1758"/>
    <cellStyle name="Heading 3 2" xfId="1759"/>
    <cellStyle name="Heading 3 3" xfId="1760"/>
    <cellStyle name="Heading 4 2" xfId="1761"/>
    <cellStyle name="Heading 4 3" xfId="1762"/>
    <cellStyle name="Heading1" xfId="1763"/>
    <cellStyle name="Heading2" xfId="1764"/>
    <cellStyle name="HEADINGS" xfId="1765"/>
    <cellStyle name="HEADINGSTOP" xfId="1766"/>
    <cellStyle name="headoption" xfId="1767"/>
    <cellStyle name="Helv8_PFD4.XLS" xfId="1768"/>
    <cellStyle name="Hoa-Scholl" xfId="1769"/>
    <cellStyle name="HUY" xfId="1770"/>
    <cellStyle name="i phÝ kh¸c_B¶ng 2" xfId="1771"/>
    <cellStyle name="I.3" xfId="1772"/>
    <cellStyle name="i·0" xfId="1773"/>
    <cellStyle name="ï-¾È»ê_BiÓu TB" xfId="1774"/>
    <cellStyle name="Input [yellow]" xfId="1775"/>
    <cellStyle name="Input 2" xfId="1776"/>
    <cellStyle name="Input 3" xfId="1777"/>
    <cellStyle name="Input 4" xfId="1778"/>
    <cellStyle name="Input 5" xfId="1779"/>
    <cellStyle name="k_TONG HOP KINH PHI" xfId="1780"/>
    <cellStyle name="k_ÿÿÿÿÿ" xfId="1781"/>
    <cellStyle name="k_ÿÿÿÿÿ_1" xfId="1782"/>
    <cellStyle name="k_ÿÿÿÿÿ_2" xfId="1783"/>
    <cellStyle name="kh¸c_Bang Chi tieu" xfId="1784"/>
    <cellStyle name="khanh" xfId="1785"/>
    <cellStyle name="khung" xfId="1786"/>
    <cellStyle name="L`" xfId="1787"/>
    <cellStyle name="Ledger 17 x 11 in" xfId="1788"/>
    <cellStyle name="Ledger 17 x 11 in 2" xfId="1789"/>
    <cellStyle name="Ledger 17 x 11 in 2 2" xfId="1790"/>
    <cellStyle name="Ledger 17 x 11 in 2 3" xfId="1791"/>
    <cellStyle name="Ledger 17 x 11 in 3" xfId="1792"/>
    <cellStyle name="lee" xfId="1793"/>
    <cellStyle name="left" xfId="1794"/>
    <cellStyle name="Line" xfId="1795"/>
    <cellStyle name="Link Currency (0)" xfId="1796"/>
    <cellStyle name="Link Currency (2)" xfId="1797"/>
    <cellStyle name="Link Units (0)" xfId="1798"/>
    <cellStyle name="Link Units (1)" xfId="1799"/>
    <cellStyle name="Link Units (2)" xfId="1800"/>
    <cellStyle name="Linked Cell 2" xfId="1801"/>
    <cellStyle name="Linked Cell 3" xfId="1802"/>
    <cellStyle name="M3" xfId="1803"/>
    <cellStyle name="MAU" xfId="1804"/>
    <cellStyle name="Miglia - Stile1" xfId="1805"/>
    <cellStyle name="Miglia - Stile2" xfId="1806"/>
    <cellStyle name="Miglia - Stile3" xfId="1807"/>
    <cellStyle name="Miglia - Stile4" xfId="1808"/>
    <cellStyle name="Miglia - Stile5" xfId="1809"/>
    <cellStyle name="Migliaia (0)_CALPREZZ" xfId="1810"/>
    <cellStyle name="Migliaia_ PESO ELETTR." xfId="1811"/>
    <cellStyle name="Millares [0]_Well Timing" xfId="1812"/>
    <cellStyle name="Millares_Well Timing" xfId="1813"/>
    <cellStyle name="Milliers [0]_      " xfId="1814"/>
    <cellStyle name="Milliers_      " xfId="1815"/>
    <cellStyle name="Model" xfId="1816"/>
    <cellStyle name="moi" xfId="1817"/>
    <cellStyle name="Mon?aire [0]_Arabian Spec" xfId="1818"/>
    <cellStyle name="Mon?aire_Arabian Spec" xfId="1819"/>
    <cellStyle name="Moneda [0]_Well Timing" xfId="1820"/>
    <cellStyle name="Moneda_Well Timing" xfId="1821"/>
    <cellStyle name="Monétaire [0]_      " xfId="1822"/>
    <cellStyle name="Monétaire_      " xfId="1823"/>
    <cellStyle name="n" xfId="1824"/>
    <cellStyle name="Neutral 2" xfId="1825"/>
    <cellStyle name="Neutral 3" xfId="1826"/>
    <cellStyle name="New Times Roman" xfId="1827"/>
    <cellStyle name="nga" xfId="1828"/>
    <cellStyle name="no dec" xfId="1829"/>
    <cellStyle name="ÑONVÒ" xfId="1830"/>
    <cellStyle name="Normal" xfId="0" builtinId="0"/>
    <cellStyle name="Normal - Stile6" xfId="1831"/>
    <cellStyle name="Normal - Stile7" xfId="1832"/>
    <cellStyle name="Normal - Stile8" xfId="1833"/>
    <cellStyle name="Normal - Style1" xfId="1834"/>
    <cellStyle name="Normal - 유형1" xfId="1835"/>
    <cellStyle name="Normal 10" xfId="1836"/>
    <cellStyle name="Normal 10 10" xfId="1837"/>
    <cellStyle name="Normal 10 11" xfId="1838"/>
    <cellStyle name="Normal 10 12" xfId="1839"/>
    <cellStyle name="Normal 10 13" xfId="1840"/>
    <cellStyle name="Normal 10 14" xfId="1841"/>
    <cellStyle name="Normal 10 15" xfId="1842"/>
    <cellStyle name="Normal 10 16" xfId="1843"/>
    <cellStyle name="Normal 10 17" xfId="1844"/>
    <cellStyle name="Normal 10 18" xfId="1845"/>
    <cellStyle name="Normal 10 19" xfId="1846"/>
    <cellStyle name="Normal 10 2" xfId="1847"/>
    <cellStyle name="Normal 10 2 2" xfId="1848"/>
    <cellStyle name="Normal 10 20" xfId="1849"/>
    <cellStyle name="Normal 10 21" xfId="1850"/>
    <cellStyle name="Normal 10 22" xfId="1851"/>
    <cellStyle name="Normal 10 23" xfId="1852"/>
    <cellStyle name="Normal 10 24" xfId="1853"/>
    <cellStyle name="Normal 10 25" xfId="1854"/>
    <cellStyle name="Normal 10 26" xfId="1855"/>
    <cellStyle name="Normal 10 27" xfId="1856"/>
    <cellStyle name="Normal 10 28" xfId="1857"/>
    <cellStyle name="Normal 10 29" xfId="1858"/>
    <cellStyle name="Normal 10 3" xfId="1859"/>
    <cellStyle name="Normal 10 30" xfId="1860"/>
    <cellStyle name="Normal 10 31" xfId="1861"/>
    <cellStyle name="Normal 10 32" xfId="1862"/>
    <cellStyle name="Normal 10 33" xfId="1863"/>
    <cellStyle name="Normal 10 34" xfId="1864"/>
    <cellStyle name="Normal 10 35" xfId="1865"/>
    <cellStyle name="Normal 10 36" xfId="1866"/>
    <cellStyle name="Normal 10 37" xfId="1867"/>
    <cellStyle name="Normal 10 38" xfId="1868"/>
    <cellStyle name="Normal 10 39" xfId="1869"/>
    <cellStyle name="Normal 10 4" xfId="1870"/>
    <cellStyle name="Normal 10 40" xfId="1871"/>
    <cellStyle name="Normal 10 41" xfId="1872"/>
    <cellStyle name="Normal 10 42" xfId="1873"/>
    <cellStyle name="Normal 10 43" xfId="1874"/>
    <cellStyle name="Normal 10 44" xfId="1875"/>
    <cellStyle name="Normal 10 45" xfId="1876"/>
    <cellStyle name="Normal 10 46" xfId="1877"/>
    <cellStyle name="Normal 10 47" xfId="1878"/>
    <cellStyle name="Normal 10 48" xfId="1879"/>
    <cellStyle name="Normal 10 49" xfId="1880"/>
    <cellStyle name="Normal 10 5" xfId="1881"/>
    <cellStyle name="Normal 10 50" xfId="1882"/>
    <cellStyle name="Normal 10 51" xfId="1883"/>
    <cellStyle name="Normal 10 52" xfId="1884"/>
    <cellStyle name="Normal 10 53" xfId="1885"/>
    <cellStyle name="Normal 10 54" xfId="1886"/>
    <cellStyle name="Normal 10 55" xfId="1887"/>
    <cellStyle name="Normal 10 56" xfId="1888"/>
    <cellStyle name="Normal 10 57" xfId="1889"/>
    <cellStyle name="Normal 10 6" xfId="1890"/>
    <cellStyle name="Normal 10 7" xfId="1891"/>
    <cellStyle name="Normal 10 8" xfId="1892"/>
    <cellStyle name="Normal 10 9" xfId="1893"/>
    <cellStyle name="Normal 10_Báo cáo 9 tháng năm 2015" xfId="1894"/>
    <cellStyle name="Normal 11" xfId="1895"/>
    <cellStyle name="Normal 11 2" xfId="1896"/>
    <cellStyle name="Normal 11 3" xfId="1897"/>
    <cellStyle name="Normal 11 3 4_UBND tinh Phu Yen dang ky  16 20 HTCMT" xfId="1898"/>
    <cellStyle name="Normal 11 4 2" xfId="1899"/>
    <cellStyle name="Normal 12" xfId="1900"/>
    <cellStyle name="Normal 12 2" xfId="1901"/>
    <cellStyle name="Normal 13" xfId="1902"/>
    <cellStyle name="Normal 13 2" xfId="1903"/>
    <cellStyle name="Normal 14" xfId="1904"/>
    <cellStyle name="Normal 15" xfId="1905"/>
    <cellStyle name="Normal 16" xfId="1906"/>
    <cellStyle name="Normal 17" xfId="1907"/>
    <cellStyle name="Normal 18" xfId="1908"/>
    <cellStyle name="Normal 19" xfId="1909"/>
    <cellStyle name="Normal 2" xfId="1910"/>
    <cellStyle name="Normal 2 10" xfId="1911"/>
    <cellStyle name="Normal 2 11" xfId="1912"/>
    <cellStyle name="Normal 2 12" xfId="1913"/>
    <cellStyle name="Normal 2 13" xfId="1914"/>
    <cellStyle name="Normal 2 14" xfId="1915"/>
    <cellStyle name="Normal 2 14 2" xfId="1916"/>
    <cellStyle name="Normal 2 14_Phuongangiao 1-giaoxulykythuat" xfId="1917"/>
    <cellStyle name="Normal 2 15" xfId="1918"/>
    <cellStyle name="Normal 2 16" xfId="1919"/>
    <cellStyle name="Normal 2 17" xfId="1920"/>
    <cellStyle name="Normal 2 18" xfId="1921"/>
    <cellStyle name="Normal 2 19" xfId="1922"/>
    <cellStyle name="Normal 2 2" xfId="1923"/>
    <cellStyle name="Normal 2 2 10" xfId="1924"/>
    <cellStyle name="Normal 2 2 11" xfId="1925"/>
    <cellStyle name="Normal 2 2 12" xfId="1926"/>
    <cellStyle name="Normal 2 2 13" xfId="1927"/>
    <cellStyle name="Normal 2 2 14" xfId="1928"/>
    <cellStyle name="Normal 2 2 15" xfId="1929"/>
    <cellStyle name="Normal 2 2 16" xfId="1930"/>
    <cellStyle name="Normal 2 2 17" xfId="1931"/>
    <cellStyle name="Normal 2 2 18" xfId="1932"/>
    <cellStyle name="Normal 2 2 19" xfId="1933"/>
    <cellStyle name="Normal 2 2 2" xfId="1934"/>
    <cellStyle name="Normal 2 2 2 2" xfId="1935"/>
    <cellStyle name="Normal 2 2 2 3" xfId="1936"/>
    <cellStyle name="Normal 2 2 20" xfId="1937"/>
    <cellStyle name="Normal 2 2 21" xfId="1938"/>
    <cellStyle name="Normal 2 2 22" xfId="1939"/>
    <cellStyle name="Normal 2 2 23" xfId="1940"/>
    <cellStyle name="Normal 2 2 24" xfId="1941"/>
    <cellStyle name="Normal 2 2 25" xfId="1942"/>
    <cellStyle name="Normal 2 2 26" xfId="1943"/>
    <cellStyle name="Normal 2 2 27" xfId="1944"/>
    <cellStyle name="Normal 2 2 28" xfId="1945"/>
    <cellStyle name="Normal 2 2 29" xfId="1946"/>
    <cellStyle name="Normal 2 2 3" xfId="1947"/>
    <cellStyle name="Normal 2 2 30" xfId="1948"/>
    <cellStyle name="Normal 2 2 31" xfId="1949"/>
    <cellStyle name="Normal 2 2 32" xfId="1950"/>
    <cellStyle name="Normal 2 2 33" xfId="1951"/>
    <cellStyle name="Normal 2 2 34" xfId="1952"/>
    <cellStyle name="Normal 2 2 35" xfId="1953"/>
    <cellStyle name="Normal 2 2 36" xfId="1954"/>
    <cellStyle name="Normal 2 2 37" xfId="1955"/>
    <cellStyle name="Normal 2 2 38" xfId="1956"/>
    <cellStyle name="Normal 2 2 39" xfId="1957"/>
    <cellStyle name="Normal 2 2 4" xfId="1958"/>
    <cellStyle name="Normal 2 2 40" xfId="1959"/>
    <cellStyle name="Normal 2 2 41" xfId="1960"/>
    <cellStyle name="Normal 2 2 42" xfId="1961"/>
    <cellStyle name="Normal 2 2 43" xfId="1962"/>
    <cellStyle name="Normal 2 2 44" xfId="1963"/>
    <cellStyle name="Normal 2 2 45" xfId="1964"/>
    <cellStyle name="Normal 2 2 46" xfId="1965"/>
    <cellStyle name="Normal 2 2 47" xfId="1966"/>
    <cellStyle name="Normal 2 2 48" xfId="1967"/>
    <cellStyle name="Normal 2 2 49" xfId="1968"/>
    <cellStyle name="Normal 2 2 5" xfId="1969"/>
    <cellStyle name="Normal 2 2 50" xfId="1970"/>
    <cellStyle name="Normal 2 2 51" xfId="1971"/>
    <cellStyle name="Normal 2 2 52" xfId="1972"/>
    <cellStyle name="Normal 2 2 53" xfId="1973"/>
    <cellStyle name="Normal 2 2 54" xfId="1974"/>
    <cellStyle name="Normal 2 2 55" xfId="1975"/>
    <cellStyle name="Normal 2 2 56" xfId="1976"/>
    <cellStyle name="Normal 2 2 57" xfId="1977"/>
    <cellStyle name="Normal 2 2 6" xfId="1978"/>
    <cellStyle name="Normal 2 2 7" xfId="1979"/>
    <cellStyle name="Normal 2 2 8" xfId="1980"/>
    <cellStyle name="Normal 2 2 9" xfId="1981"/>
    <cellStyle name="Normal 2 2_Bieu chi tiet tang quy mo, dch ky thuat 4" xfId="1982"/>
    <cellStyle name="Normal 2 20" xfId="1983"/>
    <cellStyle name="Normal 2 21" xfId="1984"/>
    <cellStyle name="Normal 2 22" xfId="1985"/>
    <cellStyle name="Normal 2 23" xfId="1986"/>
    <cellStyle name="Normal 2 24" xfId="1987"/>
    <cellStyle name="Normal 2 25" xfId="1988"/>
    <cellStyle name="Normal 2 26" xfId="1989"/>
    <cellStyle name="Normal 2 27" xfId="1990"/>
    <cellStyle name="Normal 2 28" xfId="1991"/>
    <cellStyle name="Normal 2 29" xfId="1992"/>
    <cellStyle name="Normal 2 3" xfId="1993"/>
    <cellStyle name="Normal 2 3 2" xfId="1994"/>
    <cellStyle name="Normal 2 3_Ha Nam" xfId="1995"/>
    <cellStyle name="Normal 2 30" xfId="1996"/>
    <cellStyle name="Normal 2 31" xfId="1997"/>
    <cellStyle name="Normal 2 32" xfId="1998"/>
    <cellStyle name="Normal 2 33" xfId="1999"/>
    <cellStyle name="Normal 2 34" xfId="2000"/>
    <cellStyle name="Normal 2 35" xfId="2001"/>
    <cellStyle name="Normal 2 36" xfId="2002"/>
    <cellStyle name="Normal 2 37" xfId="2003"/>
    <cellStyle name="Normal 2 38" xfId="2004"/>
    <cellStyle name="Normal 2 39" xfId="2005"/>
    <cellStyle name="Normal 2 4" xfId="2006"/>
    <cellStyle name="Normal 2 40" xfId="2007"/>
    <cellStyle name="Normal 2 41" xfId="2008"/>
    <cellStyle name="Normal 2 42" xfId="2009"/>
    <cellStyle name="Normal 2 43" xfId="2010"/>
    <cellStyle name="Normal 2 44" xfId="2011"/>
    <cellStyle name="Normal 2 45" xfId="2012"/>
    <cellStyle name="Normal 2 46" xfId="2013"/>
    <cellStyle name="Normal 2 47" xfId="2014"/>
    <cellStyle name="Normal 2 48" xfId="2015"/>
    <cellStyle name="Normal 2 49" xfId="2016"/>
    <cellStyle name="Normal 2 5" xfId="2017"/>
    <cellStyle name="Normal 2 50" xfId="2018"/>
    <cellStyle name="Normal 2 51" xfId="2019"/>
    <cellStyle name="Normal 2 52" xfId="2020"/>
    <cellStyle name="Normal 2 53" xfId="2021"/>
    <cellStyle name="Normal 2 54" xfId="2022"/>
    <cellStyle name="Normal 2 55" xfId="2023"/>
    <cellStyle name="Normal 2 56" xfId="2024"/>
    <cellStyle name="Normal 2 57" xfId="2025"/>
    <cellStyle name="Normal 2 58" xfId="2026"/>
    <cellStyle name="Normal 2 59" xfId="2027"/>
    <cellStyle name="Normal 2 6" xfId="2028"/>
    <cellStyle name="Normal 2 6 2" xfId="2029"/>
    <cellStyle name="Normal 2 7" xfId="2030"/>
    <cellStyle name="Normal 2 8" xfId="2031"/>
    <cellStyle name="Normal 2 9" xfId="2032"/>
    <cellStyle name="Normal 2_6a. Bieu Trung tam 05 06 chuyen doi hinh thuc dau tu" xfId="2033"/>
    <cellStyle name="Normal 20" xfId="2034"/>
    <cellStyle name="Normal 21" xfId="2035"/>
    <cellStyle name="Normal 22" xfId="2036"/>
    <cellStyle name="Normal 23" xfId="2037"/>
    <cellStyle name="Normal 24" xfId="2038"/>
    <cellStyle name="Normal 25" xfId="2039"/>
    <cellStyle name="Normal 26" xfId="2040"/>
    <cellStyle name="Normal 27" xfId="2041"/>
    <cellStyle name="Normal 28" xfId="2042"/>
    <cellStyle name="Normal 29" xfId="2043"/>
    <cellStyle name="Normal 3" xfId="2044"/>
    <cellStyle name="Normal 3 2" xfId="2045"/>
    <cellStyle name="Normal 3 2 2" xfId="2046"/>
    <cellStyle name="Normal 3 2_Ha Nam" xfId="2047"/>
    <cellStyle name="Normal 3 3" xfId="2048"/>
    <cellStyle name="Normal 3 4" xfId="2049"/>
    <cellStyle name="Normal 3 8" xfId="2050"/>
    <cellStyle name="Normal 3_BC Qtoan NSĐP 2014-Mai" xfId="2051"/>
    <cellStyle name="Normal 30" xfId="2052"/>
    <cellStyle name="Normal 31" xfId="2053"/>
    <cellStyle name="Normal 32" xfId="2054"/>
    <cellStyle name="Normal 33" xfId="2055"/>
    <cellStyle name="Normal 34" xfId="2056"/>
    <cellStyle name="Normal 35" xfId="2057"/>
    <cellStyle name="Normal 36" xfId="2058"/>
    <cellStyle name="Normal 37" xfId="2059"/>
    <cellStyle name="Normal 38" xfId="2060"/>
    <cellStyle name="Normal 39" xfId="2061"/>
    <cellStyle name="Normal 4" xfId="2062"/>
    <cellStyle name="Normal 4 10" xfId="2063"/>
    <cellStyle name="Normal 4 11" xfId="2064"/>
    <cellStyle name="Normal 4 12" xfId="2065"/>
    <cellStyle name="Normal 4 13" xfId="2066"/>
    <cellStyle name="Normal 4 14" xfId="2067"/>
    <cellStyle name="Normal 4 15" xfId="2068"/>
    <cellStyle name="Normal 4 16" xfId="2069"/>
    <cellStyle name="Normal 4 17" xfId="2070"/>
    <cellStyle name="Normal 4 18" xfId="2071"/>
    <cellStyle name="Normal 4 19" xfId="2072"/>
    <cellStyle name="Normal 4 2" xfId="2073"/>
    <cellStyle name="Normal 4 2 10" xfId="2074"/>
    <cellStyle name="Normal 4 2 11" xfId="2075"/>
    <cellStyle name="Normal 4 2 12" xfId="2076"/>
    <cellStyle name="Normal 4 2 13" xfId="2077"/>
    <cellStyle name="Normal 4 2 14" xfId="2078"/>
    <cellStyle name="Normal 4 2 15" xfId="2079"/>
    <cellStyle name="Normal 4 2 16" xfId="2080"/>
    <cellStyle name="Normal 4 2 17" xfId="2081"/>
    <cellStyle name="Normal 4 2 18" xfId="2082"/>
    <cellStyle name="Normal 4 2 19" xfId="2083"/>
    <cellStyle name="Normal 4 2 2" xfId="2084"/>
    <cellStyle name="Normal 4 2 20" xfId="2085"/>
    <cellStyle name="Normal 4 2 21" xfId="2086"/>
    <cellStyle name="Normal 4 2 22" xfId="2087"/>
    <cellStyle name="Normal 4 2 23" xfId="2088"/>
    <cellStyle name="Normal 4 2 24" xfId="2089"/>
    <cellStyle name="Normal 4 2 25" xfId="2090"/>
    <cellStyle name="Normal 4 2 26" xfId="2091"/>
    <cellStyle name="Normal 4 2 27" xfId="2092"/>
    <cellStyle name="Normal 4 2 28" xfId="2093"/>
    <cellStyle name="Normal 4 2 29" xfId="2094"/>
    <cellStyle name="Normal 4 2 3" xfId="2095"/>
    <cellStyle name="Normal 4 2 30" xfId="2096"/>
    <cellStyle name="Normal 4 2 31" xfId="2097"/>
    <cellStyle name="Normal 4 2 32" xfId="2098"/>
    <cellStyle name="Normal 4 2 33" xfId="2099"/>
    <cellStyle name="Normal 4 2 34" xfId="2100"/>
    <cellStyle name="Normal 4 2 35" xfId="2101"/>
    <cellStyle name="Normal 4 2 36" xfId="2102"/>
    <cellStyle name="Normal 4 2 37" xfId="2103"/>
    <cellStyle name="Normal 4 2 38" xfId="2104"/>
    <cellStyle name="Normal 4 2 39" xfId="2105"/>
    <cellStyle name="Normal 4 2 4" xfId="2106"/>
    <cellStyle name="Normal 4 2 40" xfId="2107"/>
    <cellStyle name="Normal 4 2 41" xfId="2108"/>
    <cellStyle name="Normal 4 2 42" xfId="2109"/>
    <cellStyle name="Normal 4 2 43" xfId="2110"/>
    <cellStyle name="Normal 4 2 44" xfId="2111"/>
    <cellStyle name="Normal 4 2 45" xfId="2112"/>
    <cellStyle name="Normal 4 2 46" xfId="2113"/>
    <cellStyle name="Normal 4 2 47" xfId="2114"/>
    <cellStyle name="Normal 4 2 48" xfId="2115"/>
    <cellStyle name="Normal 4 2 49" xfId="2116"/>
    <cellStyle name="Normal 4 2 5" xfId="2117"/>
    <cellStyle name="Normal 4 2 50" xfId="2118"/>
    <cellStyle name="Normal 4 2 51" xfId="2119"/>
    <cellStyle name="Normal 4 2 52" xfId="2120"/>
    <cellStyle name="Normal 4 2 53" xfId="2121"/>
    <cellStyle name="Normal 4 2 54" xfId="2122"/>
    <cellStyle name="Normal 4 2 55" xfId="2123"/>
    <cellStyle name="Normal 4 2 56" xfId="2124"/>
    <cellStyle name="Normal 4 2 57" xfId="2125"/>
    <cellStyle name="Normal 4 2 6" xfId="2126"/>
    <cellStyle name="Normal 4 2 7" xfId="2127"/>
    <cellStyle name="Normal 4 2 8" xfId="2128"/>
    <cellStyle name="Normal 4 2 9" xfId="2129"/>
    <cellStyle name="Normal 4 20" xfId="2130"/>
    <cellStyle name="Normal 4 21" xfId="2131"/>
    <cellStyle name="Normal 4 22" xfId="2132"/>
    <cellStyle name="Normal 4 23" xfId="2133"/>
    <cellStyle name="Normal 4 24" xfId="2134"/>
    <cellStyle name="Normal 4 25" xfId="2135"/>
    <cellStyle name="Normal 4 26" xfId="2136"/>
    <cellStyle name="Normal 4 27" xfId="2137"/>
    <cellStyle name="Normal 4 28" xfId="2138"/>
    <cellStyle name="Normal 4 29" xfId="2139"/>
    <cellStyle name="Normal 4 3" xfId="2140"/>
    <cellStyle name="Normal 4 30" xfId="2141"/>
    <cellStyle name="Normal 4 31" xfId="2142"/>
    <cellStyle name="Normal 4 32" xfId="2143"/>
    <cellStyle name="Normal 4 33" xfId="2144"/>
    <cellStyle name="Normal 4 34" xfId="2145"/>
    <cellStyle name="Normal 4 35" xfId="2146"/>
    <cellStyle name="Normal 4 36" xfId="2147"/>
    <cellStyle name="Normal 4 37" xfId="2148"/>
    <cellStyle name="Normal 4 38" xfId="2149"/>
    <cellStyle name="Normal 4 39" xfId="2150"/>
    <cellStyle name="Normal 4 4" xfId="2151"/>
    <cellStyle name="Normal 4 40" xfId="2152"/>
    <cellStyle name="Normal 4 41" xfId="2153"/>
    <cellStyle name="Normal 4 42" xfId="2154"/>
    <cellStyle name="Normal 4 43" xfId="2155"/>
    <cellStyle name="Normal 4 44" xfId="2156"/>
    <cellStyle name="Normal 4 45" xfId="2157"/>
    <cellStyle name="Normal 4 46" xfId="2158"/>
    <cellStyle name="Normal 4 47" xfId="2159"/>
    <cellStyle name="Normal 4 48" xfId="2160"/>
    <cellStyle name="Normal 4 49" xfId="2161"/>
    <cellStyle name="Normal 4 5" xfId="2162"/>
    <cellStyle name="Normal 4 50" xfId="2163"/>
    <cellStyle name="Normal 4 51" xfId="2164"/>
    <cellStyle name="Normal 4 52" xfId="2165"/>
    <cellStyle name="Normal 4 53" xfId="2166"/>
    <cellStyle name="Normal 4 54" xfId="2167"/>
    <cellStyle name="Normal 4 55" xfId="2168"/>
    <cellStyle name="Normal 4 56" xfId="2169"/>
    <cellStyle name="Normal 4 57" xfId="2170"/>
    <cellStyle name="Normal 4 58" xfId="2171"/>
    <cellStyle name="Normal 4 59" xfId="2172"/>
    <cellStyle name="Normal 4 6" xfId="2173"/>
    <cellStyle name="Normal 4 60" xfId="2174"/>
    <cellStyle name="Normal 4 61" xfId="2175"/>
    <cellStyle name="Normal 4 7" xfId="2176"/>
    <cellStyle name="Normal 4 8" xfId="2177"/>
    <cellStyle name="Normal 4 9" xfId="2178"/>
    <cellStyle name="Normal 4_2. Mau So Ke hoach (phong THDT) KH 2015" xfId="2179"/>
    <cellStyle name="Normal 40" xfId="2180"/>
    <cellStyle name="Normal 41" xfId="2181"/>
    <cellStyle name="Normal 42" xfId="2182"/>
    <cellStyle name="Normal 43" xfId="2183"/>
    <cellStyle name="Normal 44" xfId="2184"/>
    <cellStyle name="Normal 45" xfId="2185"/>
    <cellStyle name="Normal 5" xfId="2186"/>
    <cellStyle name="Normal 5 10" xfId="2187"/>
    <cellStyle name="Normal 5 11" xfId="2188"/>
    <cellStyle name="Normal 5 12" xfId="2189"/>
    <cellStyle name="Normal 5 13" xfId="2190"/>
    <cellStyle name="Normal 5 14" xfId="2191"/>
    <cellStyle name="Normal 5 15" xfId="2192"/>
    <cellStyle name="Normal 5 16" xfId="2193"/>
    <cellStyle name="Normal 5 17" xfId="2194"/>
    <cellStyle name="Normal 5 18" xfId="2195"/>
    <cellStyle name="Normal 5 19" xfId="2196"/>
    <cellStyle name="Normal 5 2" xfId="2197"/>
    <cellStyle name="Normal 5 20" xfId="2198"/>
    <cellStyle name="Normal 5 21" xfId="2199"/>
    <cellStyle name="Normal 5 22" xfId="2200"/>
    <cellStyle name="Normal 5 23" xfId="2201"/>
    <cellStyle name="Normal 5 24" xfId="2202"/>
    <cellStyle name="Normal 5 25" xfId="2203"/>
    <cellStyle name="Normal 5 26" xfId="2204"/>
    <cellStyle name="Normal 5 27" xfId="2205"/>
    <cellStyle name="Normal 5 28" xfId="2206"/>
    <cellStyle name="Normal 5 29" xfId="2207"/>
    <cellStyle name="Normal 5 3" xfId="2208"/>
    <cellStyle name="Normal 5 30" xfId="2209"/>
    <cellStyle name="Normal 5 31" xfId="2210"/>
    <cellStyle name="Normal 5 32" xfId="2211"/>
    <cellStyle name="Normal 5 33" xfId="2212"/>
    <cellStyle name="Normal 5 34" xfId="2213"/>
    <cellStyle name="Normal 5 35" xfId="2214"/>
    <cellStyle name="Normal 5 36" xfId="2215"/>
    <cellStyle name="Normal 5 37" xfId="2216"/>
    <cellStyle name="Normal 5 38" xfId="2217"/>
    <cellStyle name="Normal 5 39" xfId="2218"/>
    <cellStyle name="Normal 5 4" xfId="2219"/>
    <cellStyle name="Normal 5 40" xfId="2220"/>
    <cellStyle name="Normal 5 41" xfId="2221"/>
    <cellStyle name="Normal 5 42" xfId="2222"/>
    <cellStyle name="Normal 5 43" xfId="2223"/>
    <cellStyle name="Normal 5 44" xfId="2224"/>
    <cellStyle name="Normal 5 45" xfId="2225"/>
    <cellStyle name="Normal 5 46" xfId="2226"/>
    <cellStyle name="Normal 5 47" xfId="2227"/>
    <cellStyle name="Normal 5 48" xfId="2228"/>
    <cellStyle name="Normal 5 49" xfId="2229"/>
    <cellStyle name="Normal 5 5" xfId="2230"/>
    <cellStyle name="Normal 5 50" xfId="2231"/>
    <cellStyle name="Normal 5 51" xfId="2232"/>
    <cellStyle name="Normal 5 52" xfId="2233"/>
    <cellStyle name="Normal 5 53" xfId="2234"/>
    <cellStyle name="Normal 5 54" xfId="2235"/>
    <cellStyle name="Normal 5 55" xfId="2236"/>
    <cellStyle name="Normal 5 56" xfId="2237"/>
    <cellStyle name="Normal 5 57" xfId="2238"/>
    <cellStyle name="Normal 5 6" xfId="2239"/>
    <cellStyle name="Normal 5 7" xfId="2240"/>
    <cellStyle name="Normal 5 8" xfId="2241"/>
    <cellStyle name="Normal 5 9" xfId="2242"/>
    <cellStyle name="Normal 6" xfId="2243"/>
    <cellStyle name="Normal 6 2" xfId="2244"/>
    <cellStyle name="Normal 6 3" xfId="2245"/>
    <cellStyle name="Normal 6_Ha Nam" xfId="2246"/>
    <cellStyle name="Normal 7" xfId="2247"/>
    <cellStyle name="Normal 7 2" xfId="2248"/>
    <cellStyle name="Normal 7 3" xfId="2249"/>
    <cellStyle name="Normal 7_Bieu chi tiet tang quy mo, dch ky thuat 4" xfId="2250"/>
    <cellStyle name="Normal 8" xfId="2251"/>
    <cellStyle name="Normal 8 2" xfId="2252"/>
    <cellStyle name="Normal 8 2 2" xfId="2253"/>
    <cellStyle name="Normal 8 2_Phuongangiao 1-giaoxulykythuat" xfId="2254"/>
    <cellStyle name="Normal 8_KH KH2014-TPCP (11-12-2013)-3 ( lay theo DH TPCP 2012-2015 da trinh)" xfId="2255"/>
    <cellStyle name="Normal 9" xfId="2256"/>
    <cellStyle name="Normal 9 2" xfId="2257"/>
    <cellStyle name="Normal 9_Bieu mau Huong dan KH dau tu nam 2016 (DX)" xfId="2258"/>
    <cellStyle name="Normal1" xfId="2259"/>
    <cellStyle name="Normal8" xfId="2260"/>
    <cellStyle name="Normale_ PESO ELETTR." xfId="2261"/>
    <cellStyle name="Normalny_Cennik obowiazuje od 06-08-2001 r (1)" xfId="2262"/>
    <cellStyle name="Note 2" xfId="2263"/>
    <cellStyle name="Note 3" xfId="2264"/>
    <cellStyle name="NWM" xfId="2265"/>
    <cellStyle name="Ò_x000d_Normal_123569" xfId="2266"/>
    <cellStyle name="Œ…?æ맖?e [0.00]_laroux" xfId="2267"/>
    <cellStyle name="Œ…?æ맖?e_laroux" xfId="2268"/>
    <cellStyle name="Œ…‹æØ‚è [0.00]_laroux" xfId="2269"/>
    <cellStyle name="Œ…‹æØ‚è_laroux" xfId="2270"/>
    <cellStyle name="oft Excel]_x000d__x000a_Comment=open=/f ‚ðw’è‚·‚é‚ÆAƒ†[ƒU[’è‹`ŠÖ”‚ðŠÖ”“\‚è•t‚¯‚Ìˆê——‚É“o˜^‚·‚é‚±‚Æ‚ª‚Å‚«‚Ü‚·B_x000d__x000a_Maximized" xfId="2271"/>
    <cellStyle name="oft Excel]_x000d__x000a_Comment=open=/f ‚ðŽw’è‚·‚é‚ÆAƒ†[ƒU[’è‹`ŠÖ”‚ðŠÖ”“\‚è•t‚¯‚Ìˆê——‚É“o˜^‚·‚é‚±‚Æ‚ª‚Å‚«‚Ü‚·B_x000d__x000a_Maximized" xfId="2272"/>
    <cellStyle name="oft Excel]_x000d__x000a_Comment=The open=/f lines load custom functions into the Paste Function list._x000d__x000a_Maximized=2_x000d__x000a_Basics=1_x000d__x000a_A" xfId="2273"/>
    <cellStyle name="oft Excel]_x000d__x000a_Comment=The open=/f lines load custom functions into the Paste Function list._x000d__x000a_Maximized=3_x000d__x000a_Basics=1_x000d__x000a_A" xfId="2274"/>
    <cellStyle name="omma [0]_Mktg Prog" xfId="2275"/>
    <cellStyle name="ormal_Sheet1_1" xfId="2276"/>
    <cellStyle name="Output 2" xfId="2277"/>
    <cellStyle name="Output 3" xfId="2278"/>
    <cellStyle name="p" xfId="2279"/>
    <cellStyle name="Pattern" xfId="2280"/>
    <cellStyle name="per.style" xfId="2281"/>
    <cellStyle name="Percent [0]" xfId="2282"/>
    <cellStyle name="Percent [00]" xfId="2283"/>
    <cellStyle name="Percent [2]" xfId="2284"/>
    <cellStyle name="Percent 2" xfId="2285"/>
    <cellStyle name="Percent 3" xfId="2286"/>
    <cellStyle name="Percent 4" xfId="2287"/>
    <cellStyle name="Percent 4 2" xfId="2288"/>
    <cellStyle name="Percent 5" xfId="2289"/>
    <cellStyle name="Percent 7" xfId="2290"/>
    <cellStyle name="PERCENTAGE" xfId="2291"/>
    <cellStyle name="PrePop Currency (0)" xfId="2292"/>
    <cellStyle name="PrePop Currency (2)" xfId="2293"/>
    <cellStyle name="PrePop Units (0)" xfId="2294"/>
    <cellStyle name="PrePop Units (1)" xfId="2295"/>
    <cellStyle name="PrePop Units (2)" xfId="2296"/>
    <cellStyle name="price" xfId="2297"/>
    <cellStyle name="pricing" xfId="2298"/>
    <cellStyle name="PSChar" xfId="2299"/>
    <cellStyle name="PSHeading" xfId="2300"/>
    <cellStyle name="Quantity" xfId="2301"/>
    <cellStyle name="regstoresfromspecstores" xfId="2302"/>
    <cellStyle name="RevList" xfId="2303"/>
    <cellStyle name="rlink_tiªn l­în_x001b_Hyperlink_TONG HOP KINH PHI" xfId="2304"/>
    <cellStyle name="rmal_ADAdot" xfId="2305"/>
    <cellStyle name="S—_x0008_" xfId="2306"/>
    <cellStyle name="s]_x000d__x000a_spooler=yes_x000d__x000a_load=_x000d__x000a_Beep=yes_x000d__x000a_NullPort=None_x000d__x000a_BorderWidth=3_x000d__x000a_CursorBlinkRate=1200_x000d__x000a_DoubleClickSpeed=452_x000d__x000a_Programs=co" xfId="2307"/>
    <cellStyle name="SAPBEXaggData" xfId="2308"/>
    <cellStyle name="SAPBEXaggDataEmph" xfId="2309"/>
    <cellStyle name="SAPBEXaggItem" xfId="2310"/>
    <cellStyle name="SAPBEXchaText" xfId="2311"/>
    <cellStyle name="SAPBEXexcBad7" xfId="2312"/>
    <cellStyle name="SAPBEXexcBad8" xfId="2313"/>
    <cellStyle name="SAPBEXexcBad9" xfId="2314"/>
    <cellStyle name="SAPBEXexcCritical4" xfId="2315"/>
    <cellStyle name="SAPBEXexcCritical5" xfId="2316"/>
    <cellStyle name="SAPBEXexcCritical6" xfId="2317"/>
    <cellStyle name="SAPBEXexcGood1" xfId="2318"/>
    <cellStyle name="SAPBEXexcGood2" xfId="2319"/>
    <cellStyle name="SAPBEXexcGood3" xfId="2320"/>
    <cellStyle name="SAPBEXfilterDrill" xfId="2321"/>
    <cellStyle name="SAPBEXfilterItem" xfId="2322"/>
    <cellStyle name="SAPBEXfilterText" xfId="2323"/>
    <cellStyle name="SAPBEXformats" xfId="2324"/>
    <cellStyle name="SAPBEXheaderItem" xfId="2325"/>
    <cellStyle name="SAPBEXheaderText" xfId="2326"/>
    <cellStyle name="SAPBEXresData" xfId="2327"/>
    <cellStyle name="SAPBEXresDataEmph" xfId="2328"/>
    <cellStyle name="SAPBEXresItem" xfId="2329"/>
    <cellStyle name="SAPBEXstdData" xfId="2330"/>
    <cellStyle name="SAPBEXstdDataEmph" xfId="2331"/>
    <cellStyle name="SAPBEXstdItem" xfId="2332"/>
    <cellStyle name="SAPBEXtitle" xfId="2333"/>
    <cellStyle name="SAPBEXundefined" xfId="2334"/>
    <cellStyle name="section" xfId="2335"/>
    <cellStyle name="serJet 1200 Series PCL 6" xfId="2336"/>
    <cellStyle name="SHADEDSTORES" xfId="2337"/>
    <cellStyle name="songuyen" xfId="2338"/>
    <cellStyle name="specstores" xfId="2339"/>
    <cellStyle name="STANDARD" xfId="2340"/>
    <cellStyle name="STTDG" xfId="2341"/>
    <cellStyle name="style" xfId="2342"/>
    <cellStyle name="Style 1" xfId="2343"/>
    <cellStyle name="Style 1 2" xfId="2344"/>
    <cellStyle name="Style 1 3" xfId="2345"/>
    <cellStyle name="Style 10" xfId="2346"/>
    <cellStyle name="Style 11" xfId="2347"/>
    <cellStyle name="Style 12" xfId="2348"/>
    <cellStyle name="Style 13" xfId="2349"/>
    <cellStyle name="Style 14" xfId="2350"/>
    <cellStyle name="Style 15" xfId="2351"/>
    <cellStyle name="Style 16" xfId="2352"/>
    <cellStyle name="Style 17" xfId="2353"/>
    <cellStyle name="Style 18" xfId="2354"/>
    <cellStyle name="Style 19" xfId="2355"/>
    <cellStyle name="Style 2" xfId="2356"/>
    <cellStyle name="Style 20" xfId="2357"/>
    <cellStyle name="Style 21" xfId="2358"/>
    <cellStyle name="Style 22" xfId="2359"/>
    <cellStyle name="Style 23" xfId="2360"/>
    <cellStyle name="Style 24" xfId="2361"/>
    <cellStyle name="Style 25" xfId="2362"/>
    <cellStyle name="Style 26" xfId="2363"/>
    <cellStyle name="Style 27" xfId="2364"/>
    <cellStyle name="Style 28" xfId="2365"/>
    <cellStyle name="Style 29" xfId="2366"/>
    <cellStyle name="Style 3" xfId="2367"/>
    <cellStyle name="Style 30" xfId="2368"/>
    <cellStyle name="Style 31" xfId="2369"/>
    <cellStyle name="Style 32" xfId="2370"/>
    <cellStyle name="Style 33" xfId="2371"/>
    <cellStyle name="Style 34" xfId="2372"/>
    <cellStyle name="Style 35" xfId="2373"/>
    <cellStyle name="Style 36" xfId="2374"/>
    <cellStyle name="Style 37" xfId="2375"/>
    <cellStyle name="Style 38" xfId="2376"/>
    <cellStyle name="Style 39" xfId="2377"/>
    <cellStyle name="Style 4" xfId="2378"/>
    <cellStyle name="Style 40" xfId="2379"/>
    <cellStyle name="Style 41" xfId="2380"/>
    <cellStyle name="Style 42" xfId="2381"/>
    <cellStyle name="Style 43" xfId="2382"/>
    <cellStyle name="Style 44" xfId="2383"/>
    <cellStyle name="Style 45" xfId="2384"/>
    <cellStyle name="Style 46" xfId="2385"/>
    <cellStyle name="Style 47" xfId="2386"/>
    <cellStyle name="Style 48" xfId="2387"/>
    <cellStyle name="Style 49" xfId="2388"/>
    <cellStyle name="Style 5" xfId="2389"/>
    <cellStyle name="Style 50" xfId="2390"/>
    <cellStyle name="Style 51" xfId="2391"/>
    <cellStyle name="Style 52" xfId="2392"/>
    <cellStyle name="Style 53" xfId="2393"/>
    <cellStyle name="Style 54" xfId="2394"/>
    <cellStyle name="Style 55" xfId="2395"/>
    <cellStyle name="Style 56" xfId="2396"/>
    <cellStyle name="Style 57" xfId="2397"/>
    <cellStyle name="Style 58" xfId="2398"/>
    <cellStyle name="Style 59" xfId="2399"/>
    <cellStyle name="Style 6" xfId="2400"/>
    <cellStyle name="Style 60" xfId="2401"/>
    <cellStyle name="Style 61" xfId="2402"/>
    <cellStyle name="Style 62" xfId="2403"/>
    <cellStyle name="Style 63" xfId="2404"/>
    <cellStyle name="Style 64" xfId="2405"/>
    <cellStyle name="Style 65" xfId="2406"/>
    <cellStyle name="Style 66" xfId="2407"/>
    <cellStyle name="Style 67" xfId="2408"/>
    <cellStyle name="Style 68" xfId="2409"/>
    <cellStyle name="Style 69" xfId="2410"/>
    <cellStyle name="Style 7" xfId="2411"/>
    <cellStyle name="Style 70" xfId="2412"/>
    <cellStyle name="Style 71" xfId="2413"/>
    <cellStyle name="Style 72" xfId="2414"/>
    <cellStyle name="Style 73" xfId="2415"/>
    <cellStyle name="Style 74" xfId="2416"/>
    <cellStyle name="Style 75" xfId="2417"/>
    <cellStyle name="Style 76" xfId="2418"/>
    <cellStyle name="Style 77" xfId="2419"/>
    <cellStyle name="Style 78" xfId="2420"/>
    <cellStyle name="Style 79" xfId="2421"/>
    <cellStyle name="Style 8" xfId="2422"/>
    <cellStyle name="Style 80" xfId="2423"/>
    <cellStyle name="Style 81" xfId="2424"/>
    <cellStyle name="Style 82" xfId="2425"/>
    <cellStyle name="Style 83" xfId="2426"/>
    <cellStyle name="Style 84" xfId="2427"/>
    <cellStyle name="Style 85" xfId="2428"/>
    <cellStyle name="Style 86" xfId="2429"/>
    <cellStyle name="Style 87" xfId="2430"/>
    <cellStyle name="Style 88" xfId="2431"/>
    <cellStyle name="Style 89" xfId="2432"/>
    <cellStyle name="Style 9" xfId="2433"/>
    <cellStyle name="Style 90" xfId="2434"/>
    <cellStyle name="Style 91" xfId="2435"/>
    <cellStyle name="Style 92" xfId="2436"/>
    <cellStyle name="Style 93" xfId="2437"/>
    <cellStyle name="Style 94" xfId="2438"/>
    <cellStyle name="Style 95" xfId="2439"/>
    <cellStyle name="Style Date" xfId="2440"/>
    <cellStyle name="style_1" xfId="2441"/>
    <cellStyle name="subhead" xfId="2442"/>
    <cellStyle name="Subtotal" xfId="2443"/>
    <cellStyle name="symbol" xfId="2444"/>
    <cellStyle name="T" xfId="2445"/>
    <cellStyle name="T_bao cao" xfId="2446"/>
    <cellStyle name="T_Bao cao so lieu kiem toan nam 2007 sua" xfId="2447"/>
    <cellStyle name="T_Bao cao so lieu kiem toan nam 2007 sua_Ha Nam" xfId="2448"/>
    <cellStyle name="T_Bao cao so lieu kiem toan nam 2007 sua_Ha Nam_Tinh hinh thuc hien TPCP 2013 va KH 2014" xfId="2449"/>
    <cellStyle name="T_Bao cao so lieu kiem toan nam 2007 sua_Tinh hinh thuc hien TPCP 2013 va KH 2014" xfId="2450"/>
    <cellStyle name="T_bao cao_Ha Nam" xfId="2451"/>
    <cellStyle name="T_BBTNG-06" xfId="2452"/>
    <cellStyle name="T_BBTNG-06_Ha Nam" xfId="2453"/>
    <cellStyle name="T_BC  NAM 2007" xfId="2454"/>
    <cellStyle name="T_BC CTMT-2008 Ttinh" xfId="2455"/>
    <cellStyle name="T_BC CTMT-2008 Ttinh_Ha Nam" xfId="2456"/>
    <cellStyle name="T_BC CTMT-2008 Ttinh_Ha Nam_Tinh hinh thuc hien TPCP 2013 va KH 2014" xfId="2457"/>
    <cellStyle name="T_BC CTMT-2008 Ttinh_Tinh hinh thuc hien TPCP 2013 va KH 2014" xfId="2458"/>
    <cellStyle name="T_Bieu mau cong trinh khoi cong moi 3-4" xfId="2459"/>
    <cellStyle name="T_Bieu mau danh muc du an thuoc CTMTQG nam 2008" xfId="2460"/>
    <cellStyle name="T_Bieu mau danh muc du an thuoc CTMTQG nam 2008_Ha Nam" xfId="2461"/>
    <cellStyle name="T_Bieu mau danh muc du an thuoc CTMTQG nam 2008_Ha Nam_Tinh hinh thuc hien TPCP 2013 va KH 2014" xfId="2462"/>
    <cellStyle name="T_Bieu mau danh muc du an thuoc CTMTQG nam 2008_Tinh hinh thuc hien TPCP 2013 va KH 2014" xfId="2463"/>
    <cellStyle name="T_Bieu tong hop nhu cau ung 2011 da chon loc -Mien nui" xfId="2464"/>
    <cellStyle name="T_Bieu tong hop nhu cau ung 2011 da chon loc -Mien nui_Ha Nam" xfId="2465"/>
    <cellStyle name="T_Bieu tong hop nhu cau ung 2011 da chon loc -Mien nui_Ha Nam_Tinh hinh thuc hien TPCP 2013 va KH 2014" xfId="2466"/>
    <cellStyle name="T_Bieu tong hop nhu cau ung 2011 da chon loc -Mien nui_Tinh hinh thuc hien TPCP 2013 va KH 2014" xfId="2467"/>
    <cellStyle name="T_Bieu3ODA" xfId="2468"/>
    <cellStyle name="T_Book1" xfId="2469"/>
    <cellStyle name="T_Book1_1" xfId="2470"/>
    <cellStyle name="T_Book1_1_Bieu tong hop nhu cau ung 2011 da chon loc -Mien nui" xfId="2471"/>
    <cellStyle name="T_Book1_1_Bieu tong hop nhu cau ung 2011 da chon loc -Mien nui_Ha Nam" xfId="2472"/>
    <cellStyle name="T_Book1_1_Bieu tong hop nhu cau ung 2011 da chon loc -Mien nui_Ha Nam_Tinh hinh thuc hien TPCP 2013 va KH 2014" xfId="2473"/>
    <cellStyle name="T_Book1_1_Bieu tong hop nhu cau ung 2011 da chon loc -Mien nui_Tinh hinh thuc hien TPCP 2013 va KH 2014" xfId="2474"/>
    <cellStyle name="T_Book1_1_CPK" xfId="2475"/>
    <cellStyle name="T_Book1_1_CPK_Ha Nam" xfId="2476"/>
    <cellStyle name="T_Book1_1_Ha Nam" xfId="2477"/>
    <cellStyle name="T_Book1_1_Luy ke von ung nam 2011 -Thoa gui ngay 12-8-2012" xfId="2478"/>
    <cellStyle name="T_Book1_1_Luy ke von ung nam 2011 -Thoa gui ngay 12-8-2012_Ha Nam" xfId="2479"/>
    <cellStyle name="T_Book1_1_Luy ke von ung nam 2011 -Thoa gui ngay 12-8-2012_Ha Nam_Tinh hinh thuc hien TPCP 2013 va KH 2014" xfId="2480"/>
    <cellStyle name="T_Book1_1_Luy ke von ung nam 2011 -Thoa gui ngay 12-8-2012_Tinh hinh thuc hien TPCP 2013 va KH 2014" xfId="2481"/>
    <cellStyle name="T_Book1_1_Thiet bi" xfId="2482"/>
    <cellStyle name="T_Book1_1_Thiet bi_Ha Nam" xfId="2483"/>
    <cellStyle name="T_Book1_BC NQ11-CP - chinh sua lai" xfId="2484"/>
    <cellStyle name="T_Book1_BC NQ11-CP - chinh sua lai_Ha Nam" xfId="2485"/>
    <cellStyle name="T_Book1_BC NQ11-CP-Quynh sau bieu so3" xfId="2486"/>
    <cellStyle name="T_Book1_BC NQ11-CP-Quynh sau bieu so3_Ha Nam" xfId="2487"/>
    <cellStyle name="T_Book1_BC_NQ11-CP_-_Thao_sua_lai" xfId="2488"/>
    <cellStyle name="T_Book1_BC_NQ11-CP_-_Thao_sua_lai_Ha Nam" xfId="2489"/>
    <cellStyle name="T_Book1_Bieu mau cong trinh khoi cong moi 3-4" xfId="2490"/>
    <cellStyle name="T_Book1_Bieu mau cong trinh khoi cong moi 3-4_Tinh hinh thuc hien TPCP 2013 va KH 2014" xfId="2491"/>
    <cellStyle name="T_Book1_Bieu mau danh muc du an thuoc CTMTQG nam 2008" xfId="2492"/>
    <cellStyle name="T_Book1_Bieu mau danh muc du an thuoc CTMTQG nam 2008_Ha Nam" xfId="2493"/>
    <cellStyle name="T_Book1_Bieu mau danh muc du an thuoc CTMTQG nam 2008_Ha Nam_Tinh hinh thuc hien TPCP 2013 va KH 2014" xfId="2494"/>
    <cellStyle name="T_Book1_Bieu mau danh muc du an thuoc CTMTQG nam 2008_Tinh hinh thuc hien TPCP 2013 va KH 2014" xfId="2495"/>
    <cellStyle name="T_Book1_Bieu tong hop nhu cau ung 2011 da chon loc -Mien nui" xfId="2496"/>
    <cellStyle name="T_Book1_Bieu tong hop nhu cau ung 2011 da chon loc -Mien nui_Ha Nam" xfId="2497"/>
    <cellStyle name="T_Book1_Bieu tong hop nhu cau ung 2011 da chon loc -Mien nui_Ha Nam_Tinh hinh thuc hien TPCP 2013 va KH 2014" xfId="2498"/>
    <cellStyle name="T_Book1_Bieu tong hop nhu cau ung 2011 da chon loc -Mien nui_Tinh hinh thuc hien TPCP 2013 va KH 2014" xfId="2499"/>
    <cellStyle name="T_Book1_Bieu3ODA" xfId="2500"/>
    <cellStyle name="T_Book1_Book1" xfId="2501"/>
    <cellStyle name="T_Book1_Book1_Ha Nam" xfId="2502"/>
    <cellStyle name="T_Book1_Cong trinh co y kien LD_Dang_NN_2011-Tay nguyen-9-10" xfId="2503"/>
    <cellStyle name="T_Book1_Cong trinh co y kien LD_Dang_NN_2011-Tay nguyen-9-10_Ha Nam" xfId="2504"/>
    <cellStyle name="T_Book1_Cong trinh co y kien LD_Dang_NN_2011-Tay nguyen-9-10_Ha Nam_Tinh hinh thuc hien TPCP 2013 va KH 2014" xfId="2505"/>
    <cellStyle name="T_Book1_Cong trinh co y kien LD_Dang_NN_2011-Tay nguyen-9-10_Tinh hinh thuc hien TPCP 2013 va KH 2014" xfId="2506"/>
    <cellStyle name="T_Book1_CPK" xfId="2507"/>
    <cellStyle name="T_Book1_CPK_Ha Nam" xfId="2508"/>
    <cellStyle name="T_Book1_Du an khoi cong moi nam 2010" xfId="2509"/>
    <cellStyle name="T_Book1_Du an khoi cong moi nam 2010_Ha Nam" xfId="2510"/>
    <cellStyle name="T_Book1_Du an khoi cong moi nam 2010_Ha Nam_Tinh hinh thuc hien TPCP 2013 va KH 2014" xfId="2511"/>
    <cellStyle name="T_Book1_Du an khoi cong moi nam 2010_Tinh hinh thuc hien TPCP 2013 va KH 2014" xfId="2512"/>
    <cellStyle name="T_Book1_Ha Nam" xfId="2513"/>
    <cellStyle name="T_Book1_Hang Tom goi9 9-07(Cau 12 sua)" xfId="2514"/>
    <cellStyle name="T_Book1_Ket qua phan bo von nam 2008" xfId="2515"/>
    <cellStyle name="T_Book1_Ket qua phan bo von nam 2008_Ha Nam" xfId="2516"/>
    <cellStyle name="T_Book1_Ket qua phan bo von nam 2008_Ha Nam_Tinh hinh thuc hien TPCP 2013 va KH 2014" xfId="2517"/>
    <cellStyle name="T_Book1_Ket qua phan bo von nam 2008_Tinh hinh thuc hien TPCP 2013 va KH 2014" xfId="2518"/>
    <cellStyle name="T_Book1_KH XDCB_2008 lan 2 sua ngay 10-11" xfId="2519"/>
    <cellStyle name="T_Book1_KH XDCB_2008 lan 2 sua ngay 10-11_Ha Nam" xfId="2520"/>
    <cellStyle name="T_Book1_KH XDCB_2008 lan 2 sua ngay 10-11_Ha Nam_Tinh hinh thuc hien TPCP 2013 va KH 2014" xfId="2521"/>
    <cellStyle name="T_Book1_KH XDCB_2008 lan 2 sua ngay 10-11_Tinh hinh thuc hien TPCP 2013 va KH 2014" xfId="2522"/>
    <cellStyle name="T_Book1_Khoi luong chinh Hang Tom" xfId="2523"/>
    <cellStyle name="T_Book1_Luy ke von ung nam 2011 -Thoa gui ngay 12-8-2012" xfId="2524"/>
    <cellStyle name="T_Book1_Luy ke von ung nam 2011 -Thoa gui ngay 12-8-2012_Ha Nam" xfId="2525"/>
    <cellStyle name="T_Book1_Luy ke von ung nam 2011 -Thoa gui ngay 12-8-2012_Ha Nam_Tinh hinh thuc hien TPCP 2013 va KH 2014" xfId="2526"/>
    <cellStyle name="T_Book1_Luy ke von ung nam 2011 -Thoa gui ngay 12-8-2012_Tinh hinh thuc hien TPCP 2013 va KH 2014" xfId="2527"/>
    <cellStyle name="T_Book1_Nhu cau von ung truoc 2011 Tha h Hoa + Nge An gui TW" xfId="2528"/>
    <cellStyle name="T_Book1_Nhu cau von ung truoc 2011 Tha h Hoa + Nge An gui TW_Ha Nam" xfId="2529"/>
    <cellStyle name="T_Book1_phu luc tong ket tinh hinh TH giai doan 03-10 (ngay 30)" xfId="2530"/>
    <cellStyle name="T_Book1_phu luc tong ket tinh hinh TH giai doan 03-10 (ngay 30)_Ha Nam" xfId="2531"/>
    <cellStyle name="T_Book1_phu luc tong ket tinh hinh TH giai doan 03-10 (ngay 30)_Ha Nam_Tinh hinh thuc hien TPCP 2013 va KH 2014" xfId="2532"/>
    <cellStyle name="T_Book1_phu luc tong ket tinh hinh TH giai doan 03-10 (ngay 30)_Tinh hinh thuc hien TPCP 2013 va KH 2014" xfId="2533"/>
    <cellStyle name="T_Book1_TH ung tren 70%-Ra soat phap ly-8-6 (dung de chuyen vao vu TH)" xfId="2534"/>
    <cellStyle name="T_Book1_TH ung tren 70%-Ra soat phap ly-8-6 (dung de chuyen vao vu TH)_Ha Nam" xfId="2535"/>
    <cellStyle name="T_Book1_TH ung tren 70%-Ra soat phap ly-8-6 (dung de chuyen vao vu TH)_Ha Nam_Tinh hinh thuc hien TPCP 2013 va KH 2014" xfId="2536"/>
    <cellStyle name="T_Book1_TH ung tren 70%-Ra soat phap ly-8-6 (dung de chuyen vao vu TH)_Tinh hinh thuc hien TPCP 2013 va KH 2014" xfId="2537"/>
    <cellStyle name="T_Book1_TH y kien LD_KH 2010 Ca Nuoc 22-9-2011-Gui ca Vu" xfId="2538"/>
    <cellStyle name="T_Book1_TH y kien LD_KH 2010 Ca Nuoc 22-9-2011-Gui ca Vu_Ha Nam" xfId="2539"/>
    <cellStyle name="T_Book1_TH y kien LD_KH 2010 Ca Nuoc 22-9-2011-Gui ca Vu_Ha Nam_Tinh hinh thuc hien TPCP 2013 va KH 2014" xfId="2540"/>
    <cellStyle name="T_Book1_TH y kien LD_KH 2010 Ca Nuoc 22-9-2011-Gui ca Vu_Tinh hinh thuc hien TPCP 2013 va KH 2014" xfId="2541"/>
    <cellStyle name="T_Book1_Thiet bi" xfId="2542"/>
    <cellStyle name="T_Book1_Thiet bi_Ha Nam" xfId="2543"/>
    <cellStyle name="T_Book1_Tinh hinh thuc hien TPCP 2013 va KH 2014" xfId="2544"/>
    <cellStyle name="T_Book1_TN - Ho tro khac 2011" xfId="2545"/>
    <cellStyle name="T_Book1_TN - Ho tro khac 2011_Ha Nam" xfId="2546"/>
    <cellStyle name="T_Book1_TN - Ho tro khac 2011_Ha Nam_Tinh hinh thuc hien TPCP 2013 va KH 2014" xfId="2547"/>
    <cellStyle name="T_Book1_TN - Ho tro khac 2011_Tinh hinh thuc hien TPCP 2013 va KH 2014" xfId="2548"/>
    <cellStyle name="T_Book1_ung truoc 2011 NSTW Thanh Hoa + Nge An gui Thu 12-5" xfId="2549"/>
    <cellStyle name="T_Book1_ung truoc 2011 NSTW Thanh Hoa + Nge An gui Thu 12-5_Ha Nam" xfId="2550"/>
    <cellStyle name="T_Chuan bi dau tu nam 2008" xfId="2551"/>
    <cellStyle name="T_Chuan bi dau tu nam 2008_Ha Nam" xfId="2552"/>
    <cellStyle name="T_Chuan bi dau tu nam 2008_Ha Nam_Tinh hinh thuc hien TPCP 2013 va KH 2014" xfId="2553"/>
    <cellStyle name="T_Chuan bi dau tu nam 2008_Tinh hinh thuc hien TPCP 2013 va KH 2014" xfId="2554"/>
    <cellStyle name="T_Copy of Bao cao  XDCB 7 thang nam 2008_So KH&amp;DT SUA" xfId="2555"/>
    <cellStyle name="T_Copy of Bao cao  XDCB 7 thang nam 2008_So KH&amp;DT SUA_Ha Nam" xfId="2556"/>
    <cellStyle name="T_Copy of Bao cao  XDCB 7 thang nam 2008_So KH&amp;DT SUA_Ha Nam_Tinh hinh thuc hien TPCP 2013 va KH 2014" xfId="2557"/>
    <cellStyle name="T_Copy of Bao cao  XDCB 7 thang nam 2008_So KH&amp;DT SUA_Tinh hinh thuc hien TPCP 2013 va KH 2014" xfId="2558"/>
    <cellStyle name="T_CPK" xfId="2559"/>
    <cellStyle name="T_CPK_Ha Nam" xfId="2560"/>
    <cellStyle name="T_CTMTQG 2008" xfId="2561"/>
    <cellStyle name="T_CTMTQG 2008_Bieu mau danh muc du an thuoc CTMTQG nam 2008" xfId="2562"/>
    <cellStyle name="T_CTMTQG 2008_Bieu mau danh muc du an thuoc CTMTQG nam 2008_Ha Nam" xfId="2563"/>
    <cellStyle name="T_CTMTQG 2008_Bieu mau danh muc du an thuoc CTMTQG nam 2008_Ha Nam_Tinh hinh thuc hien TPCP 2013 va KH 2014" xfId="2564"/>
    <cellStyle name="T_CTMTQG 2008_Bieu mau danh muc du an thuoc CTMTQG nam 2008_Tinh hinh thuc hien TPCP 2013 va KH 2014" xfId="2565"/>
    <cellStyle name="T_CTMTQG 2008_Ha Nam" xfId="2566"/>
    <cellStyle name="T_CTMTQG 2008_Ha Nam_Tinh hinh thuc hien TPCP 2013 va KH 2014" xfId="2567"/>
    <cellStyle name="T_CTMTQG 2008_Hi-Tong hop KQ phan bo KH nam 08- LD fong giao 15-11-08" xfId="2568"/>
    <cellStyle name="T_CTMTQG 2008_Hi-Tong hop KQ phan bo KH nam 08- LD fong giao 15-11-08_Ha Nam" xfId="2569"/>
    <cellStyle name="T_CTMTQG 2008_Hi-Tong hop KQ phan bo KH nam 08- LD fong giao 15-11-08_Ha Nam_Tinh hinh thuc hien TPCP 2013 va KH 2014" xfId="2570"/>
    <cellStyle name="T_CTMTQG 2008_Hi-Tong hop KQ phan bo KH nam 08- LD fong giao 15-11-08_Tinh hinh thuc hien TPCP 2013 va KH 2014" xfId="2571"/>
    <cellStyle name="T_CTMTQG 2008_Ket qua thuc hien nam 2008" xfId="2572"/>
    <cellStyle name="T_CTMTQG 2008_Ket qua thuc hien nam 2008_Ha Nam" xfId="2573"/>
    <cellStyle name="T_CTMTQG 2008_Ket qua thuc hien nam 2008_Ha Nam_Tinh hinh thuc hien TPCP 2013 va KH 2014" xfId="2574"/>
    <cellStyle name="T_CTMTQG 2008_Ket qua thuc hien nam 2008_Tinh hinh thuc hien TPCP 2013 va KH 2014" xfId="2575"/>
    <cellStyle name="T_CTMTQG 2008_KH XDCB_2008 lan 1" xfId="2576"/>
    <cellStyle name="T_CTMTQG 2008_KH XDCB_2008 lan 1 sua ngay 27-10" xfId="2577"/>
    <cellStyle name="T_CTMTQG 2008_KH XDCB_2008 lan 1 sua ngay 27-10_Ha Nam" xfId="2578"/>
    <cellStyle name="T_CTMTQG 2008_KH XDCB_2008 lan 1 sua ngay 27-10_Ha Nam_Tinh hinh thuc hien TPCP 2013 va KH 2014" xfId="2579"/>
    <cellStyle name="T_CTMTQG 2008_KH XDCB_2008 lan 1 sua ngay 27-10_Tinh hinh thuc hien TPCP 2013 va KH 2014" xfId="2580"/>
    <cellStyle name="T_CTMTQG 2008_KH XDCB_2008 lan 1_Ha Nam" xfId="2581"/>
    <cellStyle name="T_CTMTQG 2008_KH XDCB_2008 lan 1_Ha Nam_Tinh hinh thuc hien TPCP 2013 va KH 2014" xfId="2582"/>
    <cellStyle name="T_CTMTQG 2008_KH XDCB_2008 lan 1_Tinh hinh thuc hien TPCP 2013 va KH 2014" xfId="2583"/>
    <cellStyle name="T_CTMTQG 2008_KH XDCB_2008 lan 2 sua ngay 10-11" xfId="2584"/>
    <cellStyle name="T_CTMTQG 2008_KH XDCB_2008 lan 2 sua ngay 10-11_Ha Nam" xfId="2585"/>
    <cellStyle name="T_CTMTQG 2008_KH XDCB_2008 lan 2 sua ngay 10-11_Ha Nam_Tinh hinh thuc hien TPCP 2013 va KH 2014" xfId="2586"/>
    <cellStyle name="T_CTMTQG 2008_KH XDCB_2008 lan 2 sua ngay 10-11_Tinh hinh thuc hien TPCP 2013 va KH 2014" xfId="2587"/>
    <cellStyle name="T_CTMTQG 2008_Tinh hinh thuc hien TPCP 2013 va KH 2014" xfId="2588"/>
    <cellStyle name="T_Du an khoi cong moi nam 2010" xfId="2589"/>
    <cellStyle name="T_Du an khoi cong moi nam 2010_Ha Nam" xfId="2590"/>
    <cellStyle name="T_Du an khoi cong moi nam 2010_Ha Nam_Tinh hinh thuc hien TPCP 2013 va KH 2014" xfId="2591"/>
    <cellStyle name="T_Du an khoi cong moi nam 2010_Tinh hinh thuc hien TPCP 2013 va KH 2014" xfId="2592"/>
    <cellStyle name="T_DU AN TKQH VA CHUAN BI DAU TU NAM 2007 sua ngay 9-11" xfId="2593"/>
    <cellStyle name="T_DU AN TKQH VA CHUAN BI DAU TU NAM 2007 sua ngay 9-11_Bieu mau danh muc du an thuoc CTMTQG nam 2008" xfId="2594"/>
    <cellStyle name="T_DU AN TKQH VA CHUAN BI DAU TU NAM 2007 sua ngay 9-11_Bieu mau danh muc du an thuoc CTMTQG nam 2008_Ha Nam" xfId="2595"/>
    <cellStyle name="T_DU AN TKQH VA CHUAN BI DAU TU NAM 2007 sua ngay 9-11_Bieu mau danh muc du an thuoc CTMTQG nam 2008_Ha Nam_Tinh hinh thuc hien TPCP 2013 va KH 2014" xfId="2596"/>
    <cellStyle name="T_DU AN TKQH VA CHUAN BI DAU TU NAM 2007 sua ngay 9-11_Bieu mau danh muc du an thuoc CTMTQG nam 2008_Tinh hinh thuc hien TPCP 2013 va KH 2014" xfId="2597"/>
    <cellStyle name="T_DU AN TKQH VA CHUAN BI DAU TU NAM 2007 sua ngay 9-11_Du an khoi cong moi nam 2010" xfId="2598"/>
    <cellStyle name="T_DU AN TKQH VA CHUAN BI DAU TU NAM 2007 sua ngay 9-11_Du an khoi cong moi nam 2010_Ha Nam" xfId="2599"/>
    <cellStyle name="T_DU AN TKQH VA CHUAN BI DAU TU NAM 2007 sua ngay 9-11_Du an khoi cong moi nam 2010_Ha Nam_Tinh hinh thuc hien TPCP 2013 va KH 2014" xfId="2600"/>
    <cellStyle name="T_DU AN TKQH VA CHUAN BI DAU TU NAM 2007 sua ngay 9-11_Du an khoi cong moi nam 2010_Tinh hinh thuc hien TPCP 2013 va KH 2014" xfId="2601"/>
    <cellStyle name="T_DU AN TKQH VA CHUAN BI DAU TU NAM 2007 sua ngay 9-11_Ha Nam" xfId="2602"/>
    <cellStyle name="T_DU AN TKQH VA CHUAN BI DAU TU NAM 2007 sua ngay 9-11_Ha Nam_Tinh hinh thuc hien TPCP 2013 va KH 2014" xfId="2603"/>
    <cellStyle name="T_DU AN TKQH VA CHUAN BI DAU TU NAM 2007 sua ngay 9-11_Ket qua phan bo von nam 2008" xfId="2604"/>
    <cellStyle name="T_DU AN TKQH VA CHUAN BI DAU TU NAM 2007 sua ngay 9-11_Ket qua phan bo von nam 2008_Ha Nam" xfId="2605"/>
    <cellStyle name="T_DU AN TKQH VA CHUAN BI DAU TU NAM 2007 sua ngay 9-11_Ket qua phan bo von nam 2008_Ha Nam_Tinh hinh thuc hien TPCP 2013 va KH 2014" xfId="2606"/>
    <cellStyle name="T_DU AN TKQH VA CHUAN BI DAU TU NAM 2007 sua ngay 9-11_Ket qua phan bo von nam 2008_Tinh hinh thuc hien TPCP 2013 va KH 2014" xfId="2607"/>
    <cellStyle name="T_DU AN TKQH VA CHUAN BI DAU TU NAM 2007 sua ngay 9-11_KH XDCB_2008 lan 2 sua ngay 10-11" xfId="2608"/>
    <cellStyle name="T_DU AN TKQH VA CHUAN BI DAU TU NAM 2007 sua ngay 9-11_KH XDCB_2008 lan 2 sua ngay 10-11_Ha Nam" xfId="2609"/>
    <cellStyle name="T_DU AN TKQH VA CHUAN BI DAU TU NAM 2007 sua ngay 9-11_KH XDCB_2008 lan 2 sua ngay 10-11_Ha Nam_Tinh hinh thuc hien TPCP 2013 va KH 2014" xfId="2610"/>
    <cellStyle name="T_DU AN TKQH VA CHUAN BI DAU TU NAM 2007 sua ngay 9-11_KH XDCB_2008 lan 2 sua ngay 10-11_Tinh hinh thuc hien TPCP 2013 va KH 2014" xfId="2611"/>
    <cellStyle name="T_DU AN TKQH VA CHUAN BI DAU TU NAM 2007 sua ngay 9-11_Tinh hinh thuc hien TPCP 2013 va KH 2014" xfId="2612"/>
    <cellStyle name="T_du toan dieu chinh  20-8-2006" xfId="2613"/>
    <cellStyle name="T_du toan dieu chinh  20-8-2006_Ha Nam" xfId="2614"/>
    <cellStyle name="T_Ha Nam" xfId="2615"/>
    <cellStyle name="T_Ht-PTq1-03" xfId="2616"/>
    <cellStyle name="T_Ht-PTq1-03_Ha Nam" xfId="2617"/>
    <cellStyle name="T_Ke hoach KTXH  nam 2009_PKT thang 11 nam 2008" xfId="2618"/>
    <cellStyle name="T_Ke hoach KTXH  nam 2009_PKT thang 11 nam 2008_Ha Nam" xfId="2619"/>
    <cellStyle name="T_Ke hoach KTXH  nam 2009_PKT thang 11 nam 2008_Ha Nam_Tinh hinh thuc hien TPCP 2013 va KH 2014" xfId="2620"/>
    <cellStyle name="T_Ke hoach KTXH  nam 2009_PKT thang 11 nam 2008_Tinh hinh thuc hien TPCP 2013 va KH 2014" xfId="2621"/>
    <cellStyle name="T_Ket qua dau thau" xfId="2622"/>
    <cellStyle name="T_Ket qua dau thau_Ha Nam" xfId="2623"/>
    <cellStyle name="T_Ket qua dau thau_Ha Nam_Tinh hinh thuc hien TPCP 2013 va KH 2014" xfId="2624"/>
    <cellStyle name="T_Ket qua dau thau_Tinh hinh thuc hien TPCP 2013 va KH 2014" xfId="2625"/>
    <cellStyle name="T_Ket qua phan bo von nam 2008" xfId="2626"/>
    <cellStyle name="T_Ket qua phan bo von nam 2008_Ha Nam" xfId="2627"/>
    <cellStyle name="T_Ket qua phan bo von nam 2008_Ha Nam_Tinh hinh thuc hien TPCP 2013 va KH 2014" xfId="2628"/>
    <cellStyle name="T_Ket qua phan bo von nam 2008_Tinh hinh thuc hien TPCP 2013 va KH 2014" xfId="2629"/>
    <cellStyle name="T_KH XDCB_2008 lan 2 sua ngay 10-11" xfId="2630"/>
    <cellStyle name="T_KH XDCB_2008 lan 2 sua ngay 10-11_Ha Nam" xfId="2631"/>
    <cellStyle name="T_KH XDCB_2008 lan 2 sua ngay 10-11_Ha Nam_Tinh hinh thuc hien TPCP 2013 va KH 2014" xfId="2632"/>
    <cellStyle name="T_KH XDCB_2008 lan 2 sua ngay 10-11_Tinh hinh thuc hien TPCP 2013 va KH 2014" xfId="2633"/>
    <cellStyle name="T_Me_Tri_6_07" xfId="2634"/>
    <cellStyle name="T_Me_Tri_6_07_Ha Nam" xfId="2635"/>
    <cellStyle name="T_N2 thay dat (N1-1)" xfId="2636"/>
    <cellStyle name="T_N2 thay dat (N1-1)_Ha Nam" xfId="2637"/>
    <cellStyle name="T_Phuong an can doi nam 2008" xfId="2638"/>
    <cellStyle name="T_Phuong an can doi nam 2008_Ha Nam" xfId="2639"/>
    <cellStyle name="T_Phuong an can doi nam 2008_Ha Nam_Tinh hinh thuc hien TPCP 2013 va KH 2014" xfId="2640"/>
    <cellStyle name="T_Phuong an can doi nam 2008_Tinh hinh thuc hien TPCP 2013 va KH 2014" xfId="2641"/>
    <cellStyle name="T_Seagame(BTL)" xfId="2642"/>
    <cellStyle name="T_So GTVT" xfId="2643"/>
    <cellStyle name="T_So GTVT_Ha Nam" xfId="2644"/>
    <cellStyle name="T_So GTVT_Ha Nam_Tinh hinh thuc hien TPCP 2013 va KH 2014" xfId="2645"/>
    <cellStyle name="T_So GTVT_Tinh hinh thuc hien TPCP 2013 va KH 2014" xfId="2646"/>
    <cellStyle name="T_TDT + duong(8-5-07)" xfId="2647"/>
    <cellStyle name="T_TDT + duong(8-5-07)_Ha Nam" xfId="2648"/>
    <cellStyle name="T_tham_tra_du_toan" xfId="2649"/>
    <cellStyle name="T_tham_tra_du_toan_Ha Nam" xfId="2650"/>
    <cellStyle name="T_Thiet bi" xfId="2651"/>
    <cellStyle name="T_Thiet bi_Ha Nam" xfId="2652"/>
    <cellStyle name="T_TK_HT" xfId="2653"/>
    <cellStyle name="T_ÿÿÿÿÿ" xfId="2654"/>
    <cellStyle name="T_ÿÿÿÿÿ_Bieu mau cong trinh khoi cong moi 3-4" xfId="2655"/>
    <cellStyle name="T_ÿÿÿÿÿ_Bieu3ODA" xfId="2656"/>
    <cellStyle name="T_ÿÿÿÿÿ_Ha Nam" xfId="2657"/>
    <cellStyle name="Text Indent A" xfId="2658"/>
    <cellStyle name="Text Indent B" xfId="2659"/>
    <cellStyle name="Text Indent C" xfId="2660"/>
    <cellStyle name="th" xfId="2661"/>
    <cellStyle name="than" xfId="2662"/>
    <cellStyle name="þ_x001d_ð¤_x000c_¯þ_x0014__x000d_¨þU_x0001_À_x0004_ _x0015__x000f__x0001__x0001_" xfId="2663"/>
    <cellStyle name="þ_x001d_ð·_x000c_æþ'_x000d_ßþU_x0001_Ø_x0005_ü_x0014__x0007__x0001__x0001_" xfId="2664"/>
    <cellStyle name="þ_x001d_ðÇ%Uý—&amp;Hý9_x0008_Ÿ s_x000a__x0007__x0001__x0001_" xfId="2665"/>
    <cellStyle name="þ_x001d_ðÇ%Uý—&amp;Hý9_x0008_Ÿ_x0009_s_x000a__x0007__x0001__x0001_" xfId="2666"/>
    <cellStyle name="þ_x001d_ðK_x000c_Fý_x001b__x000d_9ýU_x0001_Ð_x0008_¦)_x0007__x0001__x0001_" xfId="2667"/>
    <cellStyle name="thuong-10" xfId="2668"/>
    <cellStyle name="thuong-11" xfId="2669"/>
    <cellStyle name="Thuyet minh" xfId="2670"/>
    <cellStyle name="Tien1" xfId="2671"/>
    <cellStyle name="Tieu_de_2" xfId="2672"/>
    <cellStyle name="Times New Roman" xfId="2673"/>
    <cellStyle name="tit1" xfId="2674"/>
    <cellStyle name="tit2" xfId="2675"/>
    <cellStyle name="tit3" xfId="2676"/>
    <cellStyle name="tit4" xfId="2677"/>
    <cellStyle name="title [1]" xfId="2678"/>
    <cellStyle name="title [2]" xfId="2679"/>
    <cellStyle name="Title 2" xfId="2680"/>
    <cellStyle name="Title 3" xfId="2681"/>
    <cellStyle name="Title 4" xfId="2682"/>
    <cellStyle name="Title 5" xfId="2683"/>
    <cellStyle name="TNN" xfId="2684"/>
    <cellStyle name="TON" xfId="2685"/>
    <cellStyle name="Tongcong" xfId="2686"/>
    <cellStyle name="Total 2" xfId="2687"/>
    <cellStyle name="Total 3" xfId="2688"/>
    <cellStyle name="trang" xfId="2689"/>
    <cellStyle name="tt1" xfId="2690"/>
    <cellStyle name="Tusental (0)_pldt" xfId="2691"/>
    <cellStyle name="Tusental_pldt" xfId="2692"/>
    <cellStyle name="UM" xfId="2693"/>
    <cellStyle name="Unprot$" xfId="2694"/>
    <cellStyle name="ux_3_¼­¿ï-¾È»ê" xfId="2695"/>
    <cellStyle name="Valuta (0)_CALPREZZ" xfId="2696"/>
    <cellStyle name="Valuta_ PESO ELETTR." xfId="2697"/>
    <cellStyle name="VANG1" xfId="2698"/>
    <cellStyle name="viet" xfId="2699"/>
    <cellStyle name="viet2" xfId="2700"/>
    <cellStyle name="VN new romanNormal" xfId="2701"/>
    <cellStyle name="Vn Time 13" xfId="2702"/>
    <cellStyle name="Vn Time 14" xfId="2703"/>
    <cellStyle name="VN time new roman" xfId="2704"/>
    <cellStyle name="vnbo" xfId="2705"/>
    <cellStyle name="vnhead1" xfId="2706"/>
    <cellStyle name="vnhead2" xfId="2707"/>
    <cellStyle name="vnhead3" xfId="2708"/>
    <cellStyle name="vnhead4" xfId="2709"/>
    <cellStyle name="vntxt1" xfId="2710"/>
    <cellStyle name="vntxt2" xfId="2711"/>
    <cellStyle name="W?hrung [0]_35ERI8T2gbIEMixb4v26icuOo" xfId="2712"/>
    <cellStyle name="W?hrung_35ERI8T2gbIEMixb4v26icuOo" xfId="2713"/>
    <cellStyle name="W?rung [0]_laroux" xfId="2714"/>
    <cellStyle name="W?rung_laroux" xfId="2715"/>
    <cellStyle name="Währung [0]_ALLE_ITEMS_280800_EV_NL" xfId="2716"/>
    <cellStyle name="Währung_AKE_100N" xfId="2717"/>
    <cellStyle name="Walutowy [0]_Invoices2001Slovakia" xfId="2718"/>
    <cellStyle name="Walutowy_Invoices2001Slovakia" xfId="2719"/>
    <cellStyle name="Warning Text 2" xfId="2720"/>
    <cellStyle name="Warning Text 3" xfId="2721"/>
    <cellStyle name="wrap" xfId="2722"/>
    <cellStyle name="Wไhrung [0]_35ERI8T2gbIEMixb4v26icuOo" xfId="2723"/>
    <cellStyle name="Wไhrung_35ERI8T2gbIEMixb4v26icuOo" xfId="2724"/>
    <cellStyle name="xuan" xfId="2725"/>
    <cellStyle name="y" xfId="2726"/>
    <cellStyle name="Ý kh¸c_B¶ng 1 (2)" xfId="2727"/>
    <cellStyle name="เครื่องหมายสกุลเงิน [0]_FTC_OFFER" xfId="2728"/>
    <cellStyle name="เครื่องหมายสกุลเงิน_FTC_OFFER" xfId="2729"/>
    <cellStyle name="ปกติ_FTC_OFFER" xfId="2730"/>
    <cellStyle name="|?ドE" xfId="2731"/>
    <cellStyle name=" [0.00]_ Att. 1- Cover" xfId="2732"/>
    <cellStyle name="_ Att. 1- Cover" xfId="2733"/>
    <cellStyle name="?_ Att. 1- Cover" xfId="2734"/>
    <cellStyle name="강조색1" xfId="2735"/>
    <cellStyle name="강조색2" xfId="2736"/>
    <cellStyle name="강조색3" xfId="2737"/>
    <cellStyle name="강조색4" xfId="2738"/>
    <cellStyle name="강조색5" xfId="2739"/>
    <cellStyle name="강조색6" xfId="2740"/>
    <cellStyle name="경고문" xfId="2741"/>
    <cellStyle name="계산" xfId="2742"/>
    <cellStyle name="고정소숫점" xfId="2743"/>
    <cellStyle name="고정출력1" xfId="2744"/>
    <cellStyle name="고정출력2" xfId="2745"/>
    <cellStyle name="공사완료" xfId="2746"/>
    <cellStyle name="글꼴" xfId="2747"/>
    <cellStyle name="끼_x0001_?" xfId="2748"/>
    <cellStyle name="나쁨" xfId="2749"/>
    <cellStyle name="날짜" xfId="2750"/>
    <cellStyle name="내역서" xfId="2751"/>
    <cellStyle name="달러" xfId="2752"/>
    <cellStyle name="뒤에 오는 하이퍼링크" xfId="2753"/>
    <cellStyle name="똿떓죶Ø괻 [0.00]_NT Server " xfId="2754"/>
    <cellStyle name="똿떓죶Ø괻_NT Server " xfId="2755"/>
    <cellStyle name="똿뗦먛귟 [0.00]_PRODUCT DETAIL Q1" xfId="2756"/>
    <cellStyle name="똿뗦먛귟_PRODUCT DETAIL Q1" xfId="2757"/>
    <cellStyle name="메모" xfId="2758"/>
    <cellStyle name="묮뎋 [0.00]_NT Server " xfId="2759"/>
    <cellStyle name="묮뎋_NT Server " xfId="2760"/>
    <cellStyle name="믅됞 [0.00]_PRODUCT DETAIL Q1" xfId="2761"/>
    <cellStyle name="믅됞_PRODUCT DETAIL Q1" xfId="2762"/>
    <cellStyle name="배분" xfId="2763"/>
    <cellStyle name="백" xfId="2764"/>
    <cellStyle name="백_수도권급수" xfId="2765"/>
    <cellStyle name="백_수도권급수_1" xfId="2766"/>
    <cellStyle name="백_수도권급수_1_투찰서(번암-지지)-최종" xfId="2767"/>
    <cellStyle name="백_수도권급수_1_투찰서(이양-능주-109)" xfId="2768"/>
    <cellStyle name="백_수도권급수_실행(김천-남면)" xfId="2769"/>
    <cellStyle name="백_수도권급수_실행(김천-남면)_1" xfId="2770"/>
    <cellStyle name="백_수도권급수_투찰서(남면-약목)" xfId="2771"/>
    <cellStyle name="백_수도권급수_투찰서(남면-약목)_투찰서(이양-능주-109)" xfId="2772"/>
    <cellStyle name="백_실행(전체;탐진강)" xfId="2773"/>
    <cellStyle name="백_투찰서(검산-과선교)" xfId="2774"/>
    <cellStyle name="백_투찰서(검산-과선교)_투찰서(남면-약목)" xfId="2775"/>
    <cellStyle name="백_투찰서(검산-과선교)_투찰서(남면-약목)_투찰서(이양-능주-109)" xfId="2776"/>
    <cellStyle name="백분율 [△1]" xfId="2777"/>
    <cellStyle name="백분율 [△2]" xfId="2778"/>
    <cellStyle name="백분율 [0]" xfId="2779"/>
    <cellStyle name="백분율 [2]" xfId="2780"/>
    <cellStyle name="백분율［△1］" xfId="2781"/>
    <cellStyle name="백분율［△2］" xfId="2782"/>
    <cellStyle name="백분율_††††† " xfId="2783"/>
    <cellStyle name="보통" xfId="2784"/>
    <cellStyle name="분수" xfId="2785"/>
    <cellStyle name="뷭?" xfId="2786"/>
    <cellStyle name="빨강" xfId="2787"/>
    <cellStyle name="선택영역의 가운데로" xfId="2788"/>
    <cellStyle name="설계서" xfId="2789"/>
    <cellStyle name="설명 텍스트" xfId="2790"/>
    <cellStyle name="셀 확인" xfId="2791"/>
    <cellStyle name="소수" xfId="2792"/>
    <cellStyle name="소수3" xfId="2793"/>
    <cellStyle name="소수4" xfId="2794"/>
    <cellStyle name="소수점" xfId="2795"/>
    <cellStyle name="숫자" xfId="2796"/>
    <cellStyle name="숫자(R)" xfId="2797"/>
    <cellStyle name="쉼표 [0] 2" xfId="2798"/>
    <cellStyle name="쉼표 [0] 2 2" xfId="2799"/>
    <cellStyle name="쉼표 [0]_C_WS_Unit Price" xfId="2800"/>
    <cellStyle name="스타일 1" xfId="2801"/>
    <cellStyle name="스타일 2" xfId="2802"/>
    <cellStyle name="스타일 3" xfId="2803"/>
    <cellStyle name="안건회계법인" xfId="2804"/>
    <cellStyle name="연결된 셀" xfId="2805"/>
    <cellStyle name="옛체" xfId="2806"/>
    <cellStyle name="요약" xfId="2807"/>
    <cellStyle name="원" xfId="2808"/>
    <cellStyle name="원_01.9영남 도심사서" xfId="2809"/>
    <cellStyle name="원_1차보완(2002.매화)" xfId="2810"/>
    <cellStyle name="원_2001년보완" xfId="2811"/>
    <cellStyle name="원_465_kangwon2002-5-2-1)최종수정)" xfId="2812"/>
    <cellStyle name="원_99옥성양보완" xfId="2813"/>
    <cellStyle name="원_BID" xfId="2814"/>
    <cellStyle name="원_감곡 건축(양수장 관리사)보완최종" xfId="2815"/>
    <cellStyle name="원_강정내역" xfId="2816"/>
    <cellStyle name="원_게비온옹벽견적의뢰" xfId="2817"/>
    <cellStyle name="원_견적" xfId="2818"/>
    <cellStyle name="원_계획보완서 작성요령" xfId="2819"/>
    <cellStyle name="원_공사원가계산서" xfId="2820"/>
    <cellStyle name="원_공정계획등작성요령(1)" xfId="2821"/>
    <cellStyle name="원_금융비용(예1)" xfId="2822"/>
    <cellStyle name="원_기초처리(북창제)" xfId="2823"/>
    <cellStyle name="원_기초처리(신성제)" xfId="2824"/>
    <cellStyle name="원_기초처리(용산제)" xfId="2825"/>
    <cellStyle name="원_대산도청서식-02" xfId="2826"/>
    <cellStyle name="원_대정수정내역" xfId="2827"/>
    <cellStyle name="원_대평(고령)단가보완(최종)" xfId="2828"/>
    <cellStyle name="원_매내천" xfId="2829"/>
    <cellStyle name="원_무단가1" xfId="2830"/>
    <cellStyle name="원_물량보완(2001년전체)" xfId="2831"/>
    <cellStyle name="원_백석수지예산서" xfId="2832"/>
    <cellStyle name="원_삼기지질견적" xfId="2833"/>
    <cellStyle name="원_설계투찰내역(김제1-1공구)" xfId="2834"/>
    <cellStyle name="원_설계투찰내역(신역사대로)" xfId="2835"/>
    <cellStyle name="원_설계투찰내역(옹구지장천)" xfId="2836"/>
    <cellStyle name="원_설계투찰내역(진해항)" xfId="2837"/>
    <cellStyle name="원_설계투찰내역(화성동탄3공구)" xfId="2838"/>
    <cellStyle name="원_설계투찰내역(황계지구)" xfId="2839"/>
    <cellStyle name="원_설계투찰내역(흥산지구)" xfId="2840"/>
    <cellStyle name="원_수양지구(원가계산서)" xfId="2841"/>
    <cellStyle name="원_수양지구(총괄표)" xfId="2842"/>
    <cellStyle name="원_수원공(양수장)공사비명세서" xfId="2843"/>
    <cellStyle name="원_수원공(양수장)입찰내역서" xfId="2844"/>
    <cellStyle name="원_수원공(저수지)공사비명세서" xfId="2845"/>
    <cellStyle name="원_수지예산서(증감)" xfId="2846"/>
    <cellStyle name="원_실행내역(가능배수)" xfId="2847"/>
    <cellStyle name="원_실행내역(감곡지구)" xfId="2848"/>
    <cellStyle name="원_실행내역(계룡터널)" xfId="2849"/>
    <cellStyle name="원_실행내역(김제1-1공구)" xfId="2850"/>
    <cellStyle name="원_실행내역(마동지구)" xfId="2851"/>
    <cellStyle name="원_실행내역(성읍지구)" xfId="2852"/>
    <cellStyle name="원_실행내역(수비지구)" xfId="2853"/>
    <cellStyle name="원_실행내역(신역사대로)" xfId="2854"/>
    <cellStyle name="원_실행내역(화성동탄3공구)" xfId="2855"/>
    <cellStyle name="원_실행내역(황계지구)" xfId="2856"/>
    <cellStyle name="원_실행내역(흥산지구)" xfId="2857"/>
    <cellStyle name="원_영남도청서식" xfId="2858"/>
    <cellStyle name="원_월촌건축" xfId="2859"/>
    <cellStyle name="원_월촌-기계보완" xfId="2860"/>
    <cellStyle name="원_인흥공사비(수지예산서)" xfId="2861"/>
    <cellStyle name="원_점리내역" xfId="2862"/>
    <cellStyle name="원_지부송부-포동내역-1" xfId="2863"/>
    <cellStyle name="원_창봉지급자재단가" xfId="2864"/>
    <cellStyle name="원_칠원대산입찰내역서" xfId="2865"/>
    <cellStyle name="원_토목투찰(대림)" xfId="2866"/>
    <cellStyle name="유1" xfId="2867"/>
    <cellStyle name="을지" xfId="2868"/>
    <cellStyle name="입력" xfId="2869"/>
    <cellStyle name="자리수" xfId="2870"/>
    <cellStyle name="자리수0" xfId="2871"/>
    <cellStyle name="제목" xfId="2872"/>
    <cellStyle name="제목 1" xfId="2873"/>
    <cellStyle name="제목 2" xfId="2874"/>
    <cellStyle name="제목 3" xfId="2875"/>
    <cellStyle name="제목 4" xfId="2876"/>
    <cellStyle name="좋음" xfId="2877"/>
    <cellStyle name="지정되지 않음" xfId="2878"/>
    <cellStyle name="지하철정렬" xfId="2879"/>
    <cellStyle name="출력" xfId="2880"/>
    <cellStyle name="콤" xfId="2881"/>
    <cellStyle name="콤_수도권급수" xfId="2882"/>
    <cellStyle name="콤_수도권급수_1" xfId="2883"/>
    <cellStyle name="콤_수도권급수_1_투찰서(번암-지지)-최종" xfId="2884"/>
    <cellStyle name="콤_수도권급수_1_투찰서(이양-능주-109)" xfId="2885"/>
    <cellStyle name="콤_수도권급수_실행(김천-남면)" xfId="2886"/>
    <cellStyle name="콤_수도권급수_실행(김천-남면)_1" xfId="2887"/>
    <cellStyle name="콤_수도권급수_투찰서(남면-약목)" xfId="2888"/>
    <cellStyle name="콤_수도권급수_투찰서(남면-약목)_투찰서(이양-능주-109)" xfId="2889"/>
    <cellStyle name="콤_실행(전체;탐진강)" xfId="2890"/>
    <cellStyle name="콤_투찰서(검산-과선교)" xfId="2891"/>
    <cellStyle name="콤_투찰서(검산-과선교)_투찰서(남면-약목)" xfId="2892"/>
    <cellStyle name="콤_투찰서(검산-과선교)_투찰서(남면-약목)_투찰서(이양-능주-109)" xfId="2893"/>
    <cellStyle name="콤마 [" xfId="2894"/>
    <cellStyle name="콤마 [ - 유형1" xfId="2895"/>
    <cellStyle name="콤마 [ - 유형2" xfId="2896"/>
    <cellStyle name="콤마 [ - 유형3" xfId="2897"/>
    <cellStyle name="콤마 [ - 유형4" xfId="2898"/>
    <cellStyle name="콤마 [ - 유형5" xfId="2899"/>
    <cellStyle name="콤마 [ - 유형6" xfId="2900"/>
    <cellStyle name="콤마 [ - 유형7" xfId="2901"/>
    <cellStyle name="콤마 [ - 유형8" xfId="2902"/>
    <cellStyle name="콤마 [#]" xfId="2903"/>
    <cellStyle name="콤마 []" xfId="2904"/>
    <cellStyle name="콤마 [0]" xfId="2905"/>
    <cellStyle name="콤마 [0]기기자재비" xfId="2906"/>
    <cellStyle name="콤마 [2]" xfId="2907"/>
    <cellStyle name="콤마 [금액]" xfId="2908"/>
    <cellStyle name="콤마 [소수]" xfId="2909"/>
    <cellStyle name="콤마 [수량]" xfId="2910"/>
    <cellStyle name="콤마 &lt;0&gt;" xfId="2911"/>
    <cellStyle name="콤마[ ]" xfId="2912"/>
    <cellStyle name="콤마[*]" xfId="2913"/>
    <cellStyle name="콤마[.]" xfId="2914"/>
    <cellStyle name="콤마[0]" xfId="2915"/>
    <cellStyle name="콤마_  종  합  " xfId="2916"/>
    <cellStyle name="통" xfId="2917"/>
    <cellStyle name="통_수도권급수" xfId="2918"/>
    <cellStyle name="통_수도권급수_1" xfId="2919"/>
    <cellStyle name="통_수도권급수_1_투찰서(번암-지지)-최종" xfId="2920"/>
    <cellStyle name="통_수도권급수_1_투찰서(이양-능주-109)" xfId="2921"/>
    <cellStyle name="통_수도권급수_실행(김천-남면)" xfId="2922"/>
    <cellStyle name="통_수도권급수_실행(김천-남면)_1" xfId="2923"/>
    <cellStyle name="통_수도권급수_투찰서(남면-약목)" xfId="2924"/>
    <cellStyle name="통_수도권급수_투찰서(남면-약목)_투찰서(이양-능주-109)" xfId="2925"/>
    <cellStyle name="통_실행(전체;탐진강)" xfId="2926"/>
    <cellStyle name="통_투찰서(검산-과선교)" xfId="2927"/>
    <cellStyle name="통_투찰서(검산-과선교)_투찰서(남면-약목)" xfId="2928"/>
    <cellStyle name="통_투찰서(검산-과선교)_투찰서(남면-약목)_투찰서(이양-능주-109)" xfId="2929"/>
    <cellStyle name="통화 [" xfId="2930"/>
    <cellStyle name="통화 [0]_††††† " xfId="2931"/>
    <cellStyle name="통화_††††† " xfId="2932"/>
    <cellStyle name="퍼센트" xfId="2933"/>
    <cellStyle name="표" xfId="2934"/>
    <cellStyle name="표_수도권급수" xfId="2935"/>
    <cellStyle name="표_수도권급수_1" xfId="2936"/>
    <cellStyle name="표_수도권급수_1_투찰서(번암-지지)-최종" xfId="2937"/>
    <cellStyle name="표_수도권급수_1_투찰서(이양-능주-109)" xfId="2938"/>
    <cellStyle name="표_수도권급수_실행(김천-남면)" xfId="2939"/>
    <cellStyle name="표_수도권급수_실행(김천-남면)_1" xfId="2940"/>
    <cellStyle name="표_수도권급수_투찰서(남면-약목)" xfId="2941"/>
    <cellStyle name="표_수도권급수_투찰서(남면-약목)_투찰서(이양-능주-109)" xfId="2942"/>
    <cellStyle name="표_실행(전체;탐진강)" xfId="2943"/>
    <cellStyle name="표_투찰서(검산-과선교)" xfId="2944"/>
    <cellStyle name="표_투찰서(검산-과선교)_투찰서(남면-약목)" xfId="2945"/>
    <cellStyle name="표_투찰서(검산-과선교)_투찰서(남면-약목)_투찰서(이양-능주-109)" xfId="2946"/>
    <cellStyle name="표준 2" xfId="2947"/>
    <cellStyle name="표준 3" xfId="2948"/>
    <cellStyle name="표준 4" xfId="2949"/>
    <cellStyle name="표준_ 97년 경영분석(안)" xfId="2950"/>
    <cellStyle name="표준1" xfId="2951"/>
    <cellStyle name="표줠_Sheet1_1_총괄표 (수출입) (2)" xfId="2952"/>
    <cellStyle name="합산" xfId="2953"/>
    <cellStyle name="허윤정" xfId="2954"/>
    <cellStyle name="화폐기호" xfId="2955"/>
    <cellStyle name="화폐기호0" xfId="2956"/>
    <cellStyle name="一般_00Q3902REV.1" xfId="2957"/>
    <cellStyle name="千分位[0]_00Q3902REV.1" xfId="2958"/>
    <cellStyle name="千分位_00Q3902REV.1" xfId="2959"/>
    <cellStyle name="咬訌裝?INCOM1" xfId="2960"/>
    <cellStyle name="咬訌裝?INCOM10" xfId="2961"/>
    <cellStyle name="咬訌裝?INCOM2" xfId="2962"/>
    <cellStyle name="咬訌裝?INCOM3" xfId="2963"/>
    <cellStyle name="咬訌裝?INCOM4" xfId="2964"/>
    <cellStyle name="咬訌裝?INCOM5" xfId="2965"/>
    <cellStyle name="咬訌裝?INCOM6" xfId="2966"/>
    <cellStyle name="咬訌裝?INCOM7" xfId="2967"/>
    <cellStyle name="咬訌裝?INCOM8" xfId="2968"/>
    <cellStyle name="咬訌裝?INCOM9" xfId="2969"/>
    <cellStyle name="咬訌裝?PRIB11" xfId="2970"/>
    <cellStyle name="桁区切り [0.00]_BE-BQ" xfId="2971"/>
    <cellStyle name="桁区切り_BE-BQ" xfId="2972"/>
    <cellStyle name="標準_(A1)BOQ " xfId="2973"/>
    <cellStyle name="貨幣 [0]_00Q3902REV.1" xfId="2974"/>
    <cellStyle name="貨幣[0]_BRE" xfId="2975"/>
    <cellStyle name="貨幣_00Q3902REV.1" xfId="2976"/>
    <cellStyle name="通貨 [0.00]_BE-BQ" xfId="2977"/>
    <cellStyle name="通貨_BE-BQ" xfId="2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zoomScaleNormal="100" workbookViewId="0">
      <selection activeCell="F70" sqref="F70"/>
    </sheetView>
  </sheetViews>
  <sheetFormatPr defaultRowHeight="15.75"/>
  <cols>
    <col min="1" max="1" width="5.875" customWidth="1"/>
    <col min="2" max="2" width="24.625" customWidth="1"/>
    <col min="4" max="4" width="8.25" customWidth="1"/>
    <col min="5" max="5" width="7.75" customWidth="1"/>
    <col min="6" max="6" width="7.125" customWidth="1"/>
    <col min="7" max="7" width="7.75" customWidth="1"/>
    <col min="8" max="8" width="8.375" customWidth="1"/>
    <col min="9" max="9" width="7.625" customWidth="1"/>
    <col min="10" max="10" width="8.125" customWidth="1"/>
    <col min="11" max="11" width="7.625" customWidth="1"/>
    <col min="12" max="12" width="7.5" customWidth="1"/>
    <col min="13" max="13" width="7" customWidth="1"/>
    <col min="14" max="14" width="8.25" customWidth="1"/>
    <col min="15" max="15" width="8.125" customWidth="1"/>
    <col min="17" max="17" width="6.875" customWidth="1"/>
    <col min="18" max="18" width="8.25" customWidth="1"/>
  </cols>
  <sheetData>
    <row r="1" spans="1:18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</row>
    <row r="2" spans="1:18">
      <c r="J2" s="4"/>
      <c r="K2" s="4"/>
      <c r="L2" s="4"/>
      <c r="M2" s="4"/>
      <c r="N2" s="4"/>
      <c r="O2" s="4"/>
      <c r="P2" s="4"/>
      <c r="Q2" s="4"/>
      <c r="R2" s="4"/>
    </row>
    <row r="3" spans="1:18" ht="21.6" customHeight="1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ht="18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8.75" hidden="1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P6" s="8" t="s">
        <v>4</v>
      </c>
      <c r="Q6" s="8"/>
      <c r="R6" s="9"/>
    </row>
    <row r="7" spans="1:18" ht="85.5">
      <c r="A7" s="10" t="s">
        <v>5</v>
      </c>
      <c r="B7" s="10" t="s">
        <v>6</v>
      </c>
      <c r="C7" s="11" t="s">
        <v>7</v>
      </c>
      <c r="D7" s="12" t="s">
        <v>8</v>
      </c>
      <c r="E7" s="12" t="s">
        <v>9</v>
      </c>
      <c r="F7" s="12" t="s">
        <v>10</v>
      </c>
      <c r="G7" s="12" t="s">
        <v>11</v>
      </c>
      <c r="H7" s="12" t="s">
        <v>12</v>
      </c>
      <c r="I7" s="12" t="s">
        <v>13</v>
      </c>
      <c r="J7" s="12" t="s">
        <v>14</v>
      </c>
      <c r="K7" s="12" t="s">
        <v>15</v>
      </c>
      <c r="L7" s="12" t="s">
        <v>16</v>
      </c>
      <c r="M7" s="12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</row>
    <row r="8" spans="1:18">
      <c r="A8" s="13" t="s">
        <v>23</v>
      </c>
      <c r="B8" s="13" t="s">
        <v>24</v>
      </c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13</v>
      </c>
      <c r="P8" s="14">
        <v>14</v>
      </c>
      <c r="Q8" s="14">
        <v>15</v>
      </c>
      <c r="R8" s="14">
        <v>16</v>
      </c>
    </row>
    <row r="9" spans="1:18">
      <c r="A9" s="15"/>
      <c r="B9" s="15" t="s">
        <v>25</v>
      </c>
      <c r="C9" s="16">
        <f t="shared" ref="C9:R9" si="0">SUM(C10:C75)</f>
        <v>2048852</v>
      </c>
      <c r="D9" s="16">
        <f t="shared" si="0"/>
        <v>460061</v>
      </c>
      <c r="E9" s="16">
        <f t="shared" si="0"/>
        <v>20146</v>
      </c>
      <c r="F9" s="16">
        <f t="shared" si="0"/>
        <v>46512</v>
      </c>
      <c r="G9" s="16">
        <f t="shared" si="0"/>
        <v>7320</v>
      </c>
      <c r="H9" s="16">
        <f t="shared" si="0"/>
        <v>578243</v>
      </c>
      <c r="I9" s="16">
        <f t="shared" si="0"/>
        <v>54997</v>
      </c>
      <c r="J9" s="16">
        <f t="shared" si="0"/>
        <v>16372</v>
      </c>
      <c r="K9" s="16">
        <f t="shared" si="0"/>
        <v>16577</v>
      </c>
      <c r="L9" s="16">
        <f t="shared" si="0"/>
        <v>10285</v>
      </c>
      <c r="M9" s="16">
        <f t="shared" si="0"/>
        <v>2640</v>
      </c>
      <c r="N9" s="16">
        <f t="shared" si="0"/>
        <v>5000</v>
      </c>
      <c r="O9" s="16">
        <f t="shared" si="0"/>
        <v>227847</v>
      </c>
      <c r="P9" s="16">
        <f t="shared" si="0"/>
        <v>331854</v>
      </c>
      <c r="Q9" s="16">
        <f t="shared" si="0"/>
        <v>73881</v>
      </c>
      <c r="R9" s="16">
        <f t="shared" si="0"/>
        <v>197117</v>
      </c>
    </row>
    <row r="10" spans="1:18">
      <c r="A10" s="17">
        <v>1</v>
      </c>
      <c r="B10" s="18" t="s">
        <v>26</v>
      </c>
      <c r="C10" s="19">
        <f t="shared" ref="C10:C73" si="1">SUM(D10:R10)</f>
        <v>250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>
        <v>250</v>
      </c>
    </row>
    <row r="11" spans="1:18">
      <c r="A11" s="17">
        <v>2</v>
      </c>
      <c r="B11" s="18" t="s">
        <v>27</v>
      </c>
      <c r="C11" s="19">
        <f t="shared" si="1"/>
        <v>10817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>
        <v>10817</v>
      </c>
      <c r="Q11" s="20"/>
      <c r="R11" s="20"/>
    </row>
    <row r="12" spans="1:18">
      <c r="A12" s="17">
        <v>3</v>
      </c>
      <c r="B12" s="18" t="s">
        <v>28</v>
      </c>
      <c r="C12" s="19">
        <f t="shared" si="1"/>
        <v>19102</v>
      </c>
      <c r="D12" s="20"/>
      <c r="E12" s="20"/>
      <c r="F12" s="20"/>
      <c r="G12" s="20"/>
      <c r="H12" s="20"/>
      <c r="I12" s="21">
        <v>687</v>
      </c>
      <c r="J12" s="20"/>
      <c r="K12" s="20"/>
      <c r="L12" s="20"/>
      <c r="M12" s="20"/>
      <c r="N12" s="20"/>
      <c r="O12" s="20"/>
      <c r="P12" s="21">
        <v>18415</v>
      </c>
      <c r="Q12" s="20"/>
      <c r="R12" s="20"/>
    </row>
    <row r="13" spans="1:18">
      <c r="A13" s="17">
        <v>4</v>
      </c>
      <c r="B13" s="18" t="s">
        <v>29</v>
      </c>
      <c r="C13" s="19">
        <f t="shared" si="1"/>
        <v>262128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>
        <v>48242</v>
      </c>
      <c r="P13" s="21">
        <v>46184</v>
      </c>
      <c r="Q13" s="20"/>
      <c r="R13" s="21">
        <v>167702</v>
      </c>
    </row>
    <row r="14" spans="1:18">
      <c r="A14" s="17">
        <v>5</v>
      </c>
      <c r="B14" s="18" t="s">
        <v>30</v>
      </c>
      <c r="C14" s="19">
        <f t="shared" si="1"/>
        <v>12816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>
        <f>1953+1644</f>
        <v>3597</v>
      </c>
      <c r="P14" s="21">
        <v>9219</v>
      </c>
      <c r="Q14" s="20"/>
      <c r="R14" s="20"/>
    </row>
    <row r="15" spans="1:18">
      <c r="A15" s="17">
        <v>6</v>
      </c>
      <c r="B15" s="18" t="s">
        <v>31</v>
      </c>
      <c r="C15" s="19">
        <f t="shared" si="1"/>
        <v>8720</v>
      </c>
      <c r="D15" s="20"/>
      <c r="E15" s="20"/>
      <c r="F15" s="20"/>
      <c r="G15" s="20"/>
      <c r="H15" s="20"/>
      <c r="I15" s="20"/>
      <c r="J15" s="20"/>
      <c r="K15" s="20"/>
      <c r="L15" s="20"/>
      <c r="M15" s="21">
        <v>2640</v>
      </c>
      <c r="N15" s="20"/>
      <c r="O15" s="20"/>
      <c r="P15" s="21">
        <v>6080</v>
      </c>
      <c r="Q15" s="20"/>
      <c r="R15" s="20"/>
    </row>
    <row r="16" spans="1:18">
      <c r="A16" s="17">
        <v>7</v>
      </c>
      <c r="B16" s="18" t="s">
        <v>32</v>
      </c>
      <c r="C16" s="19">
        <f t="shared" si="1"/>
        <v>9478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>
        <f>1974+1000</f>
        <v>2974</v>
      </c>
      <c r="P16" s="21">
        <v>6504</v>
      </c>
      <c r="Q16" s="20"/>
      <c r="R16" s="20"/>
    </row>
    <row r="17" spans="1:18">
      <c r="A17" s="17">
        <v>8</v>
      </c>
      <c r="B17" s="18" t="s">
        <v>33</v>
      </c>
      <c r="C17" s="19">
        <f t="shared" si="1"/>
        <v>25027</v>
      </c>
      <c r="D17" s="20"/>
      <c r="E17" s="21">
        <v>19596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>
        <v>5431</v>
      </c>
      <c r="Q17" s="20"/>
      <c r="R17" s="20"/>
    </row>
    <row r="18" spans="1:18">
      <c r="A18" s="17">
        <v>9</v>
      </c>
      <c r="B18" s="18" t="s">
        <v>34</v>
      </c>
      <c r="C18" s="19">
        <f t="shared" si="1"/>
        <v>11340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>
        <v>9840</v>
      </c>
      <c r="Q18" s="20"/>
      <c r="R18" s="21">
        <v>1500</v>
      </c>
    </row>
    <row r="19" spans="1:18">
      <c r="A19" s="17">
        <v>10</v>
      </c>
      <c r="B19" s="18" t="s">
        <v>35</v>
      </c>
      <c r="C19" s="19">
        <f t="shared" si="1"/>
        <v>10382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>
        <v>5832</v>
      </c>
      <c r="P19" s="21">
        <v>4550</v>
      </c>
      <c r="Q19" s="20"/>
      <c r="R19" s="20"/>
    </row>
    <row r="20" spans="1:18">
      <c r="A20" s="17">
        <v>11</v>
      </c>
      <c r="B20" s="18" t="s">
        <v>36</v>
      </c>
      <c r="C20" s="19">
        <f t="shared" si="1"/>
        <v>12933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>
        <v>3200</v>
      </c>
      <c r="P20" s="21">
        <v>9733</v>
      </c>
      <c r="Q20" s="20"/>
      <c r="R20" s="20"/>
    </row>
    <row r="21" spans="1:18">
      <c r="A21" s="17">
        <v>12</v>
      </c>
      <c r="B21" s="18" t="s">
        <v>37</v>
      </c>
      <c r="C21" s="19">
        <f t="shared" si="1"/>
        <v>345862</v>
      </c>
      <c r="D21" s="21">
        <v>338750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>
        <v>7112</v>
      </c>
      <c r="Q21" s="20"/>
      <c r="R21" s="20"/>
    </row>
    <row r="22" spans="1:18">
      <c r="A22" s="17">
        <v>13</v>
      </c>
      <c r="B22" s="18" t="s">
        <v>38</v>
      </c>
      <c r="C22" s="19">
        <f t="shared" si="1"/>
        <v>314729</v>
      </c>
      <c r="D22" s="21">
        <f>19238+11073</f>
        <v>30311</v>
      </c>
      <c r="E22" s="20"/>
      <c r="F22" s="20"/>
      <c r="G22" s="20"/>
      <c r="H22" s="21">
        <v>276484</v>
      </c>
      <c r="I22" s="20"/>
      <c r="J22" s="20"/>
      <c r="K22" s="20"/>
      <c r="L22" s="20"/>
      <c r="M22" s="20"/>
      <c r="N22" s="20"/>
      <c r="O22" s="20"/>
      <c r="P22" s="21">
        <v>7696</v>
      </c>
      <c r="Q22" s="21">
        <v>238</v>
      </c>
      <c r="R22" s="20"/>
    </row>
    <row r="23" spans="1:18">
      <c r="A23" s="17">
        <v>14</v>
      </c>
      <c r="B23" s="18" t="s">
        <v>39</v>
      </c>
      <c r="C23" s="19">
        <f t="shared" si="1"/>
        <v>4000</v>
      </c>
      <c r="D23" s="20"/>
      <c r="E23" s="20"/>
      <c r="F23" s="20"/>
      <c r="G23" s="20"/>
      <c r="H23" s="21">
        <v>4000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>
      <c r="A24" s="17">
        <v>15</v>
      </c>
      <c r="B24" s="18" t="s">
        <v>40</v>
      </c>
      <c r="C24" s="19">
        <f t="shared" si="1"/>
        <v>70268</v>
      </c>
      <c r="D24" s="21">
        <f>9121+5000</f>
        <v>14121</v>
      </c>
      <c r="E24" s="20"/>
      <c r="F24" s="20"/>
      <c r="G24" s="20"/>
      <c r="H24" s="21">
        <v>5230</v>
      </c>
      <c r="I24" s="20"/>
      <c r="J24" s="20"/>
      <c r="K24" s="20"/>
      <c r="L24" s="20"/>
      <c r="M24" s="20"/>
      <c r="N24" s="20"/>
      <c r="O24" s="20"/>
      <c r="P24" s="21">
        <v>6764</v>
      </c>
      <c r="Q24" s="21">
        <v>44153</v>
      </c>
      <c r="R24" s="20"/>
    </row>
    <row r="25" spans="1:18">
      <c r="A25" s="17">
        <v>16</v>
      </c>
      <c r="B25" s="22" t="s">
        <v>41</v>
      </c>
      <c r="C25" s="19">
        <f t="shared" si="1"/>
        <v>54774</v>
      </c>
      <c r="D25" s="21">
        <v>140</v>
      </c>
      <c r="E25" s="20"/>
      <c r="F25" s="20"/>
      <c r="G25" s="20"/>
      <c r="H25" s="20"/>
      <c r="I25" s="21">
        <f>24438+1500</f>
        <v>25938</v>
      </c>
      <c r="J25" s="20"/>
      <c r="K25" s="21">
        <v>16577</v>
      </c>
      <c r="L25" s="20"/>
      <c r="M25" s="20"/>
      <c r="N25" s="20"/>
      <c r="O25" s="21">
        <v>3000</v>
      </c>
      <c r="P25" s="21">
        <v>6819</v>
      </c>
      <c r="Q25" s="20"/>
      <c r="R25" s="21">
        <v>2300</v>
      </c>
    </row>
    <row r="26" spans="1:18">
      <c r="A26" s="17">
        <v>17</v>
      </c>
      <c r="B26" s="22" t="s">
        <v>42</v>
      </c>
      <c r="C26" s="19">
        <f t="shared" si="1"/>
        <v>60441</v>
      </c>
      <c r="D26" s="20"/>
      <c r="E26" s="20"/>
      <c r="F26" s="20"/>
      <c r="G26" s="20"/>
      <c r="H26" s="20"/>
      <c r="I26" s="20"/>
      <c r="J26" s="20"/>
      <c r="K26" s="20"/>
      <c r="L26" s="21">
        <v>8785</v>
      </c>
      <c r="M26" s="20"/>
      <c r="N26" s="20"/>
      <c r="O26" s="21">
        <v>40035</v>
      </c>
      <c r="P26" s="21">
        <v>11621</v>
      </c>
      <c r="Q26" s="20"/>
      <c r="R26" s="20"/>
    </row>
    <row r="27" spans="1:18">
      <c r="A27" s="17">
        <v>18</v>
      </c>
      <c r="B27" s="18" t="s">
        <v>43</v>
      </c>
      <c r="C27" s="19">
        <f t="shared" si="1"/>
        <v>1000</v>
      </c>
      <c r="D27" s="20"/>
      <c r="E27" s="20"/>
      <c r="F27" s="20"/>
      <c r="G27" s="20"/>
      <c r="H27" s="20"/>
      <c r="I27" s="20"/>
      <c r="J27" s="20"/>
      <c r="K27" s="20"/>
      <c r="L27" s="21">
        <v>1000</v>
      </c>
      <c r="M27" s="20"/>
      <c r="N27" s="20"/>
      <c r="O27" s="20"/>
      <c r="P27" s="20"/>
      <c r="Q27" s="20"/>
      <c r="R27" s="20"/>
    </row>
    <row r="28" spans="1:18">
      <c r="A28" s="17">
        <v>19</v>
      </c>
      <c r="B28" s="18" t="s">
        <v>44</v>
      </c>
      <c r="C28" s="19">
        <f t="shared" si="1"/>
        <v>14945</v>
      </c>
      <c r="D28" s="20"/>
      <c r="E28" s="20"/>
      <c r="F28" s="20"/>
      <c r="G28" s="20"/>
      <c r="H28" s="20"/>
      <c r="I28" s="21">
        <v>9889</v>
      </c>
      <c r="J28" s="20"/>
      <c r="K28" s="20"/>
      <c r="L28" s="20"/>
      <c r="M28" s="20"/>
      <c r="N28" s="20"/>
      <c r="O28" s="20"/>
      <c r="P28" s="21">
        <v>5056</v>
      </c>
      <c r="Q28" s="20"/>
      <c r="R28" s="20"/>
    </row>
    <row r="29" spans="1:18">
      <c r="A29" s="17">
        <v>20</v>
      </c>
      <c r="B29" s="18" t="s">
        <v>45</v>
      </c>
      <c r="C29" s="19">
        <f t="shared" si="1"/>
        <v>36873</v>
      </c>
      <c r="D29" s="21">
        <f>3300+4610</f>
        <v>7910</v>
      </c>
      <c r="E29" s="20"/>
      <c r="F29" s="20"/>
      <c r="G29" s="20"/>
      <c r="H29" s="20"/>
      <c r="I29" s="21">
        <v>4005</v>
      </c>
      <c r="J29" s="20"/>
      <c r="K29" s="20"/>
      <c r="L29" s="20"/>
      <c r="M29" s="20"/>
      <c r="N29" s="20"/>
      <c r="O29" s="21">
        <v>5300</v>
      </c>
      <c r="P29" s="21">
        <v>18558</v>
      </c>
      <c r="Q29" s="21">
        <v>1100</v>
      </c>
      <c r="R29" s="20"/>
    </row>
    <row r="30" spans="1:18">
      <c r="A30" s="17">
        <v>21</v>
      </c>
      <c r="B30" s="18" t="s">
        <v>46</v>
      </c>
      <c r="C30" s="19">
        <f t="shared" si="1"/>
        <v>2730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>
        <v>2730</v>
      </c>
      <c r="Q30" s="20"/>
      <c r="R30" s="20"/>
    </row>
    <row r="31" spans="1:18">
      <c r="A31" s="17">
        <v>22</v>
      </c>
      <c r="B31" s="18" t="s">
        <v>47</v>
      </c>
      <c r="C31" s="19">
        <f t="shared" si="1"/>
        <v>6999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>
        <v>6999</v>
      </c>
      <c r="Q31" s="20"/>
      <c r="R31" s="20"/>
    </row>
    <row r="32" spans="1:18">
      <c r="A32" s="17">
        <v>23</v>
      </c>
      <c r="B32" s="18" t="s">
        <v>48</v>
      </c>
      <c r="C32" s="19">
        <f t="shared" si="1"/>
        <v>16372</v>
      </c>
      <c r="D32" s="20"/>
      <c r="E32" s="20"/>
      <c r="F32" s="20"/>
      <c r="G32" s="20"/>
      <c r="H32" s="20"/>
      <c r="I32" s="20"/>
      <c r="J32" s="21">
        <v>16372</v>
      </c>
      <c r="K32" s="20"/>
      <c r="L32" s="20"/>
      <c r="M32" s="20"/>
      <c r="N32" s="20"/>
      <c r="O32" s="20"/>
      <c r="P32" s="20"/>
      <c r="Q32" s="20"/>
      <c r="R32" s="20"/>
    </row>
    <row r="33" spans="1:18">
      <c r="A33" s="17">
        <v>24</v>
      </c>
      <c r="B33" s="18" t="s">
        <v>49</v>
      </c>
      <c r="C33" s="19">
        <f t="shared" si="1"/>
        <v>5254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1">
        <v>5254</v>
      </c>
      <c r="Q33" s="20"/>
      <c r="R33" s="20"/>
    </row>
    <row r="34" spans="1:18">
      <c r="A34" s="17">
        <v>25</v>
      </c>
      <c r="B34" s="18" t="s">
        <v>50</v>
      </c>
      <c r="C34" s="19">
        <f t="shared" si="1"/>
        <v>8685</v>
      </c>
      <c r="D34" s="20"/>
      <c r="E34" s="20"/>
      <c r="F34" s="20"/>
      <c r="G34" s="20"/>
      <c r="H34" s="20"/>
      <c r="I34" s="20"/>
      <c r="J34" s="20"/>
      <c r="K34" s="20"/>
      <c r="L34" s="21">
        <v>100</v>
      </c>
      <c r="M34" s="20"/>
      <c r="N34" s="20"/>
      <c r="O34" s="21">
        <f>2000+1917+384</f>
        <v>4301</v>
      </c>
      <c r="P34" s="21">
        <v>4284</v>
      </c>
      <c r="Q34" s="20"/>
      <c r="R34" s="20"/>
    </row>
    <row r="35" spans="1:18" ht="30">
      <c r="A35" s="17">
        <v>26</v>
      </c>
      <c r="B35" s="22" t="s">
        <v>51</v>
      </c>
      <c r="C35" s="19">
        <f t="shared" si="1"/>
        <v>3901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>
        <f>3661+240</f>
        <v>3901</v>
      </c>
      <c r="P35" s="20"/>
      <c r="Q35" s="20"/>
      <c r="R35" s="20"/>
    </row>
    <row r="36" spans="1:18">
      <c r="A36" s="17">
        <v>27</v>
      </c>
      <c r="B36" s="18" t="s">
        <v>52</v>
      </c>
      <c r="C36" s="19">
        <f t="shared" si="1"/>
        <v>74773</v>
      </c>
      <c r="D36" s="20"/>
      <c r="E36" s="20"/>
      <c r="F36" s="20"/>
      <c r="G36" s="20"/>
      <c r="H36" s="20"/>
      <c r="I36" s="21">
        <v>13553</v>
      </c>
      <c r="J36" s="20"/>
      <c r="K36" s="20"/>
      <c r="L36" s="20"/>
      <c r="M36" s="20"/>
      <c r="N36" s="20"/>
      <c r="O36" s="20"/>
      <c r="P36" s="21">
        <v>61220</v>
      </c>
      <c r="Q36" s="20"/>
      <c r="R36" s="20"/>
    </row>
    <row r="37" spans="1:18">
      <c r="A37" s="17">
        <v>28</v>
      </c>
      <c r="B37" s="18" t="s">
        <v>53</v>
      </c>
      <c r="C37" s="19">
        <f t="shared" si="1"/>
        <v>7225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1">
        <v>7225</v>
      </c>
      <c r="Q37" s="20"/>
      <c r="R37" s="20"/>
    </row>
    <row r="38" spans="1:18">
      <c r="A38" s="23">
        <v>29</v>
      </c>
      <c r="B38" s="24" t="s">
        <v>54</v>
      </c>
      <c r="C38" s="25">
        <f t="shared" si="1"/>
        <v>9566</v>
      </c>
      <c r="D38" s="26">
        <v>3021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6">
        <v>6545</v>
      </c>
      <c r="Q38" s="27"/>
      <c r="R38" s="27"/>
    </row>
    <row r="39" spans="1:18">
      <c r="A39" s="28">
        <v>30</v>
      </c>
      <c r="B39" s="29" t="s">
        <v>55</v>
      </c>
      <c r="C39" s="30">
        <f t="shared" si="1"/>
        <v>4450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>
        <v>4450</v>
      </c>
      <c r="Q39" s="31"/>
      <c r="R39" s="31"/>
    </row>
    <row r="40" spans="1:18">
      <c r="A40" s="33">
        <v>31</v>
      </c>
      <c r="B40" s="34" t="s">
        <v>56</v>
      </c>
      <c r="C40" s="35">
        <f t="shared" si="1"/>
        <v>6162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7">
        <v>6162</v>
      </c>
      <c r="Q40" s="36"/>
      <c r="R40" s="36"/>
    </row>
    <row r="41" spans="1:18">
      <c r="A41" s="17">
        <v>32</v>
      </c>
      <c r="B41" s="38" t="s">
        <v>57</v>
      </c>
      <c r="C41" s="19">
        <f t="shared" si="1"/>
        <v>2126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1">
        <v>2126</v>
      </c>
      <c r="Q41" s="20"/>
      <c r="R41" s="20"/>
    </row>
    <row r="42" spans="1:18">
      <c r="A42" s="17">
        <v>33</v>
      </c>
      <c r="B42" s="38" t="s">
        <v>58</v>
      </c>
      <c r="C42" s="19">
        <f t="shared" si="1"/>
        <v>5572</v>
      </c>
      <c r="D42" s="21">
        <v>5572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>
      <c r="A43" s="17">
        <v>34</v>
      </c>
      <c r="B43" s="39" t="s">
        <v>59</v>
      </c>
      <c r="C43" s="19">
        <f t="shared" si="1"/>
        <v>23099</v>
      </c>
      <c r="D43" s="21">
        <v>23099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>
      <c r="A44" s="17">
        <v>35</v>
      </c>
      <c r="B44" s="39" t="s">
        <v>60</v>
      </c>
      <c r="C44" s="19">
        <f t="shared" si="1"/>
        <v>7840</v>
      </c>
      <c r="D44" s="21">
        <f>7467+360+13</f>
        <v>7840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>
      <c r="A45" s="17">
        <v>36</v>
      </c>
      <c r="B45" s="40" t="s">
        <v>61</v>
      </c>
      <c r="C45" s="19">
        <f t="shared" si="1"/>
        <v>20426</v>
      </c>
      <c r="D45" s="21">
        <v>20426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>
      <c r="A46" s="17">
        <v>37</v>
      </c>
      <c r="B46" s="38" t="s">
        <v>62</v>
      </c>
      <c r="C46" s="19">
        <f t="shared" si="1"/>
        <v>1905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>
        <v>1905</v>
      </c>
      <c r="Q46" s="20"/>
      <c r="R46" s="20"/>
    </row>
    <row r="47" spans="1:18" ht="30">
      <c r="A47" s="17">
        <v>38</v>
      </c>
      <c r="B47" s="40" t="s">
        <v>63</v>
      </c>
      <c r="C47" s="19">
        <f t="shared" si="1"/>
        <v>1770</v>
      </c>
      <c r="D47" s="20"/>
      <c r="E47" s="21">
        <v>550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1">
        <v>1220</v>
      </c>
      <c r="Q47" s="20"/>
      <c r="R47" s="20"/>
    </row>
    <row r="48" spans="1:18">
      <c r="A48" s="17">
        <v>39</v>
      </c>
      <c r="B48" s="38" t="s">
        <v>64</v>
      </c>
      <c r="C48" s="19">
        <f t="shared" si="1"/>
        <v>969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1">
        <v>969</v>
      </c>
      <c r="Q48" s="20"/>
      <c r="R48" s="20"/>
    </row>
    <row r="49" spans="1:18">
      <c r="A49" s="17">
        <v>40</v>
      </c>
      <c r="B49" s="38" t="s">
        <v>65</v>
      </c>
      <c r="C49" s="19">
        <f t="shared" si="1"/>
        <v>2301</v>
      </c>
      <c r="D49" s="20"/>
      <c r="E49" s="20"/>
      <c r="F49" s="20"/>
      <c r="G49" s="20"/>
      <c r="H49" s="20"/>
      <c r="I49" s="21">
        <f>290+540</f>
        <v>830</v>
      </c>
      <c r="J49" s="20"/>
      <c r="K49" s="20"/>
      <c r="L49" s="20"/>
      <c r="M49" s="20"/>
      <c r="N49" s="20"/>
      <c r="O49" s="20"/>
      <c r="P49" s="21">
        <v>1471</v>
      </c>
      <c r="Q49" s="20"/>
      <c r="R49" s="20"/>
    </row>
    <row r="50" spans="1:18">
      <c r="A50" s="17">
        <v>41</v>
      </c>
      <c r="B50" s="38" t="s">
        <v>66</v>
      </c>
      <c r="C50" s="19">
        <f t="shared" si="1"/>
        <v>555</v>
      </c>
      <c r="D50" s="20"/>
      <c r="E50" s="20"/>
      <c r="F50" s="20"/>
      <c r="G50" s="20"/>
      <c r="H50" s="20"/>
      <c r="I50" s="21">
        <v>95</v>
      </c>
      <c r="J50" s="20"/>
      <c r="K50" s="20"/>
      <c r="L50" s="20"/>
      <c r="M50" s="20"/>
      <c r="N50" s="20"/>
      <c r="O50" s="20"/>
      <c r="P50" s="21">
        <v>460</v>
      </c>
      <c r="Q50" s="20"/>
      <c r="R50" s="20"/>
    </row>
    <row r="51" spans="1:18">
      <c r="A51" s="17">
        <v>42</v>
      </c>
      <c r="B51" s="38" t="s">
        <v>67</v>
      </c>
      <c r="C51" s="19">
        <f t="shared" si="1"/>
        <v>193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1">
        <v>193</v>
      </c>
      <c r="Q51" s="20"/>
      <c r="R51" s="20"/>
    </row>
    <row r="52" spans="1:18">
      <c r="A52" s="17">
        <v>43</v>
      </c>
      <c r="B52" s="38" t="s">
        <v>68</v>
      </c>
      <c r="C52" s="19">
        <f t="shared" si="1"/>
        <v>1199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>
        <v>1199</v>
      </c>
      <c r="Q52" s="20"/>
      <c r="R52" s="20"/>
    </row>
    <row r="53" spans="1:18">
      <c r="A53" s="17">
        <v>44</v>
      </c>
      <c r="B53" s="38" t="s">
        <v>69</v>
      </c>
      <c r="C53" s="19">
        <f t="shared" si="1"/>
        <v>333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1">
        <v>333</v>
      </c>
      <c r="Q53" s="20"/>
      <c r="R53" s="20"/>
    </row>
    <row r="54" spans="1:18">
      <c r="A54" s="17">
        <v>45</v>
      </c>
      <c r="B54" s="38" t="s">
        <v>70</v>
      </c>
      <c r="C54" s="19">
        <f t="shared" si="1"/>
        <v>292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1">
        <v>292</v>
      </c>
      <c r="Q54" s="20"/>
      <c r="R54" s="20"/>
    </row>
    <row r="55" spans="1:18">
      <c r="A55" s="17">
        <v>46</v>
      </c>
      <c r="B55" s="38" t="s">
        <v>71</v>
      </c>
      <c r="C55" s="19">
        <f t="shared" si="1"/>
        <v>565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1">
        <v>565</v>
      </c>
      <c r="Q55" s="20"/>
      <c r="R55" s="20"/>
    </row>
    <row r="56" spans="1:18">
      <c r="A56" s="17">
        <v>47</v>
      </c>
      <c r="B56" s="38" t="s">
        <v>72</v>
      </c>
      <c r="C56" s="19">
        <f t="shared" si="1"/>
        <v>192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1">
        <v>192</v>
      </c>
      <c r="Q56" s="20"/>
      <c r="R56" s="20"/>
    </row>
    <row r="57" spans="1:18" ht="30">
      <c r="A57" s="17">
        <v>48</v>
      </c>
      <c r="B57" s="38" t="s">
        <v>73</v>
      </c>
      <c r="C57" s="19">
        <f t="shared" si="1"/>
        <v>373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1">
        <v>373</v>
      </c>
      <c r="Q57" s="20"/>
      <c r="R57" s="20"/>
    </row>
    <row r="58" spans="1:18">
      <c r="A58" s="17">
        <v>49</v>
      </c>
      <c r="B58" s="38" t="s">
        <v>74</v>
      </c>
      <c r="C58" s="19">
        <f t="shared" si="1"/>
        <v>364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1">
        <v>364</v>
      </c>
      <c r="Q58" s="20"/>
      <c r="R58" s="20"/>
    </row>
    <row r="59" spans="1:18" ht="30">
      <c r="A59" s="17">
        <v>50</v>
      </c>
      <c r="B59" s="38" t="s">
        <v>75</v>
      </c>
      <c r="C59" s="19">
        <f t="shared" si="1"/>
        <v>403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1">
        <v>403</v>
      </c>
      <c r="Q59" s="20"/>
      <c r="R59" s="20"/>
    </row>
    <row r="60" spans="1:18">
      <c r="A60" s="17">
        <v>51</v>
      </c>
      <c r="B60" s="38" t="s">
        <v>76</v>
      </c>
      <c r="C60" s="19">
        <f t="shared" si="1"/>
        <v>598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1">
        <v>598</v>
      </c>
      <c r="Q60" s="20"/>
      <c r="R60" s="20"/>
    </row>
    <row r="61" spans="1:18">
      <c r="A61" s="17">
        <v>52</v>
      </c>
      <c r="B61" s="38" t="s">
        <v>77</v>
      </c>
      <c r="C61" s="19">
        <f t="shared" si="1"/>
        <v>323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1">
        <v>323</v>
      </c>
      <c r="Q61" s="20"/>
      <c r="R61" s="20"/>
    </row>
    <row r="62" spans="1:18">
      <c r="A62" s="17">
        <v>53</v>
      </c>
      <c r="B62" s="18" t="s">
        <v>78</v>
      </c>
      <c r="C62" s="19">
        <f t="shared" si="1"/>
        <v>47596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1">
        <v>47596</v>
      </c>
      <c r="P62" s="20"/>
      <c r="Q62" s="20"/>
      <c r="R62" s="20"/>
    </row>
    <row r="63" spans="1:18" ht="30">
      <c r="A63" s="17">
        <v>54</v>
      </c>
      <c r="B63" s="22" t="s">
        <v>79</v>
      </c>
      <c r="C63" s="19">
        <f t="shared" si="1"/>
        <v>37241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1">
        <v>37241</v>
      </c>
      <c r="P63" s="20"/>
      <c r="Q63" s="20"/>
      <c r="R63" s="20"/>
    </row>
    <row r="64" spans="1:18">
      <c r="A64" s="17">
        <v>55</v>
      </c>
      <c r="B64" s="18" t="s">
        <v>80</v>
      </c>
      <c r="C64" s="19">
        <f t="shared" si="1"/>
        <v>20000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>
        <v>20000</v>
      </c>
      <c r="R64" s="20"/>
    </row>
    <row r="65" spans="1:18">
      <c r="A65" s="17">
        <v>56</v>
      </c>
      <c r="B65" s="18" t="s">
        <v>81</v>
      </c>
      <c r="C65" s="19">
        <f t="shared" si="1"/>
        <v>298659</v>
      </c>
      <c r="D65" s="21">
        <v>130</v>
      </c>
      <c r="E65" s="20"/>
      <c r="F65" s="20"/>
      <c r="G65" s="20"/>
      <c r="H65" s="21">
        <v>292529</v>
      </c>
      <c r="I65" s="20"/>
      <c r="J65" s="20"/>
      <c r="K65" s="20"/>
      <c r="L65" s="20"/>
      <c r="M65" s="20"/>
      <c r="N65" s="20"/>
      <c r="O65" s="20"/>
      <c r="P65" s="20"/>
      <c r="Q65" s="21">
        <v>6000</v>
      </c>
      <c r="R65" s="20"/>
    </row>
    <row r="66" spans="1:18">
      <c r="A66" s="17">
        <v>57</v>
      </c>
      <c r="B66" s="18" t="s">
        <v>82</v>
      </c>
      <c r="C66" s="19">
        <f t="shared" si="1"/>
        <v>18882</v>
      </c>
      <c r="D66" s="21">
        <f>138+174</f>
        <v>312</v>
      </c>
      <c r="E66" s="20"/>
      <c r="F66" s="20"/>
      <c r="G66" s="21">
        <v>7320</v>
      </c>
      <c r="H66" s="20"/>
      <c r="I66" s="20"/>
      <c r="J66" s="20"/>
      <c r="K66" s="20"/>
      <c r="L66" s="21">
        <v>400</v>
      </c>
      <c r="M66" s="20"/>
      <c r="N66" s="20"/>
      <c r="O66" s="21">
        <v>8460</v>
      </c>
      <c r="P66" s="20"/>
      <c r="Q66" s="21">
        <v>2390</v>
      </c>
      <c r="R66" s="20"/>
    </row>
    <row r="67" spans="1:18">
      <c r="A67" s="17">
        <v>58</v>
      </c>
      <c r="B67" s="18" t="s">
        <v>83</v>
      </c>
      <c r="C67" s="19">
        <f t="shared" si="1"/>
        <v>42212</v>
      </c>
      <c r="D67" s="21">
        <f>4457+60</f>
        <v>4517</v>
      </c>
      <c r="E67" s="20"/>
      <c r="F67" s="21">
        <v>37695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17">
        <v>59</v>
      </c>
      <c r="B68" s="18" t="s">
        <v>84</v>
      </c>
      <c r="C68" s="19">
        <f t="shared" si="1"/>
        <v>6647</v>
      </c>
      <c r="D68" s="20"/>
      <c r="E68" s="20"/>
      <c r="F68" s="21">
        <v>6647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17">
        <v>60</v>
      </c>
      <c r="B69" s="18" t="s">
        <v>85</v>
      </c>
      <c r="C69" s="19">
        <f t="shared" si="1"/>
        <v>1970</v>
      </c>
      <c r="D69" s="20"/>
      <c r="E69" s="20"/>
      <c r="F69" s="21">
        <v>1970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30">
      <c r="A70" s="17">
        <v>61</v>
      </c>
      <c r="B70" s="22" t="s">
        <v>86</v>
      </c>
      <c r="C70" s="19">
        <f t="shared" si="1"/>
        <v>200</v>
      </c>
      <c r="D70" s="20"/>
      <c r="E70" s="20"/>
      <c r="F70" s="21">
        <v>200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17">
        <v>62</v>
      </c>
      <c r="B71" s="18" t="s">
        <v>87</v>
      </c>
      <c r="C71" s="19">
        <f t="shared" si="1"/>
        <v>90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1">
        <v>90</v>
      </c>
    </row>
    <row r="72" spans="1:18" ht="16.149999999999999" customHeight="1">
      <c r="A72" s="23">
        <v>63</v>
      </c>
      <c r="B72" s="24" t="s">
        <v>88</v>
      </c>
      <c r="C72" s="25">
        <f t="shared" si="1"/>
        <v>250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6">
        <v>250</v>
      </c>
    </row>
    <row r="73" spans="1:18">
      <c r="A73" s="33">
        <v>64</v>
      </c>
      <c r="B73" s="41" t="s">
        <v>89</v>
      </c>
      <c r="C73" s="35">
        <f t="shared" si="1"/>
        <v>125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7">
        <v>125</v>
      </c>
    </row>
    <row r="74" spans="1:18">
      <c r="A74" s="17">
        <v>65</v>
      </c>
      <c r="B74" s="18" t="s">
        <v>90</v>
      </c>
      <c r="C74" s="19">
        <f t="shared" ref="C74" si="2">SUM(D74:R74)</f>
        <v>200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1">
        <v>200</v>
      </c>
    </row>
    <row r="75" spans="1:18">
      <c r="A75" s="33">
        <v>66</v>
      </c>
      <c r="B75" s="41" t="s">
        <v>91</v>
      </c>
      <c r="C75" s="35">
        <f>SUM(C76:C92)</f>
        <v>71380</v>
      </c>
      <c r="D75" s="35">
        <f t="shared" ref="D75:R75" si="3">SUM(D76:D92)</f>
        <v>3912</v>
      </c>
      <c r="E75" s="35">
        <f t="shared" si="3"/>
        <v>0</v>
      </c>
      <c r="F75" s="35">
        <f t="shared" si="3"/>
        <v>0</v>
      </c>
      <c r="G75" s="35">
        <f t="shared" si="3"/>
        <v>0</v>
      </c>
      <c r="H75" s="35">
        <f t="shared" si="3"/>
        <v>0</v>
      </c>
      <c r="I75" s="35">
        <f t="shared" si="3"/>
        <v>0</v>
      </c>
      <c r="J75" s="35">
        <f t="shared" si="3"/>
        <v>0</v>
      </c>
      <c r="K75" s="35">
        <f t="shared" si="3"/>
        <v>0</v>
      </c>
      <c r="L75" s="35">
        <f t="shared" si="3"/>
        <v>0</v>
      </c>
      <c r="M75" s="35">
        <f t="shared" si="3"/>
        <v>0</v>
      </c>
      <c r="N75" s="35">
        <f t="shared" si="3"/>
        <v>5000</v>
      </c>
      <c r="O75" s="35">
        <f t="shared" si="3"/>
        <v>14168</v>
      </c>
      <c r="P75" s="35">
        <f t="shared" si="3"/>
        <v>23600</v>
      </c>
      <c r="Q75" s="35">
        <f t="shared" si="3"/>
        <v>0</v>
      </c>
      <c r="R75" s="35">
        <f t="shared" si="3"/>
        <v>24700</v>
      </c>
    </row>
    <row r="76" spans="1:18" ht="18" customHeight="1">
      <c r="A76" s="42" t="s">
        <v>92</v>
      </c>
      <c r="B76" s="43" t="s">
        <v>93</v>
      </c>
      <c r="C76" s="44">
        <f t="shared" ref="C76:C87" si="4">SUM(D76:R76)</f>
        <v>12168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6">
        <v>12168</v>
      </c>
      <c r="P76" s="45"/>
      <c r="Q76" s="45"/>
      <c r="R76" s="45"/>
    </row>
    <row r="77" spans="1:18">
      <c r="A77" s="17" t="s">
        <v>94</v>
      </c>
      <c r="B77" s="18" t="s">
        <v>95</v>
      </c>
      <c r="C77" s="19">
        <f t="shared" si="4"/>
        <v>2000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1">
        <v>2000</v>
      </c>
      <c r="P77" s="20"/>
      <c r="Q77" s="20"/>
      <c r="R77" s="20"/>
    </row>
    <row r="78" spans="1:18">
      <c r="A78" s="17" t="s">
        <v>96</v>
      </c>
      <c r="B78" s="18" t="s">
        <v>97</v>
      </c>
      <c r="C78" s="19">
        <f t="shared" si="4"/>
        <v>860</v>
      </c>
      <c r="D78" s="21">
        <v>860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45">
      <c r="A79" s="17" t="s">
        <v>98</v>
      </c>
      <c r="B79" s="39" t="s">
        <v>99</v>
      </c>
      <c r="C79" s="19">
        <f t="shared" si="4"/>
        <v>952</v>
      </c>
      <c r="D79" s="21">
        <v>952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31.5">
      <c r="A80" s="17" t="s">
        <v>100</v>
      </c>
      <c r="B80" s="47" t="s">
        <v>101</v>
      </c>
      <c r="C80" s="19">
        <f t="shared" si="4"/>
        <v>2100</v>
      </c>
      <c r="D80" s="21">
        <v>2100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17" t="s">
        <v>102</v>
      </c>
      <c r="B81" s="18" t="s">
        <v>18</v>
      </c>
      <c r="C81" s="19">
        <f t="shared" si="4"/>
        <v>5000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>
        <v>5000</v>
      </c>
      <c r="O81" s="20"/>
      <c r="P81" s="20"/>
      <c r="Q81" s="20"/>
      <c r="R81" s="20"/>
    </row>
    <row r="82" spans="1:18">
      <c r="A82" s="17" t="s">
        <v>103</v>
      </c>
      <c r="B82" s="18" t="s">
        <v>104</v>
      </c>
      <c r="C82" s="19">
        <f t="shared" si="4"/>
        <v>7000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1">
        <v>7000</v>
      </c>
      <c r="Q82" s="20"/>
      <c r="R82" s="20"/>
    </row>
    <row r="83" spans="1:18" ht="30">
      <c r="A83" s="17" t="s">
        <v>105</v>
      </c>
      <c r="B83" s="22" t="s">
        <v>106</v>
      </c>
      <c r="C83" s="19">
        <f t="shared" si="4"/>
        <v>3000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1">
        <v>3000</v>
      </c>
      <c r="Q83" s="20"/>
      <c r="R83" s="20"/>
    </row>
    <row r="84" spans="1:18" ht="30">
      <c r="A84" s="17" t="s">
        <v>107</v>
      </c>
      <c r="B84" s="22" t="s">
        <v>108</v>
      </c>
      <c r="C84" s="19">
        <f t="shared" si="4"/>
        <v>8500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>
        <v>8500</v>
      </c>
      <c r="Q84" s="20"/>
      <c r="R84" s="20"/>
    </row>
    <row r="85" spans="1:18" ht="30">
      <c r="A85" s="17" t="s">
        <v>109</v>
      </c>
      <c r="B85" s="22" t="s">
        <v>110</v>
      </c>
      <c r="C85" s="19">
        <f t="shared" si="4"/>
        <v>500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1">
        <v>500</v>
      </c>
      <c r="Q85" s="20"/>
      <c r="R85" s="20"/>
    </row>
    <row r="86" spans="1:18" ht="31.5">
      <c r="A86" s="17" t="s">
        <v>111</v>
      </c>
      <c r="B86" s="48" t="s">
        <v>112</v>
      </c>
      <c r="C86" s="19">
        <f t="shared" si="4"/>
        <v>3000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1">
        <v>3000</v>
      </c>
      <c r="Q86" s="20"/>
      <c r="R86" s="20"/>
    </row>
    <row r="87" spans="1:18">
      <c r="A87" s="17" t="s">
        <v>113</v>
      </c>
      <c r="B87" s="38" t="s">
        <v>114</v>
      </c>
      <c r="C87" s="19">
        <f t="shared" si="4"/>
        <v>1600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>
        <v>1600</v>
      </c>
      <c r="Q87" s="20"/>
      <c r="R87" s="20"/>
    </row>
    <row r="88" spans="1:18">
      <c r="A88" s="17" t="s">
        <v>115</v>
      </c>
      <c r="B88" s="18"/>
      <c r="C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1"/>
      <c r="Q88" s="20"/>
      <c r="R88" s="20"/>
    </row>
    <row r="89" spans="1:18" ht="30">
      <c r="A89" s="17" t="s">
        <v>116</v>
      </c>
      <c r="B89" s="49" t="s">
        <v>117</v>
      </c>
      <c r="C89" s="19">
        <f>SUM(D89:R89)</f>
        <v>21700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1">
        <v>21700</v>
      </c>
    </row>
    <row r="90" spans="1:18" ht="47.25">
      <c r="A90" s="17" t="s">
        <v>118</v>
      </c>
      <c r="B90" s="50" t="s">
        <v>119</v>
      </c>
      <c r="C90" s="19">
        <f>SUM(D90:R90)</f>
        <v>1000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1">
        <v>1000</v>
      </c>
    </row>
    <row r="91" spans="1:18" ht="31.5">
      <c r="A91" s="17" t="s">
        <v>120</v>
      </c>
      <c r="B91" s="50" t="s">
        <v>121</v>
      </c>
      <c r="C91" s="19">
        <f>SUM(D91:R91)</f>
        <v>1000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1">
        <v>1000</v>
      </c>
    </row>
    <row r="92" spans="1:18" ht="63">
      <c r="A92" s="17" t="s">
        <v>122</v>
      </c>
      <c r="B92" s="50" t="s">
        <v>123</v>
      </c>
      <c r="C92" s="19">
        <f>SUM(D92:R92)</f>
        <v>1000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1">
        <v>1000</v>
      </c>
    </row>
    <row r="93" spans="1:18">
      <c r="A93" s="51"/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</row>
    <row r="95" spans="1:18">
      <c r="O95" s="54"/>
      <c r="P95" s="54"/>
      <c r="Q95" s="54"/>
      <c r="R95" s="54"/>
    </row>
    <row r="96" spans="1:18">
      <c r="A96" s="55"/>
      <c r="B96" s="5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/>
      <c r="P96" s="57"/>
      <c r="Q96" s="57"/>
      <c r="R96" s="57"/>
    </row>
  </sheetData>
  <mergeCells count="8">
    <mergeCell ref="O95:R95"/>
    <mergeCell ref="O96:R96"/>
    <mergeCell ref="P1:R1"/>
    <mergeCell ref="J2:R2"/>
    <mergeCell ref="A3:R3"/>
    <mergeCell ref="A4:R4"/>
    <mergeCell ref="A5:R5"/>
    <mergeCell ref="P6:Q6"/>
  </mergeCells>
  <printOptions horizontalCentered="1"/>
  <pageMargins left="0.11811023622047245" right="0.11811023622047245" top="0.55118110236220474" bottom="0.35433070866141736" header="0.31496062992125984" footer="0.11811023622047245"/>
  <pageSetup paperSize="9" scale="80" orientation="landscape" r:id="rId1"/>
  <headerFooter>
    <oddFooter>&amp;L&amp;A&amp;C&amp;P/3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FFE966-15E0-47B8-82CE-5579A96EC11C}"/>
</file>

<file path=customXml/itemProps2.xml><?xml version="1.0" encoding="utf-8"?>
<ds:datastoreItem xmlns:ds="http://schemas.openxmlformats.org/officeDocument/2006/customXml" ds:itemID="{76D5A8D9-A9FC-49F4-BBD9-43808A18FE75}"/>
</file>

<file path=customXml/itemProps3.xml><?xml version="1.0" encoding="utf-8"?>
<ds:datastoreItem xmlns:ds="http://schemas.openxmlformats.org/officeDocument/2006/customXml" ds:itemID="{BCB879F3-E077-4F4D-BA2A-610393820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Bieu53</vt:lpstr>
      <vt:lpstr>Bieu53!Print_Titles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2020-01-06T09:29:41Z</dcterms:created>
  <dcterms:modified xsi:type="dcterms:W3CDTF">2020-01-06T09:29:46Z</dcterms:modified>
</cp:coreProperties>
</file>