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ÔNG KHAI\dự toán đã đc HĐND Quyết định\2020\"/>
    </mc:Choice>
  </mc:AlternateContent>
  <bookViews>
    <workbookView xWindow="0" yWindow="0" windowWidth="24000" windowHeight="9435"/>
  </bookViews>
  <sheets>
    <sheet name="4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A9" i="1"/>
  <c r="C9" i="1"/>
  <c r="A12" i="1"/>
  <c r="A13" i="1" s="1"/>
  <c r="A14" i="1" s="1"/>
  <c r="C17" i="1"/>
  <c r="C15" i="1" s="1"/>
  <c r="C19" i="1"/>
  <c r="A25" i="1"/>
  <c r="C25" i="1"/>
  <c r="C23" i="1" s="1"/>
  <c r="C27" i="1"/>
</calcChain>
</file>

<file path=xl/sharedStrings.xml><?xml version="1.0" encoding="utf-8"?>
<sst xmlns="http://schemas.openxmlformats.org/spreadsheetml/2006/main" count="51" uniqueCount="35">
  <si>
    <t>Chi chuyển nguồn sang năm sau</t>
  </si>
  <si>
    <t>Chi bổ sung có mục tiêu</t>
  </si>
  <si>
    <t>-</t>
  </si>
  <si>
    <t>Chi bổ sung cân đối</t>
  </si>
  <si>
    <t>Chi bổ sung cho ngân sách xã</t>
  </si>
  <si>
    <t>Chi thuộc nhiệm vụ của ngân sách cấp huyện</t>
  </si>
  <si>
    <t>Chi ngân sách</t>
  </si>
  <si>
    <t>II</t>
  </si>
  <si>
    <t>Thu chuyển nguồn từ năm trước chuyển sang</t>
  </si>
  <si>
    <t>Thu bổ sung có mục tiêu</t>
  </si>
  <si>
    <t xml:space="preserve">Thu bổ sung cân đối </t>
  </si>
  <si>
    <t>Thu bổ sung từ ngân sách cấp tỉnh</t>
  </si>
  <si>
    <t>Thu ngân sách huyện được hưởng theo phân cấp</t>
  </si>
  <si>
    <t>Nguồn thu ngân sách</t>
  </si>
  <si>
    <t>I</t>
  </si>
  <si>
    <t>NGÂN SÁCH HUYỆN (BAO GỒM NGÂN SÁCH CẤP HUYỆN VÀ NGÂN SÁCH XÃ)</t>
  </si>
  <si>
    <t>B</t>
  </si>
  <si>
    <t>Bội chi NSĐP/Bội thu NSĐP</t>
  </si>
  <si>
    <t>III</t>
  </si>
  <si>
    <t>Chi bổ sung cho ngân sách huyện</t>
  </si>
  <si>
    <t>Chi thuộc nhiệm vụ của ngân sách cấp tỉnh</t>
  </si>
  <si>
    <t>Thu kết dư</t>
  </si>
  <si>
    <t>Thu từ quỹ dự trữ tài chính</t>
  </si>
  <si>
    <t>Thu bổ sung cân đối</t>
  </si>
  <si>
    <t>Thu bổ sung từ NSTW</t>
  </si>
  <si>
    <t>Thu ngân sách được hưởng theo phân cấp</t>
  </si>
  <si>
    <t>NGÂN SÁCH CẤP TỈNH</t>
  </si>
  <si>
    <t>A</t>
  </si>
  <si>
    <t>DỰ TOÁN</t>
  </si>
  <si>
    <t>NỘI DUNG</t>
  </si>
  <si>
    <t>STT</t>
  </si>
  <si>
    <t>Đơn vị: Triệu đồng</t>
  </si>
  <si>
    <t>(Dự toán đã được Hội đồng nhân dân quyết định)</t>
  </si>
  <si>
    <t>PHỤ LỤC 2
CÂN ĐỐI NGUỒN THU, CHI DỰ TOÁN NGÂN SÁCH CẤP TỈNH VÀ NGÂN SÁCH HUYỆN NĂM 2020</t>
  </si>
  <si>
    <t>Biểu số 47/CK-NSNN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</si>
</sst>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name val="Times New Romanh"/>
    </font>
    <font>
      <i/>
      <sz val="12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center"/>
    </xf>
    <xf numFmtId="3" fontId="1" fillId="0" borderId="2" xfId="0" applyNumberFormat="1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2" fillId="0" borderId="2" xfId="0" applyFont="1" applyFill="1" applyBorder="1"/>
    <xf numFmtId="3" fontId="3" fillId="0" borderId="2" xfId="0" applyNumberFormat="1" applyFont="1" applyBorder="1" applyAlignment="1">
      <alignment horizontal="right" vertical="center" wrapText="1"/>
    </xf>
    <xf numFmtId="0" fontId="4" fillId="0" borderId="2" xfId="0" applyFont="1" applyFill="1" applyBorder="1"/>
    <xf numFmtId="0" fontId="3" fillId="0" borderId="2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Fill="1" applyBorder="1"/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 applyFill="1"/>
    <xf numFmtId="0" fontId="3" fillId="0" borderId="2" xfId="0" applyFont="1" applyFill="1" applyBorder="1"/>
    <xf numFmtId="0" fontId="1" fillId="0" borderId="2" xfId="0" applyFont="1" applyFill="1" applyBorder="1" applyAlignment="1">
      <alignment wrapText="1"/>
    </xf>
    <xf numFmtId="3" fontId="1" fillId="0" borderId="3" xfId="0" applyNumberFormat="1" applyFont="1" applyFill="1" applyBorder="1"/>
    <xf numFmtId="0" fontId="4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7" fillId="0" borderId="0" xfId="0" applyFont="1" applyFill="1"/>
    <xf numFmtId="0" fontId="3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zoomScaleNormal="100" workbookViewId="0">
      <selection activeCell="C38" sqref="C38"/>
    </sheetView>
  </sheetViews>
  <sheetFormatPr defaultColWidth="12.85546875" defaultRowHeight="15.75"/>
  <cols>
    <col min="1" max="1" width="6.5703125" style="1" customWidth="1"/>
    <col min="2" max="2" width="88.140625" style="1" customWidth="1"/>
    <col min="3" max="3" width="26.85546875" style="1" customWidth="1"/>
    <col min="4" max="16384" width="12.85546875" style="1"/>
  </cols>
  <sheetData>
    <row r="1" spans="1:3" ht="21" customHeight="1">
      <c r="A1" s="34"/>
      <c r="B1" s="34"/>
      <c r="C1" s="33" t="s">
        <v>34</v>
      </c>
    </row>
    <row r="2" spans="1:3" ht="36" customHeight="1">
      <c r="A2" s="32" t="s">
        <v>33</v>
      </c>
      <c r="B2" s="31"/>
      <c r="C2" s="31"/>
    </row>
    <row r="3" spans="1:3" ht="21" customHeight="1">
      <c r="A3" s="29" t="s">
        <v>32</v>
      </c>
      <c r="B3" s="30"/>
      <c r="C3" s="29"/>
    </row>
    <row r="4" spans="1:3" ht="19.5" customHeight="1">
      <c r="A4" s="28"/>
      <c r="B4" s="28"/>
      <c r="C4" s="27" t="s">
        <v>31</v>
      </c>
    </row>
    <row r="5" spans="1:3" s="25" customFormat="1" ht="39.75" customHeight="1">
      <c r="A5" s="26" t="s">
        <v>30</v>
      </c>
      <c r="B5" s="26" t="s">
        <v>29</v>
      </c>
      <c r="C5" s="26" t="s">
        <v>28</v>
      </c>
    </row>
    <row r="6" spans="1:3" s="2" customFormat="1" ht="21.95" customHeight="1">
      <c r="A6" s="24" t="s">
        <v>27</v>
      </c>
      <c r="B6" s="23" t="s">
        <v>26</v>
      </c>
      <c r="C6" s="22"/>
    </row>
    <row r="7" spans="1:3" s="2" customFormat="1" ht="21.95" customHeight="1">
      <c r="A7" s="13" t="s">
        <v>14</v>
      </c>
      <c r="B7" s="12" t="s">
        <v>13</v>
      </c>
      <c r="C7" s="16">
        <f>C8+C9</f>
        <v>12184872</v>
      </c>
    </row>
    <row r="8" spans="1:3" s="2" customFormat="1" ht="21.95" customHeight="1">
      <c r="A8" s="8">
        <v>1</v>
      </c>
      <c r="B8" s="7" t="s">
        <v>25</v>
      </c>
      <c r="C8" s="14">
        <f>11899980-3306990</f>
        <v>8592990</v>
      </c>
    </row>
    <row r="9" spans="1:3" s="2" customFormat="1" ht="21.95" customHeight="1">
      <c r="A9" s="9">
        <f>A8+1</f>
        <v>2</v>
      </c>
      <c r="B9" s="7" t="s">
        <v>24</v>
      </c>
      <c r="C9" s="6">
        <f>C10+C11</f>
        <v>3591882</v>
      </c>
    </row>
    <row r="10" spans="1:3" s="2" customFormat="1" ht="21.95" customHeight="1">
      <c r="A10" s="8" t="s">
        <v>2</v>
      </c>
      <c r="B10" s="7" t="s">
        <v>23</v>
      </c>
      <c r="C10" s="15">
        <v>2127557</v>
      </c>
    </row>
    <row r="11" spans="1:3" s="2" customFormat="1" ht="21.95" customHeight="1">
      <c r="A11" s="8" t="s">
        <v>2</v>
      </c>
      <c r="B11" s="7" t="s">
        <v>9</v>
      </c>
      <c r="C11" s="15">
        <v>1464325</v>
      </c>
    </row>
    <row r="12" spans="1:3" s="2" customFormat="1" ht="21.95" customHeight="1">
      <c r="A12" s="9">
        <f>A9+1</f>
        <v>3</v>
      </c>
      <c r="B12" s="7" t="s">
        <v>22</v>
      </c>
      <c r="C12" s="6"/>
    </row>
    <row r="13" spans="1:3" s="2" customFormat="1" ht="21.95" customHeight="1">
      <c r="A13" s="9">
        <f>A12+1</f>
        <v>4</v>
      </c>
      <c r="B13" s="7" t="s">
        <v>21</v>
      </c>
      <c r="C13" s="6"/>
    </row>
    <row r="14" spans="1:3" s="2" customFormat="1" ht="21.95" customHeight="1">
      <c r="A14" s="9">
        <f>A13+1</f>
        <v>5</v>
      </c>
      <c r="B14" s="7" t="s">
        <v>8</v>
      </c>
      <c r="C14" s="6"/>
    </row>
    <row r="15" spans="1:3" s="2" customFormat="1" ht="21.95" customHeight="1">
      <c r="A15" s="13" t="s">
        <v>7</v>
      </c>
      <c r="B15" s="12" t="s">
        <v>6</v>
      </c>
      <c r="C15" s="16">
        <f>C16+C17+C20</f>
        <v>14010793</v>
      </c>
    </row>
    <row r="16" spans="1:3" s="2" customFormat="1" ht="21.95" customHeight="1">
      <c r="A16" s="8">
        <v>1</v>
      </c>
      <c r="B16" s="21" t="s">
        <v>20</v>
      </c>
      <c r="C16" s="14">
        <v>9002541</v>
      </c>
    </row>
    <row r="17" spans="1:3" s="2" customFormat="1" ht="21.95" customHeight="1">
      <c r="A17" s="9">
        <v>2</v>
      </c>
      <c r="B17" s="7" t="s">
        <v>19</v>
      </c>
      <c r="C17" s="6">
        <f>C18+C19</f>
        <v>3636931</v>
      </c>
    </row>
    <row r="18" spans="1:3" s="2" customFormat="1" ht="21.95" customHeight="1">
      <c r="A18" s="8" t="s">
        <v>2</v>
      </c>
      <c r="B18" s="7" t="s">
        <v>3</v>
      </c>
      <c r="C18" s="15">
        <v>2819720</v>
      </c>
    </row>
    <row r="19" spans="1:3" s="2" customFormat="1" ht="21.95" customHeight="1">
      <c r="A19" s="8" t="s">
        <v>2</v>
      </c>
      <c r="B19" s="7" t="s">
        <v>1</v>
      </c>
      <c r="C19" s="15">
        <f>747211+70000</f>
        <v>817211</v>
      </c>
    </row>
    <row r="20" spans="1:3" s="2" customFormat="1" ht="21.95" customHeight="1">
      <c r="A20" s="9">
        <v>3</v>
      </c>
      <c r="B20" s="7" t="s">
        <v>0</v>
      </c>
      <c r="C20" s="14">
        <v>1371321</v>
      </c>
    </row>
    <row r="21" spans="1:3" s="19" customFormat="1" ht="21.95" customHeight="1">
      <c r="A21" s="13" t="s">
        <v>18</v>
      </c>
      <c r="B21" s="20" t="s">
        <v>17</v>
      </c>
      <c r="C21" s="11">
        <v>454600</v>
      </c>
    </row>
    <row r="22" spans="1:3" s="2" customFormat="1" ht="38.25" customHeight="1">
      <c r="A22" s="18" t="s">
        <v>16</v>
      </c>
      <c r="B22" s="17" t="s">
        <v>15</v>
      </c>
      <c r="C22" s="10"/>
    </row>
    <row r="23" spans="1:3" s="2" customFormat="1" ht="21.95" customHeight="1">
      <c r="A23" s="13" t="s">
        <v>14</v>
      </c>
      <c r="B23" s="12" t="s">
        <v>13</v>
      </c>
      <c r="C23" s="16">
        <f>C24+C25+C28</f>
        <v>7180508.386056087</v>
      </c>
    </row>
    <row r="24" spans="1:3" s="2" customFormat="1" ht="21.95" customHeight="1">
      <c r="A24" s="8">
        <v>1</v>
      </c>
      <c r="B24" s="7" t="s">
        <v>12</v>
      </c>
      <c r="C24" s="14">
        <v>3306990</v>
      </c>
    </row>
    <row r="25" spans="1:3" s="2" customFormat="1" ht="21.95" customHeight="1">
      <c r="A25" s="9">
        <f>A24+1</f>
        <v>2</v>
      </c>
      <c r="B25" s="7" t="s">
        <v>11</v>
      </c>
      <c r="C25" s="6">
        <f>C26+C27</f>
        <v>3636932</v>
      </c>
    </row>
    <row r="26" spans="1:3" s="2" customFormat="1" ht="21.95" customHeight="1">
      <c r="A26" s="8" t="s">
        <v>2</v>
      </c>
      <c r="B26" s="7" t="s">
        <v>10</v>
      </c>
      <c r="C26" s="15">
        <v>2819720</v>
      </c>
    </row>
    <row r="27" spans="1:3" s="2" customFormat="1" ht="21.95" customHeight="1">
      <c r="A27" s="8" t="s">
        <v>2</v>
      </c>
      <c r="B27" s="7" t="s">
        <v>9</v>
      </c>
      <c r="C27" s="15">
        <f>747212+70000</f>
        <v>817212</v>
      </c>
    </row>
    <row r="28" spans="1:3" s="2" customFormat="1" ht="21.95" customHeight="1">
      <c r="A28" s="9">
        <v>3</v>
      </c>
      <c r="B28" s="7" t="s">
        <v>8</v>
      </c>
      <c r="C28" s="14">
        <v>236586.38605608733</v>
      </c>
    </row>
    <row r="29" spans="1:3" s="2" customFormat="1" ht="21.95" customHeight="1">
      <c r="A29" s="13" t="s">
        <v>7</v>
      </c>
      <c r="B29" s="12" t="s">
        <v>6</v>
      </c>
      <c r="C29" s="11">
        <v>7180508</v>
      </c>
    </row>
    <row r="30" spans="1:3" s="2" customFormat="1" ht="21.95" hidden="1" customHeight="1">
      <c r="A30" s="8">
        <v>1</v>
      </c>
      <c r="B30" s="7" t="s">
        <v>5</v>
      </c>
      <c r="C30" s="10"/>
    </row>
    <row r="31" spans="1:3" s="2" customFormat="1" ht="21.95" hidden="1" customHeight="1">
      <c r="A31" s="9">
        <v>2</v>
      </c>
      <c r="B31" s="7" t="s">
        <v>4</v>
      </c>
      <c r="C31" s="6"/>
    </row>
    <row r="32" spans="1:3" s="2" customFormat="1" ht="21.95" hidden="1" customHeight="1">
      <c r="A32" s="8" t="s">
        <v>2</v>
      </c>
      <c r="B32" s="7" t="s">
        <v>3</v>
      </c>
      <c r="C32" s="6"/>
    </row>
    <row r="33" spans="1:3" s="2" customFormat="1" ht="21.95" hidden="1" customHeight="1">
      <c r="A33" s="8" t="s">
        <v>2</v>
      </c>
      <c r="B33" s="7" t="s">
        <v>1</v>
      </c>
      <c r="C33" s="6"/>
    </row>
    <row r="34" spans="1:3" s="2" customFormat="1" ht="21.95" hidden="1" customHeight="1">
      <c r="A34" s="5">
        <v>3</v>
      </c>
      <c r="B34" s="4" t="s">
        <v>0</v>
      </c>
      <c r="C34" s="3"/>
    </row>
    <row r="35" spans="1:3" ht="18.75">
      <c r="A35" s="2"/>
      <c r="B35" s="2"/>
      <c r="C35" s="2"/>
    </row>
    <row r="36" spans="1:3" ht="18.75">
      <c r="A36" s="2"/>
      <c r="B36" s="2"/>
      <c r="C36" s="2"/>
    </row>
    <row r="37" spans="1:3" ht="22.5" customHeight="1">
      <c r="A37" s="2"/>
      <c r="B37" s="2"/>
      <c r="C37" s="2"/>
    </row>
    <row r="38" spans="1:3" ht="18.75">
      <c r="A38" s="2"/>
      <c r="B38" s="2"/>
      <c r="C38" s="2"/>
    </row>
    <row r="39" spans="1:3" ht="18.75">
      <c r="A39" s="2"/>
      <c r="B39" s="2"/>
      <c r="C39" s="2"/>
    </row>
    <row r="40" spans="1:3" ht="18.75">
      <c r="A40" s="2"/>
      <c r="B40" s="2"/>
      <c r="C40" s="2"/>
    </row>
    <row r="41" spans="1:3" ht="18.75">
      <c r="A41" s="2"/>
      <c r="B41" s="2"/>
      <c r="C41" s="2"/>
    </row>
  </sheetData>
  <mergeCells count="2">
    <mergeCell ref="A3:C3"/>
    <mergeCell ref="A2:C2"/>
  </mergeCells>
  <pageMargins left="0.7" right="0.7" top="0.75" bottom="0.75" header="0.3" footer="0.3"/>
  <pageSetup paperSize="9" scale="71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5299D-CB06-46C7-A41D-EEC831C85132}"/>
</file>

<file path=customXml/itemProps2.xml><?xml version="1.0" encoding="utf-8"?>
<ds:datastoreItem xmlns:ds="http://schemas.openxmlformats.org/officeDocument/2006/customXml" ds:itemID="{966355FC-9AA3-4D36-BB27-7E7C430084DF}"/>
</file>

<file path=customXml/itemProps3.xml><?xml version="1.0" encoding="utf-8"?>
<ds:datastoreItem xmlns:ds="http://schemas.openxmlformats.org/officeDocument/2006/customXml" ds:itemID="{07C5638A-D3CC-4CE6-B38C-151FFFF07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2020-01-22T08:14:28Z</dcterms:created>
  <dcterms:modified xsi:type="dcterms:W3CDTF">2020-01-22T08:14:37Z</dcterms:modified>
</cp:coreProperties>
</file>