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Q:\PHONG TIN HOC\CONG KHAI - DANG TAI WEBSITE SO TAI CHINH\QT 2017\"/>
    </mc:Choice>
  </mc:AlternateContent>
  <bookViews>
    <workbookView xWindow="0" yWindow="0" windowWidth="24000" windowHeight="9735"/>
  </bookViews>
  <sheets>
    <sheet name="Bao cao"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 l="1"/>
  <c r="C13" i="1"/>
  <c r="C11" i="1" s="1"/>
  <c r="C9" i="1" s="1"/>
  <c r="D13" i="1"/>
  <c r="D11" i="1" s="1"/>
  <c r="E14" i="1"/>
  <c r="E16" i="1"/>
  <c r="E26" i="1"/>
  <c r="E28" i="1"/>
  <c r="C30" i="1"/>
  <c r="E30" i="1"/>
  <c r="E31" i="1"/>
  <c r="E32" i="1"/>
  <c r="E33" i="1"/>
  <c r="E34" i="1"/>
  <c r="E35" i="1"/>
  <c r="E36" i="1"/>
  <c r="E37" i="1"/>
  <c r="E38" i="1"/>
  <c r="E39" i="1"/>
  <c r="E41" i="1"/>
  <c r="E42" i="1"/>
  <c r="D9" i="1" l="1"/>
  <c r="E9" i="1" s="1"/>
  <c r="E11" i="1"/>
  <c r="E13" i="1"/>
</calcChain>
</file>

<file path=xl/sharedStrings.xml><?xml version="1.0" encoding="utf-8"?>
<sst xmlns="http://schemas.openxmlformats.org/spreadsheetml/2006/main" count="69" uniqueCount="55">
  <si>
    <t>CHI CHUYỂN NGUỒN SANG NĂM SAU</t>
  </si>
  <si>
    <t>C</t>
  </si>
  <si>
    <t xml:space="preserve">Chi tạo nguồn, điều chỉnh tiền lương </t>
  </si>
  <si>
    <t>VI</t>
  </si>
  <si>
    <t xml:space="preserve">Dự phòng ngân sách </t>
  </si>
  <si>
    <t>V</t>
  </si>
  <si>
    <t>Chi bổ sung quỹ dự trữ tài chính</t>
  </si>
  <si>
    <t>IV</t>
  </si>
  <si>
    <t>Chi trả nợ lãi các khoản do CQĐP vay</t>
  </si>
  <si>
    <t>III</t>
  </si>
  <si>
    <t>Chi bảo đảm xã hội</t>
  </si>
  <si>
    <t>Chi hoạt động của cơ quan QLNN, đảng, đoàn thể</t>
  </si>
  <si>
    <t>Chi các hoạt động kinh tế</t>
  </si>
  <si>
    <t>Chi bảo vệ môi trường</t>
  </si>
  <si>
    <t>Chi thể dục thể thao</t>
  </si>
  <si>
    <t>Chi phát thanh, truyền hình, thông tấn</t>
  </si>
  <si>
    <t>Chi văn hóa thông tin</t>
  </si>
  <si>
    <t>Chi y tế, dân số và gia đình</t>
  </si>
  <si>
    <t>Chi khoa học và công nghệ</t>
  </si>
  <si>
    <t>Chi giáo dục - đào tạo và dạy nghề</t>
  </si>
  <si>
    <t>Trong đó:</t>
  </si>
  <si>
    <t>Chi thường xuyên</t>
  </si>
  <si>
    <t>II</t>
  </si>
  <si>
    <t>Chi đầu tư phát triển khác</t>
  </si>
  <si>
    <t>Chi đầu tư và hỗ trợ vốn cho doanh nghiệp cung cấp sản phẩm, dịch vụ công ích do Nhà nước đặt hàng, các tổ chức kinh tế, các tổ chức tài chính của địa phương theo quy định của pháp luật</t>
  </si>
  <si>
    <t>1.10</t>
  </si>
  <si>
    <t>1.9</t>
  </si>
  <si>
    <t>1.8</t>
  </si>
  <si>
    <t>1.7</t>
  </si>
  <si>
    <t>1.6</t>
  </si>
  <si>
    <t>1.5</t>
  </si>
  <si>
    <t>1.4</t>
  </si>
  <si>
    <t>1.3</t>
  </si>
  <si>
    <t>1.2</t>
  </si>
  <si>
    <t>1.1</t>
  </si>
  <si>
    <t>Chi đầu tư cho các dự án</t>
  </si>
  <si>
    <t>Chi đầu tư phát triển</t>
  </si>
  <si>
    <t>I</t>
  </si>
  <si>
    <t>CHI NGÂN SÁCH CẤP TỈNH THEO LĨNH VỰC</t>
  </si>
  <si>
    <t>B</t>
  </si>
  <si>
    <t xml:space="preserve">CHI BỔ SUNG CÂN ĐỐI CHO NGÂN SÁCH HUYỆN </t>
  </si>
  <si>
    <t>A</t>
  </si>
  <si>
    <t>TỔNG CHI NSĐP</t>
  </si>
  <si>
    <t>3=2/1</t>
  </si>
  <si>
    <t>SO SÁNH (%)</t>
  </si>
  <si>
    <t>QUYẾT TOÁN</t>
  </si>
  <si>
    <t>DỰ TOÁN</t>
  </si>
  <si>
    <t>NỘI DUNG</t>
  </si>
  <si>
    <t>STT</t>
  </si>
  <si>
    <t>Đơn vị: Triệu đồng</t>
  </si>
  <si>
    <t>QUYẾT TOÁN CHI NGÂN SÁCH CẤP TỈNH THEO TỪNG LĨNH VỰC NĂM 2017</t>
  </si>
  <si>
    <t xml:space="preserve">     TỈNH BẾN TRE</t>
  </si>
  <si>
    <t>Biểu số 65/CK-NSNN</t>
  </si>
  <si>
    <t>ỦY BAN NHÂN DÂN</t>
  </si>
  <si>
    <t>(Ban hành kèm theo Quyết định số 67/QĐ-UBND ngày 10 tháng 01 năm 2019 của Ủy ban nhân dân tỉnh)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</si>
</sst>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1" formatCode="_-* #,##0_-;\-* #,##0_-;_-* &quot;-&quot;_-;_-@_-"/>
  </numFmts>
  <fonts count="10" x14ac:knownFonts="1">
    <font>
      <sz val="11"/>
      <color theme="1"/>
      <name val="Calibri"/>
      <family val="2"/>
      <scheme val="minor"/>
    </font>
    <font>
      <sz val="14"/>
      <color theme="1"/>
      <name val="Times New Roman"/>
      <family val="1"/>
    </font>
    <font>
      <b/>
      <sz val="14"/>
      <name val="Times New Roman"/>
      <family val="1"/>
    </font>
    <font>
      <b/>
      <sz val="13"/>
      <name val="Times New Roman"/>
      <family val="1"/>
    </font>
    <font>
      <sz val="14"/>
      <name val="Times New Roman"/>
      <family val="1"/>
    </font>
    <font>
      <i/>
      <sz val="14"/>
      <name val="Times New Roman"/>
      <family val="1"/>
    </font>
    <font>
      <i/>
      <sz val="14"/>
      <color rgb="FF000000"/>
      <name val="Times New Roman"/>
      <family val="1"/>
    </font>
    <font>
      <i/>
      <sz val="13"/>
      <color rgb="FF000000"/>
      <name val="Times New Roman"/>
      <family val="1"/>
    </font>
    <font>
      <b/>
      <sz val="15"/>
      <color rgb="FF000000"/>
      <name val="Times New Roman"/>
      <family val="1"/>
    </font>
    <font>
      <b/>
      <sz val="14"/>
      <color theme="1"/>
      <name val="Times New Roman"/>
      <family val="1"/>
    </font>
  </fonts>
  <fills count="2">
    <fill>
      <patternFill patternType="none"/>
    </fill>
    <fill>
      <patternFill patternType="gray125"/>
    </fill>
  </fills>
  <borders count="7">
    <border>
      <left/>
      <right/>
      <top/>
      <bottom/>
      <diagonal/>
    </border>
    <border>
      <left style="thin">
        <color rgb="FF000000"/>
      </left>
      <right style="thin">
        <color rgb="FF000000"/>
      </right>
      <top style="hair">
        <color rgb="FF000000"/>
      </top>
      <bottom style="thin">
        <color indexed="64"/>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xf numFmtId="2" fontId="2" fillId="0" borderId="1" xfId="0" applyNumberFormat="1" applyFont="1" applyBorder="1" applyAlignment="1">
      <alignment horizontal="center" vertical="center" wrapText="1"/>
    </xf>
    <xf numFmtId="41" fontId="2" fillId="0" borderId="2" xfId="0" applyNumberFormat="1" applyFont="1" applyBorder="1" applyAlignment="1">
      <alignment vertical="center" wrapText="1"/>
    </xf>
    <xf numFmtId="0" fontId="3" fillId="0" borderId="2" xfId="0" applyFont="1" applyBorder="1" applyAlignment="1">
      <alignment horizontal="justify" vertical="center" wrapText="1"/>
    </xf>
    <xf numFmtId="0" fontId="3" fillId="0" borderId="2" xfId="0" applyFont="1" applyBorder="1" applyAlignment="1">
      <alignment horizontal="center" vertical="center" wrapText="1"/>
    </xf>
    <xf numFmtId="2" fontId="2" fillId="0" borderId="3" xfId="0" applyNumberFormat="1" applyFont="1" applyBorder="1" applyAlignment="1">
      <alignment horizontal="center" vertical="center" wrapText="1"/>
    </xf>
    <xf numFmtId="41" fontId="2" fillId="0" borderId="3" xfId="0" applyNumberFormat="1" applyFont="1" applyBorder="1" applyAlignment="1">
      <alignment vertical="center" wrapText="1"/>
    </xf>
    <xf numFmtId="0" fontId="2" fillId="0" borderId="3" xfId="0" applyFont="1" applyBorder="1" applyAlignment="1">
      <alignment horizontal="justify" vertical="center" wrapText="1"/>
    </xf>
    <xf numFmtId="0" fontId="2" fillId="0" borderId="3" xfId="0" applyFont="1" applyBorder="1" applyAlignment="1">
      <alignment horizontal="center" vertical="center" wrapText="1"/>
    </xf>
    <xf numFmtId="2" fontId="4" fillId="0" borderId="3" xfId="0" applyNumberFormat="1" applyFont="1" applyBorder="1" applyAlignment="1">
      <alignment horizontal="center" vertical="center" wrapText="1"/>
    </xf>
    <xf numFmtId="41" fontId="4" fillId="0" borderId="3" xfId="0" applyNumberFormat="1" applyFont="1" applyBorder="1" applyAlignment="1">
      <alignment vertical="center" wrapText="1"/>
    </xf>
    <xf numFmtId="0" fontId="4" fillId="0" borderId="3" xfId="0" applyFont="1" applyBorder="1" applyAlignment="1">
      <alignment horizontal="justify" vertical="center" wrapText="1"/>
    </xf>
    <xf numFmtId="0" fontId="4" fillId="0" borderId="3" xfId="0" applyFont="1" applyBorder="1" applyAlignment="1">
      <alignment horizontal="center" vertical="center" wrapText="1"/>
    </xf>
    <xf numFmtId="41" fontId="4" fillId="0" borderId="3" xfId="0" applyNumberFormat="1" applyFont="1" applyBorder="1" applyAlignment="1">
      <alignment horizontal="center" vertical="center" wrapText="1"/>
    </xf>
    <xf numFmtId="0" fontId="5" fillId="0" borderId="3" xfId="0" applyFont="1" applyBorder="1" applyAlignment="1">
      <alignment horizontal="justify" vertical="center" wrapText="1"/>
    </xf>
    <xf numFmtId="41" fontId="2" fillId="0" borderId="3" xfId="0" applyNumberFormat="1" applyFont="1" applyBorder="1" applyAlignment="1">
      <alignment horizontal="center" vertical="center" wrapText="1"/>
    </xf>
    <xf numFmtId="0" fontId="3" fillId="0" borderId="3" xfId="0" applyFont="1" applyBorder="1" applyAlignment="1">
      <alignment horizontal="justify" vertical="center" wrapText="1"/>
    </xf>
    <xf numFmtId="2" fontId="2" fillId="0" borderId="4" xfId="0" applyNumberFormat="1" applyFont="1" applyBorder="1" applyAlignment="1">
      <alignment horizontal="center" vertical="center" wrapText="1"/>
    </xf>
    <xf numFmtId="41" fontId="2" fillId="0" borderId="4" xfId="0" applyNumberFormat="1" applyFont="1" applyBorder="1" applyAlignment="1">
      <alignment horizontal="center" vertical="center" wrapText="1"/>
    </xf>
    <xf numFmtId="0" fontId="3" fillId="0" borderId="4" xfId="0" applyFont="1" applyBorder="1" applyAlignment="1">
      <alignment horizontal="justify" vertical="center" wrapText="1"/>
    </xf>
    <xf numFmtId="0" fontId="2" fillId="0" borderId="4" xfId="0" applyFont="1" applyBorder="1" applyAlignment="1">
      <alignment horizontal="center" vertical="center" wrapText="1"/>
    </xf>
    <xf numFmtId="0" fontId="4" fillId="0" borderId="5" xfId="0" applyFont="1" applyBorder="1" applyAlignment="1">
      <alignment horizontal="center" vertical="center" wrapText="1"/>
    </xf>
    <xf numFmtId="0" fontId="2" fillId="0" borderId="6" xfId="0" applyFont="1" applyBorder="1" applyAlignment="1">
      <alignment horizontal="center" vertical="center" wrapText="1"/>
    </xf>
    <xf numFmtId="0" fontId="6" fillId="0" borderId="0" xfId="0" applyFont="1" applyAlignment="1">
      <alignment horizontal="right" vertical="center"/>
    </xf>
    <xf numFmtId="0" fontId="9" fillId="0" borderId="0" xfId="0" applyFont="1"/>
    <xf numFmtId="0" fontId="9" fillId="0" borderId="0" xfId="0" applyFont="1" applyAlignment="1">
      <alignment horizontal="right"/>
    </xf>
    <xf numFmtId="0" fontId="8" fillId="0" borderId="0" xfId="0" applyFont="1" applyAlignment="1">
      <alignment horizontal="center" vertical="center"/>
    </xf>
    <xf numFmtId="0" fontId="7"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142875</xdr:colOff>
      <xdr:row>2</xdr:row>
      <xdr:rowOff>57150</xdr:rowOff>
    </xdr:from>
    <xdr:to>
      <xdr:col>1</xdr:col>
      <xdr:colOff>419100</xdr:colOff>
      <xdr:row>2</xdr:row>
      <xdr:rowOff>57150</xdr:rowOff>
    </xdr:to>
    <xdr:cxnSp macro="">
      <xdr:nvCxnSpPr>
        <xdr:cNvPr id="2" name="Straight Connector 1"/>
        <xdr:cNvCxnSpPr/>
      </xdr:nvCxnSpPr>
      <xdr:spPr>
        <a:xfrm>
          <a:off x="752475" y="438150"/>
          <a:ext cx="2762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44"/>
  <sheetViews>
    <sheetView tabSelected="1" workbookViewId="0">
      <selection activeCell="A6" sqref="A6"/>
    </sheetView>
  </sheetViews>
  <sheetFormatPr defaultRowHeight="18.75" x14ac:dyDescent="0.3"/>
  <cols>
    <col min="1" max="1" width="9.140625" style="1"/>
    <col min="2" max="2" width="57.42578125" style="1" customWidth="1"/>
    <col min="3" max="4" width="15" style="1" customWidth="1"/>
    <col min="5" max="5" width="11.28515625" style="1" customWidth="1"/>
    <col min="6" max="16384" width="9.140625" style="1"/>
  </cols>
  <sheetData>
    <row r="1" spans="1:5" x14ac:dyDescent="0.3">
      <c r="A1" s="25" t="s">
        <v>53</v>
      </c>
      <c r="E1" s="26" t="s">
        <v>52</v>
      </c>
    </row>
    <row r="2" spans="1:5" x14ac:dyDescent="0.3">
      <c r="A2" s="25" t="s">
        <v>51</v>
      </c>
    </row>
    <row r="4" spans="1:5" ht="19.5" x14ac:dyDescent="0.3">
      <c r="A4" s="27" t="s">
        <v>50</v>
      </c>
      <c r="B4" s="27"/>
      <c r="C4" s="27"/>
      <c r="D4" s="27"/>
      <c r="E4" s="27"/>
    </row>
    <row r="5" spans="1:5" x14ac:dyDescent="0.3">
      <c r="A5" s="28" t="s">
        <v>54</v>
      </c>
      <c r="B5" s="28"/>
      <c r="C5" s="28"/>
      <c r="D5" s="28"/>
      <c r="E5" s="28"/>
    </row>
    <row r="6" spans="1:5" x14ac:dyDescent="0.3">
      <c r="E6" s="24" t="s">
        <v>49</v>
      </c>
    </row>
    <row r="7" spans="1:5" ht="56.25" x14ac:dyDescent="0.3">
      <c r="A7" s="23" t="s">
        <v>48</v>
      </c>
      <c r="B7" s="23" t="s">
        <v>47</v>
      </c>
      <c r="C7" s="23" t="s">
        <v>46</v>
      </c>
      <c r="D7" s="23" t="s">
        <v>45</v>
      </c>
      <c r="E7" s="23" t="s">
        <v>44</v>
      </c>
    </row>
    <row r="8" spans="1:5" x14ac:dyDescent="0.3">
      <c r="A8" s="22" t="s">
        <v>41</v>
      </c>
      <c r="B8" s="22" t="s">
        <v>39</v>
      </c>
      <c r="C8" s="22">
        <v>1</v>
      </c>
      <c r="D8" s="22">
        <v>2</v>
      </c>
      <c r="E8" s="22" t="s">
        <v>43</v>
      </c>
    </row>
    <row r="9" spans="1:5" x14ac:dyDescent="0.3">
      <c r="A9" s="21"/>
      <c r="B9" s="20" t="s">
        <v>42</v>
      </c>
      <c r="C9" s="19">
        <f>C10+C11+C44</f>
        <v>5823509</v>
      </c>
      <c r="D9" s="19">
        <f>D10+D11+D44</f>
        <v>8306290.8544909991</v>
      </c>
      <c r="E9" s="18">
        <f>D9/C9*100</f>
        <v>142.63377723793334</v>
      </c>
    </row>
    <row r="10" spans="1:5" ht="33" x14ac:dyDescent="0.3">
      <c r="A10" s="9" t="s">
        <v>41</v>
      </c>
      <c r="B10" s="17" t="s">
        <v>40</v>
      </c>
      <c r="C10" s="16">
        <v>2855452</v>
      </c>
      <c r="D10" s="16">
        <v>3180666.4554929999</v>
      </c>
      <c r="E10" s="6">
        <f>D10/C10*100</f>
        <v>111.38924609809584</v>
      </c>
    </row>
    <row r="11" spans="1:5" x14ac:dyDescent="0.3">
      <c r="A11" s="9" t="s">
        <v>39</v>
      </c>
      <c r="B11" s="17" t="s">
        <v>38</v>
      </c>
      <c r="C11" s="16">
        <f>C13+C28+C40+C41+C42+C43</f>
        <v>2968057</v>
      </c>
      <c r="D11" s="16">
        <f>D13+D28+D40+D41+D42+D43</f>
        <v>3338389.996824</v>
      </c>
      <c r="E11" s="6">
        <f>D11/C11*100</f>
        <v>112.47728722271843</v>
      </c>
    </row>
    <row r="12" spans="1:5" x14ac:dyDescent="0.3">
      <c r="A12" s="13"/>
      <c r="B12" s="12" t="s">
        <v>20</v>
      </c>
      <c r="C12" s="14"/>
      <c r="D12" s="14"/>
      <c r="E12" s="6"/>
    </row>
    <row r="13" spans="1:5" x14ac:dyDescent="0.3">
      <c r="A13" s="9" t="s">
        <v>37</v>
      </c>
      <c r="B13" s="8" t="s">
        <v>36</v>
      </c>
      <c r="C13" s="16">
        <f>C14+C26+C27</f>
        <v>1405000</v>
      </c>
      <c r="D13" s="16">
        <f>D14+D26+D27</f>
        <v>1768285.9042419998</v>
      </c>
      <c r="E13" s="6">
        <f>D13/C13*100</f>
        <v>125.85664798875445</v>
      </c>
    </row>
    <row r="14" spans="1:5" x14ac:dyDescent="0.3">
      <c r="A14" s="13">
        <v>1</v>
      </c>
      <c r="B14" s="12" t="s">
        <v>35</v>
      </c>
      <c r="C14" s="16">
        <v>1403000</v>
      </c>
      <c r="D14" s="16">
        <v>1767433.1962339999</v>
      </c>
      <c r="E14" s="6">
        <f>D14/C14*100</f>
        <v>125.97528127113328</v>
      </c>
    </row>
    <row r="15" spans="1:5" x14ac:dyDescent="0.3">
      <c r="A15" s="13"/>
      <c r="B15" s="15" t="s">
        <v>20</v>
      </c>
      <c r="C15" s="14"/>
      <c r="D15" s="14"/>
      <c r="E15" s="10"/>
    </row>
    <row r="16" spans="1:5" x14ac:dyDescent="0.3">
      <c r="A16" s="13" t="s">
        <v>34</v>
      </c>
      <c r="B16" s="12" t="s">
        <v>19</v>
      </c>
      <c r="C16" s="14">
        <v>418414</v>
      </c>
      <c r="D16" s="14">
        <v>395543.141864</v>
      </c>
      <c r="E16" s="10">
        <f>D16/C16*100</f>
        <v>94.533916614644824</v>
      </c>
    </row>
    <row r="17" spans="1:5" x14ac:dyDescent="0.3">
      <c r="A17" s="13" t="s">
        <v>33</v>
      </c>
      <c r="B17" s="12" t="s">
        <v>18</v>
      </c>
      <c r="C17" s="14">
        <v>18500</v>
      </c>
      <c r="D17" s="14">
        <v>0</v>
      </c>
      <c r="E17" s="10"/>
    </row>
    <row r="18" spans="1:5" x14ac:dyDescent="0.3">
      <c r="A18" s="13" t="s">
        <v>32</v>
      </c>
      <c r="B18" s="12" t="s">
        <v>17</v>
      </c>
      <c r="C18" s="14"/>
      <c r="D18" s="14">
        <v>148546.67716699999</v>
      </c>
      <c r="E18" s="10"/>
    </row>
    <row r="19" spans="1:5" x14ac:dyDescent="0.3">
      <c r="A19" s="13" t="s">
        <v>31</v>
      </c>
      <c r="B19" s="12" t="s">
        <v>16</v>
      </c>
      <c r="C19" s="14"/>
      <c r="D19" s="14">
        <v>36264.110399999998</v>
      </c>
      <c r="E19" s="10"/>
    </row>
    <row r="20" spans="1:5" x14ac:dyDescent="0.3">
      <c r="A20" s="13" t="s">
        <v>30</v>
      </c>
      <c r="B20" s="12" t="s">
        <v>15</v>
      </c>
      <c r="C20" s="14"/>
      <c r="D20" s="14">
        <v>2514</v>
      </c>
      <c r="E20" s="10"/>
    </row>
    <row r="21" spans="1:5" x14ac:dyDescent="0.3">
      <c r="A21" s="13" t="s">
        <v>29</v>
      </c>
      <c r="B21" s="12" t="s">
        <v>14</v>
      </c>
      <c r="C21" s="14"/>
      <c r="D21" s="14">
        <v>12683.938099999999</v>
      </c>
      <c r="E21" s="10"/>
    </row>
    <row r="22" spans="1:5" x14ac:dyDescent="0.3">
      <c r="A22" s="13" t="s">
        <v>28</v>
      </c>
      <c r="B22" s="12" t="s">
        <v>13</v>
      </c>
      <c r="C22" s="14"/>
      <c r="D22" s="14">
        <v>6223.1922340000001</v>
      </c>
      <c r="E22" s="10"/>
    </row>
    <row r="23" spans="1:5" x14ac:dyDescent="0.3">
      <c r="A23" s="13" t="s">
        <v>27</v>
      </c>
      <c r="B23" s="12" t="s">
        <v>12</v>
      </c>
      <c r="C23" s="14"/>
      <c r="D23" s="14">
        <v>935631.10189299996</v>
      </c>
      <c r="E23" s="10"/>
    </row>
    <row r="24" spans="1:5" x14ac:dyDescent="0.3">
      <c r="A24" s="13" t="s">
        <v>26</v>
      </c>
      <c r="B24" s="12" t="s">
        <v>11</v>
      </c>
      <c r="C24" s="14"/>
      <c r="D24" s="14">
        <v>175012.83139100001</v>
      </c>
      <c r="E24" s="10"/>
    </row>
    <row r="25" spans="1:5" x14ac:dyDescent="0.3">
      <c r="A25" s="13" t="s">
        <v>25</v>
      </c>
      <c r="B25" s="12" t="s">
        <v>10</v>
      </c>
      <c r="C25" s="14"/>
      <c r="D25" s="14">
        <v>6495.9989910000004</v>
      </c>
      <c r="E25" s="10"/>
    </row>
    <row r="26" spans="1:5" ht="75" x14ac:dyDescent="0.3">
      <c r="A26" s="13">
        <v>2</v>
      </c>
      <c r="B26" s="12" t="s">
        <v>24</v>
      </c>
      <c r="C26" s="14">
        <v>2000</v>
      </c>
      <c r="D26" s="14">
        <v>0</v>
      </c>
      <c r="E26" s="10">
        <f>D26/C26*100</f>
        <v>0</v>
      </c>
    </row>
    <row r="27" spans="1:5" x14ac:dyDescent="0.3">
      <c r="A27" s="13">
        <v>3</v>
      </c>
      <c r="B27" s="12" t="s">
        <v>23</v>
      </c>
      <c r="C27" s="14">
        <v>0</v>
      </c>
      <c r="D27" s="14">
        <v>852.70800799999995</v>
      </c>
      <c r="E27" s="10"/>
    </row>
    <row r="28" spans="1:5" x14ac:dyDescent="0.3">
      <c r="A28" s="9" t="s">
        <v>22</v>
      </c>
      <c r="B28" s="8" t="s">
        <v>21</v>
      </c>
      <c r="C28" s="16">
        <v>1494340</v>
      </c>
      <c r="D28" s="16">
        <v>1569104.092582</v>
      </c>
      <c r="E28" s="6">
        <f>D28/C28*100</f>
        <v>105.00315139673701</v>
      </c>
    </row>
    <row r="29" spans="1:5" x14ac:dyDescent="0.3">
      <c r="A29" s="13"/>
      <c r="B29" s="15" t="s">
        <v>20</v>
      </c>
      <c r="C29" s="14"/>
      <c r="D29" s="14"/>
      <c r="E29" s="10"/>
    </row>
    <row r="30" spans="1:5" x14ac:dyDescent="0.3">
      <c r="A30" s="13">
        <v>1</v>
      </c>
      <c r="B30" s="12" t="s">
        <v>19</v>
      </c>
      <c r="C30" s="14">
        <f>391279+12695+5179</f>
        <v>409153</v>
      </c>
      <c r="D30" s="14">
        <v>363858.85146199999</v>
      </c>
      <c r="E30" s="10">
        <f t="shared" ref="E30:E39" si="0">D30/C30*100</f>
        <v>88.929777237854793</v>
      </c>
    </row>
    <row r="31" spans="1:5" x14ac:dyDescent="0.3">
      <c r="A31" s="13">
        <v>2</v>
      </c>
      <c r="B31" s="12" t="s">
        <v>18</v>
      </c>
      <c r="C31" s="14">
        <v>18860</v>
      </c>
      <c r="D31" s="14">
        <v>13856.235245</v>
      </c>
      <c r="E31" s="10">
        <f t="shared" si="0"/>
        <v>73.468903738069997</v>
      </c>
    </row>
    <row r="32" spans="1:5" x14ac:dyDescent="0.3">
      <c r="A32" s="13">
        <v>3</v>
      </c>
      <c r="B32" s="12" t="s">
        <v>17</v>
      </c>
      <c r="C32" s="14">
        <v>449205</v>
      </c>
      <c r="D32" s="14">
        <v>265296.75353500003</v>
      </c>
      <c r="E32" s="10">
        <f t="shared" si="0"/>
        <v>59.059171989403502</v>
      </c>
    </row>
    <row r="33" spans="1:5" x14ac:dyDescent="0.3">
      <c r="A33" s="13">
        <v>4</v>
      </c>
      <c r="B33" s="12" t="s">
        <v>16</v>
      </c>
      <c r="C33" s="14">
        <v>22735</v>
      </c>
      <c r="D33" s="14">
        <v>24709.343259000001</v>
      </c>
      <c r="E33" s="10">
        <f t="shared" si="0"/>
        <v>108.68415772597318</v>
      </c>
    </row>
    <row r="34" spans="1:5" x14ac:dyDescent="0.3">
      <c r="A34" s="13">
        <v>5</v>
      </c>
      <c r="B34" s="12" t="s">
        <v>15</v>
      </c>
      <c r="C34" s="14">
        <v>1230</v>
      </c>
      <c r="D34" s="14">
        <v>3924.2903999999999</v>
      </c>
      <c r="E34" s="10">
        <f t="shared" si="0"/>
        <v>319.048</v>
      </c>
    </row>
    <row r="35" spans="1:5" x14ac:dyDescent="0.3">
      <c r="A35" s="13">
        <v>6</v>
      </c>
      <c r="B35" s="12" t="s">
        <v>14</v>
      </c>
      <c r="C35" s="11">
        <v>12857</v>
      </c>
      <c r="D35" s="11">
        <v>13740.067444</v>
      </c>
      <c r="E35" s="10">
        <f t="shared" si="0"/>
        <v>106.86837865754065</v>
      </c>
    </row>
    <row r="36" spans="1:5" x14ac:dyDescent="0.3">
      <c r="A36" s="13">
        <v>7</v>
      </c>
      <c r="B36" s="12" t="s">
        <v>13</v>
      </c>
      <c r="C36" s="11">
        <v>6170</v>
      </c>
      <c r="D36" s="11">
        <v>21229.418733999999</v>
      </c>
      <c r="E36" s="10">
        <f t="shared" si="0"/>
        <v>344.07485792544571</v>
      </c>
    </row>
    <row r="37" spans="1:5" x14ac:dyDescent="0.3">
      <c r="A37" s="13">
        <v>8</v>
      </c>
      <c r="B37" s="12" t="s">
        <v>12</v>
      </c>
      <c r="C37" s="11">
        <v>211415</v>
      </c>
      <c r="D37" s="11">
        <v>266841.86532699998</v>
      </c>
      <c r="E37" s="10">
        <f t="shared" si="0"/>
        <v>126.21709213017051</v>
      </c>
    </row>
    <row r="38" spans="1:5" x14ac:dyDescent="0.3">
      <c r="A38" s="13">
        <v>9</v>
      </c>
      <c r="B38" s="12" t="s">
        <v>11</v>
      </c>
      <c r="C38" s="11">
        <v>269167</v>
      </c>
      <c r="D38" s="11">
        <v>278855.86493699998</v>
      </c>
      <c r="E38" s="10">
        <f t="shared" si="0"/>
        <v>103.59957384709119</v>
      </c>
    </row>
    <row r="39" spans="1:5" x14ac:dyDescent="0.3">
      <c r="A39" s="13">
        <v>10</v>
      </c>
      <c r="B39" s="12" t="s">
        <v>10</v>
      </c>
      <c r="C39" s="11">
        <v>46866</v>
      </c>
      <c r="D39" s="11">
        <v>227291.94543299999</v>
      </c>
      <c r="E39" s="10">
        <f t="shared" si="0"/>
        <v>484.98260024964787</v>
      </c>
    </row>
    <row r="40" spans="1:5" x14ac:dyDescent="0.3">
      <c r="A40" s="9" t="s">
        <v>9</v>
      </c>
      <c r="B40" s="8" t="s">
        <v>8</v>
      </c>
      <c r="C40" s="7">
        <v>0</v>
      </c>
      <c r="D40" s="7">
        <v>0</v>
      </c>
      <c r="E40" s="6"/>
    </row>
    <row r="41" spans="1:5" x14ac:dyDescent="0.3">
      <c r="A41" s="9" t="s">
        <v>7</v>
      </c>
      <c r="B41" s="8" t="s">
        <v>6</v>
      </c>
      <c r="C41" s="7">
        <v>1000</v>
      </c>
      <c r="D41" s="7">
        <v>1000</v>
      </c>
      <c r="E41" s="6">
        <f>D41/C41*100</f>
        <v>100</v>
      </c>
    </row>
    <row r="42" spans="1:5" x14ac:dyDescent="0.3">
      <c r="A42" s="9" t="s">
        <v>5</v>
      </c>
      <c r="B42" s="8" t="s">
        <v>4</v>
      </c>
      <c r="C42" s="7">
        <v>67717</v>
      </c>
      <c r="D42" s="7"/>
      <c r="E42" s="6">
        <f>D42/C42*100</f>
        <v>0</v>
      </c>
    </row>
    <row r="43" spans="1:5" x14ac:dyDescent="0.3">
      <c r="A43" s="9" t="s">
        <v>3</v>
      </c>
      <c r="B43" s="8" t="s">
        <v>2</v>
      </c>
      <c r="C43" s="7">
        <v>0</v>
      </c>
      <c r="D43" s="7"/>
      <c r="E43" s="6"/>
    </row>
    <row r="44" spans="1:5" x14ac:dyDescent="0.3">
      <c r="A44" s="5" t="s">
        <v>1</v>
      </c>
      <c r="B44" s="4" t="s">
        <v>0</v>
      </c>
      <c r="C44" s="3">
        <v>0</v>
      </c>
      <c r="D44" s="3">
        <v>1787234.4021739999</v>
      </c>
      <c r="E44" s="2"/>
    </row>
  </sheetData>
  <mergeCells count="2">
    <mergeCell ref="A4:E4"/>
    <mergeCell ref="A5:E5"/>
  </mergeCells>
  <pageMargins left="0.70866141732283472" right="0.31496062992125984" top="0.51181102362204722" bottom="0.43307086614173229" header="0.31496062992125984" footer="0.31496062992125984"/>
  <pageSetup paperSize="9" scale="85"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D0C64DB-2E66-4FFC-9689-70F1C0CC7693}"/>
</file>

<file path=customXml/itemProps2.xml><?xml version="1.0" encoding="utf-8"?>
<ds:datastoreItem xmlns:ds="http://schemas.openxmlformats.org/officeDocument/2006/customXml" ds:itemID="{F575EB78-5922-4ED5-AF24-F364D74B7018}"/>
</file>

<file path=customXml/itemProps3.xml><?xml version="1.0" encoding="utf-8"?>
<ds:datastoreItem xmlns:ds="http://schemas.openxmlformats.org/officeDocument/2006/customXml" ds:itemID="{B8C48642-1063-4608-B795-DD75663285C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Bao cao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letranhongthai</dc:creator>
  <cp:lastModifiedBy>nguyenvonhathang</cp:lastModifiedBy>
  <dcterms:created xsi:type="dcterms:W3CDTF">2019-04-04T02:43:19Z</dcterms:created>
  <dcterms:modified xsi:type="dcterms:W3CDTF">2019-04-11T04:07:03Z</dcterms:modified>
</cp:coreProperties>
</file>