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PHONG TIN HOC\CONG KHAI - DANG TAI WEBSITE SO TAI CHINH\QT 2017\"/>
    </mc:Choice>
  </mc:AlternateContent>
  <bookViews>
    <workbookView xWindow="0" yWindow="0" windowWidth="24000" windowHeight="9735"/>
  </bookViews>
  <sheets>
    <sheet name="Bao cao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F11" i="1"/>
  <c r="G11" i="1"/>
  <c r="H11" i="1"/>
  <c r="J11" i="1"/>
  <c r="P11" i="1" s="1"/>
  <c r="L11" i="1"/>
  <c r="M11" i="1"/>
  <c r="N11" i="1"/>
  <c r="T11" i="1" s="1"/>
  <c r="S11" i="1"/>
  <c r="E12" i="1"/>
  <c r="C12" i="1" s="1"/>
  <c r="I12" i="1"/>
  <c r="K12" i="1"/>
  <c r="K11" i="1" s="1"/>
  <c r="P12" i="1"/>
  <c r="Q12" i="1"/>
  <c r="S12" i="1"/>
  <c r="T12" i="1"/>
  <c r="E13" i="1"/>
  <c r="C13" i="1" s="1"/>
  <c r="K13" i="1"/>
  <c r="I13" i="1" s="1"/>
  <c r="O13" i="1" s="1"/>
  <c r="P13" i="1"/>
  <c r="S13" i="1"/>
  <c r="T13" i="1"/>
  <c r="C14" i="1"/>
  <c r="E14" i="1"/>
  <c r="K14" i="1"/>
  <c r="I14" i="1" s="1"/>
  <c r="O14" i="1" s="1"/>
  <c r="P14" i="1"/>
  <c r="S14" i="1"/>
  <c r="T14" i="1"/>
  <c r="E15" i="1"/>
  <c r="C15" i="1" s="1"/>
  <c r="K15" i="1"/>
  <c r="I15" i="1" s="1"/>
  <c r="P15" i="1"/>
  <c r="S15" i="1"/>
  <c r="T15" i="1"/>
  <c r="E16" i="1"/>
  <c r="C16" i="1" s="1"/>
  <c r="I16" i="1"/>
  <c r="O16" i="1" s="1"/>
  <c r="K16" i="1"/>
  <c r="P16" i="1"/>
  <c r="Q16" i="1"/>
  <c r="S16" i="1"/>
  <c r="T16" i="1"/>
  <c r="E17" i="1"/>
  <c r="C17" i="1" s="1"/>
  <c r="K17" i="1"/>
  <c r="I17" i="1" s="1"/>
  <c r="P17" i="1"/>
  <c r="S17" i="1"/>
  <c r="T17" i="1"/>
  <c r="C18" i="1"/>
  <c r="E18" i="1"/>
  <c r="K18" i="1"/>
  <c r="I18" i="1" s="1"/>
  <c r="O18" i="1" s="1"/>
  <c r="P18" i="1"/>
  <c r="S18" i="1"/>
  <c r="T18" i="1"/>
  <c r="E19" i="1"/>
  <c r="C19" i="1" s="1"/>
  <c r="K19" i="1"/>
  <c r="Q19" i="1" s="1"/>
  <c r="P19" i="1"/>
  <c r="S19" i="1"/>
  <c r="T19" i="1"/>
  <c r="E20" i="1"/>
  <c r="C20" i="1" s="1"/>
  <c r="I20" i="1"/>
  <c r="K20" i="1"/>
  <c r="P20" i="1"/>
  <c r="Q20" i="1"/>
  <c r="S20" i="1"/>
  <c r="T20" i="1"/>
  <c r="C11" i="1" l="1"/>
  <c r="O20" i="1"/>
  <c r="O17" i="1"/>
  <c r="O15" i="1"/>
  <c r="I19" i="1"/>
  <c r="O19" i="1" s="1"/>
  <c r="Q15" i="1"/>
  <c r="E11" i="1"/>
  <c r="Q11" i="1" s="1"/>
  <c r="Q18" i="1"/>
  <c r="Q14" i="1"/>
  <c r="O12" i="1"/>
  <c r="Q17" i="1"/>
  <c r="Q13" i="1"/>
  <c r="I11" i="1" l="1"/>
  <c r="O11" i="1" s="1"/>
</calcChain>
</file>

<file path=xl/sharedStrings.xml><?xml version="1.0" encoding="utf-8"?>
<sst xmlns="http://schemas.openxmlformats.org/spreadsheetml/2006/main" count="50" uniqueCount="36">
  <si>
    <t>Huyện Bình Đại</t>
  </si>
  <si>
    <t>Huyện Ba Tri</t>
  </si>
  <si>
    <t>Huyện Thạnh Phú</t>
  </si>
  <si>
    <t>Huyện Chợ Lách</t>
  </si>
  <si>
    <t>Huyện Mỏ Cày Bắc</t>
  </si>
  <si>
    <t>Huyện Mỏ Cày Nam</t>
  </si>
  <si>
    <t>Huyện Giồng Trôm</t>
  </si>
  <si>
    <t>Huyện Châu Thành</t>
  </si>
  <si>
    <t>Thành phố Bến Tre</t>
  </si>
  <si>
    <t>TỔNG SỐ</t>
  </si>
  <si>
    <t>18=12/6</t>
  </si>
  <si>
    <t>17=11/5</t>
  </si>
  <si>
    <t>16=10/4</t>
  </si>
  <si>
    <t>15=9/3</t>
  </si>
  <si>
    <t>14=8/2</t>
  </si>
  <si>
    <t>13=7/1</t>
  </si>
  <si>
    <t>B</t>
  </si>
  <si>
    <t>A</t>
  </si>
  <si>
    <t>Vốn thực hiện các CTMTQG</t>
  </si>
  <si>
    <t>Vốn SN để thực hiện các chế độ, chính sách, nhiệm vụ</t>
  </si>
  <si>
    <t>Vốn ĐT để thực hiện các CTMT, nhiệm vụ</t>
  </si>
  <si>
    <t>Tổng số</t>
  </si>
  <si>
    <t>Bổ sung có mục tiêu</t>
  </si>
  <si>
    <t>Bổ sung cân đối</t>
  </si>
  <si>
    <t>TỔNG CỘNG</t>
  </si>
  <si>
    <t>So sánh (%)</t>
  </si>
  <si>
    <t>Quyết toán</t>
  </si>
  <si>
    <t>Dự toán</t>
  </si>
  <si>
    <t>Tên đơn vị</t>
  </si>
  <si>
    <t>STT</t>
  </si>
  <si>
    <t>Đơn vị: Triệu đồng</t>
  </si>
  <si>
    <t>QUYẾT TOÁN CHI BỔ SUNG TỪ NGÂN SÁCH CẤP TỈNH CHO NGÂN SÁCH HUYỆN NĂM 2017</t>
  </si>
  <si>
    <t xml:space="preserve">    TỈNH BẾN TRE</t>
  </si>
  <si>
    <t>Biểu số 67/CK-NSNN</t>
  </si>
  <si>
    <t>ỦY BAN NHÂN DÂN</t>
  </si>
  <si>
    <t>(Ban hành kèm theo Quyết định số 67/QĐ-UBND ngày 10 tháng 01 năm 2019 của Ủy ban nhân dân tỉnh)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</si>
</sst>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7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sz val="14"/>
      <name val="Times New Roman"/>
      <family val="1"/>
    </font>
    <font>
      <b/>
      <sz val="14"/>
      <name val="Times New Roman"/>
      <family val="1"/>
    </font>
    <font>
      <i/>
      <sz val="14"/>
      <color rgb="FF000000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2" fontId="3" fillId="0" borderId="1" xfId="0" applyNumberFormat="1" applyFont="1" applyBorder="1" applyAlignment="1">
      <alignment horizontal="center" vertical="center" wrapText="1"/>
    </xf>
    <xf numFmtId="41" fontId="3" fillId="0" borderId="2" xfId="0" applyNumberFormat="1" applyFont="1" applyBorder="1" applyAlignment="1">
      <alignment horizontal="center" vertical="center" wrapText="1"/>
    </xf>
    <xf numFmtId="41" fontId="3" fillId="0" borderId="1" xfId="0" applyNumberFormat="1" applyFont="1" applyBorder="1" applyAlignment="1">
      <alignment horizontal="center" vertical="center" wrapText="1"/>
    </xf>
    <xf numFmtId="41" fontId="3" fillId="0" borderId="1" xfId="0" applyNumberFormat="1" applyFont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2" fontId="3" fillId="0" borderId="3" xfId="0" applyNumberFormat="1" applyFont="1" applyBorder="1" applyAlignment="1">
      <alignment horizontal="center" vertical="center" wrapText="1"/>
    </xf>
    <xf numFmtId="41" fontId="3" fillId="0" borderId="4" xfId="0" applyNumberFormat="1" applyFont="1" applyBorder="1" applyAlignment="1">
      <alignment horizontal="center" vertical="center" wrapText="1"/>
    </xf>
    <xf numFmtId="41" fontId="3" fillId="0" borderId="3" xfId="0" applyNumberFormat="1" applyFont="1" applyBorder="1" applyAlignment="1">
      <alignment horizontal="center" vertical="center" wrapText="1"/>
    </xf>
    <xf numFmtId="41" fontId="3" fillId="0" borderId="3" xfId="0" applyNumberFormat="1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 wrapText="1"/>
    </xf>
    <xf numFmtId="2" fontId="4" fillId="0" borderId="5" xfId="0" applyNumberFormat="1" applyFont="1" applyBorder="1" applyAlignment="1">
      <alignment horizontal="center" vertical="center" wrapText="1"/>
    </xf>
    <xf numFmtId="41" fontId="4" fillId="0" borderId="5" xfId="0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0" fontId="6" fillId="0" borderId="0" xfId="0" applyFont="1"/>
    <xf numFmtId="0" fontId="6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2</xdr:row>
      <xdr:rowOff>57150</xdr:rowOff>
    </xdr:from>
    <xdr:to>
      <xdr:col>1</xdr:col>
      <xdr:colOff>485775</xdr:colOff>
      <xdr:row>2</xdr:row>
      <xdr:rowOff>57150</xdr:rowOff>
    </xdr:to>
    <xdr:cxnSp macro="">
      <xdr:nvCxnSpPr>
        <xdr:cNvPr id="2" name="Straight Connector 1"/>
        <xdr:cNvCxnSpPr/>
      </xdr:nvCxnSpPr>
      <xdr:spPr>
        <a:xfrm>
          <a:off x="685800" y="438150"/>
          <a:ext cx="4095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21"/>
  <sheetViews>
    <sheetView tabSelected="1" topLeftCell="A3" zoomScale="70" zoomScaleNormal="70" workbookViewId="0">
      <selection activeCell="N10" sqref="N10"/>
    </sheetView>
  </sheetViews>
  <sheetFormatPr defaultRowHeight="18.75" x14ac:dyDescent="0.3"/>
  <cols>
    <col min="1" max="1" width="7" style="1" customWidth="1"/>
    <col min="2" max="2" width="26.140625" style="1" customWidth="1"/>
    <col min="3" max="3" width="15.42578125" style="1" customWidth="1"/>
    <col min="4" max="4" width="14.28515625" style="1" customWidth="1"/>
    <col min="5" max="5" width="13" style="1" customWidth="1"/>
    <col min="6" max="6" width="12.85546875" style="1" customWidth="1"/>
    <col min="7" max="7" width="14.28515625" style="1" customWidth="1"/>
    <col min="8" max="8" width="13.28515625" style="1" customWidth="1"/>
    <col min="9" max="10" width="14.28515625" style="1" customWidth="1"/>
    <col min="11" max="11" width="13.28515625" style="1" customWidth="1"/>
    <col min="12" max="12" width="13" style="1" customWidth="1"/>
    <col min="13" max="13" width="14.28515625" style="1" customWidth="1"/>
    <col min="14" max="14" width="13.28515625" style="1" customWidth="1"/>
    <col min="15" max="18" width="11.85546875" style="1" customWidth="1"/>
    <col min="19" max="19" width="13.28515625" style="1" customWidth="1"/>
    <col min="20" max="20" width="11.85546875" style="1" customWidth="1"/>
    <col min="21" max="16384" width="9.140625" style="1"/>
  </cols>
  <sheetData>
    <row r="1" spans="1:20" x14ac:dyDescent="0.3">
      <c r="A1" s="22" t="s">
        <v>34</v>
      </c>
      <c r="T1" s="23" t="s">
        <v>33</v>
      </c>
    </row>
    <row r="2" spans="1:20" x14ac:dyDescent="0.3">
      <c r="A2" s="22" t="s">
        <v>32</v>
      </c>
    </row>
    <row r="4" spans="1:20" x14ac:dyDescent="0.3">
      <c r="A4" s="24" t="s">
        <v>31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</row>
    <row r="5" spans="1:20" x14ac:dyDescent="0.3">
      <c r="A5" s="25" t="s">
        <v>35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</row>
    <row r="6" spans="1:20" x14ac:dyDescent="0.3">
      <c r="T6" s="21" t="s">
        <v>30</v>
      </c>
    </row>
    <row r="7" spans="1:20" x14ac:dyDescent="0.3">
      <c r="A7" s="26" t="s">
        <v>29</v>
      </c>
      <c r="B7" s="26" t="s">
        <v>28</v>
      </c>
      <c r="C7" s="26" t="s">
        <v>27</v>
      </c>
      <c r="D7" s="26"/>
      <c r="E7" s="26"/>
      <c r="F7" s="26"/>
      <c r="G7" s="26"/>
      <c r="H7" s="26"/>
      <c r="I7" s="26" t="s">
        <v>26</v>
      </c>
      <c r="J7" s="26"/>
      <c r="K7" s="26"/>
      <c r="L7" s="26"/>
      <c r="M7" s="26"/>
      <c r="N7" s="26"/>
      <c r="O7" s="26" t="s">
        <v>25</v>
      </c>
      <c r="P7" s="26"/>
      <c r="Q7" s="26"/>
      <c r="R7" s="26"/>
      <c r="S7" s="26"/>
      <c r="T7" s="26"/>
    </row>
    <row r="8" spans="1:20" x14ac:dyDescent="0.3">
      <c r="A8" s="26"/>
      <c r="B8" s="26"/>
      <c r="C8" s="26" t="s">
        <v>24</v>
      </c>
      <c r="D8" s="26" t="s">
        <v>23</v>
      </c>
      <c r="E8" s="26" t="s">
        <v>22</v>
      </c>
      <c r="F8" s="26"/>
      <c r="G8" s="26"/>
      <c r="H8" s="26"/>
      <c r="I8" s="26" t="s">
        <v>24</v>
      </c>
      <c r="J8" s="26" t="s">
        <v>23</v>
      </c>
      <c r="K8" s="26" t="s">
        <v>22</v>
      </c>
      <c r="L8" s="26"/>
      <c r="M8" s="26"/>
      <c r="N8" s="26"/>
      <c r="O8" s="26" t="s">
        <v>21</v>
      </c>
      <c r="P8" s="26" t="s">
        <v>23</v>
      </c>
      <c r="Q8" s="26" t="s">
        <v>22</v>
      </c>
      <c r="R8" s="26"/>
      <c r="S8" s="26"/>
      <c r="T8" s="26"/>
    </row>
    <row r="9" spans="1:20" ht="131.25" x14ac:dyDescent="0.3">
      <c r="A9" s="26"/>
      <c r="B9" s="26"/>
      <c r="C9" s="26"/>
      <c r="D9" s="26"/>
      <c r="E9" s="20" t="s">
        <v>21</v>
      </c>
      <c r="F9" s="19" t="s">
        <v>20</v>
      </c>
      <c r="G9" s="19" t="s">
        <v>19</v>
      </c>
      <c r="H9" s="19" t="s">
        <v>18</v>
      </c>
      <c r="I9" s="26"/>
      <c r="J9" s="26"/>
      <c r="K9" s="20" t="s">
        <v>21</v>
      </c>
      <c r="L9" s="19" t="s">
        <v>20</v>
      </c>
      <c r="M9" s="19" t="s">
        <v>19</v>
      </c>
      <c r="N9" s="19" t="s">
        <v>18</v>
      </c>
      <c r="O9" s="26"/>
      <c r="P9" s="26"/>
      <c r="Q9" s="20" t="s">
        <v>21</v>
      </c>
      <c r="R9" s="19" t="s">
        <v>20</v>
      </c>
      <c r="S9" s="19" t="s">
        <v>19</v>
      </c>
      <c r="T9" s="19" t="s">
        <v>18</v>
      </c>
    </row>
    <row r="10" spans="1:20" x14ac:dyDescent="0.3">
      <c r="A10" s="18" t="s">
        <v>17</v>
      </c>
      <c r="B10" s="18" t="s">
        <v>16</v>
      </c>
      <c r="C10" s="18">
        <v>1</v>
      </c>
      <c r="D10" s="18">
        <v>2</v>
      </c>
      <c r="E10" s="18">
        <v>3</v>
      </c>
      <c r="F10" s="18">
        <v>4</v>
      </c>
      <c r="G10" s="18">
        <v>5</v>
      </c>
      <c r="H10" s="18">
        <v>6</v>
      </c>
      <c r="I10" s="18">
        <v>7</v>
      </c>
      <c r="J10" s="18">
        <v>8</v>
      </c>
      <c r="K10" s="18">
        <v>9</v>
      </c>
      <c r="L10" s="18">
        <v>10</v>
      </c>
      <c r="M10" s="18">
        <v>11</v>
      </c>
      <c r="N10" s="18">
        <v>12</v>
      </c>
      <c r="O10" s="18" t="s">
        <v>15</v>
      </c>
      <c r="P10" s="18" t="s">
        <v>14</v>
      </c>
      <c r="Q10" s="18" t="s">
        <v>13</v>
      </c>
      <c r="R10" s="18" t="s">
        <v>12</v>
      </c>
      <c r="S10" s="18" t="s">
        <v>11</v>
      </c>
      <c r="T10" s="18" t="s">
        <v>10</v>
      </c>
    </row>
    <row r="11" spans="1:20" x14ac:dyDescent="0.3">
      <c r="A11" s="17"/>
      <c r="B11" s="17" t="s">
        <v>9</v>
      </c>
      <c r="C11" s="16">
        <f t="shared" ref="C11:N11" si="0">SUM(C12:C20)</f>
        <v>2875393</v>
      </c>
      <c r="D11" s="16">
        <f t="shared" si="0"/>
        <v>2744292</v>
      </c>
      <c r="E11" s="16">
        <f t="shared" si="0"/>
        <v>131101</v>
      </c>
      <c r="F11" s="16">
        <f t="shared" si="0"/>
        <v>0</v>
      </c>
      <c r="G11" s="16">
        <f t="shared" si="0"/>
        <v>111160</v>
      </c>
      <c r="H11" s="16">
        <f t="shared" si="0"/>
        <v>19941</v>
      </c>
      <c r="I11" s="16">
        <f t="shared" si="0"/>
        <v>3180666</v>
      </c>
      <c r="J11" s="16">
        <f t="shared" si="0"/>
        <v>2744292</v>
      </c>
      <c r="K11" s="16">
        <f t="shared" si="0"/>
        <v>436374</v>
      </c>
      <c r="L11" s="16">
        <f t="shared" si="0"/>
        <v>0</v>
      </c>
      <c r="M11" s="16">
        <f t="shared" si="0"/>
        <v>416433</v>
      </c>
      <c r="N11" s="16">
        <f t="shared" si="0"/>
        <v>19941</v>
      </c>
      <c r="O11" s="15">
        <f t="shared" ref="O11:O20" si="1">I11/C11*100</f>
        <v>110.61674004214382</v>
      </c>
      <c r="P11" s="15">
        <f t="shared" ref="P11:P20" si="2">J11/D11*100</f>
        <v>100</v>
      </c>
      <c r="Q11" s="15">
        <f t="shared" ref="Q11:Q20" si="3">K11/E11*100</f>
        <v>332.85329631352926</v>
      </c>
      <c r="R11" s="15"/>
      <c r="S11" s="15">
        <f t="shared" ref="S11:S20" si="4">M11/G11*100</f>
        <v>374.62486505937392</v>
      </c>
      <c r="T11" s="15">
        <f t="shared" ref="T11:T20" si="5">N11/H11*100</f>
        <v>100</v>
      </c>
    </row>
    <row r="12" spans="1:20" x14ac:dyDescent="0.3">
      <c r="A12" s="14">
        <v>1</v>
      </c>
      <c r="B12" s="13" t="s">
        <v>8</v>
      </c>
      <c r="C12" s="12">
        <f t="shared" ref="C12:C20" si="6">D12+E12</f>
        <v>147843</v>
      </c>
      <c r="D12" s="11">
        <v>134898</v>
      </c>
      <c r="E12" s="11">
        <f t="shared" ref="E12:E20" si="7">SUM(F12:H12)</f>
        <v>12945</v>
      </c>
      <c r="F12" s="11"/>
      <c r="G12" s="11">
        <v>12314</v>
      </c>
      <c r="H12" s="11">
        <v>631</v>
      </c>
      <c r="I12" s="12">
        <f t="shared" ref="I12:I20" si="8">J12+K12</f>
        <v>162179</v>
      </c>
      <c r="J12" s="11">
        <v>134898</v>
      </c>
      <c r="K12" s="11">
        <f t="shared" ref="K12:K20" si="9">SUM(L12:N12)</f>
        <v>27281</v>
      </c>
      <c r="L12" s="11"/>
      <c r="M12" s="11">
        <v>26650</v>
      </c>
      <c r="N12" s="11">
        <v>631</v>
      </c>
      <c r="O12" s="9">
        <f t="shared" si="1"/>
        <v>109.69677292803853</v>
      </c>
      <c r="P12" s="9">
        <f t="shared" si="2"/>
        <v>100</v>
      </c>
      <c r="Q12" s="9">
        <f t="shared" si="3"/>
        <v>210.74546156817303</v>
      </c>
      <c r="R12" s="9"/>
      <c r="S12" s="9">
        <f t="shared" si="4"/>
        <v>216.4203345785285</v>
      </c>
      <c r="T12" s="9">
        <f t="shared" si="5"/>
        <v>100</v>
      </c>
    </row>
    <row r="13" spans="1:20" x14ac:dyDescent="0.3">
      <c r="A13" s="14">
        <v>2</v>
      </c>
      <c r="B13" s="13" t="s">
        <v>7</v>
      </c>
      <c r="C13" s="12">
        <f t="shared" si="6"/>
        <v>327831</v>
      </c>
      <c r="D13" s="11">
        <v>308484</v>
      </c>
      <c r="E13" s="11">
        <f t="shared" si="7"/>
        <v>19347</v>
      </c>
      <c r="F13" s="11"/>
      <c r="G13" s="11">
        <v>18064</v>
      </c>
      <c r="H13" s="11">
        <v>1283</v>
      </c>
      <c r="I13" s="12">
        <f t="shared" si="8"/>
        <v>345385</v>
      </c>
      <c r="J13" s="11">
        <v>308484</v>
      </c>
      <c r="K13" s="11">
        <f t="shared" si="9"/>
        <v>36901</v>
      </c>
      <c r="L13" s="11"/>
      <c r="M13" s="11">
        <v>35618</v>
      </c>
      <c r="N13" s="11">
        <v>1283</v>
      </c>
      <c r="O13" s="9">
        <f t="shared" si="1"/>
        <v>105.35458818720622</v>
      </c>
      <c r="P13" s="9">
        <f t="shared" si="2"/>
        <v>100</v>
      </c>
      <c r="Q13" s="9">
        <f t="shared" si="3"/>
        <v>190.73241329405076</v>
      </c>
      <c r="R13" s="9"/>
      <c r="S13" s="9">
        <f t="shared" si="4"/>
        <v>197.17670504871566</v>
      </c>
      <c r="T13" s="9">
        <f t="shared" si="5"/>
        <v>100</v>
      </c>
    </row>
    <row r="14" spans="1:20" x14ac:dyDescent="0.3">
      <c r="A14" s="14">
        <v>3</v>
      </c>
      <c r="B14" s="13" t="s">
        <v>6</v>
      </c>
      <c r="C14" s="12">
        <f t="shared" si="6"/>
        <v>371896</v>
      </c>
      <c r="D14" s="11">
        <v>363631</v>
      </c>
      <c r="E14" s="11">
        <f t="shared" si="7"/>
        <v>8265</v>
      </c>
      <c r="F14" s="11"/>
      <c r="G14" s="11">
        <v>6739</v>
      </c>
      <c r="H14" s="11">
        <v>1526</v>
      </c>
      <c r="I14" s="12">
        <f t="shared" si="8"/>
        <v>401724</v>
      </c>
      <c r="J14" s="11">
        <v>363631</v>
      </c>
      <c r="K14" s="11">
        <f t="shared" si="9"/>
        <v>38093</v>
      </c>
      <c r="L14" s="11"/>
      <c r="M14" s="11">
        <v>36567</v>
      </c>
      <c r="N14" s="11">
        <v>1526</v>
      </c>
      <c r="O14" s="9">
        <f t="shared" si="1"/>
        <v>108.02052186632822</v>
      </c>
      <c r="P14" s="9">
        <f t="shared" si="2"/>
        <v>100</v>
      </c>
      <c r="Q14" s="9">
        <f t="shared" si="3"/>
        <v>460.89534180278281</v>
      </c>
      <c r="R14" s="9"/>
      <c r="S14" s="9">
        <f t="shared" si="4"/>
        <v>542.61759905030419</v>
      </c>
      <c r="T14" s="9">
        <f t="shared" si="5"/>
        <v>100</v>
      </c>
    </row>
    <row r="15" spans="1:20" x14ac:dyDescent="0.3">
      <c r="A15" s="14">
        <v>4</v>
      </c>
      <c r="B15" s="13" t="s">
        <v>5</v>
      </c>
      <c r="C15" s="12">
        <f t="shared" si="6"/>
        <v>341882</v>
      </c>
      <c r="D15" s="11">
        <v>326286</v>
      </c>
      <c r="E15" s="11">
        <f t="shared" si="7"/>
        <v>15596</v>
      </c>
      <c r="F15" s="11"/>
      <c r="G15" s="11">
        <v>13497</v>
      </c>
      <c r="H15" s="11">
        <v>2099</v>
      </c>
      <c r="I15" s="12">
        <f t="shared" si="8"/>
        <v>366311</v>
      </c>
      <c r="J15" s="11">
        <v>326286</v>
      </c>
      <c r="K15" s="11">
        <f t="shared" si="9"/>
        <v>40025</v>
      </c>
      <c r="L15" s="11"/>
      <c r="M15" s="11">
        <v>37926</v>
      </c>
      <c r="N15" s="11">
        <v>2099</v>
      </c>
      <c r="O15" s="9">
        <f t="shared" si="1"/>
        <v>107.14544784457796</v>
      </c>
      <c r="P15" s="9">
        <f t="shared" si="2"/>
        <v>100</v>
      </c>
      <c r="Q15" s="9">
        <f t="shared" si="3"/>
        <v>256.63631700436008</v>
      </c>
      <c r="R15" s="9"/>
      <c r="S15" s="9">
        <f t="shared" si="4"/>
        <v>280.9957768392976</v>
      </c>
      <c r="T15" s="9">
        <f t="shared" si="5"/>
        <v>100</v>
      </c>
    </row>
    <row r="16" spans="1:20" x14ac:dyDescent="0.3">
      <c r="A16" s="14">
        <v>5</v>
      </c>
      <c r="B16" s="13" t="s">
        <v>4</v>
      </c>
      <c r="C16" s="12">
        <f t="shared" si="6"/>
        <v>254059</v>
      </c>
      <c r="D16" s="10">
        <v>242009</v>
      </c>
      <c r="E16" s="11">
        <f t="shared" si="7"/>
        <v>12050</v>
      </c>
      <c r="F16" s="10"/>
      <c r="G16" s="10">
        <v>11289</v>
      </c>
      <c r="H16" s="10">
        <v>761</v>
      </c>
      <c r="I16" s="12">
        <f t="shared" si="8"/>
        <v>269318</v>
      </c>
      <c r="J16" s="10">
        <v>242009</v>
      </c>
      <c r="K16" s="11">
        <f t="shared" si="9"/>
        <v>27309</v>
      </c>
      <c r="L16" s="10"/>
      <c r="M16" s="10">
        <v>26548</v>
      </c>
      <c r="N16" s="10">
        <v>761</v>
      </c>
      <c r="O16" s="9">
        <f t="shared" si="1"/>
        <v>106.00608520068174</v>
      </c>
      <c r="P16" s="9">
        <f t="shared" si="2"/>
        <v>100</v>
      </c>
      <c r="Q16" s="9">
        <f t="shared" si="3"/>
        <v>226.63070539419087</v>
      </c>
      <c r="R16" s="9"/>
      <c r="S16" s="9">
        <f t="shared" si="4"/>
        <v>235.16697670298518</v>
      </c>
      <c r="T16" s="9">
        <f t="shared" si="5"/>
        <v>100</v>
      </c>
    </row>
    <row r="17" spans="1:20" x14ac:dyDescent="0.3">
      <c r="A17" s="14">
        <v>6</v>
      </c>
      <c r="B17" s="13" t="s">
        <v>3</v>
      </c>
      <c r="C17" s="12">
        <f t="shared" si="6"/>
        <v>251715</v>
      </c>
      <c r="D17" s="10">
        <v>236575</v>
      </c>
      <c r="E17" s="11">
        <f t="shared" si="7"/>
        <v>15140</v>
      </c>
      <c r="F17" s="10"/>
      <c r="G17" s="10">
        <v>14187</v>
      </c>
      <c r="H17" s="10">
        <v>953</v>
      </c>
      <c r="I17" s="12">
        <f t="shared" si="8"/>
        <v>267154</v>
      </c>
      <c r="J17" s="10">
        <v>236575</v>
      </c>
      <c r="K17" s="11">
        <f t="shared" si="9"/>
        <v>30579</v>
      </c>
      <c r="L17" s="10"/>
      <c r="M17" s="10">
        <v>29626</v>
      </c>
      <c r="N17" s="10">
        <v>953</v>
      </c>
      <c r="O17" s="9">
        <f t="shared" si="1"/>
        <v>106.13352402518721</v>
      </c>
      <c r="P17" s="9">
        <f t="shared" si="2"/>
        <v>100</v>
      </c>
      <c r="Q17" s="9">
        <f t="shared" si="3"/>
        <v>201.97490092470275</v>
      </c>
      <c r="R17" s="9"/>
      <c r="S17" s="9">
        <f t="shared" si="4"/>
        <v>208.82498061605696</v>
      </c>
      <c r="T17" s="9">
        <f t="shared" si="5"/>
        <v>100</v>
      </c>
    </row>
    <row r="18" spans="1:20" x14ac:dyDescent="0.3">
      <c r="A18" s="14">
        <v>7</v>
      </c>
      <c r="B18" s="13" t="s">
        <v>2</v>
      </c>
      <c r="C18" s="12">
        <f t="shared" si="6"/>
        <v>350202</v>
      </c>
      <c r="D18" s="10">
        <v>337162</v>
      </c>
      <c r="E18" s="11">
        <f t="shared" si="7"/>
        <v>13040</v>
      </c>
      <c r="F18" s="10"/>
      <c r="G18" s="10">
        <v>8446</v>
      </c>
      <c r="H18" s="10">
        <v>4594</v>
      </c>
      <c r="I18" s="12">
        <f t="shared" si="8"/>
        <v>412733</v>
      </c>
      <c r="J18" s="10">
        <v>337162</v>
      </c>
      <c r="K18" s="11">
        <f t="shared" si="9"/>
        <v>75571</v>
      </c>
      <c r="L18" s="10"/>
      <c r="M18" s="10">
        <v>70977</v>
      </c>
      <c r="N18" s="10">
        <v>4594</v>
      </c>
      <c r="O18" s="9">
        <f t="shared" si="1"/>
        <v>117.85569471333687</v>
      </c>
      <c r="P18" s="9">
        <f t="shared" si="2"/>
        <v>100</v>
      </c>
      <c r="Q18" s="9">
        <f t="shared" si="3"/>
        <v>579.53220858895702</v>
      </c>
      <c r="R18" s="9"/>
      <c r="S18" s="9">
        <f t="shared" si="4"/>
        <v>840.36230168126929</v>
      </c>
      <c r="T18" s="9">
        <f t="shared" si="5"/>
        <v>100</v>
      </c>
    </row>
    <row r="19" spans="1:20" x14ac:dyDescent="0.3">
      <c r="A19" s="14">
        <v>8</v>
      </c>
      <c r="B19" s="13" t="s">
        <v>1</v>
      </c>
      <c r="C19" s="12">
        <f t="shared" si="6"/>
        <v>484042</v>
      </c>
      <c r="D19" s="10">
        <v>467914</v>
      </c>
      <c r="E19" s="11">
        <f t="shared" si="7"/>
        <v>16128</v>
      </c>
      <c r="F19" s="10"/>
      <c r="G19" s="10">
        <v>11418</v>
      </c>
      <c r="H19" s="10">
        <v>4710</v>
      </c>
      <c r="I19" s="12">
        <f t="shared" si="8"/>
        <v>574808</v>
      </c>
      <c r="J19" s="10">
        <v>467914</v>
      </c>
      <c r="K19" s="11">
        <f t="shared" si="9"/>
        <v>106894</v>
      </c>
      <c r="L19" s="10"/>
      <c r="M19" s="10">
        <v>102184</v>
      </c>
      <c r="N19" s="10">
        <v>4710</v>
      </c>
      <c r="O19" s="9">
        <f t="shared" si="1"/>
        <v>118.75167857334694</v>
      </c>
      <c r="P19" s="9">
        <f t="shared" si="2"/>
        <v>100</v>
      </c>
      <c r="Q19" s="9">
        <f t="shared" si="3"/>
        <v>662.78521825396831</v>
      </c>
      <c r="R19" s="9"/>
      <c r="S19" s="9">
        <f t="shared" si="4"/>
        <v>894.9378174811701</v>
      </c>
      <c r="T19" s="9">
        <f t="shared" si="5"/>
        <v>100</v>
      </c>
    </row>
    <row r="20" spans="1:20" x14ac:dyDescent="0.3">
      <c r="A20" s="8">
        <v>9</v>
      </c>
      <c r="B20" s="7" t="s">
        <v>0</v>
      </c>
      <c r="C20" s="6">
        <f t="shared" si="6"/>
        <v>345923</v>
      </c>
      <c r="D20" s="4">
        <v>327333</v>
      </c>
      <c r="E20" s="5">
        <f t="shared" si="7"/>
        <v>18590</v>
      </c>
      <c r="F20" s="4"/>
      <c r="G20" s="4">
        <v>15206</v>
      </c>
      <c r="H20" s="4">
        <v>3384</v>
      </c>
      <c r="I20" s="6">
        <f t="shared" si="8"/>
        <v>381054</v>
      </c>
      <c r="J20" s="4">
        <v>327333</v>
      </c>
      <c r="K20" s="5">
        <f t="shared" si="9"/>
        <v>53721</v>
      </c>
      <c r="L20" s="4"/>
      <c r="M20" s="4">
        <v>50337</v>
      </c>
      <c r="N20" s="4">
        <v>3384</v>
      </c>
      <c r="O20" s="3">
        <f t="shared" si="1"/>
        <v>110.155728297916</v>
      </c>
      <c r="P20" s="3">
        <f t="shared" si="2"/>
        <v>100</v>
      </c>
      <c r="Q20" s="3">
        <f t="shared" si="3"/>
        <v>288.97794513179127</v>
      </c>
      <c r="R20" s="3"/>
      <c r="S20" s="3">
        <f t="shared" si="4"/>
        <v>331.03380244640277</v>
      </c>
      <c r="T20" s="3">
        <f t="shared" si="5"/>
        <v>100</v>
      </c>
    </row>
    <row r="21" spans="1:20" x14ac:dyDescent="0.3">
      <c r="A21" s="2"/>
    </row>
  </sheetData>
  <mergeCells count="16">
    <mergeCell ref="A4:T4"/>
    <mergeCell ref="A5:T5"/>
    <mergeCell ref="A7:A9"/>
    <mergeCell ref="B7:B9"/>
    <mergeCell ref="C7:H7"/>
    <mergeCell ref="I7:N7"/>
    <mergeCell ref="O7:T7"/>
    <mergeCell ref="C8:C9"/>
    <mergeCell ref="D8:D9"/>
    <mergeCell ref="E8:H8"/>
    <mergeCell ref="I8:I9"/>
    <mergeCell ref="J8:J9"/>
    <mergeCell ref="K8:N8"/>
    <mergeCell ref="O8:O9"/>
    <mergeCell ref="P8:P9"/>
    <mergeCell ref="Q8:T8"/>
  </mergeCells>
  <pageMargins left="0.15748031496062992" right="0.15748031496062992" top="0.74803149606299213" bottom="0.74803149606299213" header="0.31496062992125984" footer="0.31496062992125984"/>
  <pageSetup paperSize="8" scale="75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62F7B48-342D-4858-B5A3-1CDA7E1FE631}"/>
</file>

<file path=customXml/itemProps2.xml><?xml version="1.0" encoding="utf-8"?>
<ds:datastoreItem xmlns:ds="http://schemas.openxmlformats.org/officeDocument/2006/customXml" ds:itemID="{4E0D16B8-C1C9-4C8C-BBD6-B972345F85D3}"/>
</file>

<file path=customXml/itemProps3.xml><?xml version="1.0" encoding="utf-8"?>
<ds:datastoreItem xmlns:ds="http://schemas.openxmlformats.org/officeDocument/2006/customXml" ds:itemID="{554F02C7-89DD-401B-B4B4-62E55C46B63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Bao cao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letranhongthai</dc:creator>
  <cp:lastModifiedBy>nguyenvonhathang</cp:lastModifiedBy>
  <dcterms:created xsi:type="dcterms:W3CDTF">2019-04-04T02:44:57Z</dcterms:created>
  <dcterms:modified xsi:type="dcterms:W3CDTF">2019-04-11T04:08:07Z</dcterms:modified>
</cp:coreProperties>
</file>