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720" yWindow="60" windowWidth="11280" windowHeight="10095"/>
  </bookViews>
  <sheets>
    <sheet name="Bao cao" sheetId="1" r:id="rId1"/>
  </sheets>
  <calcPr calcId="124519"/>
</workbook>
</file>

<file path=xl/calcChain.xml><?xml version="1.0" encoding="utf-8"?>
<calcChain xmlns="http://schemas.openxmlformats.org/spreadsheetml/2006/main">
  <c r="E19" i="1"/>
  <c r="E20"/>
  <c r="E21"/>
  <c r="E22"/>
  <c r="E23"/>
  <c r="E18"/>
  <c r="D18"/>
  <c r="C18"/>
  <c r="E9"/>
  <c r="E10"/>
  <c r="E11"/>
  <c r="E12"/>
  <c r="E14"/>
  <c r="E8"/>
  <c r="D12"/>
  <c r="D8"/>
  <c r="C8"/>
  <c r="C12"/>
</calcChain>
</file>

<file path=xl/sharedStrings.xml><?xml version="1.0" encoding="utf-8"?>
<sst xmlns="http://schemas.openxmlformats.org/spreadsheetml/2006/main" count="54" uniqueCount="51">
  <si>
    <t>STT</t>
  </si>
  <si>
    <t>A</t>
  </si>
  <si>
    <t>B</t>
  </si>
  <si>
    <t>TỔNG NGUỒN THU NSĐP</t>
  </si>
  <si>
    <t>-</t>
  </si>
  <si>
    <t>Thu bổ sung có mục tiêu</t>
  </si>
  <si>
    <t>Thu từ quỹ dự trữ tài chính</t>
  </si>
  <si>
    <t>Thu kết dư</t>
  </si>
  <si>
    <t>Thu chuyển nguồn từ năm trước chuyển sang</t>
  </si>
  <si>
    <t>TỔNG CHI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</si>
  <si>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</si>
  <si>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</si>
  <si>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</si>
  <si>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</si>
  <si>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</si>
  <si>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</si>
  <si>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II</t>
  </si>
  <si>
    <t>Chi các chương trình mục tiêu</t>
  </si>
  <si>
    <t>Chi các chương trình mục tiêu quốc gia</t>
  </si>
  <si>
    <t>Chi các chương trình mục tiêu, nhiệm vụ</t>
  </si>
  <si>
    <t>III</t>
  </si>
  <si>
    <t>Chi chuyển nguồn sang năm sau</t>
  </si>
  <si>
    <t>C</t>
  </si>
  <si>
    <t>D</t>
  </si>
  <si>
    <t>CHI TRẢ NỢ GỐC CỦA NSĐP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</si>
  <si>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</si>
  <si>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</si>
  <si>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</si>
  <si>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</si>
  <si>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</si>
  <si>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E</t>
  </si>
  <si>
    <t>TỔNG MỨC DƯ NỢ VAY CUỐI NĂM CỦA NSĐP</t>
  </si>
  <si>
    <t>Biểu số 62/CK-NSNN</t>
  </si>
  <si>
    <t>CÂN ĐỐI NGÂN SÁCH ĐỊA PHƯƠNG NĂM 2017</t>
  </si>
  <si>
    <t>(Quyết toán đã được Hội đồng nhân dân phê chuẩn)</t>
  </si>
  <si>
    <t>Đvt: Triệu đồng</t>
  </si>
  <si>
    <t>I</t>
  </si>
  <si>
    <t>Quyết toán</t>
  </si>
  <si>
    <t>So sánh (%)</t>
  </si>
  <si>
    <t>THÀNH PHỐ ĐÀ NẴNG</t>
  </si>
  <si>
    <t xml:space="preserve">    ỦY BAN NHÂN DÂN </t>
  </si>
  <si>
    <t>Thu NSĐP hưởng 100%</t>
  </si>
  <si>
    <t>Thu NSĐP hưởng từ các khoản thu phân chia</t>
  </si>
  <si>
    <t>BỘI CHI NSĐP/BỘI THU NSĐP/KẾT DƯ NSĐP</t>
  </si>
  <si>
    <t>Từ nguồn vay để trả nợ gốc</t>
  </si>
  <si>
    <t>Dự toán HĐND điều chỉnh</t>
  </si>
  <si>
    <t>Nội dung</t>
  </si>
  <si>
    <t>Thu ngân sách địa phương được hưởng theo phân cấp</t>
  </si>
  <si>
    <t>Thu bổ sung từ NSTW</t>
  </si>
  <si>
    <t xml:space="preserve">Thu bổ sung cân đối </t>
  </si>
  <si>
    <t>Chi cân đối NSĐP</t>
  </si>
</sst>
</file>

<file path=xl/styles.xml><?xml version="1.0" encoding="utf-8"?>
<styleSheet xmlns="http://schemas.openxmlformats.org/spreadsheetml/2006/main">
  <fonts count="13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  <scheme val="major"/>
    </font>
    <font>
      <i/>
      <sz val="13"/>
      <color theme="1"/>
      <name val="Times New Roman"/>
      <family val="1"/>
      <charset val="163"/>
      <scheme val="maj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2"/>
      <charset val="163"/>
    </font>
    <font>
      <sz val="12"/>
      <name val="Arial"/>
      <family val="2"/>
    </font>
    <font>
      <sz val="12"/>
      <name val="Times New Roman"/>
      <family val="1"/>
    </font>
    <font>
      <i/>
      <sz val="12"/>
      <name val="Times New Roman"/>
      <family val="1"/>
      <charset val="163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right" vertical="center" wrapText="1"/>
    </xf>
    <xf numFmtId="9" fontId="5" fillId="0" borderId="2" xfId="1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3" fontId="5" fillId="0" borderId="3" xfId="0" applyNumberFormat="1" applyFont="1" applyBorder="1" applyAlignment="1">
      <alignment horizontal="right" vertical="center" wrapText="1"/>
    </xf>
    <xf numFmtId="9" fontId="5" fillId="0" borderId="3" xfId="1" applyFont="1" applyBorder="1" applyAlignment="1">
      <alignment horizontal="righ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3" fontId="5" fillId="0" borderId="4" xfId="0" applyNumberFormat="1" applyFont="1" applyBorder="1" applyAlignment="1">
      <alignment horizontal="right" vertical="center" wrapText="1"/>
    </xf>
    <xf numFmtId="9" fontId="7" fillId="0" borderId="3" xfId="1" applyFont="1" applyBorder="1" applyAlignment="1">
      <alignment horizontal="right" vertical="center" wrapText="1"/>
    </xf>
    <xf numFmtId="0" fontId="3" fillId="0" borderId="0" xfId="0" applyFont="1" applyAlignment="1"/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3" fontId="6" fillId="0" borderId="3" xfId="0" applyNumberFormat="1" applyFont="1" applyBorder="1" applyAlignment="1">
      <alignment horizontal="right" vertical="center" wrapText="1"/>
    </xf>
    <xf numFmtId="9" fontId="6" fillId="0" borderId="3" xfId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vertical="center" wrapText="1"/>
    </xf>
    <xf numFmtId="3" fontId="5" fillId="0" borderId="4" xfId="0" applyNumberFormat="1" applyFont="1" applyBorder="1" applyAlignment="1">
      <alignment vertical="center" wrapText="1"/>
    </xf>
    <xf numFmtId="9" fontId="5" fillId="0" borderId="4" xfId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3" xfId="0" applyFont="1" applyFill="1" applyBorder="1"/>
    <xf numFmtId="0" fontId="11" fillId="0" borderId="3" xfId="0" applyFont="1" applyFill="1" applyBorder="1"/>
    <xf numFmtId="0" fontId="12" fillId="0" borderId="3" xfId="0" applyFont="1" applyFill="1" applyBorder="1"/>
    <xf numFmtId="3" fontId="2" fillId="0" borderId="0" xfId="0" applyNumberFormat="1" applyFont="1"/>
  </cellXfs>
  <cellStyles count="4">
    <cellStyle name="Normal" xfId="0" builtinId="0"/>
    <cellStyle name="Normal 2" xfId="2"/>
    <cellStyle name="Normal 2 3" xfId="3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9525</xdr:rowOff>
    </xdr:from>
    <xdr:to>
      <xdr:col>1</xdr:col>
      <xdr:colOff>590550</xdr:colOff>
      <xdr:row>2</xdr:row>
      <xdr:rowOff>9526</xdr:rowOff>
    </xdr:to>
    <xdr:cxnSp macro="">
      <xdr:nvCxnSpPr>
        <xdr:cNvPr id="3" name="Straight Connector 2"/>
        <xdr:cNvCxnSpPr/>
      </xdr:nvCxnSpPr>
      <xdr:spPr>
        <a:xfrm flipV="1">
          <a:off x="590550" y="495300"/>
          <a:ext cx="6858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7"/>
  <sheetViews>
    <sheetView tabSelected="1" topLeftCell="A13" workbookViewId="0">
      <selection activeCell="D36" sqref="D36"/>
    </sheetView>
  </sheetViews>
  <sheetFormatPr defaultRowHeight="16.5"/>
  <cols>
    <col min="1" max="1" width="9" style="1"/>
    <col min="2" max="2" width="43.75" style="1" customWidth="1"/>
    <col min="3" max="3" width="10.75" style="1" customWidth="1"/>
    <col min="4" max="4" width="13" style="1" customWidth="1"/>
    <col min="5" max="5" width="9" style="1"/>
    <col min="6" max="6" width="10" style="1" bestFit="1" customWidth="1"/>
    <col min="7" max="16384" width="9" style="1"/>
  </cols>
  <sheetData>
    <row r="1" spans="1:5" ht="21.75" customHeight="1">
      <c r="A1" s="21" t="s">
        <v>40</v>
      </c>
      <c r="D1" s="3"/>
      <c r="E1" s="3" t="s">
        <v>32</v>
      </c>
    </row>
    <row r="2" spans="1:5">
      <c r="A2" s="4" t="s">
        <v>39</v>
      </c>
      <c r="D2" s="3"/>
    </row>
    <row r="3" spans="1:5">
      <c r="A3" s="32" t="s">
        <v>33</v>
      </c>
      <c r="B3" s="32"/>
      <c r="C3" s="32"/>
      <c r="D3" s="32"/>
      <c r="E3" s="32"/>
    </row>
    <row r="4" spans="1:5">
      <c r="A4" s="31" t="s">
        <v>34</v>
      </c>
      <c r="B4" s="31"/>
      <c r="C4" s="31"/>
      <c r="D4" s="31"/>
      <c r="E4" s="31"/>
    </row>
    <row r="5" spans="1:5">
      <c r="A5" s="31"/>
      <c r="B5" s="31"/>
      <c r="C5" s="31"/>
      <c r="D5" s="31"/>
      <c r="E5" s="31"/>
    </row>
    <row r="6" spans="1:5">
      <c r="D6" s="2"/>
      <c r="E6" s="2" t="s">
        <v>35</v>
      </c>
    </row>
    <row r="7" spans="1:5" s="5" customFormat="1" ht="33.75" customHeight="1">
      <c r="A7" s="30" t="s">
        <v>0</v>
      </c>
      <c r="B7" s="30" t="s">
        <v>46</v>
      </c>
      <c r="C7" s="30" t="s">
        <v>45</v>
      </c>
      <c r="D7" s="30" t="s">
        <v>37</v>
      </c>
      <c r="E7" s="29" t="s">
        <v>38</v>
      </c>
    </row>
    <row r="8" spans="1:5">
      <c r="A8" s="9" t="s">
        <v>1</v>
      </c>
      <c r="B8" s="6" t="s">
        <v>3</v>
      </c>
      <c r="C8" s="10">
        <f>C9+C12</f>
        <v>13316278</v>
      </c>
      <c r="D8" s="10">
        <f>D9+D12+D15+D16+D17</f>
        <v>25071584</v>
      </c>
      <c r="E8" s="11">
        <f>D8/C8</f>
        <v>1.8827771543970471</v>
      </c>
    </row>
    <row r="9" spans="1:5">
      <c r="A9" s="7">
        <v>1</v>
      </c>
      <c r="B9" s="33" t="s">
        <v>47</v>
      </c>
      <c r="C9" s="16">
        <v>12468796</v>
      </c>
      <c r="D9" s="16">
        <v>15073544</v>
      </c>
      <c r="E9" s="20">
        <f t="shared" ref="E9:E14" si="0">D9/C9</f>
        <v>1.2089013245545119</v>
      </c>
    </row>
    <row r="10" spans="1:5">
      <c r="A10" s="22" t="s">
        <v>4</v>
      </c>
      <c r="B10" s="23" t="s">
        <v>41</v>
      </c>
      <c r="C10" s="24">
        <v>3776900</v>
      </c>
      <c r="D10" s="24">
        <v>7088145</v>
      </c>
      <c r="E10" s="25">
        <f t="shared" si="0"/>
        <v>1.8767097354973656</v>
      </c>
    </row>
    <row r="11" spans="1:5">
      <c r="A11" s="22" t="s">
        <v>4</v>
      </c>
      <c r="B11" s="23" t="s">
        <v>42</v>
      </c>
      <c r="C11" s="24">
        <v>8691896</v>
      </c>
      <c r="D11" s="24">
        <v>7985399</v>
      </c>
      <c r="E11" s="25">
        <f t="shared" si="0"/>
        <v>0.91871773431251358</v>
      </c>
    </row>
    <row r="12" spans="1:5">
      <c r="A12" s="7">
        <v>2</v>
      </c>
      <c r="B12" s="33" t="s">
        <v>48</v>
      </c>
      <c r="C12" s="16">
        <f>C14</f>
        <v>847482</v>
      </c>
      <c r="D12" s="16">
        <f>D13+D14</f>
        <v>1676843</v>
      </c>
      <c r="E12" s="20">
        <f t="shared" si="0"/>
        <v>1.9786178349510668</v>
      </c>
    </row>
    <row r="13" spans="1:5">
      <c r="A13" s="22" t="s">
        <v>4</v>
      </c>
      <c r="B13" s="34" t="s">
        <v>49</v>
      </c>
      <c r="C13" s="24">
        <v>0</v>
      </c>
      <c r="D13" s="24">
        <v>0</v>
      </c>
      <c r="E13" s="25"/>
    </row>
    <row r="14" spans="1:5">
      <c r="A14" s="22" t="s">
        <v>4</v>
      </c>
      <c r="B14" s="23" t="s">
        <v>5</v>
      </c>
      <c r="C14" s="24">
        <v>847482</v>
      </c>
      <c r="D14" s="24">
        <v>1676843</v>
      </c>
      <c r="E14" s="25">
        <f t="shared" si="0"/>
        <v>1.9786178349510668</v>
      </c>
    </row>
    <row r="15" spans="1:5">
      <c r="A15" s="7">
        <v>3</v>
      </c>
      <c r="B15" s="8" t="s">
        <v>6</v>
      </c>
      <c r="C15" s="16">
        <v>0</v>
      </c>
      <c r="D15" s="16">
        <v>0</v>
      </c>
      <c r="E15" s="20"/>
    </row>
    <row r="16" spans="1:5">
      <c r="A16" s="7">
        <v>4</v>
      </c>
      <c r="B16" s="8" t="s">
        <v>7</v>
      </c>
      <c r="C16" s="16">
        <v>0</v>
      </c>
      <c r="D16" s="16">
        <v>1272173</v>
      </c>
      <c r="E16" s="20"/>
    </row>
    <row r="17" spans="1:6">
      <c r="A17" s="7">
        <v>5</v>
      </c>
      <c r="B17" s="8" t="s">
        <v>8</v>
      </c>
      <c r="C17" s="16">
        <v>0</v>
      </c>
      <c r="D17" s="16">
        <v>7049024</v>
      </c>
      <c r="E17" s="20"/>
    </row>
    <row r="18" spans="1:6">
      <c r="A18" s="12" t="s">
        <v>2</v>
      </c>
      <c r="B18" s="13" t="s">
        <v>9</v>
      </c>
      <c r="C18" s="14">
        <f>C19</f>
        <v>14677335.388019999</v>
      </c>
      <c r="D18" s="14">
        <f>D19+D26+D29</f>
        <v>22302673</v>
      </c>
      <c r="E18" s="15">
        <f>D18/C18</f>
        <v>1.519531468784449</v>
      </c>
    </row>
    <row r="19" spans="1:6">
      <c r="A19" s="12" t="s">
        <v>36</v>
      </c>
      <c r="B19" s="35" t="s">
        <v>50</v>
      </c>
      <c r="C19" s="14">
        <v>14677335.388019999</v>
      </c>
      <c r="D19" s="14">
        <v>13047279.860647999</v>
      </c>
      <c r="E19" s="15">
        <f t="shared" ref="E19:E23" si="1">D19/C19</f>
        <v>0.88894063641125953</v>
      </c>
    </row>
    <row r="20" spans="1:6">
      <c r="A20" s="7">
        <v>1</v>
      </c>
      <c r="B20" s="8" t="s">
        <v>10</v>
      </c>
      <c r="C20" s="16">
        <v>7365739.3880199995</v>
      </c>
      <c r="D20" s="16">
        <v>5879803.8606479997</v>
      </c>
      <c r="E20" s="20">
        <f t="shared" si="1"/>
        <v>0.79826390140970793</v>
      </c>
    </row>
    <row r="21" spans="1:6">
      <c r="A21" s="7">
        <v>2</v>
      </c>
      <c r="B21" s="8" t="s">
        <v>11</v>
      </c>
      <c r="C21" s="16">
        <v>6719472</v>
      </c>
      <c r="D21" s="16">
        <v>6918220</v>
      </c>
      <c r="E21" s="20">
        <f t="shared" si="1"/>
        <v>1.0295779192174623</v>
      </c>
    </row>
    <row r="22" spans="1:6">
      <c r="A22" s="7">
        <v>3</v>
      </c>
      <c r="B22" s="8" t="s">
        <v>12</v>
      </c>
      <c r="C22" s="16">
        <v>252643</v>
      </c>
      <c r="D22" s="16">
        <v>227812</v>
      </c>
      <c r="E22" s="20">
        <f t="shared" si="1"/>
        <v>0.901715068297954</v>
      </c>
    </row>
    <row r="23" spans="1:6">
      <c r="A23" s="7">
        <v>4</v>
      </c>
      <c r="B23" s="8" t="s">
        <v>13</v>
      </c>
      <c r="C23" s="16">
        <v>20000</v>
      </c>
      <c r="D23" s="16">
        <v>20000</v>
      </c>
      <c r="E23" s="20">
        <f t="shared" si="1"/>
        <v>1</v>
      </c>
    </row>
    <row r="24" spans="1:6">
      <c r="A24" s="7">
        <v>5</v>
      </c>
      <c r="B24" s="8" t="s">
        <v>14</v>
      </c>
      <c r="C24" s="16">
        <v>319481</v>
      </c>
      <c r="D24" s="16"/>
      <c r="E24" s="20"/>
    </row>
    <row r="25" spans="1:6">
      <c r="A25" s="7">
        <v>6</v>
      </c>
      <c r="B25" s="8" t="s">
        <v>15</v>
      </c>
      <c r="C25" s="16">
        <v>0</v>
      </c>
      <c r="D25" s="16">
        <v>0</v>
      </c>
      <c r="E25" s="20"/>
    </row>
    <row r="26" spans="1:6">
      <c r="A26" s="12" t="s">
        <v>16</v>
      </c>
      <c r="B26" s="13" t="s">
        <v>17</v>
      </c>
      <c r="C26" s="14">
        <v>0</v>
      </c>
      <c r="D26" s="14">
        <v>146.139352</v>
      </c>
      <c r="E26" s="15"/>
    </row>
    <row r="27" spans="1:6">
      <c r="A27" s="7">
        <v>1</v>
      </c>
      <c r="B27" s="8" t="s">
        <v>18</v>
      </c>
      <c r="C27" s="16">
        <v>0</v>
      </c>
      <c r="D27" s="16">
        <v>146.139352</v>
      </c>
      <c r="E27" s="20"/>
    </row>
    <row r="28" spans="1:6">
      <c r="A28" s="7">
        <v>2</v>
      </c>
      <c r="B28" s="8" t="s">
        <v>19</v>
      </c>
      <c r="C28" s="16">
        <v>0</v>
      </c>
      <c r="D28" s="16">
        <v>0</v>
      </c>
      <c r="E28" s="20"/>
    </row>
    <row r="29" spans="1:6">
      <c r="A29" s="12" t="s">
        <v>20</v>
      </c>
      <c r="B29" s="13" t="s">
        <v>21</v>
      </c>
      <c r="C29" s="14">
        <v>0</v>
      </c>
      <c r="D29" s="14">
        <v>9255247</v>
      </c>
      <c r="E29" s="15"/>
    </row>
    <row r="30" spans="1:6">
      <c r="A30" s="12" t="s">
        <v>22</v>
      </c>
      <c r="B30" s="13" t="s">
        <v>43</v>
      </c>
      <c r="C30" s="26">
        <v>-1361057.3880199995</v>
      </c>
      <c r="D30" s="14">
        <v>2808439</v>
      </c>
      <c r="E30" s="15">
        <v>-2.0634243821897775</v>
      </c>
      <c r="F30" s="36"/>
    </row>
    <row r="31" spans="1:6">
      <c r="A31" s="12" t="s">
        <v>23</v>
      </c>
      <c r="B31" s="13" t="s">
        <v>24</v>
      </c>
      <c r="C31" s="14">
        <v>1572500</v>
      </c>
      <c r="D31" s="14">
        <v>1572500</v>
      </c>
      <c r="E31" s="15">
        <v>1</v>
      </c>
      <c r="F31" s="36"/>
    </row>
    <row r="32" spans="1:6">
      <c r="A32" s="7">
        <v>1</v>
      </c>
      <c r="B32" s="8" t="s">
        <v>44</v>
      </c>
      <c r="C32" s="16"/>
      <c r="D32" s="16"/>
      <c r="E32" s="20"/>
    </row>
    <row r="33" spans="1:5" ht="31.5">
      <c r="A33" s="7">
        <v>2</v>
      </c>
      <c r="B33" s="8" t="s">
        <v>25</v>
      </c>
      <c r="C33" s="16">
        <v>1572500</v>
      </c>
      <c r="D33" s="16">
        <v>1572500</v>
      </c>
      <c r="E33" s="20">
        <v>1</v>
      </c>
    </row>
    <row r="34" spans="1:5">
      <c r="A34" s="12" t="s">
        <v>26</v>
      </c>
      <c r="B34" s="13" t="s">
        <v>27</v>
      </c>
      <c r="C34" s="14">
        <v>468980</v>
      </c>
      <c r="D34" s="14">
        <v>62289</v>
      </c>
      <c r="E34" s="15">
        <v>0.13281803061964262</v>
      </c>
    </row>
    <row r="35" spans="1:5">
      <c r="A35" s="7">
        <v>1</v>
      </c>
      <c r="B35" s="8" t="s">
        <v>28</v>
      </c>
      <c r="C35" s="16">
        <v>468980</v>
      </c>
      <c r="D35" s="16">
        <v>62289</v>
      </c>
      <c r="E35" s="20">
        <v>0.13281803061964262</v>
      </c>
    </row>
    <row r="36" spans="1:5">
      <c r="A36" s="7">
        <v>2</v>
      </c>
      <c r="B36" s="8" t="s">
        <v>29</v>
      </c>
      <c r="C36" s="16">
        <v>0</v>
      </c>
      <c r="D36" s="16">
        <v>0</v>
      </c>
      <c r="E36" s="20"/>
    </row>
    <row r="37" spans="1:5" ht="31.5">
      <c r="A37" s="17" t="s">
        <v>30</v>
      </c>
      <c r="B37" s="18" t="s">
        <v>31</v>
      </c>
      <c r="C37" s="27">
        <v>1864980</v>
      </c>
      <c r="D37" s="19">
        <v>1423959</v>
      </c>
      <c r="E37" s="28">
        <v>0.76352507801692249</v>
      </c>
    </row>
  </sheetData>
  <mergeCells count="3">
    <mergeCell ref="A4:E4"/>
    <mergeCell ref="A3:E3"/>
    <mergeCell ref="A5:E5"/>
  </mergeCells>
  <pageMargins left="0.70866141732283472" right="0.70866141732283472" top="0.74803149606299213" bottom="0.74803149606299213" header="0.31496062992125984" footer="0.31496062992125984"/>
  <pageSetup paperSize="9" scale="93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F50828-47ED-405F-9DDA-CC92020D0B62}"/>
</file>

<file path=customXml/itemProps2.xml><?xml version="1.0" encoding="utf-8"?>
<ds:datastoreItem xmlns:ds="http://schemas.openxmlformats.org/officeDocument/2006/customXml" ds:itemID="{CF28F0B7-A54F-4B08-81E9-A88DDD307098}"/>
</file>

<file path=customXml/itemProps3.xml><?xml version="1.0" encoding="utf-8"?>
<ds:datastoreItem xmlns:ds="http://schemas.openxmlformats.org/officeDocument/2006/customXml" ds:itemID="{43C958C6-2533-4A08-B58E-9BAF20722A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cp:lastPrinted>2019-01-04T03:37:50Z</cp:lastPrinted>
  <dcterms:created xsi:type="dcterms:W3CDTF">2018-12-11T09:30:16Z</dcterms:created>
  <dcterms:modified xsi:type="dcterms:W3CDTF">2020-01-16T09:01:47Z</dcterms:modified>
</cp:coreProperties>
</file>