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xl/calcChain.xml" ContentType="application/vnd.openxmlformats-officedocument.spreadsheetml.calcChain+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65" sheetId="9" r:id="rId1"/>
  </sheets>
  <calcPr calcId="144525"/>
</workbook>
</file>

<file path=xl/calcChain.xml><?xml version="1.0" encoding="utf-8"?>
<calcChain xmlns="http://schemas.openxmlformats.org/spreadsheetml/2006/main">
  <c r="A36" i="9" l="1"/>
  <c r="A38" i="9"/>
  <c r="A32" i="9"/>
  <c r="A34" i="9"/>
  <c r="A30" i="9"/>
  <c r="E9" i="9" l="1"/>
  <c r="E10" i="9"/>
  <c r="E12" i="9"/>
  <c r="E13" i="9"/>
  <c r="E25" i="9"/>
  <c r="E26" i="9"/>
  <c r="E27" i="9"/>
  <c r="E29" i="9"/>
  <c r="E30" i="9"/>
  <c r="E31" i="9"/>
  <c r="E32" i="9"/>
  <c r="E33" i="9"/>
  <c r="E34" i="9"/>
  <c r="E35" i="9"/>
  <c r="E36" i="9"/>
  <c r="E37" i="9"/>
  <c r="E38" i="9"/>
  <c r="E40" i="9"/>
  <c r="D8" i="9"/>
</calcChain>
</file>

<file path=xl/sharedStrings.xml><?xml version="1.0" encoding="utf-8"?>
<sst xmlns="http://schemas.openxmlformats.org/spreadsheetml/2006/main" count="69" uniqueCount="55">
  <si>
    <t>STT</t>
  </si>
  <si>
    <t>NỘI DUNG</t>
  </si>
  <si>
    <t>QUYẾT TOÁN</t>
  </si>
  <si>
    <t>SO SÁNH (%)</t>
  </si>
  <si>
    <t>A</t>
  </si>
  <si>
    <t>B</t>
  </si>
  <si>
    <t>3=2/1</t>
  </si>
  <si>
    <t>I</t>
  </si>
  <si>
    <t>II</t>
  </si>
  <si>
    <t>III</t>
  </si>
  <si>
    <t>IV</t>
  </si>
  <si>
    <t>Chi đầu tư phát triển</t>
  </si>
  <si>
    <t>Chi thường xuyên</t>
  </si>
  <si>
    <t>Chi bổ sung quỹ dự trữ tài chính</t>
  </si>
  <si>
    <t>C</t>
  </si>
  <si>
    <t>DỰ TOÁN</t>
  </si>
  <si>
    <t>V</t>
  </si>
  <si>
    <t>VI</t>
  </si>
  <si>
    <t>Dự phòng ngân sách</t>
  </si>
  <si>
    <t>Chi đầu tư cho các dự án</t>
  </si>
  <si>
    <t>Chi giáo dục - đào tạo và dạy nghề</t>
  </si>
  <si>
    <t>Chi khoa học và công nghệ</t>
  </si>
  <si>
    <t>Chi y tế, dân số và gia đình</t>
  </si>
  <si>
    <t>Chi văn hóa thông tin</t>
  </si>
  <si>
    <t>Chi phát thanh, truyền hình, thông tấn</t>
  </si>
  <si>
    <t>Chi thể dục thể thao</t>
  </si>
  <si>
    <t>Chi bảo vệ môi trường</t>
  </si>
  <si>
    <t>Chi các hoạt động kinh tế</t>
  </si>
  <si>
    <t>Chi hoạt động của cơ quan quản lý nhà nước, đảng, đoàn thể</t>
  </si>
  <si>
    <t>Chi bảo đảm xã hội</t>
  </si>
  <si>
    <t>Chi đầu tư phát triển khác</t>
  </si>
  <si>
    <t>(Quyết toán đã được Hội đồng nhân dân phê chuẩn)</t>
  </si>
  <si>
    <t>Đơn vị: Triệu đồng</t>
  </si>
  <si>
    <t>TỔNG CHI NSĐP</t>
  </si>
  <si>
    <t>Chi trả nợ lãi các khoản do chính quyền địa phương vay</t>
  </si>
  <si>
    <t>Chi tạo nguồn, điều chỉnh tiền lương</t>
  </si>
  <si>
    <t>CHI CHUYỂN NGUỒN SANG NĂM SAU</t>
  </si>
  <si>
    <t>Biểu số 65/CK-NSNN</t>
  </si>
  <si>
    <t>CHI NGÂN SÁCH CẤP TỈNH THEO LĨNH VỰC</t>
  </si>
  <si>
    <t>Chi đầu tư và hỗ trợ vốn cho các doanh nghiệp cung cấp sản phẩm, dịch vụ công ích do Nhà nước đặt hàng, các tổ chức kinh tế, các tổ chức tài chính của địa phương theo quy định của pháp luật</t>
  </si>
  <si>
    <t>UBND TỈNH GIA LAI</t>
  </si>
  <si>
    <t>7.549.282 (1)</t>
  </si>
  <si>
    <t>QUYẾT TOÁN CHI NGÂN SÁCH CẤP TỈNH THEO TỪNG LĨNH VỰC NĂM 2017</t>
  </si>
  <si>
    <t>CHI BỔ SUNG CÂN ĐỐI CHO NGÂN SÁCH HUYỆN</t>
  </si>
  <si>
    <t>Trong đó:</t>
  </si>
  <si>
    <t>1.1</t>
  </si>
  <si>
    <t>1.2</t>
  </si>
  <si>
    <t>1.3</t>
  </si>
  <si>
    <t>1.4</t>
  </si>
  <si>
    <t>1.5</t>
  </si>
  <si>
    <t>1.6</t>
  </si>
  <si>
    <t>1.7</t>
  </si>
  <si>
    <t>1.8</t>
  </si>
  <si>
    <t>1.9</t>
  </si>
  <si>
    <t>1.10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</si>
</sst>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0.0%"/>
    <numFmt numFmtId="166" formatCode="_(* #,##0_);_(* \(#,##0\);_(* &quot;-&quot;??_);_(@_)"/>
  </numFmts>
  <fonts count="20">
    <font>
      <sz val="11"/>
      <color theme="1"/>
      <name val="Calibri"/>
      <family val="2"/>
      <scheme val="minor"/>
    </font>
    <font>
      <sz val="10"/>
      <color theme="1"/>
      <name val="Times New Roman"/>
      <family val="1"/>
    </font>
    <font>
      <b/>
      <sz val="10"/>
      <color rgb="FF000000"/>
      <name val="Times New Roman"/>
      <family val="1"/>
    </font>
    <font>
      <sz val="10"/>
      <color rgb="FF000000"/>
      <name val="Times New Roman"/>
      <family val="1"/>
    </font>
    <font>
      <i/>
      <sz val="10"/>
      <color rgb="FF000000"/>
      <name val="Times New Roman"/>
      <family val="1"/>
    </font>
    <font>
      <b/>
      <sz val="10"/>
      <name val="Times New Roman"/>
      <family val="1"/>
    </font>
    <font>
      <sz val="10"/>
      <name val="Times New Roman"/>
      <family val="1"/>
    </font>
    <font>
      <sz val="11"/>
      <color theme="1"/>
      <name val="Calibri"/>
      <family val="2"/>
      <scheme val="minor"/>
    </font>
    <font>
      <sz val="11"/>
      <color theme="1"/>
      <name val="Calibri"/>
      <family val="2"/>
      <charset val="163"/>
      <scheme val="minor"/>
    </font>
    <font>
      <b/>
      <sz val="10"/>
      <color theme="1"/>
      <name val="Times New Roman"/>
      <family val="1"/>
    </font>
    <font>
      <sz val="10"/>
      <color theme="1"/>
      <name val="Calibri"/>
      <family val="2"/>
      <charset val="163"/>
      <scheme val="minor"/>
    </font>
    <font>
      <sz val="11"/>
      <color rgb="FF000000"/>
      <name val="Calibri"/>
      <family val="2"/>
      <scheme val="minor"/>
    </font>
    <font>
      <sz val="12"/>
      <color theme="1"/>
      <name val="Times New Roman"/>
      <family val="2"/>
    </font>
    <font>
      <sz val="11"/>
      <name val="Times New Roman"/>
      <family val="1"/>
      <charset val="163"/>
    </font>
    <font>
      <b/>
      <sz val="11"/>
      <name val="Times New Roman"/>
      <family val="1"/>
      <charset val="163"/>
    </font>
    <font>
      <b/>
      <sz val="12"/>
      <name val="Times New Roman"/>
      <family val="1"/>
      <charset val="163"/>
    </font>
    <font>
      <sz val="12"/>
      <name val="Times New Roman"/>
      <family val="1"/>
      <charset val="163"/>
    </font>
    <font>
      <i/>
      <sz val="12"/>
      <name val="Times New Roman"/>
      <family val="1"/>
      <charset val="163"/>
    </font>
    <font>
      <sz val="13"/>
      <name val="VnTime"/>
    </font>
    <font>
      <b/>
      <sz val="13"/>
      <name val="Times New Roman"/>
      <family val="1"/>
      <charset val="163"/>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hair">
        <color indexed="64"/>
      </top>
      <bottom style="hair">
        <color indexed="64"/>
      </bottom>
      <diagonal/>
    </border>
  </borders>
  <cellStyleXfs count="10">
    <xf numFmtId="0" fontId="0" fillId="0" borderId="0"/>
    <xf numFmtId="9" fontId="7" fillId="0" borderId="0" applyFont="0" applyFill="0" applyBorder="0" applyAlignment="0" applyProtection="0"/>
    <xf numFmtId="0" fontId="8" fillId="0" borderId="0"/>
    <xf numFmtId="0" fontId="8" fillId="0" borderId="0"/>
    <xf numFmtId="0" fontId="11" fillId="0" borderId="0"/>
    <xf numFmtId="0" fontId="7" fillId="0" borderId="0"/>
    <xf numFmtId="9" fontId="12" fillId="0" borderId="0" applyFont="0" applyFill="0" applyBorder="0" applyAlignment="0" applyProtection="0"/>
    <xf numFmtId="0" fontId="13" fillId="0" borderId="0"/>
    <xf numFmtId="0" fontId="18" fillId="0" borderId="0"/>
    <xf numFmtId="43" fontId="13" fillId="0" borderId="0" applyFont="0" applyFill="0" applyBorder="0" applyAlignment="0" applyProtection="0"/>
  </cellStyleXfs>
  <cellXfs count="29">
    <xf numFmtId="0" fontId="0" fillId="0" borderId="0" xfId="0"/>
    <xf numFmtId="0" fontId="3" fillId="0" borderId="0" xfId="0" applyFont="1" applyAlignment="1">
      <alignment horizontal="center" vertical="center"/>
    </xf>
    <xf numFmtId="0" fontId="4" fillId="0" borderId="0" xfId="0" applyFont="1" applyAlignment="1">
      <alignment horizontal="right" vertical="center"/>
    </xf>
    <xf numFmtId="0" fontId="1" fillId="0" borderId="0" xfId="0" applyFont="1"/>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9" fillId="0" borderId="0" xfId="0" applyFont="1"/>
    <xf numFmtId="3" fontId="9" fillId="0" borderId="1" xfId="0" applyNumberFormat="1" applyFont="1" applyBorder="1" applyAlignment="1">
      <alignment horizontal="right" vertical="center"/>
    </xf>
    <xf numFmtId="164" fontId="5" fillId="0" borderId="1" xfId="1" applyNumberFormat="1" applyFont="1" applyBorder="1" applyAlignment="1">
      <alignment horizontal="right" vertical="center" wrapText="1"/>
    </xf>
    <xf numFmtId="3" fontId="5" fillId="0" borderId="1" xfId="0" applyNumberFormat="1" applyFont="1" applyBorder="1" applyAlignment="1">
      <alignment horizontal="right" vertical="center" wrapText="1"/>
    </xf>
    <xf numFmtId="3" fontId="6" fillId="0" borderId="1" xfId="0" applyNumberFormat="1" applyFont="1" applyBorder="1" applyAlignment="1">
      <alignment horizontal="right" vertical="center" wrapText="1"/>
    </xf>
    <xf numFmtId="164" fontId="6" fillId="0" borderId="1" xfId="1" applyNumberFormat="1" applyFont="1" applyBorder="1" applyAlignment="1">
      <alignment horizontal="right" vertical="center" wrapText="1"/>
    </xf>
    <xf numFmtId="0" fontId="2" fillId="0" borderId="1" xfId="3" applyFont="1" applyBorder="1" applyAlignment="1">
      <alignment horizontal="center" vertical="center" wrapText="1"/>
    </xf>
    <xf numFmtId="0" fontId="2" fillId="0" borderId="1" xfId="3" applyFont="1" applyBorder="1" applyAlignment="1">
      <alignment horizontal="justify" vertical="center" wrapText="1"/>
    </xf>
    <xf numFmtId="0" fontId="3" fillId="0" borderId="1" xfId="3" applyFont="1" applyBorder="1" applyAlignment="1">
      <alignment horizontal="center" vertical="center" wrapText="1"/>
    </xf>
    <xf numFmtId="0" fontId="3" fillId="0" borderId="1" xfId="3" applyFont="1" applyBorder="1" applyAlignment="1">
      <alignment horizontal="justify" vertical="center" wrapText="1"/>
    </xf>
    <xf numFmtId="0" fontId="10" fillId="0" borderId="0" xfId="3" applyFont="1"/>
    <xf numFmtId="0" fontId="2" fillId="0" borderId="0" xfId="0" applyFont="1" applyAlignment="1">
      <alignment vertical="center" wrapText="1"/>
    </xf>
    <xf numFmtId="0" fontId="2" fillId="0" borderId="0" xfId="0" applyFont="1" applyAlignment="1">
      <alignment horizontal="right" vertical="center" wrapText="1"/>
    </xf>
    <xf numFmtId="0" fontId="2" fillId="0" borderId="0" xfId="0" applyFont="1" applyAlignment="1">
      <alignment horizontal="center" vertical="center"/>
    </xf>
    <xf numFmtId="0" fontId="4" fillId="0" borderId="0" xfId="0" applyFont="1" applyAlignment="1">
      <alignment horizontal="center" vertical="center"/>
    </xf>
    <xf numFmtId="0" fontId="14" fillId="0" borderId="2" xfId="7" applyFont="1" applyFill="1" applyBorder="1" applyAlignment="1">
      <alignment horizontal="left" wrapText="1"/>
    </xf>
    <xf numFmtId="0" fontId="15" fillId="0" borderId="2" xfId="7" applyFont="1" applyFill="1" applyBorder="1" applyAlignment="1">
      <alignment horizontal="center" wrapText="1"/>
    </xf>
    <xf numFmtId="0" fontId="16" fillId="0" borderId="2" xfId="7" applyFont="1" applyFill="1" applyBorder="1" applyAlignment="1">
      <alignment horizontal="left" wrapText="1"/>
    </xf>
    <xf numFmtId="0" fontId="16" fillId="0" borderId="2" xfId="8" applyFont="1" applyFill="1" applyBorder="1" applyAlignment="1">
      <alignment horizontal="center" wrapText="1"/>
    </xf>
    <xf numFmtId="0" fontId="16" fillId="0" borderId="2" xfId="7" applyFont="1" applyFill="1" applyBorder="1" applyAlignment="1">
      <alignment horizontal="center" wrapText="1"/>
    </xf>
    <xf numFmtId="0" fontId="17" fillId="0" borderId="2" xfId="7" applyFont="1" applyFill="1" applyBorder="1" applyAlignment="1">
      <alignment horizontal="left" vertical="top" wrapText="1"/>
    </xf>
    <xf numFmtId="166" fontId="15" fillId="0" borderId="2" xfId="9" applyNumberFormat="1" applyFont="1" applyFill="1" applyBorder="1" applyAlignment="1"/>
    <xf numFmtId="0" fontId="19" fillId="0" borderId="0" xfId="7" applyFont="1" applyFill="1"/>
  </cellXfs>
  <cellStyles count="10">
    <cellStyle name="Comma 2" xfId="9"/>
    <cellStyle name="Normal" xfId="0" builtinId="0"/>
    <cellStyle name="Normal 2" xfId="2"/>
    <cellStyle name="Normal 2 2" xfId="3"/>
    <cellStyle name="Normal 2 2 2" xfId="4"/>
    <cellStyle name="Normal 2 2 3" xfId="5"/>
    <cellStyle name="Normal 7" xfId="7"/>
    <cellStyle name="Normal_Chi NSTW NSDP 2002 - PL" xfId="8"/>
    <cellStyle name="Percent" xfId="1" builtinId="5"/>
    <cellStyle name="Percent 2" xfId="6"/>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E44"/>
  <sheetViews>
    <sheetView tabSelected="1" topLeftCell="A7" zoomScaleNormal="100" workbookViewId="0">
      <selection activeCell="F34" sqref="F34"/>
    </sheetView>
  </sheetViews>
  <sheetFormatPr defaultRowHeight="12.75"/>
  <cols>
    <col min="1" max="1" width="9.140625" style="3"/>
    <col min="2" max="2" width="54.140625" style="3" customWidth="1"/>
    <col min="3" max="5" width="13.7109375" style="3" customWidth="1"/>
    <col min="6" max="6" width="9.140625" style="3" customWidth="1"/>
    <col min="7" max="16384" width="9.140625" style="3"/>
  </cols>
  <sheetData>
    <row r="1" spans="1:5">
      <c r="A1" s="17" t="s">
        <v>40</v>
      </c>
      <c r="B1" s="17"/>
      <c r="C1" s="18" t="s">
        <v>37</v>
      </c>
      <c r="D1" s="18"/>
      <c r="E1" s="18"/>
    </row>
    <row r="2" spans="1:5">
      <c r="A2" s="1"/>
    </row>
    <row r="3" spans="1:5">
      <c r="A3" s="19" t="s">
        <v>42</v>
      </c>
      <c r="B3" s="19"/>
      <c r="C3" s="19"/>
      <c r="D3" s="19"/>
      <c r="E3" s="19"/>
    </row>
    <row r="4" spans="1:5">
      <c r="A4" s="20" t="s">
        <v>31</v>
      </c>
      <c r="B4" s="20"/>
      <c r="C4" s="20"/>
      <c r="D4" s="20"/>
      <c r="E4" s="20"/>
    </row>
    <row r="5" spans="1:5">
      <c r="E5" s="2" t="s">
        <v>32</v>
      </c>
    </row>
    <row r="6" spans="1:5" ht="13.5" customHeight="1">
      <c r="A6" s="4" t="s">
        <v>0</v>
      </c>
      <c r="B6" s="4" t="s">
        <v>1</v>
      </c>
      <c r="C6" s="4" t="s">
        <v>15</v>
      </c>
      <c r="D6" s="4" t="s">
        <v>2</v>
      </c>
      <c r="E6" s="4" t="s">
        <v>3</v>
      </c>
    </row>
    <row r="7" spans="1:5" ht="13.5" customHeight="1">
      <c r="A7" s="5" t="s">
        <v>4</v>
      </c>
      <c r="B7" s="5" t="s">
        <v>5</v>
      </c>
      <c r="C7" s="5">
        <v>1</v>
      </c>
      <c r="D7" s="5">
        <v>2</v>
      </c>
      <c r="E7" s="5" t="s">
        <v>6</v>
      </c>
    </row>
    <row r="8" spans="1:5" s="6" customFormat="1">
      <c r="A8" s="4"/>
      <c r="B8" s="4" t="s">
        <v>33</v>
      </c>
      <c r="C8" s="9" t="s">
        <v>41</v>
      </c>
      <c r="D8" s="9">
        <f>D9+D10+D43</f>
        <v>9459012.1294260006</v>
      </c>
      <c r="E8" s="8">
        <v>1.2529684451350473</v>
      </c>
    </row>
    <row r="9" spans="1:5" s="6" customFormat="1" ht="14.25">
      <c r="A9" s="12" t="s">
        <v>4</v>
      </c>
      <c r="B9" s="21" t="s">
        <v>43</v>
      </c>
      <c r="C9" s="9">
        <v>4283316</v>
      </c>
      <c r="D9" s="9">
        <v>4283316</v>
      </c>
      <c r="E9" s="8">
        <f t="shared" ref="E9:E40" si="0">D9/C9</f>
        <v>1</v>
      </c>
    </row>
    <row r="10" spans="1:5" s="6" customFormat="1">
      <c r="A10" s="12" t="s">
        <v>5</v>
      </c>
      <c r="B10" s="13" t="s">
        <v>38</v>
      </c>
      <c r="C10" s="9">
        <v>3265966</v>
      </c>
      <c r="D10" s="9">
        <v>3644365.3268880001</v>
      </c>
      <c r="E10" s="8">
        <f t="shared" si="0"/>
        <v>1.1158613797228754</v>
      </c>
    </row>
    <row r="11" spans="1:5" s="28" customFormat="1" ht="18" customHeight="1">
      <c r="A11" s="22"/>
      <c r="B11" s="23" t="s">
        <v>44</v>
      </c>
      <c r="C11" s="26"/>
      <c r="D11" s="26"/>
      <c r="E11" s="27"/>
    </row>
    <row r="12" spans="1:5" s="6" customFormat="1">
      <c r="A12" s="12" t="s">
        <v>7</v>
      </c>
      <c r="B12" s="13" t="s">
        <v>11</v>
      </c>
      <c r="C12" s="9">
        <v>861379</v>
      </c>
      <c r="D12" s="9">
        <v>1442385.4067170001</v>
      </c>
      <c r="E12" s="8">
        <f t="shared" si="0"/>
        <v>1.674507280438692</v>
      </c>
    </row>
    <row r="13" spans="1:5">
      <c r="A13" s="14">
        <v>1</v>
      </c>
      <c r="B13" s="15" t="s">
        <v>19</v>
      </c>
      <c r="C13" s="10">
        <v>822379</v>
      </c>
      <c r="D13" s="10">
        <v>1406485.4067170001</v>
      </c>
      <c r="E13" s="11">
        <f t="shared" si="0"/>
        <v>1.7102642537285122</v>
      </c>
    </row>
    <row r="14" spans="1:5" s="28" customFormat="1" ht="18" customHeight="1">
      <c r="A14" s="22"/>
      <c r="B14" s="23" t="s">
        <v>44</v>
      </c>
      <c r="C14" s="26"/>
      <c r="D14" s="26"/>
      <c r="E14" s="27"/>
    </row>
    <row r="15" spans="1:5" ht="15.75">
      <c r="A15" s="24" t="s">
        <v>45</v>
      </c>
      <c r="B15" s="15" t="s">
        <v>20</v>
      </c>
      <c r="C15" s="9"/>
      <c r="D15" s="9">
        <v>225164.613606</v>
      </c>
      <c r="E15" s="11"/>
    </row>
    <row r="16" spans="1:5" ht="15.75">
      <c r="A16" s="24" t="s">
        <v>46</v>
      </c>
      <c r="B16" s="15" t="s">
        <v>21</v>
      </c>
      <c r="C16" s="10"/>
      <c r="D16" s="10">
        <v>12318.040999999999</v>
      </c>
      <c r="E16" s="11"/>
    </row>
    <row r="17" spans="1:5" ht="15.75">
      <c r="A17" s="24" t="s">
        <v>47</v>
      </c>
      <c r="B17" s="15" t="s">
        <v>22</v>
      </c>
      <c r="C17" s="10"/>
      <c r="D17" s="10">
        <v>30243.190817999999</v>
      </c>
      <c r="E17" s="11"/>
    </row>
    <row r="18" spans="1:5" ht="15.75">
      <c r="A18" s="24" t="s">
        <v>48</v>
      </c>
      <c r="B18" s="15" t="s">
        <v>23</v>
      </c>
      <c r="C18" s="10"/>
      <c r="D18" s="10">
        <v>7343.1481469999999</v>
      </c>
      <c r="E18" s="11"/>
    </row>
    <row r="19" spans="1:5" ht="15.75">
      <c r="A19" s="24" t="s">
        <v>49</v>
      </c>
      <c r="B19" s="15" t="s">
        <v>24</v>
      </c>
      <c r="C19" s="10"/>
      <c r="D19" s="10">
        <v>12297.49</v>
      </c>
      <c r="E19" s="11"/>
    </row>
    <row r="20" spans="1:5" ht="15.75">
      <c r="A20" s="24" t="s">
        <v>50</v>
      </c>
      <c r="B20" s="15" t="s">
        <v>25</v>
      </c>
      <c r="C20" s="10"/>
      <c r="D20" s="10"/>
      <c r="E20" s="11"/>
    </row>
    <row r="21" spans="1:5" ht="15.75">
      <c r="A21" s="24" t="s">
        <v>51</v>
      </c>
      <c r="B21" s="15" t="s">
        <v>26</v>
      </c>
      <c r="C21" s="10"/>
      <c r="D21" s="10">
        <v>5162.8409000000001</v>
      </c>
      <c r="E21" s="11"/>
    </row>
    <row r="22" spans="1:5" ht="15.75">
      <c r="A22" s="24" t="s">
        <v>52</v>
      </c>
      <c r="B22" s="15" t="s">
        <v>27</v>
      </c>
      <c r="C22" s="10"/>
      <c r="D22" s="10">
        <v>835819.05689799995</v>
      </c>
      <c r="E22" s="11"/>
    </row>
    <row r="23" spans="1:5" ht="15.75">
      <c r="A23" s="24" t="s">
        <v>53</v>
      </c>
      <c r="B23" s="15" t="s">
        <v>28</v>
      </c>
      <c r="C23" s="10"/>
      <c r="D23" s="10">
        <v>265519.05197999999</v>
      </c>
      <c r="E23" s="11"/>
    </row>
    <row r="24" spans="1:5" ht="15.75">
      <c r="A24" s="24" t="s">
        <v>54</v>
      </c>
      <c r="B24" s="15" t="s">
        <v>29</v>
      </c>
      <c r="C24" s="10"/>
      <c r="D24" s="10"/>
      <c r="E24" s="11"/>
    </row>
    <row r="25" spans="1:5" ht="38.25">
      <c r="A25" s="14">
        <v>2</v>
      </c>
      <c r="B25" s="15" t="s">
        <v>39</v>
      </c>
      <c r="C25" s="10">
        <v>20000</v>
      </c>
      <c r="D25" s="10">
        <v>35900</v>
      </c>
      <c r="E25" s="11">
        <f t="shared" si="0"/>
        <v>1.7949999999999999</v>
      </c>
    </row>
    <row r="26" spans="1:5">
      <c r="A26" s="14">
        <v>3</v>
      </c>
      <c r="B26" s="15" t="s">
        <v>30</v>
      </c>
      <c r="C26" s="10">
        <v>19000</v>
      </c>
      <c r="D26" s="10"/>
      <c r="E26" s="11">
        <f t="shared" si="0"/>
        <v>0</v>
      </c>
    </row>
    <row r="27" spans="1:5" s="6" customFormat="1">
      <c r="A27" s="12" t="s">
        <v>8</v>
      </c>
      <c r="B27" s="13" t="s">
        <v>12</v>
      </c>
      <c r="C27" s="9">
        <v>2329224</v>
      </c>
      <c r="D27" s="9">
        <v>2200579.9201710001</v>
      </c>
      <c r="E27" s="8">
        <f t="shared" si="0"/>
        <v>0.9447695542253558</v>
      </c>
    </row>
    <row r="28" spans="1:5" s="6" customFormat="1" ht="15.75">
      <c r="A28" s="12"/>
      <c r="B28" s="23" t="s">
        <v>44</v>
      </c>
      <c r="C28" s="9"/>
      <c r="D28" s="9"/>
      <c r="E28" s="8"/>
    </row>
    <row r="29" spans="1:5" ht="15.75">
      <c r="A29" s="25">
        <v>1</v>
      </c>
      <c r="B29" s="15" t="s">
        <v>20</v>
      </c>
      <c r="C29" s="10">
        <v>511670</v>
      </c>
      <c r="D29" s="10">
        <v>461156.84584899998</v>
      </c>
      <c r="E29" s="11">
        <f t="shared" si="0"/>
        <v>0.90127786629859086</v>
      </c>
    </row>
    <row r="30" spans="1:5" ht="15.75">
      <c r="A30" s="25">
        <f t="shared" ref="A30:A38" si="1">+A29+1</f>
        <v>2</v>
      </c>
      <c r="B30" s="15" t="s">
        <v>21</v>
      </c>
      <c r="C30" s="10">
        <v>16130</v>
      </c>
      <c r="D30" s="10">
        <v>10617.302973</v>
      </c>
      <c r="E30" s="11">
        <f t="shared" si="0"/>
        <v>0.65823329032858025</v>
      </c>
    </row>
    <row r="31" spans="1:5" ht="15.75">
      <c r="A31" s="25">
        <v>3</v>
      </c>
      <c r="B31" s="15" t="s">
        <v>22</v>
      </c>
      <c r="C31" s="10">
        <v>746981</v>
      </c>
      <c r="D31" s="10">
        <v>718589.921768</v>
      </c>
      <c r="E31" s="11">
        <f t="shared" si="0"/>
        <v>0.96199223510102672</v>
      </c>
    </row>
    <row r="32" spans="1:5" ht="15.75">
      <c r="A32" s="25">
        <f t="shared" si="1"/>
        <v>4</v>
      </c>
      <c r="B32" s="15" t="s">
        <v>23</v>
      </c>
      <c r="C32" s="10">
        <v>46976</v>
      </c>
      <c r="D32" s="10">
        <v>56650.997903000003</v>
      </c>
      <c r="E32" s="11">
        <f t="shared" si="0"/>
        <v>1.2059561883302112</v>
      </c>
    </row>
    <row r="33" spans="1:5" ht="15.75">
      <c r="A33" s="25">
        <v>5</v>
      </c>
      <c r="B33" s="15" t="s">
        <v>24</v>
      </c>
      <c r="C33" s="10">
        <v>20220</v>
      </c>
      <c r="D33" s="10"/>
      <c r="E33" s="11">
        <f t="shared" si="0"/>
        <v>0</v>
      </c>
    </row>
    <row r="34" spans="1:5" ht="15.75">
      <c r="A34" s="25">
        <f t="shared" si="1"/>
        <v>6</v>
      </c>
      <c r="B34" s="15" t="s">
        <v>25</v>
      </c>
      <c r="C34" s="10">
        <v>7990</v>
      </c>
      <c r="D34" s="10">
        <v>7891.3472359999996</v>
      </c>
      <c r="E34" s="11">
        <f t="shared" si="0"/>
        <v>0.98765297071339164</v>
      </c>
    </row>
    <row r="35" spans="1:5" ht="15.75">
      <c r="A35" s="25">
        <v>7</v>
      </c>
      <c r="B35" s="15" t="s">
        <v>26</v>
      </c>
      <c r="C35" s="10">
        <v>32152</v>
      </c>
      <c r="D35" s="10">
        <v>15647.441405</v>
      </c>
      <c r="E35" s="11">
        <f t="shared" si="0"/>
        <v>0.48667085733391391</v>
      </c>
    </row>
    <row r="36" spans="1:5" ht="15.75">
      <c r="A36" s="25">
        <f t="shared" si="1"/>
        <v>8</v>
      </c>
      <c r="B36" s="15" t="s">
        <v>27</v>
      </c>
      <c r="C36" s="10">
        <v>256828</v>
      </c>
      <c r="D36" s="10">
        <v>265137.72397600004</v>
      </c>
      <c r="E36" s="11">
        <f t="shared" si="0"/>
        <v>1.0323552103976203</v>
      </c>
    </row>
    <row r="37" spans="1:5" ht="15.75">
      <c r="A37" s="25">
        <v>9</v>
      </c>
      <c r="B37" s="15" t="s">
        <v>28</v>
      </c>
      <c r="C37" s="10">
        <v>348700</v>
      </c>
      <c r="D37" s="10">
        <v>450919.99544700002</v>
      </c>
      <c r="E37" s="11">
        <f t="shared" si="0"/>
        <v>1.2931459576914253</v>
      </c>
    </row>
    <row r="38" spans="1:5" ht="15.75">
      <c r="A38" s="25">
        <f t="shared" si="1"/>
        <v>10</v>
      </c>
      <c r="B38" s="15" t="s">
        <v>29</v>
      </c>
      <c r="C38" s="10">
        <v>74627</v>
      </c>
      <c r="D38" s="10">
        <v>63027.011133</v>
      </c>
      <c r="E38" s="11">
        <f t="shared" si="0"/>
        <v>0.84456042897342787</v>
      </c>
    </row>
    <row r="39" spans="1:5" s="6" customFormat="1">
      <c r="A39" s="12" t="s">
        <v>9</v>
      </c>
      <c r="B39" s="13" t="s">
        <v>34</v>
      </c>
      <c r="C39" s="9"/>
      <c r="D39" s="9"/>
      <c r="E39" s="8"/>
    </row>
    <row r="40" spans="1:5" s="6" customFormat="1">
      <c r="A40" s="12" t="s">
        <v>10</v>
      </c>
      <c r="B40" s="13" t="s">
        <v>13</v>
      </c>
      <c r="C40" s="7">
        <v>1400</v>
      </c>
      <c r="D40" s="7">
        <v>1400</v>
      </c>
      <c r="E40" s="8">
        <f t="shared" si="0"/>
        <v>1</v>
      </c>
    </row>
    <row r="41" spans="1:5" s="6" customFormat="1">
      <c r="A41" s="12" t="s">
        <v>16</v>
      </c>
      <c r="B41" s="13" t="s">
        <v>18</v>
      </c>
      <c r="C41" s="7">
        <v>73963</v>
      </c>
      <c r="D41" s="7"/>
      <c r="E41" s="8"/>
    </row>
    <row r="42" spans="1:5" s="6" customFormat="1">
      <c r="A42" s="12" t="s">
        <v>17</v>
      </c>
      <c r="B42" s="13" t="s">
        <v>35</v>
      </c>
      <c r="C42" s="7"/>
      <c r="D42" s="7"/>
      <c r="E42" s="8"/>
    </row>
    <row r="43" spans="1:5" s="6" customFormat="1">
      <c r="A43" s="12" t="s">
        <v>14</v>
      </c>
      <c r="B43" s="13" t="s">
        <v>36</v>
      </c>
      <c r="C43" s="7"/>
      <c r="D43" s="7">
        <v>1531330.802538</v>
      </c>
      <c r="E43" s="8"/>
    </row>
    <row r="44" spans="1:5" s="16" customFormat="1" ht="34.5" customHeight="1"/>
  </sheetData>
  <mergeCells count="4">
    <mergeCell ref="A1:B1"/>
    <mergeCell ref="C1:E1"/>
    <mergeCell ref="A3:E3"/>
    <mergeCell ref="A4:E4"/>
  </mergeCells>
  <pageMargins left="0.78740157480314965" right="0.19685039370078741" top="0.74803149606299213" bottom="0.74803149606299213" header="0.31496062992125984" footer="0.31496062992125984"/>
  <pageSetup paperSize="9" scale="93"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65A992E-16C5-4343-9140-7EC3EC0B4B8F}"/>
</file>

<file path=customXml/itemProps2.xml><?xml version="1.0" encoding="utf-8"?>
<ds:datastoreItem xmlns:ds="http://schemas.openxmlformats.org/officeDocument/2006/customXml" ds:itemID="{C24757C1-ACF3-4ADC-BDDD-5FD906D6C20B}"/>
</file>

<file path=customXml/itemProps3.xml><?xml version="1.0" encoding="utf-8"?>
<ds:datastoreItem xmlns:ds="http://schemas.openxmlformats.org/officeDocument/2006/customXml" ds:itemID="{989B7CE9-AA0A-4685-BB73-281204E2334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65</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2020-01-07T08:00:43Z</dcterms:modified>
</cp:coreProperties>
</file>