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15697556-61E9-48B1-BC90-FF36F103C75C}" xr6:coauthVersionLast="44" xr6:coauthVersionMax="44" xr10:uidLastSave="{00000000-0000-0000-0000-000000000000}"/>
  <bookViews>
    <workbookView xWindow="-120" yWindow="-120" windowWidth="24240" windowHeight="13140" firstSheet="2" activeTab="2" xr2:uid="{00000000-000D-0000-FFFF-FFFF00000000}"/>
  </bookViews>
  <sheets>
    <sheet name="52" sheetId="17" state="hidden" r:id="rId1"/>
    <sheet name="58" sheetId="19" state="hidden" r:id="rId2"/>
    <sheet name="68" sheetId="21"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 localSheetId="2">'[1]#REF'!#REF!</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 localSheetId="2">'68'!$A$1:$R$48</definedName>
    <definedName name="_xlnm.Print_Area">#REF!</definedName>
    <definedName name="_xlnm.Print_Titles" localSheetId="0">'52'!$5:$6</definedName>
    <definedName name="_xlnm.Print_Titles" localSheetId="1">'58'!$5:$8</definedName>
    <definedName name="_xlnm.Print_Titles" localSheetId="2">'68'!$7:$10</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2" i="17" l="1"/>
  <c r="F45" i="17" l="1"/>
  <c r="F44" i="17"/>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C19" i="21" l="1"/>
  <c r="C14" i="21"/>
  <c r="V10" i="19" l="1"/>
  <c r="P10" i="19" l="1"/>
  <c r="O10" i="19"/>
  <c r="F44" i="21"/>
  <c r="S15" i="19"/>
  <c r="N15" i="19" s="1"/>
  <c r="T14" i="19"/>
  <c r="S14" i="19"/>
  <c r="N14" i="19" s="1"/>
  <c r="S17" i="19"/>
  <c r="F42" i="21"/>
  <c r="F41" i="21"/>
  <c r="S18" i="19"/>
  <c r="S16" i="19"/>
  <c r="S13" i="19"/>
  <c r="N13" i="19" s="1"/>
  <c r="S11" i="19"/>
  <c r="U12" i="19" l="1"/>
  <c r="T12" i="19"/>
  <c r="T10" i="19" l="1"/>
  <c r="S12" i="19"/>
  <c r="N12" i="19" l="1"/>
  <c r="S10" i="19"/>
  <c r="J39" i="21" l="1"/>
  <c r="J15" i="21"/>
  <c r="J16" i="21"/>
  <c r="J17" i="21"/>
  <c r="J18" i="21"/>
  <c r="J20" i="21"/>
  <c r="J21" i="21"/>
  <c r="J22" i="21"/>
  <c r="J24" i="21"/>
  <c r="J26" i="21"/>
  <c r="J28" i="21"/>
  <c r="J30" i="21"/>
  <c r="J32" i="21"/>
  <c r="J34" i="21"/>
  <c r="J35" i="21"/>
  <c r="J37" i="21"/>
  <c r="F15" i="21"/>
  <c r="F16" i="21"/>
  <c r="F17" i="21"/>
  <c r="F18" i="21"/>
  <c r="F20" i="21"/>
  <c r="F21" i="21"/>
  <c r="F22" i="21"/>
  <c r="F24" i="21"/>
  <c r="F26" i="21"/>
  <c r="F28" i="21"/>
  <c r="F30" i="21"/>
  <c r="F32" i="21"/>
  <c r="F34" i="21"/>
  <c r="F35" i="21"/>
  <c r="F37" i="21"/>
  <c r="F39" i="21"/>
  <c r="H38" i="21"/>
  <c r="M15" i="21"/>
  <c r="G38" i="21"/>
  <c r="K38" i="21" s="1"/>
  <c r="N11" i="19"/>
  <c r="N42" i="21"/>
  <c r="M42" i="21" s="1"/>
  <c r="N44" i="21"/>
  <c r="M44" i="21" s="1"/>
  <c r="N45" i="21"/>
  <c r="M45" i="21" s="1"/>
  <c r="N41" i="21"/>
  <c r="M41" i="21" s="1"/>
  <c r="K44" i="21"/>
  <c r="J44" i="21" s="1"/>
  <c r="K46" i="21"/>
  <c r="J46" i="21" s="1"/>
  <c r="K48" i="21"/>
  <c r="J48" i="21" s="1"/>
  <c r="N48" i="21"/>
  <c r="M48" i="21" s="1"/>
  <c r="N47" i="21"/>
  <c r="M47" i="21" s="1"/>
  <c r="K47" i="21"/>
  <c r="J47" i="21" s="1"/>
  <c r="N46" i="21"/>
  <c r="M46" i="21" s="1"/>
  <c r="K45" i="21"/>
  <c r="J45" i="21" s="1"/>
  <c r="N43" i="21"/>
  <c r="M43" i="21" s="1"/>
  <c r="K43" i="21"/>
  <c r="J43" i="21" s="1"/>
  <c r="D12" i="17"/>
  <c r="D40" i="21"/>
  <c r="E40" i="21"/>
  <c r="L40" i="21"/>
  <c r="O40" i="21"/>
  <c r="C40" i="21"/>
  <c r="C11" i="19"/>
  <c r="AA11" i="19" l="1"/>
  <c r="I15" i="21"/>
  <c r="I46" i="21"/>
  <c r="I48" i="21"/>
  <c r="K41" i="21"/>
  <c r="J41" i="21" s="1"/>
  <c r="I41" i="21" s="1"/>
  <c r="F38" i="21"/>
  <c r="I44" i="21"/>
  <c r="K42" i="21"/>
  <c r="J42" i="21" s="1"/>
  <c r="I42" i="21" s="1"/>
  <c r="M40" i="21"/>
  <c r="N40" i="21"/>
  <c r="I47" i="21"/>
  <c r="I43" i="21"/>
  <c r="I45" i="21"/>
  <c r="F48" i="21"/>
  <c r="F47" i="21"/>
  <c r="F46" i="21"/>
  <c r="F45" i="21"/>
  <c r="F43" i="21"/>
  <c r="H40" i="21"/>
  <c r="G40" i="21"/>
  <c r="J40" i="21" l="1"/>
  <c r="F40" i="21"/>
  <c r="K40" i="21"/>
  <c r="I40" i="21"/>
  <c r="M39" i="21" l="1"/>
  <c r="C39" i="21"/>
  <c r="C38" i="21" s="1"/>
  <c r="O38" i="21"/>
  <c r="N38" i="21"/>
  <c r="L38" i="21"/>
  <c r="J38" i="21" s="1"/>
  <c r="E38" i="21"/>
  <c r="D38" i="21"/>
  <c r="M37" i="21"/>
  <c r="I37" i="21" s="1"/>
  <c r="C37" i="21"/>
  <c r="O36" i="21"/>
  <c r="N36" i="21"/>
  <c r="L36" i="21"/>
  <c r="K36" i="21"/>
  <c r="H36" i="21"/>
  <c r="G36" i="21"/>
  <c r="E36" i="21"/>
  <c r="D36" i="21"/>
  <c r="C36" i="21"/>
  <c r="M35" i="21"/>
  <c r="I35" i="21" s="1"/>
  <c r="C35" i="21"/>
  <c r="M34" i="21"/>
  <c r="I34" i="21" s="1"/>
  <c r="C34" i="21"/>
  <c r="O33" i="21"/>
  <c r="N33" i="21"/>
  <c r="L33" i="21"/>
  <c r="K33" i="21"/>
  <c r="H33" i="21"/>
  <c r="G33" i="21"/>
  <c r="E33" i="21"/>
  <c r="D33" i="21"/>
  <c r="M32" i="21"/>
  <c r="I32" i="21" s="1"/>
  <c r="C32" i="21"/>
  <c r="C31" i="21" s="1"/>
  <c r="O31" i="21"/>
  <c r="N31" i="21"/>
  <c r="L31" i="21"/>
  <c r="K31" i="21"/>
  <c r="H31" i="21"/>
  <c r="G31" i="21"/>
  <c r="E31" i="21"/>
  <c r="D31" i="21"/>
  <c r="M30" i="21"/>
  <c r="C30" i="21"/>
  <c r="C29" i="21" s="1"/>
  <c r="O29" i="21"/>
  <c r="N29" i="21"/>
  <c r="L29" i="21"/>
  <c r="K29" i="21"/>
  <c r="H29" i="21"/>
  <c r="G29" i="21"/>
  <c r="E29" i="21"/>
  <c r="D29" i="21"/>
  <c r="M28" i="21"/>
  <c r="I28" i="21" s="1"/>
  <c r="C28" i="21"/>
  <c r="C27" i="21" s="1"/>
  <c r="O27" i="21"/>
  <c r="N27" i="21"/>
  <c r="L27" i="21"/>
  <c r="K27" i="21"/>
  <c r="H27" i="21"/>
  <c r="G27" i="21"/>
  <c r="E27" i="21"/>
  <c r="D27" i="21"/>
  <c r="M26" i="21"/>
  <c r="I26" i="21" s="1"/>
  <c r="C26" i="21"/>
  <c r="C25" i="21" s="1"/>
  <c r="O25" i="21"/>
  <c r="N25" i="21"/>
  <c r="M25" i="21"/>
  <c r="L25" i="21"/>
  <c r="K25" i="21"/>
  <c r="H25" i="21"/>
  <c r="G25" i="21"/>
  <c r="E25" i="21"/>
  <c r="D25" i="21"/>
  <c r="M24" i="21"/>
  <c r="I24" i="21" s="1"/>
  <c r="C24" i="21"/>
  <c r="C23" i="21" s="1"/>
  <c r="O23" i="21"/>
  <c r="N23" i="21"/>
  <c r="L23" i="21"/>
  <c r="K23" i="21"/>
  <c r="H23" i="21"/>
  <c r="G23" i="21"/>
  <c r="E23" i="21"/>
  <c r="D23" i="21"/>
  <c r="M22" i="21"/>
  <c r="I22" i="21" s="1"/>
  <c r="M21" i="21"/>
  <c r="I21" i="21" s="1"/>
  <c r="M20" i="21"/>
  <c r="I20" i="21" s="1"/>
  <c r="O19" i="21"/>
  <c r="N19" i="21"/>
  <c r="L19" i="21"/>
  <c r="K19" i="21"/>
  <c r="H19" i="21"/>
  <c r="R19" i="21" s="1"/>
  <c r="G19" i="21"/>
  <c r="M18" i="21"/>
  <c r="I18" i="21" s="1"/>
  <c r="C18" i="21"/>
  <c r="M17" i="21"/>
  <c r="I17" i="21" s="1"/>
  <c r="C17" i="21"/>
  <c r="M16" i="21"/>
  <c r="I16" i="21" s="1"/>
  <c r="C16" i="21"/>
  <c r="C15" i="21"/>
  <c r="O14" i="21"/>
  <c r="N14" i="21"/>
  <c r="L14" i="21"/>
  <c r="K14" i="21"/>
  <c r="H14" i="21"/>
  <c r="R14" i="21" s="1"/>
  <c r="G14" i="21"/>
  <c r="Q14" i="21" s="1"/>
  <c r="M33" i="21" l="1"/>
  <c r="J19" i="21"/>
  <c r="J23" i="21"/>
  <c r="I23" i="21" s="1"/>
  <c r="M19" i="21"/>
  <c r="I19" i="21" s="1"/>
  <c r="F23" i="21"/>
  <c r="J27" i="21"/>
  <c r="F31" i="21"/>
  <c r="F27" i="21"/>
  <c r="J31" i="21"/>
  <c r="M23" i="21"/>
  <c r="M29" i="21"/>
  <c r="I30" i="21"/>
  <c r="F14" i="21"/>
  <c r="P14" i="21" s="1"/>
  <c r="M14" i="21"/>
  <c r="J25" i="21"/>
  <c r="I25" i="21" s="1"/>
  <c r="F29" i="21"/>
  <c r="J33" i="21"/>
  <c r="I33" i="21" s="1"/>
  <c r="F36" i="21"/>
  <c r="F19" i="21"/>
  <c r="P19" i="21" s="1"/>
  <c r="D13" i="21"/>
  <c r="D12" i="21" s="1"/>
  <c r="M31" i="21"/>
  <c r="J14" i="21"/>
  <c r="F25" i="21"/>
  <c r="J29" i="21"/>
  <c r="F33" i="21"/>
  <c r="J36" i="21"/>
  <c r="M38" i="21"/>
  <c r="I38" i="21" s="1"/>
  <c r="I39" i="21"/>
  <c r="C33" i="21"/>
  <c r="E13" i="21"/>
  <c r="L13" i="21"/>
  <c r="L12" i="21" s="1"/>
  <c r="H13" i="21"/>
  <c r="O13" i="21"/>
  <c r="O12" i="21" s="1"/>
  <c r="K13" i="21"/>
  <c r="N13" i="21"/>
  <c r="N12" i="21" s="1"/>
  <c r="G13" i="21"/>
  <c r="M27" i="21"/>
  <c r="M36" i="21"/>
  <c r="I27" i="21" l="1"/>
  <c r="Q13" i="21"/>
  <c r="H12" i="21"/>
  <c r="R13" i="21"/>
  <c r="I14" i="21"/>
  <c r="I31" i="21"/>
  <c r="M13" i="21"/>
  <c r="M12" i="21" s="1"/>
  <c r="F13" i="21"/>
  <c r="I29" i="21"/>
  <c r="I36" i="21"/>
  <c r="C13" i="21"/>
  <c r="C12" i="21" s="1"/>
  <c r="E12" i="21"/>
  <c r="R12" i="21" s="1"/>
  <c r="J13" i="21"/>
  <c r="K12" i="21"/>
  <c r="G12" i="21"/>
  <c r="Q12" i="21" s="1"/>
  <c r="P13" i="21" l="1"/>
  <c r="F12" i="21"/>
  <c r="P12" i="21" s="1"/>
  <c r="I13" i="21"/>
  <c r="I12" i="21" s="1"/>
  <c r="J12" i="2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N17" i="19" l="1"/>
  <c r="N16" i="19"/>
  <c r="N18" i="19"/>
  <c r="Y10" i="19"/>
  <c r="W10" i="19"/>
  <c r="N10" i="19" l="1"/>
  <c r="H10" i="19"/>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<sst xmlns="http://schemas.openxmlformats.org/spreadsheetml/2006/main" count="234" uniqueCount="139">
  <si>
    <t>STT</t>
  </si>
  <si>
    <t>I</t>
  </si>
  <si>
    <t>II</t>
  </si>
  <si>
    <t>III</t>
  </si>
  <si>
    <t>Chi đầu tư phát triển</t>
  </si>
  <si>
    <t>Chi thường xuyên</t>
  </si>
  <si>
    <t>Dự phòng ngân sách</t>
  </si>
  <si>
    <t>A</t>
  </si>
  <si>
    <t>B</t>
  </si>
  <si>
    <t>Chi sự nghiệp giáo dục, đào tạo</t>
  </si>
  <si>
    <t>Chi đảm bảo xã hội</t>
  </si>
  <si>
    <t>TỔNG SỐ</t>
  </si>
  <si>
    <t xml:space="preserve">Quyết toán </t>
  </si>
  <si>
    <t>Đơn vị tính: Đồng</t>
  </si>
  <si>
    <t>Quyết toán</t>
  </si>
  <si>
    <t>IV</t>
  </si>
  <si>
    <t>C</t>
  </si>
  <si>
    <t>D</t>
  </si>
  <si>
    <t>E</t>
  </si>
  <si>
    <t>V</t>
  </si>
  <si>
    <t>Nội dung</t>
  </si>
  <si>
    <t>Dự toán</t>
  </si>
  <si>
    <t>So sánh (%)</t>
  </si>
  <si>
    <t>Chi chuyển nguồn sang năm sau</t>
  </si>
  <si>
    <t>VI</t>
  </si>
  <si>
    <t xml:space="preserve"> Dự toán</t>
  </si>
  <si>
    <t>Ngân sách cấp huyện</t>
  </si>
  <si>
    <t>Chi đầu tư cho các dự án</t>
  </si>
  <si>
    <t>Chi giáo dục - đào tạo và dạy nghề</t>
  </si>
  <si>
    <t>Chi khoa học và công nghệ</t>
  </si>
  <si>
    <t xml:space="preserve"> -</t>
  </si>
  <si>
    <t>Chi đầu tư phát triển khác</t>
  </si>
  <si>
    <t>Trong đó</t>
  </si>
  <si>
    <t>Chương trình MTQG về văn hóa</t>
  </si>
  <si>
    <t>CHI CHUYỂN NGUỒN SANG NĂM SAU</t>
  </si>
  <si>
    <t>Tổng số</t>
  </si>
  <si>
    <t xml:space="preserve"> Tổng số</t>
  </si>
  <si>
    <t>Đầu tư phát triển</t>
  </si>
  <si>
    <t>Chương trình mục tiêu quốc gia</t>
  </si>
  <si>
    <t>Vốn trong nước</t>
  </si>
  <si>
    <t>Vốn ngoài nước</t>
  </si>
  <si>
    <t>Chi quốc phòng</t>
  </si>
  <si>
    <t>TỔNG CHI NSĐP</t>
  </si>
  <si>
    <t>CHI CHƯƠNG TRÌNH MỤC TIÊU, MTQG</t>
  </si>
  <si>
    <t>Số TT</t>
  </si>
  <si>
    <t>Chi CT MT</t>
  </si>
  <si>
    <t>Chi nộp ngân sách cấp trên</t>
  </si>
  <si>
    <t>Chi chương trình mục tiêu quốc gia</t>
  </si>
  <si>
    <t>Chi giáo dục ĐT dạy nghề</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</si>
  <si>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</si>
  <si>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</si>
  <si>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</si>
  <si>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</si>
  <si>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</si>
  <si>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</si>
  <si>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Chương trình mục tiêu quốc gia dân số kế hoạch hóa gia đình</t>
  </si>
  <si>
    <t>Chương trình MTQG phòng chống mốt số bệnh XH, bệnh dịch nguy hiểm và HIV/AIDS</t>
  </si>
  <si>
    <t>Chương trình MTQG về giáo dục và đào tạo</t>
  </si>
  <si>
    <t>Chương trình MTQG về Phòng chống ma túy</t>
  </si>
  <si>
    <t>Chương trình MTQG về vệ sinh ATTP</t>
  </si>
  <si>
    <t>Chương trình MTQG về việc làm và dạy nghề</t>
  </si>
  <si>
    <t>Chương trình MTQG dự án hỗ trợ điều trị HIV và dự phòng lây truyền HIV</t>
  </si>
  <si>
    <t>1.1</t>
  </si>
  <si>
    <t>1.2</t>
  </si>
  <si>
    <t>1.3</t>
  </si>
  <si>
    <t>1.4</t>
  </si>
  <si>
    <t>1.5</t>
  </si>
  <si>
    <t>1.6</t>
  </si>
  <si>
    <t>1.7</t>
  </si>
  <si>
    <t>Chi an ninh và trật tự an toàn xã hội</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</si>
  <si>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</si>
  <si>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</si>
  <si>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</si>
  <si>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</si>
  <si>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</si>
  <si>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</si>
  <si>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</si>
  <si>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</si>
  <si>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</si>
  <si>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</si>
  <si>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</si>
  <si>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</si>
  <si>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</si>
  <si>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</si>
  <si>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</si>
  <si>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</si>
  <si>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</si>
  <si>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</si>
  <si>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</si>
  <si>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</si>
  <si>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</si>
  <si>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</si>
  <si>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</si>
  <si>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</si>
  <si>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</si>
  <si>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</si>
  <si>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</si>
  <si>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</si>
  <si>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</si>
  <si>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</si>
  <si>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Ngân sách cấp tỉnh</t>
  </si>
  <si>
    <t>Chương trình giảm nghèo nhanh và bền vững</t>
  </si>
  <si>
    <t>Chương trình xây dựng Nông thôn mới</t>
  </si>
  <si>
    <t>14=4/1</t>
  </si>
  <si>
    <t>15=5/2</t>
  </si>
  <si>
    <t>16=6/3</t>
  </si>
  <si>
    <t>TỔNG CỘNG (I+II)</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</si>
  <si>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</si>
  <si>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</si>
  <si>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</si>
  <si>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</si>
  <si>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</si>
  <si>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</si>
  <si>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</si>
  <si>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</si>
  <si>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</si>
  <si>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</si>
  <si>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</si>
  <si>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Chi chương trình MTQG</t>
  </si>
  <si>
    <t>18=6/1</t>
  </si>
  <si>
    <t>19=7/2</t>
  </si>
  <si>
    <t>20=8/3</t>
  </si>
  <si>
    <t>Chênh lệch tăng thu giữa dự toán TW giao với dự toán địa phương giao chưa bố trí nhiệm vụ chi</t>
  </si>
  <si>
    <t>Tương đối
 (%)</t>
  </si>
  <si>
    <t>Sở Nội vụ</t>
  </si>
  <si>
    <t>Ban Dân tộc</t>
  </si>
  <si>
    <t>Sở Lao động thương binh và Xã hội</t>
  </si>
  <si>
    <t>Sở Nông nghiệp và Phát triển nông thôn</t>
  </si>
  <si>
    <t>Sở Thông tin và Truyền thông</t>
  </si>
  <si>
    <t>Sở Y tế</t>
  </si>
  <si>
    <t>Sở Văn hóa thể thao và  Du lịch</t>
  </si>
  <si>
    <t>Sở Giáo dục và Đào tạo</t>
  </si>
  <si>
    <t>Biểu số 04 (Mẫu biểu số 52 NĐ 31/2017/NĐ-CP)</t>
  </si>
  <si>
    <t>Biểu số 07 (Mẫu biểu số 58 NĐ 31/2017/NĐ-CP)</t>
  </si>
  <si>
    <t>Kinh phí sự nghiệp</t>
  </si>
  <si>
    <t>UBND TỈNH LAI CHÂU</t>
  </si>
  <si>
    <t>QUYẾT TOÁN CHI CHƯƠNG TRÌNH MỤC TIÊU QUỐC GIA NGÂN SÁCH CẤP TỈNH VÀ NGÂN SÁCH CẤP HUYỆN NĂM 2017</t>
  </si>
  <si>
    <t>Biểu số 68/Ck-NSNN</t>
  </si>
  <si>
    <t>(Kèm theo Quyết định số  1660/QĐ-UBND ngày   28/12/2018 của UBND tỉnh Lai Châu)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</si>
</sst>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7">
    <font>
      <sz val="12"/>
      <name val="Times New Roman"/>
    </font>
    <font>
      <sz val="12"/>
      <name val="Times New Roman"/>
      <family val="1"/>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b/>
      <i/>
      <sz val="10"/>
      <name val="Times New Roman"/>
      <family val="1"/>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i/>
      <sz val="9"/>
      <color indexed="8"/>
      <name val="Times New Roman"/>
      <family val="1"/>
    </font>
    <font>
      <b/>
      <i/>
      <sz val="10"/>
      <color indexed="8"/>
      <name val="Times New Roman"/>
      <family val="1"/>
    </font>
    <font>
      <i/>
      <sz val="9"/>
      <color indexed="8"/>
      <name val="Times New Roman"/>
      <family val="1"/>
    </font>
    <font>
      <sz val="12"/>
      <color indexed="10"/>
      <name val="Times New Roman"/>
      <family val="1"/>
    </font>
    <font>
      <i/>
      <sz val="11"/>
      <color indexed="8"/>
      <name val="Times New Roman"/>
      <family val="1"/>
    </font>
    <font>
      <b/>
      <sz val="9"/>
      <name val="Times New Roman"/>
      <family val="1"/>
    </font>
    <font>
      <sz val="9"/>
      <name val="Times New Roman"/>
      <family val="1"/>
    </font>
    <font>
      <sz val="10"/>
      <color indexed="8"/>
      <name val="Times New Roman"/>
      <family val="1"/>
    </font>
    <font>
      <i/>
      <sz val="12"/>
      <color indexed="8"/>
      <name val="Times New Roman"/>
      <family val="1"/>
    </font>
    <font>
      <b/>
      <u/>
      <sz val="10"/>
      <name val="Times New Romanh"/>
    </font>
    <font>
      <b/>
      <u val="singleAccounting"/>
      <sz val="10"/>
      <name val="Times New Roman"/>
      <family val="1"/>
    </font>
    <font>
      <b/>
      <u val="singleAccounting"/>
      <sz val="9"/>
      <name val="Times New Roman"/>
      <family val="1"/>
    </font>
  </fonts>
  <fills count="63">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s>
  <cellStyleXfs count="3589">
    <xf numFmtId="0" fontId="0" fillId="0" borderId="0"/>
    <xf numFmtId="179" fontId="12"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4" fillId="0" borderId="0"/>
    <xf numFmtId="301" fontId="12" fillId="0" borderId="0" applyFont="0" applyFill="0" applyBorder="0" applyAlignment="0" applyProtection="0">
      <protection locked="0"/>
    </xf>
    <xf numFmtId="3" fontId="15" fillId="0" borderId="1"/>
    <xf numFmtId="287" fontId="16" fillId="0" borderId="2">
      <alignment horizontal="center"/>
      <protection hidden="1"/>
    </xf>
    <xf numFmtId="172" fontId="17" fillId="0" borderId="3" applyFont="0" applyBorder="0"/>
    <xf numFmtId="0" fontId="18" fillId="0" borderId="0"/>
    <xf numFmtId="0" fontId="24" fillId="0" borderId="0"/>
    <xf numFmtId="188" fontId="19" fillId="0" borderId="0" applyFont="0" applyFill="0" applyBorder="0" applyAlignment="0" applyProtection="0"/>
    <xf numFmtId="0" fontId="20" fillId="0" borderId="0" applyFont="0" applyFill="0" applyBorder="0" applyAlignment="0" applyProtection="0"/>
    <xf numFmtId="18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applyFont="0" applyFill="0" applyBorder="0" applyAlignment="0" applyProtection="0"/>
    <xf numFmtId="0" fontId="22" fillId="0" borderId="4"/>
    <xf numFmtId="298" fontId="23" fillId="0" borderId="0" applyFont="0" applyFill="0" applyBorder="0" applyAlignment="0" applyProtection="0"/>
    <xf numFmtId="252" fontId="24"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6"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258" fontId="13" fillId="0" borderId="0" applyFill="0" applyBorder="0" applyAlignment="0" applyProtection="0"/>
    <xf numFmtId="0" fontId="19" fillId="0" borderId="0" applyNumberFormat="0" applyFill="0" applyBorder="0" applyAlignment="0" applyProtection="0"/>
    <xf numFmtId="0" fontId="2" fillId="0" borderId="0" applyNumberFormat="0" applyFill="0" applyBorder="0" applyProtection="0">
      <alignment horizontal="center" vertical="center"/>
    </xf>
    <xf numFmtId="166" fontId="13"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1" fillId="0" borderId="0"/>
    <xf numFmtId="0" fontId="34" fillId="0" borderId="0"/>
    <xf numFmtId="212" fontId="32" fillId="0" borderId="0" applyFont="0" applyFill="0" applyBorder="0" applyAlignment="0" applyProtection="0"/>
    <xf numFmtId="259" fontId="13" fillId="0" borderId="0" applyFill="0" applyBorder="0" applyAlignment="0" applyProtection="0"/>
    <xf numFmtId="259" fontId="32" fillId="0" borderId="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260" fontId="30" fillId="0" borderId="0" applyFont="0" applyFill="0" applyBorder="0" applyAlignment="0" applyProtection="0"/>
    <xf numFmtId="260" fontId="30" fillId="0" borderId="0" applyFon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33" fillId="0" borderId="0">
      <alignment vertical="top"/>
    </xf>
    <xf numFmtId="0" fontId="86" fillId="0" borderId="0">
      <alignment vertical="top"/>
    </xf>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4" fillId="0" borderId="0"/>
    <xf numFmtId="0" fontId="31" fillId="0" borderId="0"/>
    <xf numFmtId="0" fontId="34" fillId="0" borderId="0"/>
    <xf numFmtId="0" fontId="31" fillId="0" borderId="0"/>
    <xf numFmtId="0" fontId="34" fillId="0" borderId="0"/>
    <xf numFmtId="0" fontId="34"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4" fillId="0" borderId="0"/>
    <xf numFmtId="0" fontId="10" fillId="0" borderId="0"/>
    <xf numFmtId="0" fontId="10" fillId="0" borderId="0"/>
    <xf numFmtId="0" fontId="10" fillId="0" borderId="0"/>
    <xf numFmtId="0" fontId="19"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34" fillId="0" borderId="0" applyFont="0" applyFill="0" applyBorder="0" applyAlignment="0" applyProtection="0"/>
    <xf numFmtId="0" fontId="34"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42"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179" fontId="12"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42" fontId="30" fillId="0" borderId="0" applyFont="0" applyFill="0" applyBorder="0" applyAlignment="0" applyProtection="0"/>
    <xf numFmtId="42" fontId="30" fillId="0" borderId="0" applyFon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166"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0" fontId="10" fillId="0" borderId="0"/>
    <xf numFmtId="42" fontId="30" fillId="0" borderId="0" applyFont="0" applyFill="0" applyBorder="0" applyAlignment="0" applyProtection="0"/>
    <xf numFmtId="0" fontId="24" fillId="0" borderId="0" applyNumberFormat="0" applyFill="0" applyBorder="0" applyAlignment="0" applyProtection="0"/>
    <xf numFmtId="0" fontId="10" fillId="0" borderId="0"/>
    <xf numFmtId="0" fontId="35" fillId="0" borderId="0" applyNumberFormat="0" applyFill="0" applyBorder="0" applyAlignment="0" applyProtection="0"/>
    <xf numFmtId="0" fontId="143" fillId="0" borderId="0" applyNumberForma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6" fillId="0" borderId="0"/>
    <xf numFmtId="0" fontId="19"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204" fontId="38" fillId="0" borderId="0" applyFont="0" applyFill="0" applyBorder="0" applyAlignment="0" applyProtection="0"/>
    <xf numFmtId="262" fontId="13" fillId="0" borderId="0" applyFill="0" applyBorder="0" applyAlignment="0" applyProtection="0"/>
    <xf numFmtId="199" fontId="39" fillId="0" borderId="0" applyFont="0" applyFill="0" applyBorder="0" applyAlignment="0" applyProtection="0"/>
    <xf numFmtId="200" fontId="39" fillId="0" borderId="0" applyFont="0" applyFill="0" applyBorder="0" applyAlignment="0" applyProtection="0"/>
    <xf numFmtId="0" fontId="19" fillId="0" borderId="0" applyNumberFormat="0" applyFill="0" applyBorder="0" applyAlignment="0" applyProtection="0"/>
    <xf numFmtId="297" fontId="19" fillId="0" borderId="0" applyFont="0" applyFill="0" applyBorder="0" applyAlignment="0" applyProtection="0"/>
    <xf numFmtId="299" fontId="19" fillId="0" borderId="0" applyFont="0" applyFill="0" applyBorder="0" applyAlignment="0" applyProtection="0"/>
    <xf numFmtId="0" fontId="40" fillId="0" borderId="0"/>
    <xf numFmtId="0" fontId="40" fillId="0" borderId="0"/>
    <xf numFmtId="0" fontId="41" fillId="0" borderId="0"/>
    <xf numFmtId="0" fontId="127" fillId="0" borderId="0"/>
    <xf numFmtId="1" fontId="42" fillId="0" borderId="1" applyBorder="0" applyAlignment="0">
      <alignment horizontal="center"/>
    </xf>
    <xf numFmtId="223" fontId="43" fillId="0" borderId="0" applyFont="0" applyFill="0" applyBorder="0" applyAlignment="0" applyProtection="0"/>
    <xf numFmtId="3" fontId="15" fillId="0" borderId="1"/>
    <xf numFmtId="173" fontId="43" fillId="0" borderId="0" applyFont="0" applyFill="0" applyBorder="0" applyAlignment="0" applyProtection="0"/>
    <xf numFmtId="0" fontId="12" fillId="0" borderId="0" applyFont="0" applyFill="0" applyBorder="0" applyAlignment="0"/>
    <xf numFmtId="3" fontId="15" fillId="0" borderId="1"/>
    <xf numFmtId="10" fontId="43" fillId="0" borderId="0" applyFont="0" applyFill="0" applyBorder="0" applyAlignment="0" applyProtection="0"/>
    <xf numFmtId="1" fontId="44" fillId="0" borderId="1" applyBorder="0" applyAlignment="0">
      <alignment horizontal="center"/>
    </xf>
    <xf numFmtId="302" fontId="12" fillId="0" borderId="0" applyFont="0" applyFill="0" applyBorder="0" applyAlignment="0" applyProtection="0"/>
    <xf numFmtId="204" fontId="38" fillId="0" borderId="0" applyFont="0" applyFill="0" applyBorder="0" applyAlignment="0" applyProtection="0"/>
    <xf numFmtId="262" fontId="13" fillId="0" borderId="0" applyFill="0" applyBorder="0" applyAlignment="0" applyProtection="0"/>
    <xf numFmtId="0" fontId="45" fillId="2" borderId="0"/>
    <xf numFmtId="0" fontId="45" fillId="2" borderId="0"/>
    <xf numFmtId="0" fontId="45" fillId="2" borderId="0"/>
    <xf numFmtId="0" fontId="45" fillId="2" borderId="0"/>
    <xf numFmtId="0" fontId="46" fillId="2" borderId="0"/>
    <xf numFmtId="0" fontId="246" fillId="2" borderId="0"/>
    <xf numFmtId="0" fontId="46" fillId="2" borderId="0"/>
    <xf numFmtId="0" fontId="246" fillId="2" borderId="0"/>
    <xf numFmtId="0" fontId="45" fillId="2" borderId="0"/>
    <xf numFmtId="204" fontId="37" fillId="0" borderId="0" applyFont="0" applyFill="0" applyBorder="0" applyAlignment="0" applyProtection="0"/>
    <xf numFmtId="0" fontId="46" fillId="2" borderId="0"/>
    <xf numFmtId="0" fontId="246" fillId="2" borderId="0"/>
    <xf numFmtId="0" fontId="45" fillId="2" borderId="0"/>
    <xf numFmtId="204" fontId="37" fillId="0" borderId="0" applyFont="0" applyFill="0" applyBorder="0" applyAlignment="0" applyProtection="0"/>
    <xf numFmtId="0" fontId="46" fillId="2" borderId="0"/>
    <xf numFmtId="0" fontId="246" fillId="2" borderId="0"/>
    <xf numFmtId="204" fontId="37" fillId="0" borderId="0" applyFont="0" applyFill="0" applyBorder="0" applyAlignment="0" applyProtection="0"/>
    <xf numFmtId="0" fontId="45" fillId="2" borderId="0"/>
    <xf numFmtId="0" fontId="45" fillId="2" borderId="0"/>
    <xf numFmtId="204" fontId="37" fillId="0" borderId="0" applyFont="0" applyFill="0" applyBorder="0" applyAlignment="0" applyProtection="0"/>
    <xf numFmtId="0" fontId="47" fillId="0" borderId="0" applyFont="0" applyFill="0" applyBorder="0" applyAlignment="0">
      <alignment horizontal="left"/>
    </xf>
    <xf numFmtId="0" fontId="46" fillId="2" borderId="0"/>
    <xf numFmtId="0" fontId="246" fillId="2" borderId="0"/>
    <xf numFmtId="0" fontId="45" fillId="3" borderId="0"/>
    <xf numFmtId="0" fontId="45" fillId="3" borderId="0"/>
    <xf numFmtId="204" fontId="37" fillId="0" borderId="0" applyFont="0" applyFill="0" applyBorder="0" applyAlignment="0" applyProtection="0"/>
    <xf numFmtId="0" fontId="45" fillId="2" borderId="0"/>
    <xf numFmtId="0" fontId="45" fillId="2" borderId="0"/>
    <xf numFmtId="0" fontId="45" fillId="2" borderId="0"/>
    <xf numFmtId="0" fontId="45" fillId="2" borderId="0"/>
    <xf numFmtId="0" fontId="48" fillId="0" borderId="1" applyNumberFormat="0" applyFont="0" applyBorder="0">
      <alignment horizontal="left" indent="2"/>
    </xf>
    <xf numFmtId="0" fontId="47" fillId="0" borderId="0" applyFont="0" applyFill="0" applyBorder="0" applyAlignment="0">
      <alignment horizontal="left"/>
    </xf>
    <xf numFmtId="0" fontId="49" fillId="0" borderId="0"/>
    <xf numFmtId="0" fontId="50" fillId="4" borderId="5"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46" fillId="2" borderId="0"/>
    <xf numFmtId="0" fontId="246" fillId="2" borderId="0"/>
    <xf numFmtId="0" fontId="46" fillId="2" borderId="0"/>
    <xf numFmtId="0" fontId="246" fillId="2" borderId="0"/>
    <xf numFmtId="0" fontId="52" fillId="2" borderId="0"/>
    <xf numFmtId="0" fontId="52" fillId="3" borderId="0"/>
    <xf numFmtId="0" fontId="46" fillId="2" borderId="0"/>
    <xf numFmtId="0" fontId="246" fillId="2" borderId="0"/>
    <xf numFmtId="0" fontId="52" fillId="2" borderId="0"/>
    <xf numFmtId="0" fontId="46" fillId="2" borderId="0"/>
    <xf numFmtId="0" fontId="246" fillId="2" borderId="0"/>
    <xf numFmtId="0" fontId="52" fillId="3" borderId="0"/>
    <xf numFmtId="0" fontId="46" fillId="2" borderId="0"/>
    <xf numFmtId="0" fontId="246" fillId="2" borderId="0"/>
    <xf numFmtId="0" fontId="52" fillId="3" borderId="0"/>
    <xf numFmtId="0" fontId="52" fillId="2" borderId="0"/>
    <xf numFmtId="0" fontId="52" fillId="2" borderId="0"/>
    <xf numFmtId="0" fontId="52" fillId="2" borderId="0"/>
    <xf numFmtId="0" fontId="48" fillId="0" borderId="1" applyNumberFormat="0" applyFont="0" applyBorder="0" applyAlignment="0">
      <alignment horizontal="center"/>
    </xf>
    <xf numFmtId="0" fontId="13" fillId="0" borderId="0"/>
    <xf numFmtId="0" fontId="32" fillId="0" borderId="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36" fillId="0" borderId="0"/>
    <xf numFmtId="0" fontId="19" fillId="0" borderId="0"/>
    <xf numFmtId="0" fontId="54" fillId="2" borderId="0"/>
    <xf numFmtId="0" fontId="54" fillId="2" borderId="0"/>
    <xf numFmtId="0" fontId="54" fillId="2" borderId="0"/>
    <xf numFmtId="0" fontId="54" fillId="2" borderId="0"/>
    <xf numFmtId="0" fontId="46" fillId="2" borderId="0"/>
    <xf numFmtId="0" fontId="246" fillId="2" borderId="0"/>
    <xf numFmtId="0" fontId="46" fillId="2" borderId="0"/>
    <xf numFmtId="0" fontId="246" fillId="2" borderId="0"/>
    <xf numFmtId="0" fontId="54" fillId="2" borderId="0"/>
    <xf numFmtId="0" fontId="54" fillId="3" borderId="0"/>
    <xf numFmtId="0" fontId="46" fillId="2" borderId="0"/>
    <xf numFmtId="0" fontId="246" fillId="2" borderId="0"/>
    <xf numFmtId="0" fontId="54" fillId="2" borderId="0"/>
    <xf numFmtId="0" fontId="46" fillId="2" borderId="0"/>
    <xf numFmtId="0" fontId="246" fillId="2" borderId="0"/>
    <xf numFmtId="0" fontId="54" fillId="3" borderId="0"/>
    <xf numFmtId="0" fontId="46" fillId="2" borderId="0"/>
    <xf numFmtId="0" fontId="246" fillId="2" borderId="0"/>
    <xf numFmtId="0" fontId="54" fillId="3" borderId="0"/>
    <xf numFmtId="0" fontId="54" fillId="2" borderId="0"/>
    <xf numFmtId="0" fontId="54" fillId="2" borderId="0"/>
    <xf numFmtId="0" fontId="4" fillId="0" borderId="0"/>
    <xf numFmtId="0" fontId="55" fillId="0" borderId="0">
      <alignment wrapText="1"/>
    </xf>
    <xf numFmtId="0" fontId="55"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55" fillId="0" borderId="0">
      <alignment wrapText="1"/>
    </xf>
    <xf numFmtId="0" fontId="53"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18" fillId="0" borderId="0"/>
    <xf numFmtId="0" fontId="24" fillId="0" borderId="0"/>
    <xf numFmtId="0" fontId="18" fillId="0" borderId="0"/>
    <xf numFmtId="0" fontId="24" fillId="0" borderId="0"/>
    <xf numFmtId="0" fontId="18" fillId="0" borderId="0"/>
    <xf numFmtId="0" fontId="24" fillId="0" borderId="0"/>
    <xf numFmtId="0" fontId="18" fillId="0" borderId="0"/>
    <xf numFmtId="0" fontId="24" fillId="0" borderId="0"/>
    <xf numFmtId="0" fontId="24" fillId="0" borderId="0"/>
    <xf numFmtId="0" fontId="24" fillId="0" borderId="0"/>
    <xf numFmtId="0" fontId="56" fillId="15"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7" fillId="0" borderId="0"/>
    <xf numFmtId="0" fontId="140" fillId="0" borderId="0"/>
    <xf numFmtId="0" fontId="58" fillId="0" borderId="0"/>
    <xf numFmtId="0" fontId="56"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2"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60" fillId="25" borderId="0" applyNumberFormat="0" applyBorder="0" applyAlignment="0" applyProtection="0"/>
    <xf numFmtId="0" fontId="56" fillId="26"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60" fillId="24" borderId="0" applyNumberFormat="0" applyBorder="0" applyAlignment="0" applyProtection="0"/>
    <xf numFmtId="0" fontId="56"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60" fillId="24" borderId="0" applyNumberFormat="0" applyBorder="0" applyAlignment="0" applyProtection="0"/>
    <xf numFmtId="0" fontId="56" fillId="17" borderId="0" applyNumberFormat="0" applyBorder="0" applyAlignment="0" applyProtection="0"/>
    <xf numFmtId="0" fontId="59" fillId="28"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9" borderId="0" applyNumberFormat="0" applyBorder="0" applyAlignment="0" applyProtection="0"/>
    <xf numFmtId="0" fontId="59" fillId="23" borderId="0" applyNumberFormat="0" applyBorder="0" applyAlignment="0" applyProtection="0"/>
    <xf numFmtId="0" fontId="59" fillId="30" borderId="0" applyNumberFormat="0" applyBorder="0" applyAlignment="0" applyProtection="0"/>
    <xf numFmtId="0" fontId="60" fillId="30" borderId="0" applyNumberFormat="0" applyBorder="0" applyAlignment="0" applyProtection="0"/>
    <xf numFmtId="0" fontId="61" fillId="0" borderId="0" applyNumberFormat="0" applyAlignment="0"/>
    <xf numFmtId="233" fontId="36" fillId="0" borderId="0" applyFont="0" applyFill="0" applyBorder="0" applyAlignment="0" applyProtection="0"/>
    <xf numFmtId="0" fontId="62" fillId="0" borderId="0" applyFont="0" applyFill="0" applyBorder="0" applyAlignment="0" applyProtection="0"/>
    <xf numFmtId="248" fontId="12" fillId="0" borderId="0" applyFont="0" applyFill="0" applyBorder="0" applyAlignment="0" applyProtection="0"/>
    <xf numFmtId="234" fontId="36" fillId="0" borderId="0" applyFont="0" applyFill="0" applyBorder="0" applyAlignment="0" applyProtection="0"/>
    <xf numFmtId="0" fontId="62" fillId="0" borderId="0" applyFont="0" applyFill="0" applyBorder="0" applyAlignment="0" applyProtection="0"/>
    <xf numFmtId="234" fontId="36" fillId="0" borderId="0" applyFont="0" applyFill="0" applyBorder="0" applyAlignment="0" applyProtection="0"/>
    <xf numFmtId="0" fontId="63" fillId="0" borderId="0">
      <alignment horizontal="center" wrapText="1"/>
      <protection locked="0"/>
    </xf>
    <xf numFmtId="0" fontId="64" fillId="0" borderId="0" applyNumberFormat="0" applyBorder="0" applyAlignment="0">
      <alignment horizontal="center"/>
    </xf>
    <xf numFmtId="197" fontId="65" fillId="0" borderId="0" applyFont="0" applyFill="0" applyBorder="0" applyAlignment="0" applyProtection="0"/>
    <xf numFmtId="0" fontId="62" fillId="0" borderId="0" applyFont="0" applyFill="0" applyBorder="0" applyAlignment="0" applyProtection="0"/>
    <xf numFmtId="197" fontId="65" fillId="0" borderId="0" applyFont="0" applyFill="0" applyBorder="0" applyAlignment="0" applyProtection="0"/>
    <xf numFmtId="195" fontId="65" fillId="0" borderId="0" applyFont="0" applyFill="0" applyBorder="0" applyAlignment="0" applyProtection="0"/>
    <xf numFmtId="0" fontId="62" fillId="0" borderId="0" applyFont="0" applyFill="0" applyBorder="0" applyAlignment="0" applyProtection="0"/>
    <xf numFmtId="195" fontId="65" fillId="0" borderId="0" applyFont="0" applyFill="0" applyBorder="0" applyAlignment="0" applyProtection="0"/>
    <xf numFmtId="179" fontId="12" fillId="0" borderId="0" applyFont="0" applyFill="0" applyBorder="0" applyAlignment="0" applyProtection="0"/>
    <xf numFmtId="0" fontId="66" fillId="6" borderId="0" applyNumberFormat="0" applyBorder="0" applyAlignment="0" applyProtection="0"/>
    <xf numFmtId="0" fontId="67" fillId="0" borderId="0"/>
    <xf numFmtId="0" fontId="68" fillId="0" borderId="0"/>
    <xf numFmtId="0" fontId="69" fillId="0" borderId="0" applyNumberFormat="0" applyFill="0" applyBorder="0" applyAlignment="0" applyProtection="0"/>
    <xf numFmtId="0" fontId="62" fillId="0" borderId="0"/>
    <xf numFmtId="0" fontId="35" fillId="0" borderId="0"/>
    <xf numFmtId="0" fontId="143" fillId="0" borderId="0"/>
    <xf numFmtId="0" fontId="70" fillId="0" borderId="0"/>
    <xf numFmtId="0" fontId="62" fillId="0" borderId="0"/>
    <xf numFmtId="0" fontId="71" fillId="0" borderId="0"/>
    <xf numFmtId="0" fontId="72" fillId="0" borderId="0"/>
    <xf numFmtId="0" fontId="73" fillId="0" borderId="0"/>
    <xf numFmtId="298" fontId="19" fillId="0" borderId="0" applyFont="0" applyFill="0" applyBorder="0" applyAlignment="0" applyProtection="0"/>
    <xf numFmtId="300" fontId="19" fillId="0" borderId="0" applyFont="0" applyFill="0" applyBorder="0" applyAlignment="0" applyProtection="0"/>
    <xf numFmtId="205" fontId="34" fillId="0" borderId="0" applyFill="0" applyBorder="0" applyAlignment="0"/>
    <xf numFmtId="220" fontId="74" fillId="0" borderId="0" applyFill="0" applyBorder="0" applyAlignment="0"/>
    <xf numFmtId="173" fontId="19" fillId="0" borderId="0" applyFill="0" applyBorder="0" applyAlignment="0"/>
    <xf numFmtId="198" fontId="19" fillId="0" borderId="0" applyFill="0" applyBorder="0" applyAlignment="0"/>
    <xf numFmtId="242" fontId="36" fillId="0" borderId="0" applyFill="0" applyBorder="0" applyAlignment="0"/>
    <xf numFmtId="242" fontId="19"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75" fillId="31" borderId="6" applyNumberFormat="0" applyAlignment="0" applyProtection="0"/>
    <xf numFmtId="0" fontId="76" fillId="0" borderId="0"/>
    <xf numFmtId="288" fontId="77" fillId="0" borderId="4" applyBorder="0"/>
    <xf numFmtId="288" fontId="78" fillId="0" borderId="7">
      <protection locked="0"/>
    </xf>
    <xf numFmtId="232" fontId="30" fillId="0" borderId="0" applyFont="0" applyFill="0" applyBorder="0" applyAlignment="0" applyProtection="0"/>
    <xf numFmtId="3" fontId="79" fillId="32" borderId="1"/>
    <xf numFmtId="289" fontId="80" fillId="0" borderId="7"/>
    <xf numFmtId="0" fontId="81" fillId="33" borderId="8" applyNumberFormat="0" applyAlignment="0" applyProtection="0"/>
    <xf numFmtId="172" fontId="82" fillId="0" borderId="0" applyFont="0" applyFill="0" applyBorder="0" applyAlignment="0" applyProtection="0"/>
    <xf numFmtId="1" fontId="83" fillId="0" borderId="9" applyBorder="0"/>
    <xf numFmtId="0" fontId="84" fillId="0" borderId="10" applyNumberFormat="0" applyFill="0" applyProtection="0">
      <alignment horizontal="center"/>
    </xf>
    <xf numFmtId="0" fontId="85" fillId="0" borderId="0" applyNumberFormat="0" applyFill="0" applyBorder="0" applyAlignment="0" applyProtection="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0" fontId="88" fillId="0" borderId="1"/>
    <xf numFmtId="41" fontId="4" fillId="0" borderId="0" applyFont="0" applyFill="0" applyBorder="0" applyAlignment="0" applyProtection="0"/>
    <xf numFmtId="41" fontId="4" fillId="0" borderId="0" applyFont="0" applyFill="0" applyBorder="0" applyAlignment="0" applyProtection="0"/>
    <xf numFmtId="41" fontId="53" fillId="0" borderId="0" applyFont="0" applyFill="0" applyBorder="0" applyAlignment="0" applyProtection="0"/>
    <xf numFmtId="41" fontId="9" fillId="0" borderId="0" applyFont="0" applyFill="0" applyBorder="0" applyAlignment="0" applyProtection="0"/>
    <xf numFmtId="180" fontId="7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9" fillId="0" borderId="0" applyFont="0" applyFill="0" applyBorder="0" applyAlignment="0" applyProtection="0"/>
    <xf numFmtId="43" fontId="4" fillId="0" borderId="0" applyFont="0" applyFill="0" applyBorder="0" applyAlignment="0" applyProtection="0"/>
    <xf numFmtId="179" fontId="19" fillId="0" borderId="0"/>
    <xf numFmtId="37" fontId="43" fillId="0" borderId="0" applyFont="0" applyFill="0" applyBorder="0" applyAlignment="0" applyProtection="0"/>
    <xf numFmtId="220" fontId="43" fillId="0" borderId="0" applyFont="0" applyFill="0" applyBorder="0" applyAlignment="0" applyProtection="0"/>
    <xf numFmtId="39" fontId="43" fillId="0" borderId="0" applyFont="0" applyFill="0" applyBorder="0" applyAlignment="0" applyProtection="0"/>
    <xf numFmtId="3" fontId="19" fillId="0" borderId="0" applyFont="0" applyFill="0" applyBorder="0" applyAlignment="0" applyProtection="0"/>
    <xf numFmtId="0" fontId="91" fillId="0" borderId="0">
      <alignment horizontal="center"/>
    </xf>
    <xf numFmtId="0" fontId="92" fillId="0" borderId="0" applyNumberFormat="0" applyAlignment="0">
      <alignment horizontal="left"/>
    </xf>
    <xf numFmtId="0" fontId="93" fillId="0" borderId="0" applyNumberFormat="0" applyAlignment="0"/>
    <xf numFmtId="237" fontId="35" fillId="0" borderId="0" applyFont="0" applyFill="0" applyBorder="0" applyAlignment="0" applyProtection="0"/>
    <xf numFmtId="290" fontId="94" fillId="0" borderId="0">
      <protection locked="0"/>
    </xf>
    <xf numFmtId="291" fontId="94" fillId="0" borderId="0">
      <protection locked="0"/>
    </xf>
    <xf numFmtId="292" fontId="95" fillId="0" borderId="11">
      <protection locked="0"/>
    </xf>
    <xf numFmtId="293" fontId="94" fillId="0" borderId="0">
      <protection locked="0"/>
    </xf>
    <xf numFmtId="294" fontId="94" fillId="0" borderId="0">
      <protection locked="0"/>
    </xf>
    <xf numFmtId="293" fontId="94" fillId="0" borderId="0" applyNumberFormat="0">
      <protection locked="0"/>
    </xf>
    <xf numFmtId="293" fontId="94" fillId="0" borderId="0">
      <protection locked="0"/>
    </xf>
    <xf numFmtId="288" fontId="96" fillId="0" borderId="2"/>
    <xf numFmtId="295" fontId="96" fillId="0" borderId="2"/>
    <xf numFmtId="220" fontId="74" fillId="0" borderId="0" applyFont="0" applyFill="0" applyBorder="0" applyAlignment="0" applyProtection="0"/>
    <xf numFmtId="5" fontId="43" fillId="0" borderId="0" applyFont="0" applyFill="0" applyBorder="0" applyAlignment="0" applyProtection="0"/>
    <xf numFmtId="7" fontId="43" fillId="0" borderId="0" applyFont="0" applyFill="0" applyBorder="0" applyAlignment="0" applyProtection="0"/>
    <xf numFmtId="186" fontId="19" fillId="0" borderId="0" applyFont="0" applyFill="0" applyBorder="0" applyAlignment="0" applyProtection="0"/>
    <xf numFmtId="174" fontId="19" fillId="0" borderId="0"/>
    <xf numFmtId="288" fontId="16" fillId="0" borderId="2">
      <alignment horizontal="center"/>
      <protection hidden="1"/>
    </xf>
    <xf numFmtId="296" fontId="97" fillId="0" borderId="2">
      <alignment horizontal="center"/>
      <protection hidden="1"/>
    </xf>
    <xf numFmtId="175" fontId="13" fillId="0" borderId="12"/>
    <xf numFmtId="175" fontId="32" fillId="0" borderId="12"/>
    <xf numFmtId="0" fontId="98" fillId="2" borderId="0" applyNumberFormat="0" applyFont="0" applyFill="0" applyBorder="0" applyProtection="0">
      <alignment horizontal="left"/>
    </xf>
    <xf numFmtId="0" fontId="19" fillId="0" borderId="0" applyFont="0" applyFill="0" applyBorder="0" applyAlignment="0" applyProtection="0"/>
    <xf numFmtId="14" fontId="99" fillId="0" borderId="0" applyFill="0" applyBorder="0" applyAlignment="0"/>
    <xf numFmtId="14" fontId="86" fillId="0" borderId="0" applyFill="0" applyBorder="0" applyAlignment="0"/>
    <xf numFmtId="0" fontId="36" fillId="0" borderId="0" applyFont="0" applyFill="0" applyBorder="0" applyAlignment="0" applyProtection="0"/>
    <xf numFmtId="3" fontId="100" fillId="0" borderId="13">
      <alignment horizontal="left" vertical="top" wrapText="1"/>
    </xf>
    <xf numFmtId="16" fontId="36" fillId="0" borderId="0"/>
    <xf numFmtId="16" fontId="19" fillId="0" borderId="0"/>
    <xf numFmtId="16" fontId="36" fillId="0" borderId="0"/>
    <xf numFmtId="16" fontId="19" fillId="0" borderId="0"/>
    <xf numFmtId="14" fontId="12" fillId="0" borderId="0" applyFont="0" applyFill="0" applyBorder="0" applyAlignment="0" applyProtection="0"/>
    <xf numFmtId="263" fontId="19" fillId="0" borderId="14">
      <alignment vertical="center"/>
    </xf>
    <xf numFmtId="0" fontId="19" fillId="0" borderId="0" applyFont="0" applyFill="0" applyBorder="0" applyAlignment="0" applyProtection="0"/>
    <xf numFmtId="0" fontId="19" fillId="0" borderId="0" applyFont="0" applyFill="0" applyBorder="0" applyAlignment="0" applyProtection="0"/>
    <xf numFmtId="253" fontId="32" fillId="0" borderId="0"/>
    <xf numFmtId="254" fontId="24" fillId="0" borderId="1"/>
    <xf numFmtId="177" fontId="19" fillId="0" borderId="0"/>
    <xf numFmtId="255" fontId="24" fillId="0" borderId="0"/>
    <xf numFmtId="215" fontId="101" fillId="0" borderId="0" applyFont="0" applyFill="0" applyBorder="0" applyAlignment="0" applyProtection="0"/>
    <xf numFmtId="21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5" fontId="101"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6" fontId="102" fillId="0" borderId="0" applyFont="0" applyFill="0" applyBorder="0" applyAlignment="0" applyProtection="0"/>
    <xf numFmtId="41"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6" fontId="101"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68" fontId="102" fillId="0" borderId="0" applyFont="0" applyFill="0" applyBorder="0" applyAlignment="0" applyProtection="0"/>
    <xf numFmtId="43"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3" fontId="32" fillId="0" borderId="0" applyFont="0" applyBorder="0" applyAlignment="0"/>
    <xf numFmtId="0" fontId="69"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30" fillId="0" borderId="7">
      <alignment horizontal="left"/>
    </xf>
    <xf numFmtId="0" fontId="103" fillId="34" borderId="0" applyNumberFormat="0" applyBorder="0" applyAlignment="0" applyProtection="0"/>
    <xf numFmtId="0" fontId="103" fillId="35" borderId="0" applyNumberFormat="0" applyBorder="0" applyAlignment="0" applyProtection="0"/>
    <xf numFmtId="0" fontId="103" fillId="36" borderId="0" applyNumberFormat="0" applyBorder="0" applyAlignment="0" applyProtection="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04" fillId="0" borderId="0" applyNumberFormat="0" applyAlignment="0">
      <alignment horizontal="left"/>
    </xf>
    <xf numFmtId="0" fontId="105" fillId="0" borderId="0"/>
    <xf numFmtId="0" fontId="53" fillId="0" borderId="0"/>
    <xf numFmtId="0" fontId="106"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79" fillId="32" borderId="1">
      <alignment horizontal="centerContinuous" vertical="center"/>
    </xf>
    <xf numFmtId="3" fontId="79" fillId="32" borderId="1">
      <alignment horizontal="center" vertical="center" wrapText="1"/>
    </xf>
    <xf numFmtId="0" fontId="107" fillId="0" borderId="0" applyProtection="0"/>
    <xf numFmtId="0" fontId="108" fillId="0" borderId="0" applyProtection="0"/>
    <xf numFmtId="0" fontId="109" fillId="0" borderId="0" applyProtection="0"/>
    <xf numFmtId="0" fontId="110" fillId="0" borderId="0" applyNumberFormat="0" applyFont="0" applyFill="0" applyBorder="0" applyAlignment="0" applyProtection="0"/>
    <xf numFmtId="0" fontId="111" fillId="0" borderId="0" applyProtection="0"/>
    <xf numFmtId="0" fontId="112" fillId="0" borderId="0" applyProtection="0"/>
    <xf numFmtId="2" fontId="19" fillId="0" borderId="0" applyFont="0" applyFill="0" applyBorder="0" applyAlignment="0" applyProtection="0"/>
    <xf numFmtId="0" fontId="113" fillId="0" borderId="0">
      <alignment vertical="top" wrapText="1"/>
    </xf>
    <xf numFmtId="0" fontId="114" fillId="7" borderId="0" applyNumberFormat="0" applyBorder="0" applyAlignment="0" applyProtection="0"/>
    <xf numFmtId="38" fontId="115" fillId="37" borderId="0" applyNumberFormat="0" applyBorder="0" applyAlignment="0" applyProtection="0"/>
    <xf numFmtId="38" fontId="61" fillId="37" borderId="0" applyNumberFormat="0" applyBorder="0" applyAlignment="0" applyProtection="0"/>
    <xf numFmtId="250" fontId="11" fillId="2" borderId="0" applyBorder="0" applyProtection="0"/>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7" fillId="0" borderId="0" applyNumberFormat="0" applyFont="0" applyBorder="0" applyAlignment="0">
      <alignment horizontal="left" vertical="center"/>
    </xf>
    <xf numFmtId="0" fontId="118" fillId="39" borderId="0"/>
    <xf numFmtId="0" fontId="119" fillId="0" borderId="0">
      <alignment horizontal="left"/>
    </xf>
    <xf numFmtId="0" fontId="120" fillId="0" borderId="16" applyNumberFormat="0" applyAlignment="0" applyProtection="0">
      <alignment horizontal="left" vertical="center"/>
    </xf>
    <xf numFmtId="0" fontId="120" fillId="0" borderId="17">
      <alignment horizontal="left" vertical="center"/>
    </xf>
    <xf numFmtId="226" fontId="121" fillId="40" borderId="0">
      <alignment horizontal="left" vertical="top"/>
    </xf>
    <xf numFmtId="0" fontId="122" fillId="0" borderId="0" applyNumberFormat="0" applyFill="0" applyBorder="0" applyAlignment="0" applyProtection="0"/>
    <xf numFmtId="0" fontId="120" fillId="0" borderId="0" applyNumberFormat="0" applyFill="0" applyBorder="0" applyAlignment="0" applyProtection="0"/>
    <xf numFmtId="0" fontId="123" fillId="0" borderId="18" applyNumberFormat="0" applyFill="0" applyAlignment="0" applyProtection="0"/>
    <xf numFmtId="0" fontId="123" fillId="0" borderId="0" applyNumberFormat="0" applyFill="0" applyBorder="0" applyAlignment="0" applyProtection="0"/>
    <xf numFmtId="190" fontId="57" fillId="0" borderId="0">
      <protection locked="0"/>
    </xf>
    <xf numFmtId="190" fontId="140" fillId="0" borderId="0">
      <protection locked="0"/>
    </xf>
    <xf numFmtId="190" fontId="57" fillId="0" borderId="0">
      <protection locked="0"/>
    </xf>
    <xf numFmtId="190" fontId="140" fillId="0" borderId="0">
      <protection locked="0"/>
    </xf>
    <xf numFmtId="0" fontId="124" fillId="0" borderId="19">
      <alignment horizontal="center"/>
    </xf>
    <xf numFmtId="0" fontId="124" fillId="0" borderId="0">
      <alignment horizontal="center"/>
    </xf>
    <xf numFmtId="5" fontId="125" fillId="41" borderId="1" applyNumberFormat="0" applyAlignment="0">
      <alignment horizontal="left" vertical="top"/>
    </xf>
    <xf numFmtId="49" fontId="126" fillId="0" borderId="1">
      <alignment vertical="center"/>
    </xf>
    <xf numFmtId="0" fontId="127" fillId="0" borderId="0"/>
    <xf numFmtId="166" fontId="13" fillId="0" borderId="0" applyFont="0" applyFill="0" applyBorder="0" applyAlignment="0" applyProtection="0"/>
    <xf numFmtId="38" fontId="34" fillId="0" borderId="0" applyFont="0" applyFill="0" applyBorder="0" applyAlignment="0" applyProtection="0"/>
    <xf numFmtId="38" fontId="13" fillId="0" borderId="0" applyFill="0" applyBorder="0" applyAlignment="0" applyProtection="0"/>
    <xf numFmtId="41" fontId="30" fillId="0" borderId="0" applyFont="0" applyFill="0" applyBorder="0" applyAlignment="0" applyProtection="0"/>
    <xf numFmtId="213" fontId="128" fillId="0" borderId="0" applyFont="0" applyFill="0" applyBorder="0" applyAlignment="0" applyProtection="0"/>
    <xf numFmtId="0" fontId="129" fillId="40" borderId="0">
      <alignment horizontal="left" wrapText="1" indent="2"/>
    </xf>
    <xf numFmtId="0" fontId="130" fillId="10" borderId="6" applyNumberFormat="0" applyAlignment="0" applyProtection="0"/>
    <xf numFmtId="10" fontId="115" fillId="37" borderId="1" applyNumberFormat="0" applyBorder="0" applyAlignment="0" applyProtection="0"/>
    <xf numFmtId="10" fontId="61" fillId="37" borderId="1" applyNumberFormat="0" applyBorder="0" applyAlignment="0" applyProtection="0"/>
    <xf numFmtId="0" fontId="19" fillId="42" borderId="0"/>
    <xf numFmtId="2" fontId="131" fillId="0" borderId="20" applyBorder="0"/>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48"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3" fontId="79" fillId="0" borderId="21" applyFont="0" applyAlignment="0">
      <alignment horizontal="center" vertical="center" wrapText="1"/>
    </xf>
    <xf numFmtId="3" fontId="79" fillId="0" borderId="13"/>
    <xf numFmtId="166" fontId="13" fillId="0" borderId="0" applyFont="0" applyFill="0" applyBorder="0" applyAlignment="0" applyProtection="0"/>
    <xf numFmtId="0" fontId="32" fillId="0" borderId="0"/>
    <xf numFmtId="0" fontId="5" fillId="0" borderId="22">
      <alignment horizontal="centerContinuous"/>
    </xf>
    <xf numFmtId="0" fontId="63" fillId="0" borderId="22">
      <alignment horizontal="centerContinuous"/>
    </xf>
    <xf numFmtId="0" fontId="135" fillId="0" borderId="0"/>
    <xf numFmtId="0" fontId="7" fillId="0" borderId="0"/>
    <xf numFmtId="0" fontId="31" fillId="0" borderId="0"/>
    <xf numFmtId="0" fontId="127" fillId="0" borderId="0" applyNumberFormat="0" applyFont="0" applyFill="0" applyBorder="0" applyProtection="0">
      <alignment horizontal="left" vertical="center"/>
    </xf>
    <xf numFmtId="0" fontId="34" fillId="0" borderId="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36" fillId="0" borderId="23" applyNumberFormat="0" applyFill="0" applyAlignment="0" applyProtection="0"/>
    <xf numFmtId="0" fontId="19" fillId="43" borderId="0"/>
    <xf numFmtId="288" fontId="61" fillId="0" borderId="4" applyFont="0"/>
    <xf numFmtId="3" fontId="36" fillId="0" borderId="24"/>
    <xf numFmtId="3" fontId="19" fillId="0" borderId="24"/>
    <xf numFmtId="175" fontId="137" fillId="0" borderId="25" applyNumberFormat="0" applyFont="0" applyFill="0" applyBorder="0">
      <alignment horizontal="center"/>
    </xf>
    <xf numFmtId="38" fontId="31" fillId="0" borderId="0" applyFont="0" applyFill="0" applyBorder="0" applyAlignment="0" applyProtection="0"/>
    <xf numFmtId="40" fontId="31"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0" fontId="138" fillId="0" borderId="7"/>
    <xf numFmtId="0" fontId="139" fillId="0" borderId="19"/>
    <xf numFmtId="217" fontId="140" fillId="0" borderId="25"/>
    <xf numFmtId="179" fontId="19" fillId="0" borderId="0" applyFont="0" applyFill="0" applyBorder="0" applyAlignment="0" applyProtection="0"/>
    <xf numFmtId="180" fontId="19" fillId="0" borderId="0" applyFont="0" applyFill="0" applyBorder="0" applyAlignment="0" applyProtection="0"/>
    <xf numFmtId="191" fontId="57" fillId="0" borderId="0" applyFont="0" applyFill="0" applyBorder="0" applyAlignment="0" applyProtection="0"/>
    <xf numFmtId="192" fontId="57" fillId="0" borderId="0" applyFont="0" applyFill="0" applyBorder="0" applyAlignment="0" applyProtection="0"/>
    <xf numFmtId="243" fontId="36" fillId="0" borderId="0" applyFont="0" applyFill="0" applyBorder="0" applyAlignment="0" applyProtection="0"/>
    <xf numFmtId="244" fontId="36" fillId="0" borderId="0" applyFont="0" applyFill="0" applyBorder="0" applyAlignment="0" applyProtection="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96" fillId="0" borderId="0">
      <alignment horizontal="justify" vertical="top"/>
    </xf>
    <xf numFmtId="0" fontId="142" fillId="44" borderId="0" applyNumberFormat="0" applyBorder="0" applyAlignment="0" applyProtection="0"/>
    <xf numFmtId="0" fontId="143" fillId="0" borderId="1"/>
    <xf numFmtId="0" fontId="127" fillId="0" borderId="0"/>
    <xf numFmtId="0" fontId="143" fillId="0" borderId="1"/>
    <xf numFmtId="0" fontId="24" fillId="0" borderId="7" applyNumberFormat="0" applyAlignment="0">
      <alignment horizontal="center"/>
    </xf>
    <xf numFmtId="37" fontId="144" fillId="0" borderId="0"/>
    <xf numFmtId="0" fontId="145" fillId="0" borderId="1" applyNumberFormat="0" applyFont="0" applyFill="0" applyBorder="0" applyAlignment="0">
      <alignment horizontal="center"/>
    </xf>
    <xf numFmtId="0" fontId="146" fillId="0" borderId="0"/>
    <xf numFmtId="0" fontId="147" fillId="0" borderId="0"/>
    <xf numFmtId="0" fontId="4" fillId="0" borderId="0"/>
    <xf numFmtId="0" fontId="236" fillId="0" borderId="0"/>
    <xf numFmtId="0" fontId="36" fillId="0" borderId="0"/>
    <xf numFmtId="0" fontId="19" fillId="0" borderId="0"/>
    <xf numFmtId="0" fontId="53" fillId="0" borderId="0"/>
    <xf numFmtId="0" fontId="4" fillId="0" borderId="0"/>
    <xf numFmtId="0" fontId="4" fillId="0" borderId="0"/>
    <xf numFmtId="0" fontId="53" fillId="0" borderId="0"/>
    <xf numFmtId="0" fontId="89" fillId="0" borderId="0"/>
    <xf numFmtId="0" fontId="53" fillId="0" borderId="0"/>
    <xf numFmtId="0" fontId="36" fillId="0" borderId="0"/>
    <xf numFmtId="0" fontId="32" fillId="0" borderId="0"/>
    <xf numFmtId="0" fontId="32" fillId="0" borderId="0"/>
    <xf numFmtId="0" fontId="19" fillId="0" borderId="0"/>
    <xf numFmtId="0" fontId="4" fillId="0" borderId="0"/>
    <xf numFmtId="0" fontId="4" fillId="0" borderId="0"/>
    <xf numFmtId="0" fontId="90" fillId="0" borderId="0"/>
    <xf numFmtId="0" fontId="19" fillId="0" borderId="0"/>
    <xf numFmtId="0" fontId="89" fillId="0" borderId="0"/>
    <xf numFmtId="0" fontId="4" fillId="0" borderId="0"/>
    <xf numFmtId="0" fontId="4" fillId="0" borderId="0"/>
    <xf numFmtId="0" fontId="19" fillId="0" borderId="0"/>
    <xf numFmtId="0" fontId="4" fillId="0" borderId="0"/>
    <xf numFmtId="0" fontId="89" fillId="0" borderId="0"/>
    <xf numFmtId="0" fontId="89" fillId="0" borderId="0"/>
    <xf numFmtId="0" fontId="89" fillId="0" borderId="0"/>
    <xf numFmtId="0" fontId="53" fillId="0" borderId="0"/>
    <xf numFmtId="0" fontId="21" fillId="0" borderId="0"/>
    <xf numFmtId="0" fontId="4" fillId="0" borderId="0"/>
    <xf numFmtId="301" fontId="12" fillId="0" borderId="0">
      <protection locked="0"/>
    </xf>
    <xf numFmtId="0" fontId="32" fillId="0" borderId="0"/>
    <xf numFmtId="0" fontId="44" fillId="0" borderId="0" applyFont="0"/>
    <xf numFmtId="0" fontId="101" fillId="0" borderId="0"/>
    <xf numFmtId="0" fontId="148" fillId="45" borderId="26" applyNumberFormat="0" applyFont="0" applyAlignment="0" applyProtection="0"/>
    <xf numFmtId="251" fontId="149" fillId="0" borderId="0" applyFont="0" applyFill="0" applyBorder="0" applyProtection="0">
      <alignment vertical="top" wrapText="1"/>
    </xf>
    <xf numFmtId="0" fontId="18" fillId="0" borderId="0"/>
    <xf numFmtId="3" fontId="150" fillId="0" borderId="0" applyFont="0" applyFill="0" applyBorder="0" applyAlignment="0" applyProtection="0"/>
    <xf numFmtId="166" fontId="40" fillId="0" borderId="0" applyFon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51"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9" fillId="0" borderId="0" applyFont="0" applyFill="0" applyBorder="0" applyAlignment="0" applyProtection="0"/>
    <xf numFmtId="0" fontId="127" fillId="0" borderId="0"/>
    <xf numFmtId="0" fontId="153" fillId="31" borderId="27" applyNumberFormat="0" applyAlignment="0" applyProtection="0"/>
    <xf numFmtId="172" fontId="154" fillId="0" borderId="7" applyFont="0" applyBorder="0" applyAlignment="0"/>
    <xf numFmtId="0" fontId="155" fillId="37" borderId="0"/>
    <xf numFmtId="41" fontId="36" fillId="0" borderId="0" applyFont="0" applyFill="0" applyBorder="0" applyAlignment="0" applyProtection="0"/>
    <xf numFmtId="41" fontId="19" fillId="0" borderId="0" applyFont="0" applyFill="0" applyBorder="0" applyAlignment="0" applyProtection="0"/>
    <xf numFmtId="14" fontId="63" fillId="0" borderId="0">
      <alignment horizontal="center" wrapText="1"/>
      <protection locked="0"/>
    </xf>
    <xf numFmtId="242" fontId="36" fillId="0" borderId="0" applyFont="0" applyFill="0" applyBorder="0" applyAlignment="0" applyProtection="0"/>
    <xf numFmtId="242" fontId="19" fillId="0" borderId="0" applyFont="0" applyFill="0" applyBorder="0" applyAlignment="0" applyProtection="0"/>
    <xf numFmtId="240" fontId="36" fillId="0" borderId="0" applyFont="0" applyFill="0" applyBorder="0" applyAlignment="0" applyProtection="0"/>
    <xf numFmtId="240" fontId="19" fillId="0" borderId="0" applyFont="0" applyFill="0" applyBorder="0" applyAlignment="0" applyProtection="0"/>
    <xf numFmtId="10" fontId="36"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1" fillId="0" borderId="28" applyNumberFormat="0" applyBorder="0"/>
    <xf numFmtId="9" fontId="34" fillId="0" borderId="28" applyNumberFormat="0" applyBorder="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5" fontId="156" fillId="0" borderId="0"/>
    <xf numFmtId="0" fontId="34" fillId="0" borderId="0" applyNumberFormat="0" applyFont="0" applyFill="0" applyBorder="0" applyAlignment="0" applyProtection="0">
      <alignment horizontal="left"/>
    </xf>
    <xf numFmtId="0" fontId="157" fillId="0" borderId="19">
      <alignment horizontal="center"/>
    </xf>
    <xf numFmtId="0" fontId="249" fillId="0" borderId="19">
      <alignment horizontal="center"/>
    </xf>
    <xf numFmtId="0" fontId="158" fillId="46" borderId="0" applyNumberFormat="0" applyFont="0" applyBorder="0" applyAlignment="0">
      <alignment horizontal="center"/>
    </xf>
    <xf numFmtId="14" fontId="159" fillId="0" borderId="0" applyNumberFormat="0" applyFill="0" applyBorder="0" applyAlignment="0" applyProtection="0">
      <alignment horizontal="left"/>
    </xf>
    <xf numFmtId="0" fontId="133" fillId="0" borderId="0" applyNumberFormat="0" applyFill="0" applyBorder="0" applyAlignment="0" applyProtection="0">
      <alignment vertical="top"/>
      <protection locked="0"/>
    </xf>
    <xf numFmtId="0" fontId="18" fillId="0" borderId="0"/>
    <xf numFmtId="0" fontId="85" fillId="0" borderId="0" applyNumberFormat="0" applyFill="0" applyBorder="0" applyAlignment="0" applyProtection="0"/>
    <xf numFmtId="41" fontId="30"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4" fontId="160" fillId="47" borderId="29" applyNumberFormat="0" applyProtection="0">
      <alignment vertical="center"/>
    </xf>
    <xf numFmtId="4" fontId="161" fillId="47" borderId="29" applyNumberFormat="0" applyProtection="0">
      <alignment vertical="center"/>
    </xf>
    <xf numFmtId="4" fontId="162" fillId="47" borderId="29" applyNumberFormat="0" applyProtection="0">
      <alignment horizontal="left" vertical="center"/>
    </xf>
    <xf numFmtId="4" fontId="162" fillId="48" borderId="0" applyNumberFormat="0" applyProtection="0">
      <alignment horizontal="left" vertical="center"/>
    </xf>
    <xf numFmtId="4" fontId="162" fillId="49" borderId="29" applyNumberFormat="0" applyProtection="0">
      <alignment horizontal="right" vertical="center"/>
    </xf>
    <xf numFmtId="4" fontId="162" fillId="50" borderId="29" applyNumberFormat="0" applyProtection="0">
      <alignment horizontal="right" vertical="center"/>
    </xf>
    <xf numFmtId="4" fontId="162" fillId="51" borderId="29" applyNumberFormat="0" applyProtection="0">
      <alignment horizontal="right" vertical="center"/>
    </xf>
    <xf numFmtId="4" fontId="162" fillId="32" borderId="29" applyNumberFormat="0" applyProtection="0">
      <alignment horizontal="right" vertical="center"/>
    </xf>
    <xf numFmtId="4" fontId="162" fillId="52" borderId="29" applyNumberFormat="0" applyProtection="0">
      <alignment horizontal="right" vertical="center"/>
    </xf>
    <xf numFmtId="4" fontId="162" fillId="2" borderId="29" applyNumberFormat="0" applyProtection="0">
      <alignment horizontal="right" vertical="center"/>
    </xf>
    <xf numFmtId="4" fontId="162" fillId="53" borderId="29" applyNumberFormat="0" applyProtection="0">
      <alignment horizontal="right" vertical="center"/>
    </xf>
    <xf numFmtId="4" fontId="162" fillId="54" borderId="29" applyNumberFormat="0" applyProtection="0">
      <alignment horizontal="right" vertical="center"/>
    </xf>
    <xf numFmtId="4" fontId="162" fillId="55" borderId="29" applyNumberFormat="0" applyProtection="0">
      <alignment horizontal="right" vertical="center"/>
    </xf>
    <xf numFmtId="4" fontId="160" fillId="56" borderId="30" applyNumberFormat="0" applyProtection="0">
      <alignment horizontal="left" vertical="center"/>
    </xf>
    <xf numFmtId="4" fontId="160" fillId="57" borderId="0" applyNumberFormat="0" applyProtection="0">
      <alignment horizontal="left" vertical="center"/>
    </xf>
    <xf numFmtId="4" fontId="160" fillId="48" borderId="0" applyNumberFormat="0" applyProtection="0">
      <alignment horizontal="left" vertical="center"/>
    </xf>
    <xf numFmtId="4" fontId="162" fillId="57" borderId="29" applyNumberFormat="0" applyProtection="0">
      <alignment horizontal="right" vertical="center"/>
    </xf>
    <xf numFmtId="4" fontId="86" fillId="57" borderId="0" applyNumberFormat="0" applyProtection="0">
      <alignment horizontal="left" vertical="center"/>
    </xf>
    <xf numFmtId="4" fontId="86" fillId="48" borderId="0" applyNumberFormat="0" applyProtection="0">
      <alignment horizontal="left" vertical="center"/>
    </xf>
    <xf numFmtId="4" fontId="162" fillId="38" borderId="29" applyNumberFormat="0" applyProtection="0">
      <alignment vertical="center"/>
    </xf>
    <xf numFmtId="4" fontId="163" fillId="38" borderId="29" applyNumberFormat="0" applyProtection="0">
      <alignment vertical="center"/>
    </xf>
    <xf numFmtId="4" fontId="160" fillId="57" borderId="31" applyNumberFormat="0" applyProtection="0">
      <alignment horizontal="left" vertical="center"/>
    </xf>
    <xf numFmtId="4" fontId="162" fillId="38" borderId="29" applyNumberFormat="0" applyProtection="0">
      <alignment horizontal="right" vertical="center"/>
    </xf>
    <xf numFmtId="4" fontId="163" fillId="38" borderId="29" applyNumberFormat="0" applyProtection="0">
      <alignment horizontal="right" vertical="center"/>
    </xf>
    <xf numFmtId="4" fontId="160" fillId="57" borderId="29" applyNumberFormat="0" applyProtection="0">
      <alignment horizontal="left" vertical="center"/>
    </xf>
    <xf numFmtId="4" fontId="164" fillId="41" borderId="31" applyNumberFormat="0" applyProtection="0">
      <alignment horizontal="left" vertical="center"/>
    </xf>
    <xf numFmtId="4" fontId="165" fillId="38" borderId="29" applyNumberFormat="0" applyProtection="0">
      <alignment horizontal="right" vertical="center"/>
    </xf>
    <xf numFmtId="236" fontId="166" fillId="0" borderId="0" applyFont="0" applyFill="0" applyBorder="0" applyAlignment="0" applyProtection="0"/>
    <xf numFmtId="0" fontId="158" fillId="1" borderId="17" applyNumberFormat="0" applyFont="0" applyAlignment="0">
      <alignment horizontal="center"/>
    </xf>
    <xf numFmtId="0" fontId="167" fillId="0" borderId="0" applyNumberFormat="0" applyFill="0" applyBorder="0" applyAlignment="0" applyProtection="0"/>
    <xf numFmtId="0" fontId="168" fillId="0" borderId="0" applyNumberFormat="0" applyFill="0" applyBorder="0" applyAlignment="0" applyProtection="0">
      <alignment vertical="top"/>
      <protection locked="0"/>
    </xf>
    <xf numFmtId="3" fontId="12" fillId="0" borderId="0"/>
    <xf numFmtId="0" fontId="169" fillId="0" borderId="0" applyNumberFormat="0" applyFill="0" applyBorder="0" applyAlignment="0" applyProtection="0"/>
    <xf numFmtId="0" fontId="170" fillId="0" borderId="0" applyNumberFormat="0" applyFill="0" applyBorder="0" applyAlignment="0">
      <alignment horizontal="center"/>
    </xf>
    <xf numFmtId="0" fontId="19" fillId="0" borderId="0"/>
    <xf numFmtId="172" fontId="171" fillId="0" borderId="0" applyNumberFormat="0" applyBorder="0" applyAlignment="0">
      <alignment horizontal="centerContinuous"/>
    </xf>
    <xf numFmtId="0" fontId="10" fillId="0" borderId="0"/>
    <xf numFmtId="41" fontId="30"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26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0" fontId="30" fillId="0" borderId="0" applyFont="0" applyFill="0" applyBorder="0" applyAlignment="0" applyProtection="0"/>
    <xf numFmtId="42"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42" fontId="30" fillId="0" borderId="0" applyFont="0" applyFill="0" applyBorder="0" applyAlignment="0" applyProtection="0"/>
    <xf numFmtId="169"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4" fontId="172" fillId="0" borderId="0"/>
    <xf numFmtId="0" fontId="173" fillId="0" borderId="0"/>
    <xf numFmtId="0" fontId="139" fillId="0" borderId="0"/>
    <xf numFmtId="0" fontId="174" fillId="40" borderId="0">
      <alignment wrapText="1"/>
    </xf>
    <xf numFmtId="40" fontId="175" fillId="0" borderId="0" applyBorder="0">
      <alignment horizontal="right"/>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4" fontId="57" fillId="0" borderId="20">
      <alignment horizontal="right" vertical="center"/>
    </xf>
    <xf numFmtId="164" fontId="140" fillId="0" borderId="20">
      <alignment horizontal="right" vertical="center"/>
    </xf>
    <xf numFmtId="165" fontId="177" fillId="0" borderId="20">
      <alignment horizontal="right" vertical="center"/>
    </xf>
    <xf numFmtId="165" fontId="176" fillId="0" borderId="20">
      <alignment horizontal="right" vertical="center"/>
    </xf>
    <xf numFmtId="243"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178"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4" fontId="140"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211" fontId="30" fillId="0" borderId="20">
      <alignment horizontal="right" vertical="center"/>
    </xf>
    <xf numFmtId="211" fontId="30" fillId="0" borderId="20">
      <alignment horizontal="right" vertical="center"/>
    </xf>
    <xf numFmtId="196" fontId="82" fillId="0" borderId="20">
      <alignment horizontal="right" vertical="center"/>
    </xf>
    <xf numFmtId="196" fontId="179"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1" fontId="30"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1" fontId="30" fillId="0" borderId="20">
      <alignment horizontal="right" vertical="center"/>
    </xf>
    <xf numFmtId="227" fontId="57" fillId="0" borderId="20">
      <alignment horizontal="right" vertical="center"/>
    </xf>
    <xf numFmtId="227"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65" fontId="177" fillId="0" borderId="20">
      <alignment horizontal="right" vertical="center"/>
    </xf>
    <xf numFmtId="165" fontId="176"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29" fontId="57" fillId="0" borderId="20">
      <alignment horizontal="right" vertical="center"/>
    </xf>
    <xf numFmtId="229" fontId="140"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6"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76" fontId="32" fillId="0" borderId="20">
      <alignment horizontal="right" vertical="center"/>
    </xf>
    <xf numFmtId="279" fontId="13" fillId="0" borderId="32">
      <alignment horizontal="right" vertical="center"/>
    </xf>
    <xf numFmtId="279" fontId="32" fillId="0" borderId="32">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143"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27" fontId="57" fillId="0" borderId="20">
      <alignment horizontal="right" vertical="center"/>
    </xf>
    <xf numFmtId="227"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38" fontId="36" fillId="0" borderId="20">
      <alignment horizontal="right" vertical="center"/>
    </xf>
    <xf numFmtId="238" fontId="19"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43" fontId="32" fillId="0" borderId="20">
      <alignment horizontal="right" vertical="center"/>
    </xf>
    <xf numFmtId="243" fontId="32" fillId="0" borderId="20">
      <alignment horizontal="right" vertical="center"/>
    </xf>
    <xf numFmtId="184" fontId="143"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43"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27" fontId="57" fillId="0" borderId="20">
      <alignment horizontal="right" vertical="center"/>
    </xf>
    <xf numFmtId="227" fontId="140"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235" fontId="180" fillId="2" borderId="33" applyFont="0" applyFill="0" applyBorder="0"/>
    <xf numFmtId="243" fontId="32"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43" fontId="32"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39" fontId="181" fillId="0" borderId="20">
      <alignment horizontal="right" vertical="center"/>
    </xf>
    <xf numFmtId="239" fontId="250" fillId="0" borderId="20">
      <alignment horizontal="right" vertical="center"/>
    </xf>
    <xf numFmtId="0" fontId="182" fillId="0" borderId="0">
      <alignment horizontal="centerContinuous"/>
    </xf>
    <xf numFmtId="288" fontId="96" fillId="0" borderId="2">
      <protection hidden="1"/>
    </xf>
    <xf numFmtId="49" fontId="86" fillId="0" borderId="0" applyFill="0" applyBorder="0" applyAlignment="0"/>
    <xf numFmtId="0" fontId="36" fillId="0" borderId="0" applyFill="0" applyBorder="0" applyAlignment="0"/>
    <xf numFmtId="0" fontId="19" fillId="0" borderId="0" applyFill="0" applyBorder="0" applyAlignment="0"/>
    <xf numFmtId="182" fontId="36" fillId="0" borderId="0" applyFill="0" applyBorder="0" applyAlignment="0"/>
    <xf numFmtId="182" fontId="19" fillId="0" borderId="0" applyFill="0" applyBorder="0" applyAlignment="0"/>
    <xf numFmtId="185" fontId="35" fillId="0" borderId="20">
      <alignment horizontal="center"/>
    </xf>
    <xf numFmtId="0" fontId="35" fillId="0" borderId="0" applyNumberFormat="0" applyFill="0" applyBorder="0" applyAlignment="0" applyProtection="0"/>
    <xf numFmtId="185" fontId="143" fillId="0" borderId="20">
      <alignment horizontal="center"/>
    </xf>
    <xf numFmtId="0" fontId="143" fillId="0" borderId="0" applyNumberFormat="0" applyFill="0" applyBorder="0" applyAlignment="0" applyProtection="0"/>
    <xf numFmtId="189" fontId="82" fillId="0" borderId="20">
      <alignment horizontal="center"/>
    </xf>
    <xf numFmtId="0" fontId="35" fillId="0" borderId="0" applyNumberFormat="0" applyFill="0" applyBorder="0" applyAlignment="0" applyProtection="0"/>
    <xf numFmtId="0" fontId="143" fillId="0" borderId="0" applyNumberFormat="0" applyFill="0" applyBorder="0" applyAlignment="0" applyProtection="0"/>
    <xf numFmtId="249" fontId="183" fillId="0" borderId="0" applyNumberFormat="0" applyFont="0" applyFill="0" applyBorder="0" applyAlignment="0">
      <alignment horizontal="centerContinuous"/>
    </xf>
    <xf numFmtId="0" fontId="184" fillId="0" borderId="0">
      <alignment vertical="center" wrapText="1"/>
      <protection locked="0"/>
    </xf>
    <xf numFmtId="0" fontId="21" fillId="0" borderId="0">
      <alignment vertical="center" wrapText="1"/>
      <protection locked="0"/>
    </xf>
    <xf numFmtId="0" fontId="35" fillId="0" borderId="0" applyNumberFormat="0" applyFill="0" applyBorder="0" applyAlignment="0" applyProtection="0"/>
    <xf numFmtId="0" fontId="143" fillId="0" borderId="0" applyNumberFormat="0" applyFill="0" applyBorder="0" applyAlignment="0" applyProtection="0"/>
    <xf numFmtId="0" fontId="185" fillId="0" borderId="34"/>
    <xf numFmtId="0" fontId="185" fillId="0" borderId="34"/>
    <xf numFmtId="0" fontId="113" fillId="0" borderId="34"/>
    <xf numFmtId="0" fontId="113" fillId="0" borderId="34"/>
    <xf numFmtId="0" fontId="185" fillId="0" borderId="34"/>
    <xf numFmtId="0" fontId="185" fillId="0" borderId="34"/>
    <xf numFmtId="0" fontId="185" fillId="0" borderId="34"/>
    <xf numFmtId="0" fontId="185" fillId="0" borderId="35"/>
    <xf numFmtId="0" fontId="185" fillId="0" borderId="34"/>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2"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applyNumberFormat="0" applyFill="0" applyBorder="0" applyAlignment="0" applyProtection="0"/>
    <xf numFmtId="0" fontId="151" fillId="0" borderId="0" applyNumberFormat="0" applyFill="0" applyBorder="0" applyAlignment="0" applyProtection="0"/>
    <xf numFmtId="0" fontId="179" fillId="0" borderId="7" applyNumberFormat="0" applyBorder="0" applyAlignment="0"/>
    <xf numFmtId="0" fontId="186" fillId="0" borderId="25" applyNumberFormat="0" applyBorder="0" applyAlignment="0">
      <alignment horizontal="center"/>
    </xf>
    <xf numFmtId="4" fontId="187" fillId="0" borderId="0"/>
    <xf numFmtId="3" fontId="188" fillId="0" borderId="15" applyNumberFormat="0" applyBorder="0" applyAlignment="0"/>
    <xf numFmtId="0" fontId="189" fillId="0" borderId="0" applyFont="0">
      <alignment horizontal="centerContinuous"/>
    </xf>
    <xf numFmtId="49" fontId="190" fillId="0" borderId="0">
      <alignment horizontal="justify" vertical="center" wrapText="1"/>
    </xf>
    <xf numFmtId="0" fontId="191" fillId="0" borderId="7">
      <alignment horizontal="center" vertical="center" wrapText="1"/>
    </xf>
    <xf numFmtId="0" fontId="192" fillId="0" borderId="0">
      <alignment horizontal="center"/>
    </xf>
    <xf numFmtId="40" fontId="11" fillId="0" borderId="0"/>
    <xf numFmtId="0" fontId="193" fillId="0" borderId="7"/>
    <xf numFmtId="3" fontId="194" fillId="0" borderId="0" applyNumberFormat="0" applyFill="0" applyBorder="0" applyAlignment="0" applyProtection="0">
      <alignment horizontal="center" wrapText="1"/>
    </xf>
    <xf numFmtId="0" fontId="195" fillId="0" borderId="36" applyBorder="0" applyAlignment="0">
      <alignment horizontal="center" vertical="center"/>
    </xf>
    <xf numFmtId="0" fontId="196" fillId="0" borderId="0" applyNumberFormat="0" applyFill="0" applyBorder="0" applyAlignment="0" applyProtection="0">
      <alignment horizontal="centerContinuous"/>
    </xf>
    <xf numFmtId="0" fontId="116" fillId="0" borderId="37" applyNumberFormat="0" applyFill="0" applyBorder="0" applyAlignment="0" applyProtection="0">
      <alignment horizontal="center" vertical="center" wrapText="1"/>
    </xf>
    <xf numFmtId="0" fontId="197" fillId="0" borderId="0" applyNumberFormat="0" applyFill="0" applyBorder="0" applyAlignment="0" applyProtection="0"/>
    <xf numFmtId="4" fontId="198" fillId="0" borderId="0">
      <alignment horizontal="left" indent="1"/>
    </xf>
    <xf numFmtId="0" fontId="199" fillId="0" borderId="38" applyNumberFormat="0" applyBorder="0" applyAlignment="0">
      <alignment vertical="center"/>
    </xf>
    <xf numFmtId="0" fontId="19" fillId="0" borderId="5" applyNumberFormat="0" applyFont="0" applyFill="0" applyAlignment="0" applyProtection="0"/>
    <xf numFmtId="0" fontId="200" fillId="0" borderId="39" applyNumberFormat="0" applyAlignment="0">
      <alignment horizontal="center"/>
    </xf>
    <xf numFmtId="0" fontId="36" fillId="0" borderId="0"/>
    <xf numFmtId="0" fontId="19" fillId="0" borderId="0"/>
    <xf numFmtId="0" fontId="193" fillId="0" borderId="40">
      <alignment horizontal="center"/>
    </xf>
    <xf numFmtId="166" fontId="36" fillId="0" borderId="0" applyFont="0" applyFill="0" applyBorder="0" applyAlignment="0" applyProtection="0"/>
    <xf numFmtId="218" fontId="36" fillId="0" borderId="0" applyFont="0" applyFill="0" applyBorder="0" applyAlignment="0" applyProtection="0"/>
    <xf numFmtId="221" fontId="36" fillId="0" borderId="41" applyFont="0" applyFill="0" applyBorder="0" applyProtection="0">
      <alignment horizontal="center"/>
      <protection locked="0"/>
    </xf>
    <xf numFmtId="221" fontId="19" fillId="0" borderId="41" applyFont="0" applyFill="0" applyBorder="0" applyProtection="0">
      <alignment horizontal="center"/>
      <protection locked="0"/>
    </xf>
    <xf numFmtId="181" fontId="85" fillId="0" borderId="42" applyFont="0" applyFill="0" applyBorder="0" applyProtection="0">
      <alignment horizontal="center"/>
    </xf>
    <xf numFmtId="181" fontId="98" fillId="0" borderId="42" applyFont="0" applyFill="0" applyBorder="0" applyProtection="0">
      <alignment horizontal="center"/>
    </xf>
    <xf numFmtId="38" fontId="36" fillId="0" borderId="1" applyFont="0" applyFill="0" applyBorder="0" applyAlignment="0" applyProtection="0">
      <protection locked="0"/>
    </xf>
    <xf numFmtId="38" fontId="19" fillId="0" borderId="1" applyFont="0" applyFill="0" applyBorder="0" applyAlignment="0" applyProtection="0">
      <protection locked="0"/>
    </xf>
    <xf numFmtId="15" fontId="36" fillId="0" borderId="1" applyFont="0" applyFill="0" applyBorder="0" applyProtection="0">
      <alignment horizontal="center"/>
      <protection locked="0"/>
    </xf>
    <xf numFmtId="15" fontId="19" fillId="0" borderId="1" applyFont="0" applyFill="0" applyBorder="0" applyProtection="0">
      <alignment horizontal="center"/>
      <protection locked="0"/>
    </xf>
    <xf numFmtId="10" fontId="36" fillId="0" borderId="1" applyFont="0" applyFill="0" applyBorder="0" applyProtection="0">
      <alignment horizontal="center"/>
      <protection locked="0"/>
    </xf>
    <xf numFmtId="10" fontId="19" fillId="0" borderId="1" applyFont="0" applyFill="0" applyBorder="0" applyProtection="0">
      <alignment horizontal="center"/>
      <protection locked="0"/>
    </xf>
    <xf numFmtId="222" fontId="36" fillId="0" borderId="1" applyFont="0" applyFill="0" applyBorder="0" applyProtection="0">
      <alignment horizontal="center"/>
    </xf>
    <xf numFmtId="222" fontId="19" fillId="0" borderId="1" applyFont="0" applyFill="0" applyBorder="0" applyProtection="0">
      <alignment horizontal="center"/>
    </xf>
    <xf numFmtId="208" fontId="128" fillId="0" borderId="0" applyFont="0" applyFill="0" applyBorder="0" applyAlignment="0" applyProtection="0"/>
    <xf numFmtId="179" fontId="36" fillId="0" borderId="0" applyFont="0" applyFill="0" applyBorder="0" applyAlignment="0" applyProtection="0"/>
    <xf numFmtId="245" fontId="36" fillId="0" borderId="0" applyFont="0" applyFill="0" applyBorder="0" applyAlignment="0" applyProtection="0"/>
    <xf numFmtId="0" fontId="120" fillId="0" borderId="24">
      <alignment horizontal="center"/>
    </xf>
    <xf numFmtId="182" fontId="35" fillId="0" borderId="0"/>
    <xf numFmtId="182" fontId="143" fillId="0" borderId="0"/>
    <xf numFmtId="183" fontId="35" fillId="0" borderId="1"/>
    <xf numFmtId="183" fontId="143" fillId="0" borderId="1"/>
    <xf numFmtId="0" fontId="201" fillId="0" borderId="0"/>
    <xf numFmtId="3" fontId="143" fillId="0" borderId="0" applyNumberFormat="0" applyBorder="0" applyAlignment="0" applyProtection="0">
      <alignment horizontal="centerContinuous"/>
      <protection locked="0"/>
    </xf>
    <xf numFmtId="3" fontId="42" fillId="0" borderId="0">
      <protection locked="0"/>
    </xf>
    <xf numFmtId="0" fontId="201" fillId="0" borderId="0"/>
    <xf numFmtId="0" fontId="202" fillId="0" borderId="43" applyFill="0" applyBorder="0" applyAlignment="0">
      <alignment horizontal="center"/>
    </xf>
    <xf numFmtId="5" fontId="203" fillId="58" borderId="36">
      <alignment vertical="top"/>
    </xf>
    <xf numFmtId="0" fontId="190" fillId="59" borderId="1">
      <alignment horizontal="left" vertical="center"/>
    </xf>
    <xf numFmtId="6" fontId="204" fillId="60" borderId="36"/>
    <xf numFmtId="202" fontId="125" fillId="0" borderId="36">
      <alignment horizontal="left" vertical="top"/>
    </xf>
    <xf numFmtId="0" fontId="205" fillId="61" borderId="0">
      <alignment horizontal="left" vertical="center"/>
    </xf>
    <xf numFmtId="202" fontId="24" fillId="0" borderId="13">
      <alignment horizontal="left" vertical="top"/>
    </xf>
    <xf numFmtId="0" fontId="206" fillId="0" borderId="13">
      <alignment horizontal="left" vertical="center"/>
    </xf>
    <xf numFmtId="0" fontId="19" fillId="0" borderId="0" applyFont="0" applyFill="0" applyBorder="0" applyAlignment="0" applyProtection="0"/>
    <xf numFmtId="0" fontId="19" fillId="0" borderId="0" applyFont="0" applyFill="0" applyBorder="0" applyAlignment="0" applyProtection="0"/>
    <xf numFmtId="193" fontId="19" fillId="0" borderId="0" applyFont="0" applyFill="0" applyBorder="0" applyAlignment="0" applyProtection="0"/>
    <xf numFmtId="194" fontId="19" fillId="0" borderId="0" applyFont="0" applyFill="0" applyBorder="0" applyAlignment="0" applyProtection="0"/>
    <xf numFmtId="42" fontId="101" fillId="0" borderId="0" applyFont="0" applyFill="0" applyBorder="0" applyAlignment="0" applyProtection="0"/>
    <xf numFmtId="44" fontId="101" fillId="0" borderId="0" applyFont="0" applyFill="0" applyBorder="0" applyAlignment="0" applyProtection="0"/>
    <xf numFmtId="0" fontId="207" fillId="0" borderId="0" applyNumberFormat="0" applyFill="0" applyBorder="0" applyAlignment="0" applyProtection="0"/>
    <xf numFmtId="0" fontId="208" fillId="0" borderId="0" applyNumberFormat="0" applyFont="0" applyFill="0" applyBorder="0" applyProtection="0">
      <alignment horizontal="center" vertical="center" wrapText="1"/>
    </xf>
    <xf numFmtId="0" fontId="19" fillId="0" borderId="0" applyFont="0" applyFill="0" applyBorder="0" applyAlignment="0" applyProtection="0"/>
    <xf numFmtId="0" fontId="19" fillId="0" borderId="0" applyFont="0" applyFill="0" applyBorder="0" applyAlignment="0" applyProtection="0"/>
    <xf numFmtId="0" fontId="209" fillId="0" borderId="44" applyNumberFormat="0" applyFont="0" applyAlignment="0">
      <alignment horizontal="center"/>
    </xf>
    <xf numFmtId="0" fontId="210" fillId="0" borderId="0" applyNumberFormat="0" applyFill="0" applyBorder="0" applyAlignment="0" applyProtection="0"/>
    <xf numFmtId="0" fontId="140" fillId="0" borderId="45" applyFont="0" applyBorder="0" applyAlignment="0">
      <alignment horizontal="center"/>
    </xf>
    <xf numFmtId="166" fontId="13" fillId="0" borderId="0" applyFont="0" applyFill="0" applyBorder="0" applyAlignment="0" applyProtection="0"/>
    <xf numFmtId="0" fontId="169" fillId="0" borderId="0" applyNumberFormat="0" applyFill="0" applyBorder="0" applyAlignment="0" applyProtection="0"/>
    <xf numFmtId="0" fontId="212" fillId="0" borderId="0">
      <alignment vertical="center"/>
    </xf>
    <xf numFmtId="42" fontId="211" fillId="0" borderId="0" applyFont="0" applyFill="0" applyBorder="0" applyAlignment="0" applyProtection="0"/>
    <xf numFmtId="44" fontId="211" fillId="0" borderId="0" applyFont="0" applyFill="0" applyBorder="0" applyAlignment="0" applyProtection="0"/>
    <xf numFmtId="0" fontId="211" fillId="0" borderId="0"/>
    <xf numFmtId="0" fontId="229" fillId="0" borderId="0" applyFont="0" applyFill="0" applyBorder="0" applyAlignment="0" applyProtection="0"/>
    <xf numFmtId="0" fontId="229" fillId="0" borderId="0" applyFont="0" applyFill="0" applyBorder="0" applyAlignment="0" applyProtection="0"/>
    <xf numFmtId="0" fontId="4" fillId="0" borderId="0">
      <alignment vertical="center"/>
    </xf>
    <xf numFmtId="40" fontId="213" fillId="0" borderId="0" applyFont="0" applyFill="0" applyBorder="0" applyAlignment="0" applyProtection="0"/>
    <xf numFmtId="38" fontId="213" fillId="0" borderId="0" applyFont="0" applyFill="0" applyBorder="0" applyAlignment="0" applyProtection="0"/>
    <xf numFmtId="0" fontId="213" fillId="0" borderId="0" applyFont="0" applyFill="0" applyBorder="0" applyAlignment="0" applyProtection="0"/>
    <xf numFmtId="0" fontId="213" fillId="0" borderId="0" applyFont="0" applyFill="0" applyBorder="0" applyAlignment="0" applyProtection="0"/>
    <xf numFmtId="9" fontId="214" fillId="0" borderId="0" applyBorder="0" applyAlignment="0" applyProtection="0"/>
    <xf numFmtId="0" fontId="215" fillId="0" borderId="0"/>
    <xf numFmtId="166" fontId="216" fillId="0" borderId="0" applyFont="0" applyFill="0" applyBorder="0" applyAlignment="0" applyProtection="0"/>
    <xf numFmtId="303" fontId="19" fillId="0" borderId="0" applyFont="0" applyFill="0" applyBorder="0" applyAlignment="0" applyProtection="0"/>
    <xf numFmtId="0" fontId="217" fillId="0" borderId="4"/>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7" fillId="0" borderId="0" applyFont="0" applyFill="0" applyBorder="0" applyAlignment="0" applyProtection="0"/>
    <xf numFmtId="0" fontId="147" fillId="0" borderId="0" applyFont="0" applyFill="0" applyBorder="0" applyAlignment="0" applyProtection="0"/>
    <xf numFmtId="224" fontId="221" fillId="0" borderId="0" applyFont="0" applyFill="0" applyBorder="0" applyAlignment="0" applyProtection="0"/>
    <xf numFmtId="225" fontId="221" fillId="0" borderId="0" applyFont="0" applyFill="0" applyBorder="0" applyAlignment="0" applyProtection="0"/>
    <xf numFmtId="0" fontId="147" fillId="0" borderId="0"/>
    <xf numFmtId="0" fontId="222" fillId="0" borderId="0"/>
    <xf numFmtId="0" fontId="141" fillId="0" borderId="0"/>
    <xf numFmtId="197" fontId="19" fillId="0" borderId="0" applyFont="0" applyFill="0" applyBorder="0" applyAlignment="0" applyProtection="0"/>
    <xf numFmtId="195" fontId="19" fillId="0" borderId="0" applyFont="0" applyFill="0" applyBorder="0" applyAlignment="0" applyProtection="0"/>
    <xf numFmtId="300" fontId="218" fillId="0" borderId="0" applyFont="0" applyFill="0" applyBorder="0" applyAlignment="0" applyProtection="0"/>
    <xf numFmtId="166" fontId="219" fillId="0" borderId="0" applyFont="0" applyFill="0" applyBorder="0" applyAlignment="0" applyProtection="0"/>
    <xf numFmtId="168" fontId="219" fillId="0" borderId="0" applyFont="0" applyFill="0" applyBorder="0" applyAlignment="0" applyProtection="0"/>
    <xf numFmtId="0" fontId="220" fillId="0" borderId="0" applyNumberFormat="0" applyFill="0" applyBorder="0" applyAlignment="0" applyProtection="0"/>
    <xf numFmtId="0" fontId="223" fillId="0" borderId="0" applyNumberFormat="0" applyFill="0" applyBorder="0" applyAlignment="0" applyProtection="0">
      <alignment vertical="top"/>
      <protection locked="0"/>
    </xf>
    <xf numFmtId="0" fontId="224" fillId="0" borderId="0"/>
    <xf numFmtId="0" fontId="218" fillId="0" borderId="0"/>
    <xf numFmtId="195" fontId="19" fillId="0" borderId="0" applyFont="0" applyFill="0" applyBorder="0" applyAlignment="0" applyProtection="0"/>
    <xf numFmtId="197" fontId="19" fillId="0" borderId="0" applyFont="0" applyFill="0" applyBorder="0" applyAlignment="0" applyProtection="0"/>
    <xf numFmtId="0" fontId="19" fillId="0" borderId="0"/>
    <xf numFmtId="165" fontId="219" fillId="0" borderId="0" applyFont="0" applyFill="0" applyBorder="0" applyAlignment="0" applyProtection="0"/>
    <xf numFmtId="178" fontId="26" fillId="0" borderId="0" applyFont="0" applyFill="0" applyBorder="0" applyAlignment="0" applyProtection="0"/>
    <xf numFmtId="167" fontId="219" fillId="0" borderId="0" applyFon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44" fontId="19" fillId="0" borderId="0" applyFont="0" applyFill="0" applyBorder="0" applyAlignment="0" applyProtection="0"/>
    <xf numFmtId="42" fontId="19" fillId="0" borderId="0" applyFont="0" applyFill="0" applyBorder="0" applyAlignment="0" applyProtection="0"/>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cellStyleXfs>
  <cellXfs count="139">
    <xf numFmtId="0" fontId="0" fillId="0" borderId="0" xfId="0"/>
    <xf numFmtId="3" fontId="239" fillId="0" borderId="0" xfId="1736" applyNumberFormat="1" applyFont="1" applyFill="1" applyAlignment="1">
      <alignment horizontal="center" vertical="center"/>
    </xf>
    <xf numFmtId="3" fontId="241" fillId="0" borderId="0" xfId="1736" applyNumberFormat="1" applyFont="1" applyFill="1" applyAlignment="1">
      <alignment horizontal="center" vertical="center" wrapText="1"/>
    </xf>
    <xf numFmtId="0" fontId="0" fillId="0" borderId="0" xfId="0" applyAlignment="1">
      <alignment vertical="center"/>
    </xf>
    <xf numFmtId="3" fontId="230" fillId="0" borderId="0" xfId="0" applyNumberFormat="1" applyFont="1" applyAlignment="1">
      <alignment vertical="center"/>
    </xf>
    <xf numFmtId="3" fontId="231" fillId="0" borderId="0" xfId="0" applyNumberFormat="1" applyFont="1" applyAlignment="1">
      <alignment vertical="center"/>
    </xf>
    <xf numFmtId="3" fontId="230" fillId="0" borderId="0" xfId="0" applyNumberFormat="1" applyFont="1" applyAlignment="1">
      <alignment horizontal="center" vertical="center" wrapText="1"/>
    </xf>
    <xf numFmtId="304" fontId="11" fillId="0" borderId="9" xfId="0" applyNumberFormat="1" applyFont="1" applyBorder="1" applyAlignment="1">
      <alignment horizontal="center" vertical="center" wrapText="1"/>
    </xf>
    <xf numFmtId="0" fontId="230" fillId="0" borderId="0" xfId="0" applyFont="1" applyAlignment="1">
      <alignment vertical="center"/>
    </xf>
    <xf numFmtId="3" fontId="11" fillId="0" borderId="0" xfId="0" applyNumberFormat="1" applyFont="1" applyAlignment="1">
      <alignment vertical="center"/>
    </xf>
    <xf numFmtId="3" fontId="252" fillId="0" borderId="0" xfId="0" applyNumberFormat="1" applyFont="1" applyAlignment="1">
      <alignment vertical="center"/>
    </xf>
    <xf numFmtId="3" fontId="253" fillId="0" borderId="0" xfId="0" applyNumberFormat="1" applyFont="1" applyAlignment="1">
      <alignment vertical="center"/>
    </xf>
    <xf numFmtId="3" fontId="230" fillId="0" borderId="10" xfId="0" applyNumberFormat="1" applyFont="1" applyBorder="1" applyAlignment="1">
      <alignment vertical="center"/>
    </xf>
    <xf numFmtId="3" fontId="230" fillId="0" borderId="0" xfId="0" applyNumberFormat="1" applyFont="1" applyAlignment="1">
      <alignment horizontal="center" vertical="center"/>
    </xf>
    <xf numFmtId="304" fontId="230" fillId="0" borderId="0" xfId="0" applyNumberFormat="1" applyFont="1" applyAlignment="1">
      <alignment vertical="center"/>
    </xf>
    <xf numFmtId="3" fontId="232" fillId="0" borderId="9" xfId="0" applyNumberFormat="1" applyFont="1" applyBorder="1" applyAlignment="1">
      <alignment horizontal="center" vertical="center"/>
    </xf>
    <xf numFmtId="0" fontId="70" fillId="0" borderId="0" xfId="0" applyFont="1" applyAlignment="1">
      <alignment vertical="center"/>
    </xf>
    <xf numFmtId="3" fontId="70" fillId="0" borderId="0" xfId="0" applyNumberFormat="1" applyFont="1" applyAlignment="1">
      <alignment vertical="center"/>
    </xf>
    <xf numFmtId="3" fontId="70" fillId="0" borderId="0" xfId="0" applyNumberFormat="1" applyFont="1" applyFill="1" applyAlignment="1">
      <alignment vertical="center"/>
    </xf>
    <xf numFmtId="3" fontId="70" fillId="0" borderId="0" xfId="0" applyNumberFormat="1" applyFont="1" applyAlignment="1">
      <alignment horizontal="right" vertical="center"/>
    </xf>
    <xf numFmtId="0" fontId="235" fillId="0" borderId="1" xfId="0" applyFont="1" applyBorder="1" applyAlignment="1">
      <alignment horizontal="center" vertical="center" wrapText="1"/>
    </xf>
    <xf numFmtId="3" fontId="235" fillId="0" borderId="1" xfId="0" applyNumberFormat="1" applyFont="1" applyBorder="1" applyAlignment="1">
      <alignment horizontal="center" vertical="center" wrapText="1"/>
    </xf>
    <xf numFmtId="3" fontId="70" fillId="0" borderId="1" xfId="0" applyNumberFormat="1" applyFont="1" applyBorder="1" applyAlignment="1">
      <alignment vertical="center"/>
    </xf>
    <xf numFmtId="0" fontId="11" fillId="0" borderId="1" xfId="0" applyFont="1" applyBorder="1" applyAlignment="1">
      <alignment vertical="center"/>
    </xf>
    <xf numFmtId="3" fontId="232" fillId="0" borderId="1" xfId="0" applyNumberFormat="1" applyFont="1" applyBorder="1" applyAlignment="1">
      <alignment vertical="center"/>
    </xf>
    <xf numFmtId="0" fontId="254" fillId="0" borderId="1" xfId="0" applyFont="1" applyBorder="1" applyAlignment="1">
      <alignment horizontal="center" vertical="center"/>
    </xf>
    <xf numFmtId="0" fontId="242" fillId="0" borderId="1" xfId="1736" applyFont="1" applyFill="1" applyBorder="1" applyAlignment="1">
      <alignment vertical="center" wrapText="1"/>
    </xf>
    <xf numFmtId="0" fontId="244" fillId="0" borderId="1" xfId="1736" applyFont="1" applyFill="1" applyBorder="1" applyAlignment="1">
      <alignment horizontal="center" vertical="center" wrapText="1"/>
    </xf>
    <xf numFmtId="3" fontId="233" fillId="0" borderId="1" xfId="0" applyNumberFormat="1" applyFont="1" applyBorder="1" applyAlignment="1">
      <alignment horizontal="right" vertical="center"/>
    </xf>
    <xf numFmtId="3" fontId="234" fillId="0" borderId="1" xfId="0" applyNumberFormat="1" applyFont="1" applyBorder="1" applyAlignment="1">
      <alignment horizontal="center" vertical="center"/>
    </xf>
    <xf numFmtId="3" fontId="234" fillId="0" borderId="1" xfId="0" applyNumberFormat="1" applyFont="1" applyBorder="1" applyAlignment="1">
      <alignment horizontal="right" vertical="center"/>
    </xf>
    <xf numFmtId="0" fontId="255" fillId="0" borderId="1" xfId="1736" applyFont="1" applyFill="1" applyBorder="1" applyAlignment="1">
      <alignment horizontal="center" vertical="center" wrapText="1"/>
    </xf>
    <xf numFmtId="0" fontId="256" fillId="0" borderId="1" xfId="1736" applyFont="1" applyFill="1" applyBorder="1" applyAlignment="1">
      <alignment horizontal="center" vertical="center" wrapText="1"/>
    </xf>
    <xf numFmtId="3" fontId="257" fillId="0" borderId="0" xfId="1736" applyNumberFormat="1" applyFont="1" applyFill="1" applyAlignment="1">
      <alignment horizontal="center" vertical="center" wrapText="1"/>
    </xf>
    <xf numFmtId="3" fontId="70" fillId="0" borderId="1" xfId="0" applyNumberFormat="1" applyFont="1" applyFill="1" applyBorder="1" applyAlignment="1">
      <alignment vertical="center"/>
    </xf>
    <xf numFmtId="0" fontId="242" fillId="0" borderId="1" xfId="1736"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237" fillId="0" borderId="0" xfId="1790" applyFont="1" applyAlignment="1">
      <alignment vertical="center"/>
    </xf>
    <xf numFmtId="0" fontId="238" fillId="0" borderId="0" xfId="1790" applyFont="1" applyAlignment="1">
      <alignment horizontal="right" vertical="center"/>
    </xf>
    <xf numFmtId="3" fontId="245" fillId="0" borderId="1" xfId="1736" applyNumberFormat="1" applyFont="1" applyFill="1" applyBorder="1" applyAlignment="1">
      <alignment horizontal="left" vertical="center"/>
    </xf>
    <xf numFmtId="3" fontId="240" fillId="0" borderId="0" xfId="1736" applyNumberFormat="1" applyFont="1" applyFill="1" applyAlignment="1">
      <alignment vertical="center"/>
    </xf>
    <xf numFmtId="3" fontId="233" fillId="0" borderId="1" xfId="0" applyNumberFormat="1" applyFont="1" applyFill="1" applyBorder="1" applyAlignment="1">
      <alignment horizontal="right" vertical="center"/>
    </xf>
    <xf numFmtId="0" fontId="231" fillId="0" borderId="1" xfId="0" applyFont="1" applyBorder="1" applyAlignment="1">
      <alignment horizontal="center" vertical="center"/>
    </xf>
    <xf numFmtId="3" fontId="254" fillId="0" borderId="1" xfId="0" applyNumberFormat="1" applyFont="1" applyBorder="1" applyAlignment="1">
      <alignment horizontal="center" vertical="center"/>
    </xf>
    <xf numFmtId="304" fontId="231" fillId="0" borderId="1" xfId="0" applyNumberFormat="1" applyFont="1" applyBorder="1" applyAlignment="1">
      <alignment horizontal="center" vertical="center"/>
    </xf>
    <xf numFmtId="3" fontId="11" fillId="0" borderId="1" xfId="0" applyNumberFormat="1" applyFont="1" applyBorder="1" applyAlignment="1">
      <alignment horizontal="left" vertical="center" wrapText="1"/>
    </xf>
    <xf numFmtId="3" fontId="232" fillId="0" borderId="1" xfId="0" applyNumberFormat="1" applyFont="1" applyBorder="1" applyAlignment="1">
      <alignment horizontal="right" vertical="center" wrapText="1"/>
    </xf>
    <xf numFmtId="304" fontId="11" fillId="0" borderId="1" xfId="0" applyNumberFormat="1" applyFont="1" applyBorder="1" applyAlignment="1">
      <alignment vertical="center"/>
    </xf>
    <xf numFmtId="3" fontId="230" fillId="0" borderId="1" xfId="0" applyNumberFormat="1" applyFont="1" applyBorder="1" applyAlignment="1">
      <alignment horizontal="center" vertical="center" wrapText="1"/>
    </xf>
    <xf numFmtId="3" fontId="230" fillId="0" borderId="1" xfId="0" applyNumberFormat="1" applyFont="1" applyBorder="1" applyAlignment="1">
      <alignment horizontal="left" vertical="center" wrapText="1"/>
    </xf>
    <xf numFmtId="3" fontId="70" fillId="0" borderId="1" xfId="0" applyNumberFormat="1" applyFont="1" applyBorder="1" applyAlignment="1">
      <alignment horizontal="right" vertical="center" wrapText="1"/>
    </xf>
    <xf numFmtId="304" fontId="230" fillId="0" borderId="1" xfId="0" applyNumberFormat="1" applyFont="1" applyBorder="1" applyAlignment="1">
      <alignment vertical="center"/>
    </xf>
    <xf numFmtId="41" fontId="230" fillId="0" borderId="1" xfId="0" applyNumberFormat="1" applyFont="1" applyBorder="1" applyAlignment="1">
      <alignment horizontal="left" vertical="center" wrapText="1"/>
    </xf>
    <xf numFmtId="0" fontId="230" fillId="0" borderId="1" xfId="0" applyFont="1" applyFill="1" applyBorder="1" applyAlignment="1">
      <alignment vertical="center"/>
    </xf>
    <xf numFmtId="0" fontId="230" fillId="0" borderId="1" xfId="0" applyFont="1" applyBorder="1" applyAlignment="1">
      <alignment horizontal="center" vertical="center"/>
    </xf>
    <xf numFmtId="41" fontId="11" fillId="0" borderId="1" xfId="0" applyNumberFormat="1" applyFont="1" applyBorder="1" applyAlignment="1">
      <alignment horizontal="left" vertical="center" wrapText="1"/>
    </xf>
    <xf numFmtId="0" fontId="230" fillId="0" borderId="1" xfId="0" applyFont="1" applyFill="1" applyBorder="1" applyAlignment="1">
      <alignment vertical="center" wrapText="1"/>
    </xf>
    <xf numFmtId="0" fontId="1" fillId="0" borderId="0" xfId="0" applyFont="1" applyAlignment="1">
      <alignment vertical="center"/>
    </xf>
    <xf numFmtId="0" fontId="3" fillId="0" borderId="0" xfId="0" applyFont="1" applyAlignment="1">
      <alignment vertical="center"/>
    </xf>
    <xf numFmtId="3" fontId="232" fillId="0" borderId="1" xfId="0" applyNumberFormat="1" applyFont="1" applyBorder="1" applyAlignment="1">
      <alignment horizontal="center" vertical="center" wrapText="1"/>
    </xf>
    <xf numFmtId="41" fontId="2" fillId="0" borderId="0" xfId="0" applyNumberFormat="1" applyFont="1" applyAlignment="1">
      <alignment horizontal="center" vertical="center" wrapText="1"/>
    </xf>
    <xf numFmtId="41" fontId="2"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258" fillId="0" borderId="0" xfId="0" applyNumberFormat="1" applyFont="1" applyAlignment="1">
      <alignment vertical="center"/>
    </xf>
    <xf numFmtId="3" fontId="1" fillId="0" borderId="0" xfId="0" applyNumberFormat="1" applyFont="1" applyAlignment="1">
      <alignment vertical="center"/>
    </xf>
    <xf numFmtId="0" fontId="2" fillId="0" borderId="0" xfId="0" applyFont="1" applyAlignment="1">
      <alignment vertical="center"/>
    </xf>
    <xf numFmtId="3" fontId="2" fillId="62" borderId="0" xfId="0" applyNumberFormat="1" applyFont="1" applyFill="1" applyAlignment="1">
      <alignment vertical="center"/>
    </xf>
    <xf numFmtId="3" fontId="3" fillId="62" borderId="0" xfId="0" applyNumberFormat="1" applyFont="1" applyFill="1" applyAlignment="1">
      <alignment vertical="center"/>
    </xf>
    <xf numFmtId="3" fontId="1" fillId="62" borderId="0" xfId="0" applyNumberFormat="1" applyFont="1" applyFill="1" applyAlignment="1">
      <alignment vertical="center"/>
    </xf>
    <xf numFmtId="0" fontId="1" fillId="0" borderId="0" xfId="0" applyFont="1" applyAlignment="1">
      <alignment horizontal="center" vertical="center"/>
    </xf>
    <xf numFmtId="3" fontId="3" fillId="0" borderId="0" xfId="0" applyNumberFormat="1" applyFont="1" applyFill="1" applyAlignment="1">
      <alignment vertical="center"/>
    </xf>
    <xf numFmtId="9" fontId="11" fillId="0" borderId="1" xfId="0" applyNumberFormat="1" applyFont="1" applyBorder="1" applyAlignment="1">
      <alignment vertical="center"/>
    </xf>
    <xf numFmtId="9" fontId="230" fillId="0" borderId="1" xfId="0" applyNumberFormat="1" applyFont="1" applyBorder="1" applyAlignment="1">
      <alignment vertical="center"/>
    </xf>
    <xf numFmtId="0" fontId="259" fillId="0" borderId="0" xfId="1790" applyFont="1" applyAlignment="1">
      <alignment vertical="center"/>
    </xf>
    <xf numFmtId="9" fontId="232" fillId="0" borderId="1" xfId="0" applyNumberFormat="1" applyFont="1" applyBorder="1" applyAlignment="1">
      <alignment vertical="center"/>
    </xf>
    <xf numFmtId="9" fontId="70" fillId="0" borderId="1" xfId="0" applyNumberFormat="1" applyFont="1" applyBorder="1" applyAlignment="1">
      <alignment vertical="center"/>
    </xf>
    <xf numFmtId="3" fontId="2" fillId="0" borderId="0" xfId="0" applyNumberFormat="1" applyFont="1" applyFill="1" applyAlignment="1">
      <alignment vertical="center"/>
    </xf>
    <xf numFmtId="3" fontId="1" fillId="0" borderId="0" xfId="0" applyNumberFormat="1"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231" fillId="0" borderId="0" xfId="0" applyFont="1" applyAlignment="1">
      <alignment vertical="center"/>
    </xf>
    <xf numFmtId="3" fontId="6" fillId="0" borderId="0" xfId="0" applyNumberFormat="1" applyFont="1" applyAlignment="1">
      <alignment horizontal="center" vertical="center"/>
    </xf>
    <xf numFmtId="0" fontId="3" fillId="0" borderId="0" xfId="0" applyFont="1" applyAlignment="1">
      <alignment horizontal="right" vertical="center"/>
    </xf>
    <xf numFmtId="0" fontId="6" fillId="0" borderId="0" xfId="0" applyFont="1" applyAlignment="1">
      <alignment horizontal="center" vertical="center"/>
    </xf>
    <xf numFmtId="0" fontId="70" fillId="0" borderId="7" xfId="0" applyFont="1" applyBorder="1" applyAlignment="1">
      <alignment vertical="center" wrapText="1"/>
    </xf>
    <xf numFmtId="10" fontId="70" fillId="0" borderId="46" xfId="0" applyNumberFormat="1" applyFont="1" applyBorder="1" applyAlignment="1">
      <alignment vertical="center"/>
    </xf>
    <xf numFmtId="3" fontId="232" fillId="0" borderId="7" xfId="0" applyNumberFormat="1" applyFont="1" applyBorder="1" applyAlignment="1">
      <alignment vertical="center"/>
    </xf>
    <xf numFmtId="3" fontId="70" fillId="0" borderId="7" xfId="0" applyNumberFormat="1" applyFont="1" applyBorder="1" applyAlignment="1">
      <alignment vertical="center"/>
    </xf>
    <xf numFmtId="0" fontId="264" fillId="0" borderId="25" xfId="0" applyFont="1" applyBorder="1" applyAlignment="1">
      <alignment horizontal="left" vertical="center" wrapText="1"/>
    </xf>
    <xf numFmtId="41" fontId="232" fillId="0" borderId="25" xfId="0" applyNumberFormat="1" applyFont="1" applyBorder="1" applyAlignment="1">
      <alignment horizontal="center" vertical="center" wrapText="1"/>
    </xf>
    <xf numFmtId="41" fontId="232" fillId="0" borderId="7" xfId="0" applyNumberFormat="1" applyFont="1" applyBorder="1" applyAlignment="1">
      <alignment horizontal="left" vertical="center" wrapText="1"/>
    </xf>
    <xf numFmtId="0" fontId="70" fillId="0" borderId="7" xfId="0" applyFont="1" applyBorder="1" applyAlignment="1">
      <alignment horizontal="center" vertical="center"/>
    </xf>
    <xf numFmtId="0" fontId="232" fillId="0" borderId="7" xfId="0" applyFont="1" applyBorder="1" applyAlignment="1">
      <alignment horizontal="center" vertical="center"/>
    </xf>
    <xf numFmtId="0" fontId="232" fillId="0" borderId="7" xfId="0" applyFont="1" applyBorder="1" applyAlignment="1">
      <alignment vertical="center"/>
    </xf>
    <xf numFmtId="3" fontId="260" fillId="0" borderId="7" xfId="0" applyNumberFormat="1" applyFont="1" applyBorder="1" applyAlignment="1">
      <alignment vertical="center"/>
    </xf>
    <xf numFmtId="9" fontId="232" fillId="0" borderId="7" xfId="0" applyNumberFormat="1" applyFont="1" applyBorder="1" applyAlignment="1">
      <alignment vertical="center"/>
    </xf>
    <xf numFmtId="9" fontId="70" fillId="0" borderId="7" xfId="0" applyNumberFormat="1" applyFont="1" applyBorder="1" applyAlignment="1">
      <alignment vertical="center"/>
    </xf>
    <xf numFmtId="0" fontId="254" fillId="0" borderId="7" xfId="0" quotePrefix="1" applyFont="1" applyBorder="1" applyAlignment="1">
      <alignment horizontal="center" vertical="center"/>
    </xf>
    <xf numFmtId="0" fontId="254" fillId="0" borderId="7" xfId="0" applyFont="1" applyBorder="1" applyAlignment="1">
      <alignment vertical="center" wrapText="1"/>
    </xf>
    <xf numFmtId="3" fontId="254" fillId="0" borderId="7" xfId="0" applyNumberFormat="1" applyFont="1" applyBorder="1" applyAlignment="1">
      <alignment vertical="center"/>
    </xf>
    <xf numFmtId="10" fontId="254" fillId="0" borderId="7" xfId="0" applyNumberFormat="1" applyFont="1" applyBorder="1" applyAlignment="1">
      <alignment vertical="center"/>
    </xf>
    <xf numFmtId="4" fontId="254" fillId="0" borderId="7" xfId="2085" applyNumberFormat="1" applyFont="1" applyFill="1" applyBorder="1" applyAlignment="1">
      <alignment vertical="center" wrapText="1"/>
    </xf>
    <xf numFmtId="4" fontId="70" fillId="0" borderId="7" xfId="2085" applyNumberFormat="1" applyFont="1" applyFill="1" applyBorder="1" applyAlignment="1">
      <alignment vertical="center" wrapText="1"/>
    </xf>
    <xf numFmtId="10" fontId="70" fillId="0" borderId="7" xfId="0" applyNumberFormat="1" applyFont="1" applyBorder="1" applyAlignment="1">
      <alignment vertical="center"/>
    </xf>
    <xf numFmtId="0" fontId="261" fillId="0" borderId="7" xfId="0" applyFont="1" applyBorder="1" applyAlignment="1">
      <alignment horizontal="center" vertical="center"/>
    </xf>
    <xf numFmtId="10" fontId="232" fillId="0" borderId="7" xfId="0" applyNumberFormat="1" applyFont="1" applyBorder="1" applyAlignment="1">
      <alignment vertical="center"/>
    </xf>
    <xf numFmtId="3" fontId="262" fillId="0" borderId="7" xfId="1736" applyNumberFormat="1" applyFont="1" applyFill="1" applyBorder="1" applyAlignment="1">
      <alignment horizontal="left" vertical="center"/>
    </xf>
    <xf numFmtId="3" fontId="70" fillId="0" borderId="7" xfId="0" applyNumberFormat="1" applyFont="1" applyFill="1" applyBorder="1" applyAlignment="1">
      <alignment vertical="center"/>
    </xf>
    <xf numFmtId="0" fontId="70" fillId="0" borderId="46" xfId="0" applyFont="1" applyBorder="1" applyAlignment="1">
      <alignment horizontal="center" vertical="center"/>
    </xf>
    <xf numFmtId="3" fontId="262" fillId="0" borderId="46" xfId="1736" applyNumberFormat="1" applyFont="1" applyFill="1" applyBorder="1" applyAlignment="1">
      <alignment horizontal="left" vertical="center"/>
    </xf>
    <xf numFmtId="3" fontId="70" fillId="0" borderId="46" xfId="0" applyNumberFormat="1" applyFont="1" applyBorder="1" applyAlignment="1">
      <alignment vertical="center"/>
    </xf>
    <xf numFmtId="3" fontId="266" fillId="0" borderId="25" xfId="0" applyNumberFormat="1" applyFont="1" applyBorder="1" applyAlignment="1">
      <alignment horizontal="right" vertical="center" wrapText="1"/>
    </xf>
    <xf numFmtId="3" fontId="265" fillId="0" borderId="25" xfId="0" applyNumberFormat="1" applyFont="1" applyBorder="1" applyAlignment="1">
      <alignment horizontal="right" vertical="center" wrapText="1"/>
    </xf>
    <xf numFmtId="9" fontId="265" fillId="0" borderId="25" xfId="0" applyNumberFormat="1" applyFont="1" applyBorder="1" applyAlignment="1">
      <alignment vertical="center"/>
    </xf>
    <xf numFmtId="3" fontId="8" fillId="0" borderId="0" xfId="0" applyNumberFormat="1" applyFont="1" applyAlignment="1">
      <alignment horizontal="center" vertical="center"/>
    </xf>
    <xf numFmtId="3" fontId="6" fillId="0" borderId="0" xfId="0" applyNumberFormat="1" applyFont="1" applyAlignment="1">
      <alignment horizontal="center" vertical="center"/>
    </xf>
    <xf numFmtId="3" fontId="3" fillId="0" borderId="0" xfId="0" applyNumberFormat="1" applyFont="1" applyAlignment="1">
      <alignment horizontal="right" vertical="center" wrapText="1"/>
    </xf>
    <xf numFmtId="3" fontId="11" fillId="0" borderId="0" xfId="0" applyNumberFormat="1" applyFont="1" applyAlignment="1">
      <alignment horizontal="left" vertical="center" wrapText="1"/>
    </xf>
    <xf numFmtId="0" fontId="11" fillId="0" borderId="25" xfId="0" applyFont="1" applyBorder="1" applyAlignment="1">
      <alignment horizontal="center" vertical="center"/>
    </xf>
    <xf numFmtId="0" fontId="11" fillId="0" borderId="46" xfId="0" applyFont="1" applyBorder="1" applyAlignment="1">
      <alignment horizontal="center" vertical="center"/>
    </xf>
    <xf numFmtId="0" fontId="232" fillId="0" borderId="25" xfId="0" applyFont="1" applyBorder="1" applyAlignment="1">
      <alignment horizontal="center" vertical="center"/>
    </xf>
    <xf numFmtId="0" fontId="232" fillId="0" borderId="46" xfId="0" applyFont="1" applyBorder="1" applyAlignment="1">
      <alignment horizontal="center" vertical="center"/>
    </xf>
    <xf numFmtId="0" fontId="231" fillId="0" borderId="10" xfId="0" applyFont="1" applyBorder="1" applyAlignment="1">
      <alignment horizontal="right" vertical="center"/>
    </xf>
    <xf numFmtId="3" fontId="11" fillId="0" borderId="1" xfId="0" applyNumberFormat="1" applyFont="1" applyBorder="1" applyAlignment="1">
      <alignment horizontal="center" vertical="center" wrapText="1"/>
    </xf>
    <xf numFmtId="0" fontId="243" fillId="0" borderId="0" xfId="1790" applyFont="1" applyAlignment="1">
      <alignment horizontal="center" vertical="center"/>
    </xf>
    <xf numFmtId="0" fontId="242" fillId="0" borderId="1" xfId="1736" applyFont="1" applyFill="1" applyBorder="1" applyAlignment="1">
      <alignment horizontal="center" vertical="center" wrapText="1"/>
    </xf>
    <xf numFmtId="0" fontId="238" fillId="0" borderId="0" xfId="1790" applyFont="1" applyAlignment="1">
      <alignment horizontal="center" vertical="center"/>
    </xf>
    <xf numFmtId="0" fontId="251" fillId="0" borderId="1" xfId="1736" applyFont="1" applyFill="1" applyBorder="1" applyAlignment="1">
      <alignment horizontal="center" vertical="center" wrapText="1"/>
    </xf>
    <xf numFmtId="0" fontId="242" fillId="0" borderId="36" xfId="1736" applyFont="1" applyFill="1" applyBorder="1" applyAlignment="1">
      <alignment horizontal="center" vertical="center" wrapText="1"/>
    </xf>
    <xf numFmtId="0" fontId="242" fillId="0" borderId="13" xfId="1736" applyFont="1" applyFill="1" applyBorder="1" applyAlignment="1">
      <alignment horizontal="center" vertical="center" wrapText="1"/>
    </xf>
    <xf numFmtId="0" fontId="242" fillId="0" borderId="9" xfId="1736" applyFont="1" applyFill="1" applyBorder="1" applyAlignment="1">
      <alignment horizontal="center" vertical="center" wrapText="1"/>
    </xf>
    <xf numFmtId="0" fontId="259" fillId="0" borderId="0" xfId="1790" applyFont="1" applyAlignment="1">
      <alignment horizontal="right" vertical="center"/>
    </xf>
    <xf numFmtId="0" fontId="263" fillId="0" borderId="0" xfId="1790" applyFont="1" applyAlignment="1">
      <alignment horizontal="right" vertical="center"/>
    </xf>
    <xf numFmtId="41" fontId="2" fillId="0" borderId="0" xfId="0" applyNumberFormat="1" applyFont="1" applyAlignment="1">
      <alignment horizontal="center" vertical="center" wrapText="1"/>
    </xf>
    <xf numFmtId="0" fontId="8" fillId="0" borderId="0" xfId="0" applyFont="1" applyAlignment="1">
      <alignment horizontal="center" vertical="center"/>
    </xf>
    <xf numFmtId="0" fontId="6" fillId="0" borderId="0" xfId="0" applyFont="1" applyAlignment="1">
      <alignment horizontal="center" vertical="center"/>
    </xf>
    <xf numFmtId="0" fontId="232" fillId="0" borderId="1" xfId="0" applyFont="1" applyBorder="1" applyAlignment="1">
      <alignment horizontal="center" vertical="center" wrapText="1"/>
    </xf>
    <xf numFmtId="3" fontId="232" fillId="0" borderId="1" xfId="0" applyNumberFormat="1" applyFont="1" applyBorder="1" applyAlignment="1">
      <alignment horizontal="center" vertical="center" wrapText="1"/>
    </xf>
    <xf numFmtId="0" fontId="1" fillId="0" borderId="0" xfId="0" applyFont="1" applyAlignment="1">
      <alignment horizontal="right" vertical="center"/>
    </xf>
  </cellXfs>
  <cellStyles count="3589">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 Style1" xfId="512" xr:uid="{00000000-0005-0000-0000-000000020000}"/>
    <cellStyle name="Comma  - Style2" xfId="513" xr:uid="{00000000-0005-0000-0000-000001020000}"/>
    <cellStyle name="Comma  - Style3" xfId="514" xr:uid="{00000000-0005-0000-0000-000002020000}"/>
    <cellStyle name="Comma  - Style4" xfId="515" xr:uid="{00000000-0005-0000-0000-000003020000}"/>
    <cellStyle name="Comma  - Style5" xfId="516" xr:uid="{00000000-0005-0000-0000-000004020000}"/>
    <cellStyle name="Comma  - Style6" xfId="517" xr:uid="{00000000-0005-0000-0000-000005020000}"/>
    <cellStyle name="Comma  - Style7" xfId="518" xr:uid="{00000000-0005-0000-0000-000006020000}"/>
    <cellStyle name="Comma  - Style8" xfId="519" xr:uid="{00000000-0005-0000-0000-000007020000}"/>
    <cellStyle name="Comma [ ,]" xfId="520" xr:uid="{00000000-0005-0000-0000-000008020000}"/>
    <cellStyle name="Comma [0] 12" xfId="521" xr:uid="{00000000-0005-0000-0000-00000A020000}"/>
    <cellStyle name="Comma [0] 2" xfId="522" xr:uid="{00000000-0005-0000-0000-00000B020000}"/>
    <cellStyle name="Comma [0] 2 2" xfId="523" xr:uid="{00000000-0005-0000-0000-00000C020000}"/>
    <cellStyle name="Comma [0] 3" xfId="524" xr:uid="{00000000-0005-0000-0000-00000D020000}"/>
    <cellStyle name="Comma [00]" xfId="525" xr:uid="{00000000-0005-0000-0000-00000E020000}"/>
    <cellStyle name="Comma 10 2" xfId="526" xr:uid="{00000000-0005-0000-0000-00000F020000}"/>
    <cellStyle name="Comma 10 2 2" xfId="527" xr:uid="{00000000-0005-0000-0000-000010020000}"/>
    <cellStyle name="Comma 14" xfId="528" xr:uid="{00000000-0005-0000-0000-000011020000}"/>
    <cellStyle name="Comma 14 2" xfId="529" xr:uid="{00000000-0005-0000-0000-000012020000}"/>
    <cellStyle name="Comma 15" xfId="530" xr:uid="{00000000-0005-0000-0000-000013020000}"/>
    <cellStyle name="Comma 18" xfId="531" xr:uid="{00000000-0005-0000-0000-000014020000}"/>
    <cellStyle name="Comma 18 2" xfId="532" xr:uid="{00000000-0005-0000-0000-000015020000}"/>
    <cellStyle name="Comma 2" xfId="533" xr:uid="{00000000-0005-0000-0000-000016020000}"/>
    <cellStyle name="Comma 2 10" xfId="534" xr:uid="{00000000-0005-0000-0000-000017020000}"/>
    <cellStyle name="Comma 2 2" xfId="535" xr:uid="{00000000-0005-0000-0000-000018020000}"/>
    <cellStyle name="Comma 2 3" xfId="536" xr:uid="{00000000-0005-0000-0000-000019020000}"/>
    <cellStyle name="Comma 2 32" xfId="537" xr:uid="{00000000-0005-0000-0000-00001A020000}"/>
    <cellStyle name="Comma 2_bao cao cua UBND tinh quy II - 2011" xfId="538" xr:uid="{00000000-0005-0000-0000-00001B020000}"/>
    <cellStyle name="Comma 3" xfId="539" xr:uid="{00000000-0005-0000-0000-00001C020000}"/>
    <cellStyle name="Comma 3 2 6" xfId="540" xr:uid="{00000000-0005-0000-0000-00001D020000}"/>
    <cellStyle name="Comma 4" xfId="541" xr:uid="{00000000-0005-0000-0000-00001E020000}"/>
    <cellStyle name="Comma 5" xfId="542" xr:uid="{00000000-0005-0000-0000-00001F020000}"/>
    <cellStyle name="Comma 6" xfId="543" xr:uid="{00000000-0005-0000-0000-000020020000}"/>
    <cellStyle name="Comma 7 2" xfId="544" xr:uid="{00000000-0005-0000-0000-000021020000}"/>
    <cellStyle name="Comma 8" xfId="545" xr:uid="{00000000-0005-0000-0000-000022020000}"/>
    <cellStyle name="comma zerodec" xfId="546" xr:uid="{00000000-0005-0000-0000-000023020000}"/>
    <cellStyle name="Comma,0" xfId="547" xr:uid="{00000000-0005-0000-0000-000024020000}"/>
    <cellStyle name="Comma,1" xfId="548" xr:uid="{00000000-0005-0000-0000-000025020000}"/>
    <cellStyle name="Comma,2" xfId="549" xr:uid="{00000000-0005-0000-0000-000026020000}"/>
    <cellStyle name="Comma0" xfId="550" xr:uid="{00000000-0005-0000-0000-000027020000}"/>
    <cellStyle name="cong" xfId="551" xr:uid="{00000000-0005-0000-0000-000028020000}"/>
    <cellStyle name="Copied" xfId="552" xr:uid="{00000000-0005-0000-0000-000029020000}"/>
    <cellStyle name="COST1" xfId="553" xr:uid="{00000000-0005-0000-0000-00002A020000}"/>
    <cellStyle name="Cࡵrrency_Sheet1_PRODUCTĠ" xfId="554" xr:uid="{00000000-0005-0000-0000-00002B020000}"/>
    <cellStyle name="CT1" xfId="555" xr:uid="{00000000-0005-0000-0000-00002C020000}"/>
    <cellStyle name="CT2" xfId="556" xr:uid="{00000000-0005-0000-0000-00002D020000}"/>
    <cellStyle name="CT4" xfId="557" xr:uid="{00000000-0005-0000-0000-00002E020000}"/>
    <cellStyle name="CT5" xfId="558" xr:uid="{00000000-0005-0000-0000-00002F020000}"/>
    <cellStyle name="ct7" xfId="559" xr:uid="{00000000-0005-0000-0000-000030020000}"/>
    <cellStyle name="ct8" xfId="560" xr:uid="{00000000-0005-0000-0000-000031020000}"/>
    <cellStyle name="cth1" xfId="561" xr:uid="{00000000-0005-0000-0000-000032020000}"/>
    <cellStyle name="Cthuc" xfId="562" xr:uid="{00000000-0005-0000-0000-000033020000}"/>
    <cellStyle name="Cthuc1" xfId="563" xr:uid="{00000000-0005-0000-0000-000034020000}"/>
    <cellStyle name="Currency [00]" xfId="564" xr:uid="{00000000-0005-0000-0000-000035020000}"/>
    <cellStyle name="Currency,0" xfId="565" xr:uid="{00000000-0005-0000-0000-000036020000}"/>
    <cellStyle name="Currency,2" xfId="566" xr:uid="{00000000-0005-0000-0000-000037020000}"/>
    <cellStyle name="Currency0" xfId="567" xr:uid="{00000000-0005-0000-0000-000038020000}"/>
    <cellStyle name="Currency1" xfId="568" xr:uid="{00000000-0005-0000-0000-000039020000}"/>
    <cellStyle name="d" xfId="569" xr:uid="{00000000-0005-0000-0000-00003A020000}"/>
    <cellStyle name="d%" xfId="570" xr:uid="{00000000-0005-0000-0000-00003B020000}"/>
    <cellStyle name="D1" xfId="571" xr:uid="{00000000-0005-0000-0000-00003C020000}"/>
    <cellStyle name="D1 2" xfId="572" xr:uid="{00000000-0005-0000-0000-00003D020000}"/>
    <cellStyle name="Dan" xfId="573" xr:uid="{00000000-0005-0000-0000-00003E020000}"/>
    <cellStyle name="Date" xfId="574" xr:uid="{00000000-0005-0000-0000-00003F020000}"/>
    <cellStyle name="Date Short" xfId="575" xr:uid="{00000000-0005-0000-0000-000040020000}"/>
    <cellStyle name="Date Short 2" xfId="576" xr:uid="{00000000-0005-0000-0000-000041020000}"/>
    <cellStyle name="Date_Báo cáo 2005 theo Văn phòng của A. Quang" xfId="577" xr:uid="{00000000-0005-0000-0000-000042020000}"/>
    <cellStyle name="DAUDE" xfId="578" xr:uid="{00000000-0005-0000-0000-000043020000}"/>
    <cellStyle name="dd-m" xfId="579" xr:uid="{00000000-0005-0000-0000-000044020000}"/>
    <cellStyle name="dd-m 2" xfId="580" xr:uid="{00000000-0005-0000-0000-000045020000}"/>
    <cellStyle name="dd-mm" xfId="581" xr:uid="{00000000-0005-0000-0000-000046020000}"/>
    <cellStyle name="dd-mm 2" xfId="582" xr:uid="{00000000-0005-0000-0000-000047020000}"/>
    <cellStyle name="ddmmyy" xfId="583" xr:uid="{00000000-0005-0000-0000-000048020000}"/>
    <cellStyle name="DELTA" xfId="584" xr:uid="{00000000-0005-0000-0000-000049020000}"/>
    <cellStyle name="Dezimal [0]_35ERI8T2gbIEMixb4v26icuOo" xfId="585" xr:uid="{00000000-0005-0000-0000-00004A020000}"/>
    <cellStyle name="Dezimal_35ERI8T2gbIEMixb4v26icuOo" xfId="586" xr:uid="{00000000-0005-0000-0000-00004B020000}"/>
    <cellStyle name="Dg" xfId="587" xr:uid="{00000000-0005-0000-0000-00004C020000}"/>
    <cellStyle name="Dgia" xfId="588" xr:uid="{00000000-0005-0000-0000-00004D020000}"/>
    <cellStyle name="Dollar (zero dec)" xfId="589" xr:uid="{00000000-0005-0000-0000-00004E020000}"/>
    <cellStyle name="Don gia" xfId="590" xr:uid="{00000000-0005-0000-0000-00004F020000}"/>
    <cellStyle name="Dziesi?tny [0]_Invoices2001Slovakia" xfId="591" xr:uid="{00000000-0005-0000-0000-000050020000}"/>
    <cellStyle name="Dziesi?tny_Invoices2001Slovakia" xfId="592" xr:uid="{00000000-0005-0000-0000-000051020000}"/>
    <cellStyle name="Dziesietny [0]_Invoices2001Slovakia" xfId="593" xr:uid="{00000000-0005-0000-0000-000052020000}"/>
    <cellStyle name="Dziesiętny [0]_Invoices2001Slovakia" xfId="594" xr:uid="{00000000-0005-0000-0000-000053020000}"/>
    <cellStyle name="Dziesietny [0]_Invoices2001Slovakia_01_Nha so 1_Dien" xfId="595" xr:uid="{00000000-0005-0000-0000-000054020000}"/>
    <cellStyle name="Dziesiętny [0]_Invoices2001Slovakia_01_Nha so 1_Dien" xfId="596" xr:uid="{00000000-0005-0000-0000-000055020000}"/>
    <cellStyle name="Dziesietny [0]_Invoices2001Slovakia_01_Nha so 1_Dien_bieu ke hoach dau thau" xfId="597" xr:uid="{00000000-0005-0000-0000-000056020000}"/>
    <cellStyle name="Dziesiętny [0]_Invoices2001Slovakia_01_Nha so 1_Dien_bieu ke hoach dau thau" xfId="598" xr:uid="{00000000-0005-0000-0000-000057020000}"/>
    <cellStyle name="Dziesietny [0]_Invoices2001Slovakia_01_Nha so 1_Dien_bieu ke hoach dau thau 2" xfId="599" xr:uid="{00000000-0005-0000-0000-000058020000}"/>
    <cellStyle name="Dziesiętny [0]_Invoices2001Slovakia_01_Nha so 1_Dien_bieu ke hoach dau thau 2" xfId="600" xr:uid="{00000000-0005-0000-0000-000059020000}"/>
    <cellStyle name="Dziesietny [0]_Invoices2001Slovakia_01_Nha so 1_Dien_bieu ke hoach dau thau truong mam non SKH" xfId="601" xr:uid="{00000000-0005-0000-0000-00005A020000}"/>
    <cellStyle name="Dziesiętny [0]_Invoices2001Slovakia_01_Nha so 1_Dien_bieu ke hoach dau thau truong mam non SKH" xfId="602" xr:uid="{00000000-0005-0000-0000-00005B020000}"/>
    <cellStyle name="Dziesietny [0]_Invoices2001Slovakia_01_Nha so 1_Dien_bieu ke hoach dau thau truong mam non SKH 2" xfId="603" xr:uid="{00000000-0005-0000-0000-00005C020000}"/>
    <cellStyle name="Dziesiętny [0]_Invoices2001Slovakia_01_Nha so 1_Dien_bieu ke hoach dau thau truong mam non SKH 2" xfId="604" xr:uid="{00000000-0005-0000-0000-00005D020000}"/>
    <cellStyle name="Dziesietny [0]_Invoices2001Slovakia_01_Nha so 1_Dien_bieu tong hop lai kh von 2011 gui phong TH-KTDN" xfId="605" xr:uid="{00000000-0005-0000-0000-00005E020000}"/>
    <cellStyle name="Dziesiętny [0]_Invoices2001Slovakia_01_Nha so 1_Dien_bieu tong hop lai kh von 2011 gui phong TH-KTDN" xfId="606" xr:uid="{00000000-0005-0000-0000-00005F020000}"/>
    <cellStyle name="Dziesietny [0]_Invoices2001Slovakia_01_Nha so 1_Dien_bieu tong hop lai kh von 2011 gui phong TH-KTDN 2" xfId="607" xr:uid="{00000000-0005-0000-0000-000060020000}"/>
    <cellStyle name="Dziesiętny [0]_Invoices2001Slovakia_01_Nha so 1_Dien_bieu tong hop lai kh von 2011 gui phong TH-KTDN 2" xfId="608" xr:uid="{00000000-0005-0000-0000-000061020000}"/>
    <cellStyle name="Dziesietny [0]_Invoices2001Slovakia_01_Nha so 1_Dien_Book1" xfId="609" xr:uid="{00000000-0005-0000-0000-000062020000}"/>
    <cellStyle name="Dziesiętny [0]_Invoices2001Slovakia_01_Nha so 1_Dien_Book1" xfId="610" xr:uid="{00000000-0005-0000-0000-000063020000}"/>
    <cellStyle name="Dziesietny [0]_Invoices2001Slovakia_01_Nha so 1_Dien_Book1 2" xfId="611" xr:uid="{00000000-0005-0000-0000-000064020000}"/>
    <cellStyle name="Dziesiętny [0]_Invoices2001Slovakia_01_Nha so 1_Dien_Book1 2" xfId="612" xr:uid="{00000000-0005-0000-0000-000065020000}"/>
    <cellStyle name="Dziesietny [0]_Invoices2001Slovakia_01_Nha so 1_Dien_Book1_Ke hoach 2010 (theo doi 11-8-2010)" xfId="613" xr:uid="{00000000-0005-0000-0000-000066020000}"/>
    <cellStyle name="Dziesiętny [0]_Invoices2001Slovakia_01_Nha so 1_Dien_Book1_Ke hoach 2010 (theo doi 11-8-2010)" xfId="614" xr:uid="{00000000-0005-0000-0000-000067020000}"/>
    <cellStyle name="Dziesietny [0]_Invoices2001Slovakia_01_Nha so 1_Dien_Book1_Ke hoach 2010 (theo doi 11-8-2010) 2" xfId="615" xr:uid="{00000000-0005-0000-0000-000068020000}"/>
    <cellStyle name="Dziesiętny [0]_Invoices2001Slovakia_01_Nha so 1_Dien_Book1_Ke hoach 2010 (theo doi 11-8-2010) 2" xfId="616" xr:uid="{00000000-0005-0000-0000-000069020000}"/>
    <cellStyle name="Dziesietny [0]_Invoices2001Slovakia_01_Nha so 1_Dien_Book1_ke hoach dau thau 30-6-2010" xfId="617" xr:uid="{00000000-0005-0000-0000-00006A020000}"/>
    <cellStyle name="Dziesiętny [0]_Invoices2001Slovakia_01_Nha so 1_Dien_Book1_ke hoach dau thau 30-6-2010" xfId="618" xr:uid="{00000000-0005-0000-0000-00006B020000}"/>
    <cellStyle name="Dziesietny [0]_Invoices2001Slovakia_01_Nha so 1_Dien_Book1_ke hoach dau thau 30-6-2010 2" xfId="619" xr:uid="{00000000-0005-0000-0000-00006C020000}"/>
    <cellStyle name="Dziesiętny [0]_Invoices2001Slovakia_01_Nha so 1_Dien_Book1_ke hoach dau thau 30-6-2010 2" xfId="620" xr:uid="{00000000-0005-0000-0000-00006D020000}"/>
    <cellStyle name="Dziesietny [0]_Invoices2001Slovakia_01_Nha so 1_Dien_Copy of KH PHAN BO VON ĐỐI ỨNG NAM 2011 (30 TY phuong án gop WB)" xfId="621" xr:uid="{00000000-0005-0000-0000-00006E020000}"/>
    <cellStyle name="Dziesiętny [0]_Invoices2001Slovakia_01_Nha so 1_Dien_Copy of KH PHAN BO VON ĐỐI ỨNG NAM 2011 (30 TY phuong án gop WB)" xfId="622" xr:uid="{00000000-0005-0000-0000-00006F020000}"/>
    <cellStyle name="Dziesietny [0]_Invoices2001Slovakia_01_Nha so 1_Dien_Copy of KH PHAN BO VON ĐỐI ỨNG NAM 2011 (30 TY phuong án gop WB) 2" xfId="623" xr:uid="{00000000-0005-0000-0000-000070020000}"/>
    <cellStyle name="Dziesiętny [0]_Invoices2001Slovakia_01_Nha so 1_Dien_Copy of KH PHAN BO VON ĐỐI ỨNG NAM 2011 (30 TY phuong án gop WB) 2" xfId="624" xr:uid="{00000000-0005-0000-0000-000071020000}"/>
    <cellStyle name="Dziesietny [0]_Invoices2001Slovakia_01_Nha so 1_Dien_DTTD chieng chan Tham lai 29-9-2009" xfId="625" xr:uid="{00000000-0005-0000-0000-000072020000}"/>
    <cellStyle name="Dziesiętny [0]_Invoices2001Slovakia_01_Nha so 1_Dien_DTTD chieng chan Tham lai 29-9-2009" xfId="626" xr:uid="{00000000-0005-0000-0000-000073020000}"/>
    <cellStyle name="Dziesietny [0]_Invoices2001Slovakia_01_Nha so 1_Dien_DTTD chieng chan Tham lai 29-9-2009 2" xfId="627" xr:uid="{00000000-0005-0000-0000-000074020000}"/>
    <cellStyle name="Dziesiętny [0]_Invoices2001Slovakia_01_Nha so 1_Dien_DTTD chieng chan Tham lai 29-9-2009 2" xfId="628" xr:uid="{00000000-0005-0000-0000-000075020000}"/>
    <cellStyle name="Dziesietny [0]_Invoices2001Slovakia_01_Nha so 1_Dien_Du toan nuoc San Thang (GD2)" xfId="629" xr:uid="{00000000-0005-0000-0000-000076020000}"/>
    <cellStyle name="Dziesiętny [0]_Invoices2001Slovakia_01_Nha so 1_Dien_Du toan nuoc San Thang (GD2)" xfId="630" xr:uid="{00000000-0005-0000-0000-000077020000}"/>
    <cellStyle name="Dziesietny [0]_Invoices2001Slovakia_01_Nha so 1_Dien_Du toan nuoc San Thang (GD2) 2" xfId="631" xr:uid="{00000000-0005-0000-0000-000078020000}"/>
    <cellStyle name="Dziesiętny [0]_Invoices2001Slovakia_01_Nha so 1_Dien_Du toan nuoc San Thang (GD2) 2" xfId="632" xr:uid="{00000000-0005-0000-0000-000079020000}"/>
    <cellStyle name="Dziesietny [0]_Invoices2001Slovakia_01_Nha so 1_Dien_Ke hoach 2010 (theo doi 11-8-2010)" xfId="633" xr:uid="{00000000-0005-0000-0000-00007A020000}"/>
    <cellStyle name="Dziesiętny [0]_Invoices2001Slovakia_01_Nha so 1_Dien_Ke hoach 2010 (theo doi 11-8-2010)" xfId="634" xr:uid="{00000000-0005-0000-0000-00007B020000}"/>
    <cellStyle name="Dziesietny [0]_Invoices2001Slovakia_01_Nha so 1_Dien_Ke hoach 2010 (theo doi 11-8-2010) 2" xfId="635" xr:uid="{00000000-0005-0000-0000-00007C020000}"/>
    <cellStyle name="Dziesiętny [0]_Invoices2001Slovakia_01_Nha so 1_Dien_Ke hoach 2010 (theo doi 11-8-2010) 2" xfId="636" xr:uid="{00000000-0005-0000-0000-00007D020000}"/>
    <cellStyle name="Dziesietny [0]_Invoices2001Slovakia_01_Nha so 1_Dien_ke hoach dau thau 30-6-2010" xfId="637" xr:uid="{00000000-0005-0000-0000-00007E020000}"/>
    <cellStyle name="Dziesiętny [0]_Invoices2001Slovakia_01_Nha so 1_Dien_ke hoach dau thau 30-6-2010" xfId="638" xr:uid="{00000000-0005-0000-0000-00007F020000}"/>
    <cellStyle name="Dziesietny [0]_Invoices2001Slovakia_01_Nha so 1_Dien_ke hoach dau thau 30-6-2010 2" xfId="639" xr:uid="{00000000-0005-0000-0000-000080020000}"/>
    <cellStyle name="Dziesiętny [0]_Invoices2001Slovakia_01_Nha so 1_Dien_ke hoach dau thau 30-6-2010 2" xfId="640" xr:uid="{00000000-0005-0000-0000-000081020000}"/>
    <cellStyle name="Dziesietny [0]_Invoices2001Slovakia_01_Nha so 1_Dien_KH Von 2012 gui BKH 1" xfId="641" xr:uid="{00000000-0005-0000-0000-000082020000}"/>
    <cellStyle name="Dziesiętny [0]_Invoices2001Slovakia_01_Nha so 1_Dien_KH Von 2012 gui BKH 1" xfId="642" xr:uid="{00000000-0005-0000-0000-000083020000}"/>
    <cellStyle name="Dziesietny [0]_Invoices2001Slovakia_01_Nha so 1_Dien_KH Von 2012 gui BKH 1 2" xfId="643" xr:uid="{00000000-0005-0000-0000-000084020000}"/>
    <cellStyle name="Dziesiętny [0]_Invoices2001Slovakia_01_Nha so 1_Dien_KH Von 2012 gui BKH 1 2" xfId="644" xr:uid="{00000000-0005-0000-0000-000085020000}"/>
    <cellStyle name="Dziesietny [0]_Invoices2001Slovakia_01_Nha so 1_Dien_QD ke hoach dau thau" xfId="645" xr:uid="{00000000-0005-0000-0000-000086020000}"/>
    <cellStyle name="Dziesiętny [0]_Invoices2001Slovakia_01_Nha so 1_Dien_QD ke hoach dau thau" xfId="646" xr:uid="{00000000-0005-0000-0000-000087020000}"/>
    <cellStyle name="Dziesietny [0]_Invoices2001Slovakia_01_Nha so 1_Dien_QD ke hoach dau thau 2" xfId="647" xr:uid="{00000000-0005-0000-0000-000088020000}"/>
    <cellStyle name="Dziesiętny [0]_Invoices2001Slovakia_01_Nha so 1_Dien_QD ke hoach dau thau 2" xfId="648" xr:uid="{00000000-0005-0000-0000-000089020000}"/>
    <cellStyle name="Dziesietny [0]_Invoices2001Slovakia_01_Nha so 1_Dien_tinh toan hoang ha" xfId="649" xr:uid="{00000000-0005-0000-0000-00008A020000}"/>
    <cellStyle name="Dziesiętny [0]_Invoices2001Slovakia_01_Nha so 1_Dien_tinh toan hoang ha" xfId="650" xr:uid="{00000000-0005-0000-0000-00008B020000}"/>
    <cellStyle name="Dziesietny [0]_Invoices2001Slovakia_01_Nha so 1_Dien_tinh toan hoang ha 2" xfId="651" xr:uid="{00000000-0005-0000-0000-00008C020000}"/>
    <cellStyle name="Dziesiętny [0]_Invoices2001Slovakia_01_Nha so 1_Dien_tinh toan hoang ha 2" xfId="652" xr:uid="{00000000-0005-0000-0000-00008D020000}"/>
    <cellStyle name="Dziesietny [0]_Invoices2001Slovakia_01_Nha so 1_Dien_Tong von ĐTPT" xfId="653" xr:uid="{00000000-0005-0000-0000-00008E020000}"/>
    <cellStyle name="Dziesiętny [0]_Invoices2001Slovakia_01_Nha so 1_Dien_Tong von ĐTPT" xfId="654" xr:uid="{00000000-0005-0000-0000-00008F020000}"/>
    <cellStyle name="Dziesietny [0]_Invoices2001Slovakia_01_Nha so 1_Dien_Tong von ĐTPT 2" xfId="655" xr:uid="{00000000-0005-0000-0000-000090020000}"/>
    <cellStyle name="Dziesiętny [0]_Invoices2001Slovakia_01_Nha so 1_Dien_Tong von ĐTPT 2" xfId="656" xr:uid="{00000000-0005-0000-0000-000091020000}"/>
    <cellStyle name="Dziesietny [0]_Invoices2001Slovakia_10_Nha so 10_Dien1" xfId="657" xr:uid="{00000000-0005-0000-0000-000092020000}"/>
    <cellStyle name="Dziesiętny [0]_Invoices2001Slovakia_10_Nha so 10_Dien1" xfId="658" xr:uid="{00000000-0005-0000-0000-000093020000}"/>
    <cellStyle name="Dziesietny [0]_Invoices2001Slovakia_10_Nha so 10_Dien1_bieu ke hoach dau thau" xfId="659" xr:uid="{00000000-0005-0000-0000-000094020000}"/>
    <cellStyle name="Dziesiętny [0]_Invoices2001Slovakia_10_Nha so 10_Dien1_bieu ke hoach dau thau" xfId="660" xr:uid="{00000000-0005-0000-0000-000095020000}"/>
    <cellStyle name="Dziesietny [0]_Invoices2001Slovakia_10_Nha so 10_Dien1_bieu ke hoach dau thau 2" xfId="661" xr:uid="{00000000-0005-0000-0000-000096020000}"/>
    <cellStyle name="Dziesiętny [0]_Invoices2001Slovakia_10_Nha so 10_Dien1_bieu ke hoach dau thau 2" xfId="662" xr:uid="{00000000-0005-0000-0000-000097020000}"/>
    <cellStyle name="Dziesietny [0]_Invoices2001Slovakia_10_Nha so 10_Dien1_bieu ke hoach dau thau truong mam non SKH" xfId="663" xr:uid="{00000000-0005-0000-0000-000098020000}"/>
    <cellStyle name="Dziesiętny [0]_Invoices2001Slovakia_10_Nha so 10_Dien1_bieu ke hoach dau thau truong mam non SKH" xfId="664" xr:uid="{00000000-0005-0000-0000-000099020000}"/>
    <cellStyle name="Dziesietny [0]_Invoices2001Slovakia_10_Nha so 10_Dien1_bieu ke hoach dau thau truong mam non SKH 2" xfId="665" xr:uid="{00000000-0005-0000-0000-00009A020000}"/>
    <cellStyle name="Dziesiętny [0]_Invoices2001Slovakia_10_Nha so 10_Dien1_bieu ke hoach dau thau truong mam non SKH 2" xfId="666" xr:uid="{00000000-0005-0000-0000-00009B020000}"/>
    <cellStyle name="Dziesietny [0]_Invoices2001Slovakia_10_Nha so 10_Dien1_bieu tong hop lai kh von 2011 gui phong TH-KTDN" xfId="667" xr:uid="{00000000-0005-0000-0000-00009C020000}"/>
    <cellStyle name="Dziesiętny [0]_Invoices2001Slovakia_10_Nha so 10_Dien1_bieu tong hop lai kh von 2011 gui phong TH-KTDN" xfId="668" xr:uid="{00000000-0005-0000-0000-00009D020000}"/>
    <cellStyle name="Dziesietny [0]_Invoices2001Slovakia_10_Nha so 10_Dien1_bieu tong hop lai kh von 2011 gui phong TH-KTDN 2" xfId="669" xr:uid="{00000000-0005-0000-0000-00009E020000}"/>
    <cellStyle name="Dziesiętny [0]_Invoices2001Slovakia_10_Nha so 10_Dien1_bieu tong hop lai kh von 2011 gui phong TH-KTDN 2" xfId="670" xr:uid="{00000000-0005-0000-0000-00009F020000}"/>
    <cellStyle name="Dziesietny [0]_Invoices2001Slovakia_10_Nha so 10_Dien1_Book1" xfId="671" xr:uid="{00000000-0005-0000-0000-0000A0020000}"/>
    <cellStyle name="Dziesiętny [0]_Invoices2001Slovakia_10_Nha so 10_Dien1_Book1" xfId="672" xr:uid="{00000000-0005-0000-0000-0000A1020000}"/>
    <cellStyle name="Dziesietny [0]_Invoices2001Slovakia_10_Nha so 10_Dien1_Book1 2" xfId="673" xr:uid="{00000000-0005-0000-0000-0000A2020000}"/>
    <cellStyle name="Dziesiętny [0]_Invoices2001Slovakia_10_Nha so 10_Dien1_Book1 2" xfId="674" xr:uid="{00000000-0005-0000-0000-0000A3020000}"/>
    <cellStyle name="Dziesietny [0]_Invoices2001Slovakia_10_Nha so 10_Dien1_Book1_Ke hoach 2010 (theo doi 11-8-2010)" xfId="675" xr:uid="{00000000-0005-0000-0000-0000A4020000}"/>
    <cellStyle name="Dziesiętny [0]_Invoices2001Slovakia_10_Nha so 10_Dien1_Book1_Ke hoach 2010 (theo doi 11-8-2010)" xfId="676" xr:uid="{00000000-0005-0000-0000-0000A5020000}"/>
    <cellStyle name="Dziesietny [0]_Invoices2001Slovakia_10_Nha so 10_Dien1_Book1_Ke hoach 2010 (theo doi 11-8-2010) 2" xfId="677" xr:uid="{00000000-0005-0000-0000-0000A6020000}"/>
    <cellStyle name="Dziesiętny [0]_Invoices2001Slovakia_10_Nha so 10_Dien1_Book1_Ke hoach 2010 (theo doi 11-8-2010) 2" xfId="678" xr:uid="{00000000-0005-0000-0000-0000A7020000}"/>
    <cellStyle name="Dziesietny [0]_Invoices2001Slovakia_10_Nha so 10_Dien1_Book1_ke hoach dau thau 30-6-2010" xfId="679" xr:uid="{00000000-0005-0000-0000-0000A8020000}"/>
    <cellStyle name="Dziesiętny [0]_Invoices2001Slovakia_10_Nha so 10_Dien1_Book1_ke hoach dau thau 30-6-2010" xfId="680" xr:uid="{00000000-0005-0000-0000-0000A9020000}"/>
    <cellStyle name="Dziesietny [0]_Invoices2001Slovakia_10_Nha so 10_Dien1_Book1_ke hoach dau thau 30-6-2010 2" xfId="681" xr:uid="{00000000-0005-0000-0000-0000AA020000}"/>
    <cellStyle name="Dziesiętny [0]_Invoices2001Slovakia_10_Nha so 10_Dien1_Book1_ke hoach dau thau 30-6-2010 2" xfId="682" xr:uid="{00000000-0005-0000-0000-0000AB020000}"/>
    <cellStyle name="Dziesietny [0]_Invoices2001Slovakia_10_Nha so 10_Dien1_Copy of KH PHAN BO VON ĐỐI ỨNG NAM 2011 (30 TY phuong án gop WB)" xfId="683" xr:uid="{00000000-0005-0000-0000-0000AC020000}"/>
    <cellStyle name="Dziesiętny [0]_Invoices2001Slovakia_10_Nha so 10_Dien1_Copy of KH PHAN BO VON ĐỐI ỨNG NAM 2011 (30 TY phuong án gop WB)" xfId="684" xr:uid="{00000000-0005-0000-0000-0000AD020000}"/>
    <cellStyle name="Dziesietny [0]_Invoices2001Slovakia_10_Nha so 10_Dien1_Copy of KH PHAN BO VON ĐỐI ỨNG NAM 2011 (30 TY phuong án gop WB) 2" xfId="685" xr:uid="{00000000-0005-0000-0000-0000AE020000}"/>
    <cellStyle name="Dziesiętny [0]_Invoices2001Slovakia_10_Nha so 10_Dien1_Copy of KH PHAN BO VON ĐỐI ỨNG NAM 2011 (30 TY phuong án gop WB) 2" xfId="686" xr:uid="{00000000-0005-0000-0000-0000AF020000}"/>
    <cellStyle name="Dziesietny [0]_Invoices2001Slovakia_10_Nha so 10_Dien1_DTTD chieng chan Tham lai 29-9-2009" xfId="687" xr:uid="{00000000-0005-0000-0000-0000B0020000}"/>
    <cellStyle name="Dziesiętny [0]_Invoices2001Slovakia_10_Nha so 10_Dien1_DTTD chieng chan Tham lai 29-9-2009" xfId="688" xr:uid="{00000000-0005-0000-0000-0000B1020000}"/>
    <cellStyle name="Dziesietny [0]_Invoices2001Slovakia_10_Nha so 10_Dien1_DTTD chieng chan Tham lai 29-9-2009 2" xfId="689" xr:uid="{00000000-0005-0000-0000-0000B2020000}"/>
    <cellStyle name="Dziesiętny [0]_Invoices2001Slovakia_10_Nha so 10_Dien1_DTTD chieng chan Tham lai 29-9-2009 2" xfId="690" xr:uid="{00000000-0005-0000-0000-0000B3020000}"/>
    <cellStyle name="Dziesietny [0]_Invoices2001Slovakia_10_Nha so 10_Dien1_Du toan nuoc San Thang (GD2)" xfId="691" xr:uid="{00000000-0005-0000-0000-0000B4020000}"/>
    <cellStyle name="Dziesiętny [0]_Invoices2001Slovakia_10_Nha so 10_Dien1_Du toan nuoc San Thang (GD2)" xfId="692" xr:uid="{00000000-0005-0000-0000-0000B5020000}"/>
    <cellStyle name="Dziesietny [0]_Invoices2001Slovakia_10_Nha so 10_Dien1_Du toan nuoc San Thang (GD2) 2" xfId="693" xr:uid="{00000000-0005-0000-0000-0000B6020000}"/>
    <cellStyle name="Dziesiętny [0]_Invoices2001Slovakia_10_Nha so 10_Dien1_Du toan nuoc San Thang (GD2) 2" xfId="694" xr:uid="{00000000-0005-0000-0000-0000B7020000}"/>
    <cellStyle name="Dziesietny [0]_Invoices2001Slovakia_10_Nha so 10_Dien1_Ke hoach 2010 (theo doi 11-8-2010)" xfId="695" xr:uid="{00000000-0005-0000-0000-0000B8020000}"/>
    <cellStyle name="Dziesiętny [0]_Invoices2001Slovakia_10_Nha so 10_Dien1_Ke hoach 2010 (theo doi 11-8-2010)" xfId="696" xr:uid="{00000000-0005-0000-0000-0000B9020000}"/>
    <cellStyle name="Dziesietny [0]_Invoices2001Slovakia_10_Nha so 10_Dien1_Ke hoach 2010 (theo doi 11-8-2010) 2" xfId="697" xr:uid="{00000000-0005-0000-0000-0000BA020000}"/>
    <cellStyle name="Dziesiętny [0]_Invoices2001Slovakia_10_Nha so 10_Dien1_Ke hoach 2010 (theo doi 11-8-2010) 2" xfId="698" xr:uid="{00000000-0005-0000-0000-0000BB020000}"/>
    <cellStyle name="Dziesietny [0]_Invoices2001Slovakia_10_Nha so 10_Dien1_ke hoach dau thau 30-6-2010" xfId="699" xr:uid="{00000000-0005-0000-0000-0000BC020000}"/>
    <cellStyle name="Dziesiętny [0]_Invoices2001Slovakia_10_Nha so 10_Dien1_ke hoach dau thau 30-6-2010" xfId="700" xr:uid="{00000000-0005-0000-0000-0000BD020000}"/>
    <cellStyle name="Dziesietny [0]_Invoices2001Slovakia_10_Nha so 10_Dien1_ke hoach dau thau 30-6-2010 2" xfId="701" xr:uid="{00000000-0005-0000-0000-0000BE020000}"/>
    <cellStyle name="Dziesiętny [0]_Invoices2001Slovakia_10_Nha so 10_Dien1_ke hoach dau thau 30-6-2010 2" xfId="702" xr:uid="{00000000-0005-0000-0000-0000BF020000}"/>
    <cellStyle name="Dziesietny [0]_Invoices2001Slovakia_10_Nha so 10_Dien1_KH Von 2012 gui BKH 1" xfId="703" xr:uid="{00000000-0005-0000-0000-0000C0020000}"/>
    <cellStyle name="Dziesiętny [0]_Invoices2001Slovakia_10_Nha so 10_Dien1_KH Von 2012 gui BKH 1" xfId="704" xr:uid="{00000000-0005-0000-0000-0000C1020000}"/>
    <cellStyle name="Dziesietny [0]_Invoices2001Slovakia_10_Nha so 10_Dien1_KH Von 2012 gui BKH 1 2" xfId="705" xr:uid="{00000000-0005-0000-0000-0000C2020000}"/>
    <cellStyle name="Dziesiętny [0]_Invoices2001Slovakia_10_Nha so 10_Dien1_KH Von 2012 gui BKH 1 2" xfId="706" xr:uid="{00000000-0005-0000-0000-0000C3020000}"/>
    <cellStyle name="Dziesietny [0]_Invoices2001Slovakia_10_Nha so 10_Dien1_QD ke hoach dau thau" xfId="707" xr:uid="{00000000-0005-0000-0000-0000C4020000}"/>
    <cellStyle name="Dziesiętny [0]_Invoices2001Slovakia_10_Nha so 10_Dien1_QD ke hoach dau thau" xfId="708" xr:uid="{00000000-0005-0000-0000-0000C5020000}"/>
    <cellStyle name="Dziesietny [0]_Invoices2001Slovakia_10_Nha so 10_Dien1_QD ke hoach dau thau 2" xfId="709" xr:uid="{00000000-0005-0000-0000-0000C6020000}"/>
    <cellStyle name="Dziesiętny [0]_Invoices2001Slovakia_10_Nha so 10_Dien1_QD ke hoach dau thau 2" xfId="710" xr:uid="{00000000-0005-0000-0000-0000C7020000}"/>
    <cellStyle name="Dziesietny [0]_Invoices2001Slovakia_10_Nha so 10_Dien1_tinh toan hoang ha" xfId="711" xr:uid="{00000000-0005-0000-0000-0000C8020000}"/>
    <cellStyle name="Dziesiętny [0]_Invoices2001Slovakia_10_Nha so 10_Dien1_tinh toan hoang ha" xfId="712" xr:uid="{00000000-0005-0000-0000-0000C9020000}"/>
    <cellStyle name="Dziesietny [0]_Invoices2001Slovakia_10_Nha so 10_Dien1_tinh toan hoang ha 2" xfId="713" xr:uid="{00000000-0005-0000-0000-0000CA020000}"/>
    <cellStyle name="Dziesiętny [0]_Invoices2001Slovakia_10_Nha so 10_Dien1_tinh toan hoang ha 2" xfId="714" xr:uid="{00000000-0005-0000-0000-0000CB020000}"/>
    <cellStyle name="Dziesietny [0]_Invoices2001Slovakia_10_Nha so 10_Dien1_Tong von ĐTPT" xfId="715" xr:uid="{00000000-0005-0000-0000-0000CC020000}"/>
    <cellStyle name="Dziesiętny [0]_Invoices2001Slovakia_10_Nha so 10_Dien1_Tong von ĐTPT" xfId="716" xr:uid="{00000000-0005-0000-0000-0000CD020000}"/>
    <cellStyle name="Dziesietny [0]_Invoices2001Slovakia_10_Nha so 10_Dien1_Tong von ĐTPT 2" xfId="717" xr:uid="{00000000-0005-0000-0000-0000CE020000}"/>
    <cellStyle name="Dziesiętny [0]_Invoices2001Slovakia_10_Nha so 10_Dien1_Tong von ĐTPT 2" xfId="718" xr:uid="{00000000-0005-0000-0000-0000CF020000}"/>
    <cellStyle name="Dziesietny [0]_Invoices2001Slovakia_bang so sanh gia tri" xfId="719" xr:uid="{00000000-0005-0000-0000-0000D0020000}"/>
    <cellStyle name="Dziesiętny [0]_Invoices2001Slovakia_bieu ke hoach dau thau" xfId="720" xr:uid="{00000000-0005-0000-0000-0000D1020000}"/>
    <cellStyle name="Dziesietny [0]_Invoices2001Slovakia_bieu tong hop lai kh von 2011 gui phong TH-KTDN" xfId="721" xr:uid="{00000000-0005-0000-0000-0000D2020000}"/>
    <cellStyle name="Dziesiętny [0]_Invoices2001Slovakia_bieu tong hop lai kh von 2011 gui phong TH-KTDN" xfId="722" xr:uid="{00000000-0005-0000-0000-0000D3020000}"/>
    <cellStyle name="Dziesietny [0]_Invoices2001Slovakia_bieu tong hop lai kh von 2011 gui phong TH-KTDN 2" xfId="723" xr:uid="{00000000-0005-0000-0000-0000D4020000}"/>
    <cellStyle name="Dziesiętny [0]_Invoices2001Slovakia_bieu tong hop lai kh von 2011 gui phong TH-KTDN 2" xfId="724" xr:uid="{00000000-0005-0000-0000-0000D5020000}"/>
    <cellStyle name="Dziesietny [0]_Invoices2001Slovakia_BIỂU TỔNG HỢP LẦN CUỐI SỬA THEO NGHI QUYẾT SỐ 81" xfId="725" xr:uid="{00000000-0005-0000-0000-0000D6020000}"/>
    <cellStyle name="Dziesiętny [0]_Invoices2001Slovakia_Book1" xfId="726" xr:uid="{00000000-0005-0000-0000-0000D7020000}"/>
    <cellStyle name="Dziesietny [0]_Invoices2001Slovakia_Book1_1" xfId="727" xr:uid="{00000000-0005-0000-0000-0000D8020000}"/>
    <cellStyle name="Dziesiętny [0]_Invoices2001Slovakia_Book1_1" xfId="728" xr:uid="{00000000-0005-0000-0000-0000D9020000}"/>
    <cellStyle name="Dziesietny [0]_Invoices2001Slovakia_Book1_1_bieu ke hoach dau thau" xfId="729" xr:uid="{00000000-0005-0000-0000-0000DA020000}"/>
    <cellStyle name="Dziesiętny [0]_Invoices2001Slovakia_Book1_1_bieu ke hoach dau thau" xfId="730" xr:uid="{00000000-0005-0000-0000-0000DB020000}"/>
    <cellStyle name="Dziesietny [0]_Invoices2001Slovakia_Book1_1_bieu ke hoach dau thau 2" xfId="731" xr:uid="{00000000-0005-0000-0000-0000DC020000}"/>
    <cellStyle name="Dziesiętny [0]_Invoices2001Slovakia_Book1_1_bieu ke hoach dau thau 2" xfId="732" xr:uid="{00000000-0005-0000-0000-0000DD020000}"/>
    <cellStyle name="Dziesietny [0]_Invoices2001Slovakia_Book1_1_bieu ke hoach dau thau truong mam non SKH" xfId="733" xr:uid="{00000000-0005-0000-0000-0000DE020000}"/>
    <cellStyle name="Dziesiętny [0]_Invoices2001Slovakia_Book1_1_bieu ke hoach dau thau truong mam non SKH" xfId="734" xr:uid="{00000000-0005-0000-0000-0000DF020000}"/>
    <cellStyle name="Dziesietny [0]_Invoices2001Slovakia_Book1_1_bieu ke hoach dau thau truong mam non SKH 2" xfId="735" xr:uid="{00000000-0005-0000-0000-0000E0020000}"/>
    <cellStyle name="Dziesiętny [0]_Invoices2001Slovakia_Book1_1_bieu ke hoach dau thau truong mam non SKH 2" xfId="736" xr:uid="{00000000-0005-0000-0000-0000E1020000}"/>
    <cellStyle name="Dziesietny [0]_Invoices2001Slovakia_Book1_1_bieu tong hop lai kh von 2011 gui phong TH-KTDN" xfId="737" xr:uid="{00000000-0005-0000-0000-0000E2020000}"/>
    <cellStyle name="Dziesiętny [0]_Invoices2001Slovakia_Book1_1_bieu tong hop lai kh von 2011 gui phong TH-KTDN" xfId="738" xr:uid="{00000000-0005-0000-0000-0000E3020000}"/>
    <cellStyle name="Dziesietny [0]_Invoices2001Slovakia_Book1_1_bieu tong hop lai kh von 2011 gui phong TH-KTDN 2" xfId="739" xr:uid="{00000000-0005-0000-0000-0000E4020000}"/>
    <cellStyle name="Dziesiętny [0]_Invoices2001Slovakia_Book1_1_bieu tong hop lai kh von 2011 gui phong TH-KTDN 2" xfId="740" xr:uid="{00000000-0005-0000-0000-0000E5020000}"/>
    <cellStyle name="Dziesietny [0]_Invoices2001Slovakia_Book1_1_Book1" xfId="741" xr:uid="{00000000-0005-0000-0000-0000E6020000}"/>
    <cellStyle name="Dziesiętny [0]_Invoices2001Slovakia_Book1_1_Book1" xfId="742" xr:uid="{00000000-0005-0000-0000-0000E7020000}"/>
    <cellStyle name="Dziesietny [0]_Invoices2001Slovakia_Book1_1_Book1_1" xfId="743" xr:uid="{00000000-0005-0000-0000-0000E8020000}"/>
    <cellStyle name="Dziesiętny [0]_Invoices2001Slovakia_Book1_1_Book1_1" xfId="744" xr:uid="{00000000-0005-0000-0000-0000E9020000}"/>
    <cellStyle name="Dziesietny [0]_Invoices2001Slovakia_Book1_1_Book1_1 2" xfId="745" xr:uid="{00000000-0005-0000-0000-0000EA020000}"/>
    <cellStyle name="Dziesiętny [0]_Invoices2001Slovakia_Book1_1_Book1_1 2" xfId="746" xr:uid="{00000000-0005-0000-0000-0000EB020000}"/>
    <cellStyle name="Dziesietny [0]_Invoices2001Slovakia_Book1_1_Book1_1_Ke hoach 2010 (theo doi 11-8-2010)" xfId="747" xr:uid="{00000000-0005-0000-0000-0000EC020000}"/>
    <cellStyle name="Dziesiętny [0]_Invoices2001Slovakia_Book1_1_Book1_1_Ke hoach 2010 (theo doi 11-8-2010)" xfId="748" xr:uid="{00000000-0005-0000-0000-0000ED020000}"/>
    <cellStyle name="Dziesietny [0]_Invoices2001Slovakia_Book1_1_Book1_1_Ke hoach 2010 (theo doi 11-8-2010) 2" xfId="749" xr:uid="{00000000-0005-0000-0000-0000EE020000}"/>
    <cellStyle name="Dziesiętny [0]_Invoices2001Slovakia_Book1_1_Book1_1_Ke hoach 2010 (theo doi 11-8-2010) 2" xfId="750" xr:uid="{00000000-0005-0000-0000-0000EF020000}"/>
    <cellStyle name="Dziesietny [0]_Invoices2001Slovakia_Book1_1_Book1_1_ke hoach dau thau 30-6-2010" xfId="751" xr:uid="{00000000-0005-0000-0000-0000F0020000}"/>
    <cellStyle name="Dziesiętny [0]_Invoices2001Slovakia_Book1_1_Book1_1_ke hoach dau thau 30-6-2010" xfId="752" xr:uid="{00000000-0005-0000-0000-0000F1020000}"/>
    <cellStyle name="Dziesietny [0]_Invoices2001Slovakia_Book1_1_Book1_1_ke hoach dau thau 30-6-2010 2" xfId="753" xr:uid="{00000000-0005-0000-0000-0000F2020000}"/>
    <cellStyle name="Dziesiętny [0]_Invoices2001Slovakia_Book1_1_Book1_1_ke hoach dau thau 30-6-2010 2" xfId="754" xr:uid="{00000000-0005-0000-0000-0000F3020000}"/>
    <cellStyle name="Dziesietny [0]_Invoices2001Slovakia_Book1_1_Book1_2" xfId="755" xr:uid="{00000000-0005-0000-0000-0000F4020000}"/>
    <cellStyle name="Dziesiętny [0]_Invoices2001Slovakia_Book1_1_Book1_2" xfId="756" xr:uid="{00000000-0005-0000-0000-0000F5020000}"/>
    <cellStyle name="Dziesietny [0]_Invoices2001Slovakia_Book1_1_Book1_bieu ke hoach dau thau" xfId="757" xr:uid="{00000000-0005-0000-0000-0000F6020000}"/>
    <cellStyle name="Dziesiętny [0]_Invoices2001Slovakia_Book1_1_Book1_bieu ke hoach dau thau" xfId="758" xr:uid="{00000000-0005-0000-0000-0000F7020000}"/>
    <cellStyle name="Dziesietny [0]_Invoices2001Slovakia_Book1_1_Book1_bieu ke hoach dau thau 2" xfId="759" xr:uid="{00000000-0005-0000-0000-0000F8020000}"/>
    <cellStyle name="Dziesiętny [0]_Invoices2001Slovakia_Book1_1_Book1_bieu ke hoach dau thau 2" xfId="760" xr:uid="{00000000-0005-0000-0000-0000F9020000}"/>
    <cellStyle name="Dziesietny [0]_Invoices2001Slovakia_Book1_1_Book1_bieu ke hoach dau thau truong mam non SKH" xfId="761" xr:uid="{00000000-0005-0000-0000-0000FA020000}"/>
    <cellStyle name="Dziesiętny [0]_Invoices2001Slovakia_Book1_1_Book1_bieu ke hoach dau thau truong mam non SKH" xfId="762" xr:uid="{00000000-0005-0000-0000-0000FB020000}"/>
    <cellStyle name="Dziesietny [0]_Invoices2001Slovakia_Book1_1_Book1_bieu ke hoach dau thau truong mam non SKH 2" xfId="763" xr:uid="{00000000-0005-0000-0000-0000FC020000}"/>
    <cellStyle name="Dziesiętny [0]_Invoices2001Slovakia_Book1_1_Book1_bieu ke hoach dau thau truong mam non SKH 2" xfId="764" xr:uid="{00000000-0005-0000-0000-0000FD020000}"/>
    <cellStyle name="Dziesietny [0]_Invoices2001Slovakia_Book1_1_Book1_bieu tong hop lai kh von 2011 gui phong TH-KTDN" xfId="765" xr:uid="{00000000-0005-0000-0000-0000FE020000}"/>
    <cellStyle name="Dziesiętny [0]_Invoices2001Slovakia_Book1_1_Book1_bieu tong hop lai kh von 2011 gui phong TH-KTDN" xfId="766" xr:uid="{00000000-0005-0000-0000-0000FF020000}"/>
    <cellStyle name="Dziesietny [0]_Invoices2001Slovakia_Book1_1_Book1_bieu tong hop lai kh von 2011 gui phong TH-KTDN 2" xfId="767" xr:uid="{00000000-0005-0000-0000-000000030000}"/>
    <cellStyle name="Dziesiętny [0]_Invoices2001Slovakia_Book1_1_Book1_bieu tong hop lai kh von 2011 gui phong TH-KTDN 2" xfId="768" xr:uid="{00000000-0005-0000-0000-000001030000}"/>
    <cellStyle name="Dziesietny [0]_Invoices2001Slovakia_Book1_1_Book1_Book1" xfId="769" xr:uid="{00000000-0005-0000-0000-000002030000}"/>
    <cellStyle name="Dziesiętny [0]_Invoices2001Slovakia_Book1_1_Book1_Book1" xfId="770" xr:uid="{00000000-0005-0000-0000-000003030000}"/>
    <cellStyle name="Dziesietny [0]_Invoices2001Slovakia_Book1_1_Book1_Book1 2" xfId="771" xr:uid="{00000000-0005-0000-0000-000004030000}"/>
    <cellStyle name="Dziesiętny [0]_Invoices2001Slovakia_Book1_1_Book1_Book1 2" xfId="772" xr:uid="{00000000-0005-0000-0000-000005030000}"/>
    <cellStyle name="Dziesietny [0]_Invoices2001Slovakia_Book1_1_Book1_Book1_Ke hoach 2010 (theo doi 11-8-2010)" xfId="773" xr:uid="{00000000-0005-0000-0000-000006030000}"/>
    <cellStyle name="Dziesiętny [0]_Invoices2001Slovakia_Book1_1_Book1_Book1_Ke hoach 2010 (theo doi 11-8-2010)" xfId="774" xr:uid="{00000000-0005-0000-0000-000007030000}"/>
    <cellStyle name="Dziesietny [0]_Invoices2001Slovakia_Book1_1_Book1_Book1_Ke hoach 2010 (theo doi 11-8-2010) 2" xfId="775" xr:uid="{00000000-0005-0000-0000-000008030000}"/>
    <cellStyle name="Dziesiętny [0]_Invoices2001Slovakia_Book1_1_Book1_Book1_Ke hoach 2010 (theo doi 11-8-2010) 2" xfId="776" xr:uid="{00000000-0005-0000-0000-000009030000}"/>
    <cellStyle name="Dziesietny [0]_Invoices2001Slovakia_Book1_1_Book1_Book1_ke hoach dau thau 30-6-2010" xfId="777" xr:uid="{00000000-0005-0000-0000-00000A030000}"/>
    <cellStyle name="Dziesiętny [0]_Invoices2001Slovakia_Book1_1_Book1_Book1_ke hoach dau thau 30-6-2010" xfId="778" xr:uid="{00000000-0005-0000-0000-00000B030000}"/>
    <cellStyle name="Dziesietny [0]_Invoices2001Slovakia_Book1_1_Book1_Book1_ke hoach dau thau 30-6-2010 2" xfId="779" xr:uid="{00000000-0005-0000-0000-00000C030000}"/>
    <cellStyle name="Dziesiętny [0]_Invoices2001Slovakia_Book1_1_Book1_Book1_ke hoach dau thau 30-6-2010 2" xfId="780" xr:uid="{00000000-0005-0000-0000-00000D030000}"/>
    <cellStyle name="Dziesietny [0]_Invoices2001Slovakia_Book1_1_Book1_Copy of KH PHAN BO VON ĐỐI ỨNG NAM 2011 (30 TY phuong án gop WB)" xfId="781" xr:uid="{00000000-0005-0000-0000-00000E030000}"/>
    <cellStyle name="Dziesiętny [0]_Invoices2001Slovakia_Book1_1_Book1_Copy of KH PHAN BO VON ĐỐI ỨNG NAM 2011 (30 TY phuong án gop WB)" xfId="782" xr:uid="{00000000-0005-0000-0000-00000F030000}"/>
    <cellStyle name="Dziesietny [0]_Invoices2001Slovakia_Book1_1_Book1_Copy of KH PHAN BO VON ĐỐI ỨNG NAM 2011 (30 TY phuong án gop WB) 2" xfId="783" xr:uid="{00000000-0005-0000-0000-000010030000}"/>
    <cellStyle name="Dziesiętny [0]_Invoices2001Slovakia_Book1_1_Book1_Copy of KH PHAN BO VON ĐỐI ỨNG NAM 2011 (30 TY phuong án gop WB) 2" xfId="784" xr:uid="{00000000-0005-0000-0000-000011030000}"/>
    <cellStyle name="Dziesietny [0]_Invoices2001Slovakia_Book1_1_Book1_DTTD chieng chan Tham lai 29-9-2009" xfId="785" xr:uid="{00000000-0005-0000-0000-000012030000}"/>
    <cellStyle name="Dziesiętny [0]_Invoices2001Slovakia_Book1_1_Book1_DTTD chieng chan Tham lai 29-9-2009" xfId="786" xr:uid="{00000000-0005-0000-0000-000013030000}"/>
    <cellStyle name="Dziesietny [0]_Invoices2001Slovakia_Book1_1_Book1_DTTD chieng chan Tham lai 29-9-2009 2" xfId="787" xr:uid="{00000000-0005-0000-0000-000014030000}"/>
    <cellStyle name="Dziesiętny [0]_Invoices2001Slovakia_Book1_1_Book1_DTTD chieng chan Tham lai 29-9-2009 2" xfId="788" xr:uid="{00000000-0005-0000-0000-000015030000}"/>
    <cellStyle name="Dziesietny [0]_Invoices2001Slovakia_Book1_1_Book1_Du toan nuoc San Thang (GD2)" xfId="789" xr:uid="{00000000-0005-0000-0000-000016030000}"/>
    <cellStyle name="Dziesiętny [0]_Invoices2001Slovakia_Book1_1_Book1_Du toan nuoc San Thang (GD2)" xfId="790" xr:uid="{00000000-0005-0000-0000-000017030000}"/>
    <cellStyle name="Dziesietny [0]_Invoices2001Slovakia_Book1_1_Book1_Du toan nuoc San Thang (GD2) 2" xfId="791" xr:uid="{00000000-0005-0000-0000-000018030000}"/>
    <cellStyle name="Dziesiętny [0]_Invoices2001Slovakia_Book1_1_Book1_Du toan nuoc San Thang (GD2) 2" xfId="792" xr:uid="{00000000-0005-0000-0000-000019030000}"/>
    <cellStyle name="Dziesietny [0]_Invoices2001Slovakia_Book1_1_Book1_Ke hoach 2010 (theo doi 11-8-2010)" xfId="793" xr:uid="{00000000-0005-0000-0000-00001A030000}"/>
    <cellStyle name="Dziesiętny [0]_Invoices2001Slovakia_Book1_1_Book1_Ke hoach 2010 (theo doi 11-8-2010)" xfId="794" xr:uid="{00000000-0005-0000-0000-00001B030000}"/>
    <cellStyle name="Dziesietny [0]_Invoices2001Slovakia_Book1_1_Book1_Ke hoach 2010 (theo doi 11-8-2010) 2" xfId="795" xr:uid="{00000000-0005-0000-0000-00001C030000}"/>
    <cellStyle name="Dziesiętny [0]_Invoices2001Slovakia_Book1_1_Book1_Ke hoach 2010 (theo doi 11-8-2010) 2" xfId="796" xr:uid="{00000000-0005-0000-0000-00001D030000}"/>
    <cellStyle name="Dziesietny [0]_Invoices2001Slovakia_Book1_1_Book1_ke hoach dau thau 30-6-2010" xfId="797" xr:uid="{00000000-0005-0000-0000-00001E030000}"/>
    <cellStyle name="Dziesiętny [0]_Invoices2001Slovakia_Book1_1_Book1_ke hoach dau thau 30-6-2010" xfId="798" xr:uid="{00000000-0005-0000-0000-00001F030000}"/>
    <cellStyle name="Dziesietny [0]_Invoices2001Slovakia_Book1_1_Book1_ke hoach dau thau 30-6-2010 2" xfId="799" xr:uid="{00000000-0005-0000-0000-000020030000}"/>
    <cellStyle name="Dziesiętny [0]_Invoices2001Slovakia_Book1_1_Book1_ke hoach dau thau 30-6-2010 2" xfId="800" xr:uid="{00000000-0005-0000-0000-000021030000}"/>
    <cellStyle name="Dziesietny [0]_Invoices2001Slovakia_Book1_1_Book1_KH Von 2012 gui BKH 1" xfId="801" xr:uid="{00000000-0005-0000-0000-000022030000}"/>
    <cellStyle name="Dziesiętny [0]_Invoices2001Slovakia_Book1_1_Book1_KH Von 2012 gui BKH 1" xfId="802" xr:uid="{00000000-0005-0000-0000-000023030000}"/>
    <cellStyle name="Dziesietny [0]_Invoices2001Slovakia_Book1_1_Book1_KH Von 2012 gui BKH 1 2" xfId="803" xr:uid="{00000000-0005-0000-0000-000024030000}"/>
    <cellStyle name="Dziesiętny [0]_Invoices2001Slovakia_Book1_1_Book1_KH Von 2012 gui BKH 1 2" xfId="804" xr:uid="{00000000-0005-0000-0000-000025030000}"/>
    <cellStyle name="Dziesietny [0]_Invoices2001Slovakia_Book1_1_Book1_QD ke hoach dau thau" xfId="805" xr:uid="{00000000-0005-0000-0000-000026030000}"/>
    <cellStyle name="Dziesiętny [0]_Invoices2001Slovakia_Book1_1_Book1_QD ke hoach dau thau" xfId="806" xr:uid="{00000000-0005-0000-0000-000027030000}"/>
    <cellStyle name="Dziesietny [0]_Invoices2001Slovakia_Book1_1_Book1_QD ke hoach dau thau 2" xfId="807" xr:uid="{00000000-0005-0000-0000-000028030000}"/>
    <cellStyle name="Dziesiętny [0]_Invoices2001Slovakia_Book1_1_Book1_QD ke hoach dau thau 2" xfId="808" xr:uid="{00000000-0005-0000-0000-000029030000}"/>
    <cellStyle name="Dziesietny [0]_Invoices2001Slovakia_Book1_1_Book1_tinh toan hoang ha" xfId="809" xr:uid="{00000000-0005-0000-0000-00002A030000}"/>
    <cellStyle name="Dziesiętny [0]_Invoices2001Slovakia_Book1_1_Book1_tinh toan hoang ha" xfId="810" xr:uid="{00000000-0005-0000-0000-00002B030000}"/>
    <cellStyle name="Dziesietny [0]_Invoices2001Slovakia_Book1_1_Book1_tinh toan hoang ha 2" xfId="811" xr:uid="{00000000-0005-0000-0000-00002C030000}"/>
    <cellStyle name="Dziesiętny [0]_Invoices2001Slovakia_Book1_1_Book1_tinh toan hoang ha 2" xfId="812" xr:uid="{00000000-0005-0000-0000-00002D030000}"/>
    <cellStyle name="Dziesietny [0]_Invoices2001Slovakia_Book1_1_Book1_Tong von ĐTPT" xfId="813" xr:uid="{00000000-0005-0000-0000-00002E030000}"/>
    <cellStyle name="Dziesiętny [0]_Invoices2001Slovakia_Book1_1_Book1_Tong von ĐTPT" xfId="814" xr:uid="{00000000-0005-0000-0000-00002F030000}"/>
    <cellStyle name="Dziesietny [0]_Invoices2001Slovakia_Book1_1_Book1_Tong von ĐTPT 2" xfId="815" xr:uid="{00000000-0005-0000-0000-000030030000}"/>
    <cellStyle name="Dziesiętny [0]_Invoices2001Slovakia_Book1_1_Book1_Tong von ĐTPT 2" xfId="816" xr:uid="{00000000-0005-0000-0000-000031030000}"/>
    <cellStyle name="Dziesietny [0]_Invoices2001Slovakia_Book1_1_Copy of KH PHAN BO VON ĐỐI ỨNG NAM 2011 (30 TY phuong án gop WB)" xfId="817" xr:uid="{00000000-0005-0000-0000-000032030000}"/>
    <cellStyle name="Dziesiętny [0]_Invoices2001Slovakia_Book1_1_Copy of KH PHAN BO VON ĐỐI ỨNG NAM 2011 (30 TY phuong án gop WB)" xfId="818" xr:uid="{00000000-0005-0000-0000-000033030000}"/>
    <cellStyle name="Dziesietny [0]_Invoices2001Slovakia_Book1_1_Copy of KH PHAN BO VON ĐỐI ỨNG NAM 2011 (30 TY phuong án gop WB) 2" xfId="819" xr:uid="{00000000-0005-0000-0000-000034030000}"/>
    <cellStyle name="Dziesiętny [0]_Invoices2001Slovakia_Book1_1_Copy of KH PHAN BO VON ĐỐI ỨNG NAM 2011 (30 TY phuong án gop WB) 2" xfId="820" xr:uid="{00000000-0005-0000-0000-000035030000}"/>
    <cellStyle name="Dziesietny [0]_Invoices2001Slovakia_Book1_1_DTTD chieng chan Tham lai 29-9-2009" xfId="821" xr:uid="{00000000-0005-0000-0000-000036030000}"/>
    <cellStyle name="Dziesiętny [0]_Invoices2001Slovakia_Book1_1_DTTD chieng chan Tham lai 29-9-2009" xfId="822" xr:uid="{00000000-0005-0000-0000-000037030000}"/>
    <cellStyle name="Dziesietny [0]_Invoices2001Slovakia_Book1_1_DTTD chieng chan Tham lai 29-9-2009 2" xfId="823" xr:uid="{00000000-0005-0000-0000-000038030000}"/>
    <cellStyle name="Dziesiętny [0]_Invoices2001Slovakia_Book1_1_DTTD chieng chan Tham lai 29-9-2009 2" xfId="824" xr:uid="{00000000-0005-0000-0000-000039030000}"/>
    <cellStyle name="Dziesietny [0]_Invoices2001Slovakia_Book1_1_Du toan nuoc San Thang (GD2)" xfId="825" xr:uid="{00000000-0005-0000-0000-00003A030000}"/>
    <cellStyle name="Dziesiętny [0]_Invoices2001Slovakia_Book1_1_Du toan nuoc San Thang (GD2)" xfId="826" xr:uid="{00000000-0005-0000-0000-00003B030000}"/>
    <cellStyle name="Dziesietny [0]_Invoices2001Slovakia_Book1_1_Du toan nuoc San Thang (GD2) 2" xfId="827" xr:uid="{00000000-0005-0000-0000-00003C030000}"/>
    <cellStyle name="Dziesiętny [0]_Invoices2001Slovakia_Book1_1_Du toan nuoc San Thang (GD2) 2" xfId="828" xr:uid="{00000000-0005-0000-0000-00003D030000}"/>
    <cellStyle name="Dziesietny [0]_Invoices2001Slovakia_Book1_1_Ke hoach 2010 (theo doi 11-8-2010)" xfId="829" xr:uid="{00000000-0005-0000-0000-00003E030000}"/>
    <cellStyle name="Dziesiętny [0]_Invoices2001Slovakia_Book1_1_Ke hoach 2010 (theo doi 11-8-2010)" xfId="830" xr:uid="{00000000-0005-0000-0000-00003F030000}"/>
    <cellStyle name="Dziesietny [0]_Invoices2001Slovakia_Book1_1_Ke hoach 2010 (theo doi 11-8-2010) 2" xfId="831" xr:uid="{00000000-0005-0000-0000-000040030000}"/>
    <cellStyle name="Dziesiętny [0]_Invoices2001Slovakia_Book1_1_Ke hoach 2010 (theo doi 11-8-2010) 2" xfId="832" xr:uid="{00000000-0005-0000-0000-000041030000}"/>
    <cellStyle name="Dziesietny [0]_Invoices2001Slovakia_Book1_1_Ke hoach 2010 ngay 31-01" xfId="833" xr:uid="{00000000-0005-0000-0000-000042030000}"/>
    <cellStyle name="Dziesiętny [0]_Invoices2001Slovakia_Book1_1_Ke hoach 2010 ngay 31-01" xfId="834" xr:uid="{00000000-0005-0000-0000-000043030000}"/>
    <cellStyle name="Dziesietny [0]_Invoices2001Slovakia_Book1_1_Ke hoach 2010 ngay 31-01 2" xfId="835" xr:uid="{00000000-0005-0000-0000-000044030000}"/>
    <cellStyle name="Dziesiętny [0]_Invoices2001Slovakia_Book1_1_Ke hoach 2010 ngay 31-01 2" xfId="836" xr:uid="{00000000-0005-0000-0000-000045030000}"/>
    <cellStyle name="Dziesietny [0]_Invoices2001Slovakia_Book1_1_ke hoach dau thau 30-6-2010" xfId="837" xr:uid="{00000000-0005-0000-0000-000046030000}"/>
    <cellStyle name="Dziesiętny [0]_Invoices2001Slovakia_Book1_1_ke hoach dau thau 30-6-2010" xfId="838" xr:uid="{00000000-0005-0000-0000-000047030000}"/>
    <cellStyle name="Dziesietny [0]_Invoices2001Slovakia_Book1_1_ke hoach dau thau 30-6-2010 2" xfId="839" xr:uid="{00000000-0005-0000-0000-000048030000}"/>
    <cellStyle name="Dziesiętny [0]_Invoices2001Slovakia_Book1_1_ke hoach dau thau 30-6-2010 2" xfId="840" xr:uid="{00000000-0005-0000-0000-000049030000}"/>
    <cellStyle name="Dziesietny [0]_Invoices2001Slovakia_Book1_1_KH Von 2012 gui BKH 1" xfId="841" xr:uid="{00000000-0005-0000-0000-00004A030000}"/>
    <cellStyle name="Dziesiętny [0]_Invoices2001Slovakia_Book1_1_KH Von 2012 gui BKH 1" xfId="842" xr:uid="{00000000-0005-0000-0000-00004B030000}"/>
    <cellStyle name="Dziesietny [0]_Invoices2001Slovakia_Book1_1_KH Von 2012 gui BKH 1 2" xfId="843" xr:uid="{00000000-0005-0000-0000-00004C030000}"/>
    <cellStyle name="Dziesiętny [0]_Invoices2001Slovakia_Book1_1_KH Von 2012 gui BKH 1 2" xfId="844" xr:uid="{00000000-0005-0000-0000-00004D030000}"/>
    <cellStyle name="Dziesietny [0]_Invoices2001Slovakia_Book1_1_KH Von 2012 gui BKH 2" xfId="845" xr:uid="{00000000-0005-0000-0000-00004E030000}"/>
    <cellStyle name="Dziesiętny [0]_Invoices2001Slovakia_Book1_1_KH Von 2012 gui BKH 2" xfId="846" xr:uid="{00000000-0005-0000-0000-00004F030000}"/>
    <cellStyle name="Dziesietny [0]_Invoices2001Slovakia_Book1_1_KH Von 2012 gui BKH 2 2" xfId="847" xr:uid="{00000000-0005-0000-0000-000050030000}"/>
    <cellStyle name="Dziesiętny [0]_Invoices2001Slovakia_Book1_1_KH Von 2012 gui BKH 2 2" xfId="848" xr:uid="{00000000-0005-0000-0000-000051030000}"/>
    <cellStyle name="Dziesietny [0]_Invoices2001Slovakia_Book1_1_QD ke hoach dau thau" xfId="849" xr:uid="{00000000-0005-0000-0000-000052030000}"/>
    <cellStyle name="Dziesiętny [0]_Invoices2001Slovakia_Book1_1_QD ke hoach dau thau" xfId="850" xr:uid="{00000000-0005-0000-0000-000053030000}"/>
    <cellStyle name="Dziesietny [0]_Invoices2001Slovakia_Book1_1_QD ke hoach dau thau 2" xfId="851" xr:uid="{00000000-0005-0000-0000-000054030000}"/>
    <cellStyle name="Dziesiętny [0]_Invoices2001Slovakia_Book1_1_QD ke hoach dau thau 2" xfId="852" xr:uid="{00000000-0005-0000-0000-000055030000}"/>
    <cellStyle name="Dziesietny [0]_Invoices2001Slovakia_Book1_1_Ra soat KH von 2011 (Huy-11-11-11)" xfId="853" xr:uid="{00000000-0005-0000-0000-000056030000}"/>
    <cellStyle name="Dziesiętny [0]_Invoices2001Slovakia_Book1_1_Ra soat KH von 2011 (Huy-11-11-11)" xfId="854" xr:uid="{00000000-0005-0000-0000-000057030000}"/>
    <cellStyle name="Dziesietny [0]_Invoices2001Slovakia_Book1_1_tinh toan hoang ha" xfId="855" xr:uid="{00000000-0005-0000-0000-000058030000}"/>
    <cellStyle name="Dziesiętny [0]_Invoices2001Slovakia_Book1_1_tinh toan hoang ha" xfId="856" xr:uid="{00000000-0005-0000-0000-000059030000}"/>
    <cellStyle name="Dziesietny [0]_Invoices2001Slovakia_Book1_1_tinh toan hoang ha 2" xfId="857" xr:uid="{00000000-0005-0000-0000-00005A030000}"/>
    <cellStyle name="Dziesiętny [0]_Invoices2001Slovakia_Book1_1_tinh toan hoang ha 2" xfId="858" xr:uid="{00000000-0005-0000-0000-00005B030000}"/>
    <cellStyle name="Dziesietny [0]_Invoices2001Slovakia_Book1_1_Tong von ĐTPT" xfId="859" xr:uid="{00000000-0005-0000-0000-00005C030000}"/>
    <cellStyle name="Dziesiętny [0]_Invoices2001Slovakia_Book1_1_Tong von ĐTPT" xfId="860" xr:uid="{00000000-0005-0000-0000-00005D030000}"/>
    <cellStyle name="Dziesietny [0]_Invoices2001Slovakia_Book1_1_Tong von ĐTPT 2" xfId="861" xr:uid="{00000000-0005-0000-0000-00005E030000}"/>
    <cellStyle name="Dziesiętny [0]_Invoices2001Slovakia_Book1_1_Tong von ĐTPT 2" xfId="862" xr:uid="{00000000-0005-0000-0000-00005F030000}"/>
    <cellStyle name="Dziesietny [0]_Invoices2001Slovakia_Book1_2" xfId="863" xr:uid="{00000000-0005-0000-0000-000060030000}"/>
    <cellStyle name="Dziesiętny [0]_Invoices2001Slovakia_Book1_2" xfId="864" xr:uid="{00000000-0005-0000-0000-000061030000}"/>
    <cellStyle name="Dziesietny [0]_Invoices2001Slovakia_Book1_2_bieu ke hoach dau thau" xfId="865" xr:uid="{00000000-0005-0000-0000-000062030000}"/>
    <cellStyle name="Dziesiętny [0]_Invoices2001Slovakia_Book1_2_bieu ke hoach dau thau" xfId="866" xr:uid="{00000000-0005-0000-0000-000063030000}"/>
    <cellStyle name="Dziesietny [0]_Invoices2001Slovakia_Book1_2_bieu ke hoach dau thau 2" xfId="867" xr:uid="{00000000-0005-0000-0000-000064030000}"/>
    <cellStyle name="Dziesiętny [0]_Invoices2001Slovakia_Book1_2_bieu ke hoach dau thau 2" xfId="868" xr:uid="{00000000-0005-0000-0000-000065030000}"/>
    <cellStyle name="Dziesietny [0]_Invoices2001Slovakia_Book1_2_bieu ke hoach dau thau truong mam non SKH" xfId="869" xr:uid="{00000000-0005-0000-0000-000066030000}"/>
    <cellStyle name="Dziesiętny [0]_Invoices2001Slovakia_Book1_2_bieu ke hoach dau thau truong mam non SKH" xfId="870" xr:uid="{00000000-0005-0000-0000-000067030000}"/>
    <cellStyle name="Dziesietny [0]_Invoices2001Slovakia_Book1_2_bieu ke hoach dau thau truong mam non SKH 2" xfId="871" xr:uid="{00000000-0005-0000-0000-000068030000}"/>
    <cellStyle name="Dziesiętny [0]_Invoices2001Slovakia_Book1_2_bieu ke hoach dau thau truong mam non SKH 2" xfId="872" xr:uid="{00000000-0005-0000-0000-000069030000}"/>
    <cellStyle name="Dziesietny [0]_Invoices2001Slovakia_Book1_2_bieu tong hop lai kh von 2011 gui phong TH-KTDN" xfId="873" xr:uid="{00000000-0005-0000-0000-00006A030000}"/>
    <cellStyle name="Dziesiętny [0]_Invoices2001Slovakia_Book1_2_bieu tong hop lai kh von 2011 gui phong TH-KTDN" xfId="874" xr:uid="{00000000-0005-0000-0000-00006B030000}"/>
    <cellStyle name="Dziesietny [0]_Invoices2001Slovakia_Book1_2_bieu tong hop lai kh von 2011 gui phong TH-KTDN 2" xfId="875" xr:uid="{00000000-0005-0000-0000-00006C030000}"/>
    <cellStyle name="Dziesiętny [0]_Invoices2001Slovakia_Book1_2_bieu tong hop lai kh von 2011 gui phong TH-KTDN 2" xfId="876" xr:uid="{00000000-0005-0000-0000-00006D030000}"/>
    <cellStyle name="Dziesietny [0]_Invoices2001Slovakia_Book1_2_Book1" xfId="877" xr:uid="{00000000-0005-0000-0000-00006E030000}"/>
    <cellStyle name="Dziesiętny [0]_Invoices2001Slovakia_Book1_2_Book1" xfId="878" xr:uid="{00000000-0005-0000-0000-00006F030000}"/>
    <cellStyle name="Dziesietny [0]_Invoices2001Slovakia_Book1_2_Book1 2" xfId="879" xr:uid="{00000000-0005-0000-0000-000070030000}"/>
    <cellStyle name="Dziesiętny [0]_Invoices2001Slovakia_Book1_2_Book1 2" xfId="880" xr:uid="{00000000-0005-0000-0000-000071030000}"/>
    <cellStyle name="Dziesietny [0]_Invoices2001Slovakia_Book1_2_Book1_1" xfId="881" xr:uid="{00000000-0005-0000-0000-000072030000}"/>
    <cellStyle name="Dziesiętny [0]_Invoices2001Slovakia_Book1_2_Book1_1" xfId="882" xr:uid="{00000000-0005-0000-0000-000073030000}"/>
    <cellStyle name="Dziesietny [0]_Invoices2001Slovakia_Book1_2_Book1_1 2" xfId="883" xr:uid="{00000000-0005-0000-0000-000074030000}"/>
    <cellStyle name="Dziesiętny [0]_Invoices2001Slovakia_Book1_2_Book1_1 2" xfId="884" xr:uid="{00000000-0005-0000-0000-000075030000}"/>
    <cellStyle name="Dziesietny [0]_Invoices2001Slovakia_Book1_2_Book1_Ke hoach 2010 (theo doi 11-8-2010)" xfId="885" xr:uid="{00000000-0005-0000-0000-000076030000}"/>
    <cellStyle name="Dziesiętny [0]_Invoices2001Slovakia_Book1_2_Book1_Ke hoach 2010 (theo doi 11-8-2010)" xfId="886" xr:uid="{00000000-0005-0000-0000-000077030000}"/>
    <cellStyle name="Dziesietny [0]_Invoices2001Slovakia_Book1_2_Book1_Ke hoach 2010 (theo doi 11-8-2010) 2" xfId="887" xr:uid="{00000000-0005-0000-0000-000078030000}"/>
    <cellStyle name="Dziesiętny [0]_Invoices2001Slovakia_Book1_2_Book1_Ke hoach 2010 (theo doi 11-8-2010) 2" xfId="888" xr:uid="{00000000-0005-0000-0000-000079030000}"/>
    <cellStyle name="Dziesietny [0]_Invoices2001Slovakia_Book1_2_Book1_ke hoach dau thau 30-6-2010" xfId="889" xr:uid="{00000000-0005-0000-0000-00007A030000}"/>
    <cellStyle name="Dziesiętny [0]_Invoices2001Slovakia_Book1_2_Book1_ke hoach dau thau 30-6-2010" xfId="890" xr:uid="{00000000-0005-0000-0000-00007B030000}"/>
    <cellStyle name="Dziesietny [0]_Invoices2001Slovakia_Book1_2_Book1_ke hoach dau thau 30-6-2010 2" xfId="891" xr:uid="{00000000-0005-0000-0000-00007C030000}"/>
    <cellStyle name="Dziesiętny [0]_Invoices2001Slovakia_Book1_2_Book1_ke hoach dau thau 30-6-2010 2" xfId="892" xr:uid="{00000000-0005-0000-0000-00007D030000}"/>
    <cellStyle name="Dziesietny [0]_Invoices2001Slovakia_Book1_2_Copy of KH PHAN BO VON ĐỐI ỨNG NAM 2011 (30 TY phuong án gop WB)" xfId="893" xr:uid="{00000000-0005-0000-0000-00007E030000}"/>
    <cellStyle name="Dziesiętny [0]_Invoices2001Slovakia_Book1_2_Copy of KH PHAN BO VON ĐỐI ỨNG NAM 2011 (30 TY phuong án gop WB)" xfId="894" xr:uid="{00000000-0005-0000-0000-00007F030000}"/>
    <cellStyle name="Dziesietny [0]_Invoices2001Slovakia_Book1_2_Copy of KH PHAN BO VON ĐỐI ỨNG NAM 2011 (30 TY phuong án gop WB) 2" xfId="895" xr:uid="{00000000-0005-0000-0000-000080030000}"/>
    <cellStyle name="Dziesiętny [0]_Invoices2001Slovakia_Book1_2_Copy of KH PHAN BO VON ĐỐI ỨNG NAM 2011 (30 TY phuong án gop WB) 2" xfId="896" xr:uid="{00000000-0005-0000-0000-000081030000}"/>
    <cellStyle name="Dziesietny [0]_Invoices2001Slovakia_Book1_2_DTTD chieng chan Tham lai 29-9-2009" xfId="897" xr:uid="{00000000-0005-0000-0000-000082030000}"/>
    <cellStyle name="Dziesiętny [0]_Invoices2001Slovakia_Book1_2_DTTD chieng chan Tham lai 29-9-2009" xfId="898" xr:uid="{00000000-0005-0000-0000-000083030000}"/>
    <cellStyle name="Dziesietny [0]_Invoices2001Slovakia_Book1_2_DTTD chieng chan Tham lai 29-9-2009 2" xfId="899" xr:uid="{00000000-0005-0000-0000-000084030000}"/>
    <cellStyle name="Dziesiętny [0]_Invoices2001Slovakia_Book1_2_DTTD chieng chan Tham lai 29-9-2009 2" xfId="900" xr:uid="{00000000-0005-0000-0000-000085030000}"/>
    <cellStyle name="Dziesietny [0]_Invoices2001Slovakia_Book1_2_Du toan nuoc San Thang (GD2)" xfId="901" xr:uid="{00000000-0005-0000-0000-000086030000}"/>
    <cellStyle name="Dziesiętny [0]_Invoices2001Slovakia_Book1_2_Du toan nuoc San Thang (GD2)" xfId="902" xr:uid="{00000000-0005-0000-0000-000087030000}"/>
    <cellStyle name="Dziesietny [0]_Invoices2001Slovakia_Book1_2_Du toan nuoc San Thang (GD2) 2" xfId="903" xr:uid="{00000000-0005-0000-0000-000088030000}"/>
    <cellStyle name="Dziesiętny [0]_Invoices2001Slovakia_Book1_2_Du toan nuoc San Thang (GD2) 2" xfId="904" xr:uid="{00000000-0005-0000-0000-000089030000}"/>
    <cellStyle name="Dziesietny [0]_Invoices2001Slovakia_Book1_2_Ke hoach 2010 (theo doi 11-8-2010)" xfId="905" xr:uid="{00000000-0005-0000-0000-00008A030000}"/>
    <cellStyle name="Dziesiętny [0]_Invoices2001Slovakia_Book1_2_Ke hoach 2010 (theo doi 11-8-2010)" xfId="906" xr:uid="{00000000-0005-0000-0000-00008B030000}"/>
    <cellStyle name="Dziesietny [0]_Invoices2001Slovakia_Book1_2_Ke hoach 2010 (theo doi 11-8-2010) 2" xfId="907" xr:uid="{00000000-0005-0000-0000-00008C030000}"/>
    <cellStyle name="Dziesiętny [0]_Invoices2001Slovakia_Book1_2_Ke hoach 2010 (theo doi 11-8-2010) 2" xfId="908" xr:uid="{00000000-0005-0000-0000-00008D030000}"/>
    <cellStyle name="Dziesietny [0]_Invoices2001Slovakia_Book1_2_Ke hoach 2010 ngay 31-01" xfId="909" xr:uid="{00000000-0005-0000-0000-00008E030000}"/>
    <cellStyle name="Dziesiętny [0]_Invoices2001Slovakia_Book1_2_Ke hoach 2010 ngay 31-01" xfId="910" xr:uid="{00000000-0005-0000-0000-00008F030000}"/>
    <cellStyle name="Dziesietny [0]_Invoices2001Slovakia_Book1_2_Ke hoach 2010 ngay 31-01 2" xfId="911" xr:uid="{00000000-0005-0000-0000-000090030000}"/>
    <cellStyle name="Dziesiętny [0]_Invoices2001Slovakia_Book1_2_Ke hoach 2010 ngay 31-01 2" xfId="912" xr:uid="{00000000-0005-0000-0000-000091030000}"/>
    <cellStyle name="Dziesietny [0]_Invoices2001Slovakia_Book1_2_ke hoach dau thau 30-6-2010" xfId="913" xr:uid="{00000000-0005-0000-0000-000092030000}"/>
    <cellStyle name="Dziesiętny [0]_Invoices2001Slovakia_Book1_2_ke hoach dau thau 30-6-2010" xfId="914" xr:uid="{00000000-0005-0000-0000-000093030000}"/>
    <cellStyle name="Dziesietny [0]_Invoices2001Slovakia_Book1_2_ke hoach dau thau 30-6-2010 2" xfId="915" xr:uid="{00000000-0005-0000-0000-000094030000}"/>
    <cellStyle name="Dziesiętny [0]_Invoices2001Slovakia_Book1_2_ke hoach dau thau 30-6-2010 2" xfId="916" xr:uid="{00000000-0005-0000-0000-000095030000}"/>
    <cellStyle name="Dziesietny [0]_Invoices2001Slovakia_Book1_2_KH Von 2012 gui BKH 1" xfId="917" xr:uid="{00000000-0005-0000-0000-000096030000}"/>
    <cellStyle name="Dziesiętny [0]_Invoices2001Slovakia_Book1_2_KH Von 2012 gui BKH 1" xfId="918" xr:uid="{00000000-0005-0000-0000-000097030000}"/>
    <cellStyle name="Dziesietny [0]_Invoices2001Slovakia_Book1_2_KH Von 2012 gui BKH 1 2" xfId="919" xr:uid="{00000000-0005-0000-0000-000098030000}"/>
    <cellStyle name="Dziesiętny [0]_Invoices2001Slovakia_Book1_2_KH Von 2012 gui BKH 1 2" xfId="920" xr:uid="{00000000-0005-0000-0000-000099030000}"/>
    <cellStyle name="Dziesietny [0]_Invoices2001Slovakia_Book1_2_KH Von 2012 gui BKH 2" xfId="921" xr:uid="{00000000-0005-0000-0000-00009A030000}"/>
    <cellStyle name="Dziesiętny [0]_Invoices2001Slovakia_Book1_2_KH Von 2012 gui BKH 2" xfId="922" xr:uid="{00000000-0005-0000-0000-00009B030000}"/>
    <cellStyle name="Dziesietny [0]_Invoices2001Slovakia_Book1_2_KH Von 2012 gui BKH 2 2" xfId="923" xr:uid="{00000000-0005-0000-0000-00009C030000}"/>
    <cellStyle name="Dziesiętny [0]_Invoices2001Slovakia_Book1_2_KH Von 2012 gui BKH 2 2" xfId="924" xr:uid="{00000000-0005-0000-0000-00009D030000}"/>
    <cellStyle name="Dziesietny [0]_Invoices2001Slovakia_Book1_2_QD ke hoach dau thau" xfId="925" xr:uid="{00000000-0005-0000-0000-00009E030000}"/>
    <cellStyle name="Dziesiętny [0]_Invoices2001Slovakia_Book1_2_QD ke hoach dau thau" xfId="926" xr:uid="{00000000-0005-0000-0000-00009F030000}"/>
    <cellStyle name="Dziesietny [0]_Invoices2001Slovakia_Book1_2_QD ke hoach dau thau 2" xfId="927" xr:uid="{00000000-0005-0000-0000-0000A0030000}"/>
    <cellStyle name="Dziesiętny [0]_Invoices2001Slovakia_Book1_2_QD ke hoach dau thau 2" xfId="928" xr:uid="{00000000-0005-0000-0000-0000A1030000}"/>
    <cellStyle name="Dziesietny [0]_Invoices2001Slovakia_Book1_2_Ra soat KH von 2011 (Huy-11-11-11)" xfId="929" xr:uid="{00000000-0005-0000-0000-0000A2030000}"/>
    <cellStyle name="Dziesiętny [0]_Invoices2001Slovakia_Book1_2_Ra soat KH von 2011 (Huy-11-11-11)" xfId="930" xr:uid="{00000000-0005-0000-0000-0000A3030000}"/>
    <cellStyle name="Dziesietny [0]_Invoices2001Slovakia_Book1_2_Ra soat KH von 2011 (Huy-11-11-11) 2" xfId="931" xr:uid="{00000000-0005-0000-0000-0000A4030000}"/>
    <cellStyle name="Dziesiętny [0]_Invoices2001Slovakia_Book1_2_Ra soat KH von 2011 (Huy-11-11-11) 2" xfId="932" xr:uid="{00000000-0005-0000-0000-0000A5030000}"/>
    <cellStyle name="Dziesietny [0]_Invoices2001Slovakia_Book1_2_tinh toan hoang ha" xfId="933" xr:uid="{00000000-0005-0000-0000-0000A6030000}"/>
    <cellStyle name="Dziesiętny [0]_Invoices2001Slovakia_Book1_2_tinh toan hoang ha" xfId="934" xr:uid="{00000000-0005-0000-0000-0000A7030000}"/>
    <cellStyle name="Dziesietny [0]_Invoices2001Slovakia_Book1_2_tinh toan hoang ha 2" xfId="935" xr:uid="{00000000-0005-0000-0000-0000A8030000}"/>
    <cellStyle name="Dziesiętny [0]_Invoices2001Slovakia_Book1_2_tinh toan hoang ha 2" xfId="936" xr:uid="{00000000-0005-0000-0000-0000A9030000}"/>
    <cellStyle name="Dziesietny [0]_Invoices2001Slovakia_Book1_2_Tong von ĐTPT" xfId="937" xr:uid="{00000000-0005-0000-0000-0000AA030000}"/>
    <cellStyle name="Dziesiętny [0]_Invoices2001Slovakia_Book1_2_Tong von ĐTPT" xfId="938" xr:uid="{00000000-0005-0000-0000-0000AB030000}"/>
    <cellStyle name="Dziesietny [0]_Invoices2001Slovakia_Book1_2_Tong von ĐTPT 2" xfId="939" xr:uid="{00000000-0005-0000-0000-0000AC030000}"/>
    <cellStyle name="Dziesiętny [0]_Invoices2001Slovakia_Book1_2_Tong von ĐTPT 2" xfId="940" xr:uid="{00000000-0005-0000-0000-0000AD030000}"/>
    <cellStyle name="Dziesietny [0]_Invoices2001Slovakia_Book1_3" xfId="941" xr:uid="{00000000-0005-0000-0000-0000AE030000}"/>
    <cellStyle name="Dziesiętny [0]_Invoices2001Slovakia_Book1_3" xfId="942" xr:uid="{00000000-0005-0000-0000-0000AF030000}"/>
    <cellStyle name="Dziesietny [0]_Invoices2001Slovakia_Book1_3 2" xfId="943" xr:uid="{00000000-0005-0000-0000-0000B0030000}"/>
    <cellStyle name="Dziesiętny [0]_Invoices2001Slovakia_Book1_3 2" xfId="944" xr:uid="{00000000-0005-0000-0000-0000B1030000}"/>
    <cellStyle name="Dziesietny [0]_Invoices2001Slovakia_Book1_Nhu cau von ung truoc 2011 Tha h Hoa + Nge An gui TW" xfId="945" xr:uid="{00000000-0005-0000-0000-0000B2030000}"/>
    <cellStyle name="Dziesiętny [0]_Invoices2001Slovakia_Book1_Nhu cau von ung truoc 2011 Tha h Hoa + Nge An gui TW" xfId="946" xr:uid="{00000000-0005-0000-0000-0000B3030000}"/>
    <cellStyle name="Dziesietny [0]_Invoices2001Slovakia_Book1_Tong hop Cac tuyen(9-1-06)" xfId="947" xr:uid="{00000000-0005-0000-0000-0000B4030000}"/>
    <cellStyle name="Dziesiętny [0]_Invoices2001Slovakia_Book1_Tong hop Cac tuyen(9-1-06)" xfId="948" xr:uid="{00000000-0005-0000-0000-0000B5030000}"/>
    <cellStyle name="Dziesietny [0]_Invoices2001Slovakia_Book1_Tong hop Cac tuyen(9-1-06)_bieu tong hop lai kh von 2011 gui phong TH-KTDN" xfId="949" xr:uid="{00000000-0005-0000-0000-0000B6030000}"/>
    <cellStyle name="Dziesiętny [0]_Invoices2001Slovakia_Book1_Tong hop Cac tuyen(9-1-06)_bieu tong hop lai kh von 2011 gui phong TH-KTDN" xfId="950" xr:uid="{00000000-0005-0000-0000-0000B7030000}"/>
    <cellStyle name="Dziesietny [0]_Invoices2001Slovakia_Book1_Tong hop Cac tuyen(9-1-06)_Copy of KH PHAN BO VON ĐỐI ỨNG NAM 2011 (30 TY phuong án gop WB)" xfId="951" xr:uid="{00000000-0005-0000-0000-0000B8030000}"/>
    <cellStyle name="Dziesiętny [0]_Invoices2001Slovakia_Book1_Tong hop Cac tuyen(9-1-06)_Copy of KH PHAN BO VON ĐỐI ỨNG NAM 2011 (30 TY phuong án gop WB)" xfId="952" xr:uid="{00000000-0005-0000-0000-0000B9030000}"/>
    <cellStyle name="Dziesietny [0]_Invoices2001Slovakia_Book1_Tong hop Cac tuyen(9-1-06)_Ke hoach 2010 (theo doi 11-8-2010)" xfId="953" xr:uid="{00000000-0005-0000-0000-0000BA030000}"/>
    <cellStyle name="Dziesiętny [0]_Invoices2001Slovakia_Book1_Tong hop Cac tuyen(9-1-06)_Ke hoach 2010 (theo doi 11-8-2010)" xfId="954" xr:uid="{00000000-0005-0000-0000-0000BB030000}"/>
    <cellStyle name="Dziesietny [0]_Invoices2001Slovakia_Book1_Tong hop Cac tuyen(9-1-06)_KH Von 2012 gui BKH 1" xfId="955" xr:uid="{00000000-0005-0000-0000-0000BC030000}"/>
    <cellStyle name="Dziesiętny [0]_Invoices2001Slovakia_Book1_Tong hop Cac tuyen(9-1-06)_KH Von 2012 gui BKH 1" xfId="956" xr:uid="{00000000-0005-0000-0000-0000BD030000}"/>
    <cellStyle name="Dziesietny [0]_Invoices2001Slovakia_Book1_Tong hop Cac tuyen(9-1-06)_QD ke hoach dau thau" xfId="957" xr:uid="{00000000-0005-0000-0000-0000BE030000}"/>
    <cellStyle name="Dziesiętny [0]_Invoices2001Slovakia_Book1_Tong hop Cac tuyen(9-1-06)_QD ke hoach dau thau" xfId="958" xr:uid="{00000000-0005-0000-0000-0000BF030000}"/>
    <cellStyle name="Dziesietny [0]_Invoices2001Slovakia_Book1_Tong hop Cac tuyen(9-1-06)_Tong von ĐTPT" xfId="959" xr:uid="{00000000-0005-0000-0000-0000C0030000}"/>
    <cellStyle name="Dziesiętny [0]_Invoices2001Slovakia_Book1_Tong hop Cac tuyen(9-1-06)_Tong von ĐTPT" xfId="960" xr:uid="{00000000-0005-0000-0000-0000C1030000}"/>
    <cellStyle name="Dziesietny [0]_Invoices2001Slovakia_Book1_ung truoc 2011 NSTW Thanh Hoa + Nge An gui Thu 12-5" xfId="961" xr:uid="{00000000-0005-0000-0000-0000C2030000}"/>
    <cellStyle name="Dziesiętny [0]_Invoices2001Slovakia_Book1_ung truoc 2011 NSTW Thanh Hoa + Nge An gui Thu 12-5" xfId="962" xr:uid="{00000000-0005-0000-0000-0000C3030000}"/>
    <cellStyle name="Dziesietny [0]_Invoices2001Slovakia_Chi tieu KH nam 2009" xfId="963" xr:uid="{00000000-0005-0000-0000-0000C4030000}"/>
    <cellStyle name="Dziesiętny [0]_Invoices2001Slovakia_Chi tieu KH nam 2009" xfId="964" xr:uid="{00000000-0005-0000-0000-0000C5030000}"/>
    <cellStyle name="Dziesietny [0]_Invoices2001Slovakia_Copy of KH PHAN BO VON ĐỐI ỨNG NAM 2011 (30 TY phuong án gop WB)" xfId="965" xr:uid="{00000000-0005-0000-0000-0000C6030000}"/>
    <cellStyle name="Dziesiętny [0]_Invoices2001Slovakia_Copy of KH PHAN BO VON ĐỐI ỨNG NAM 2011 (30 TY phuong án gop WB)" xfId="966" xr:uid="{00000000-0005-0000-0000-0000C7030000}"/>
    <cellStyle name="Dziesietny [0]_Invoices2001Slovakia_Copy of KH PHAN BO VON ĐỐI ỨNG NAM 2011 (30 TY phuong án gop WB) 2" xfId="967" xr:uid="{00000000-0005-0000-0000-0000C8030000}"/>
    <cellStyle name="Dziesiętny [0]_Invoices2001Slovakia_Copy of KH PHAN BO VON ĐỐI ỨNG NAM 2011 (30 TY phuong án gop WB) 2" xfId="968" xr:uid="{00000000-0005-0000-0000-0000C9030000}"/>
    <cellStyle name="Dziesietny [0]_Invoices2001Slovakia_DT 1751 Muong Khoa" xfId="969" xr:uid="{00000000-0005-0000-0000-0000CA030000}"/>
    <cellStyle name="Dziesiętny [0]_Invoices2001Slovakia_DT 1751 Muong Khoa" xfId="970" xr:uid="{00000000-0005-0000-0000-0000CB030000}"/>
    <cellStyle name="Dziesietny [0]_Invoices2001Slovakia_DT Nam vai" xfId="971" xr:uid="{00000000-0005-0000-0000-0000CC030000}"/>
    <cellStyle name="Dziesiętny [0]_Invoices2001Slovakia_DT tieu hoc diem TDC ban Cho 28-02-09" xfId="972" xr:uid="{00000000-0005-0000-0000-0000CD030000}"/>
    <cellStyle name="Dziesietny [0]_Invoices2001Slovakia_DTTD chieng chan Tham lai 29-9-2009" xfId="973" xr:uid="{00000000-0005-0000-0000-0000CE030000}"/>
    <cellStyle name="Dziesiętny [0]_Invoices2001Slovakia_DTTD chieng chan Tham lai 29-9-2009" xfId="974" xr:uid="{00000000-0005-0000-0000-0000CF030000}"/>
    <cellStyle name="Dziesietny [0]_Invoices2001Slovakia_DTTD chieng chan Tham lai 29-9-2009 2" xfId="975" xr:uid="{00000000-0005-0000-0000-0000D0030000}"/>
    <cellStyle name="Dziesiętny [0]_Invoices2001Slovakia_DTTD chieng chan Tham lai 29-9-2009 2" xfId="976" xr:uid="{00000000-0005-0000-0000-0000D1030000}"/>
    <cellStyle name="Dziesietny [0]_Invoices2001Slovakia_d-uong+TDT" xfId="977" xr:uid="{00000000-0005-0000-0000-0000D2030000}"/>
    <cellStyle name="Dziesiętny [0]_Invoices2001Slovakia_GVL" xfId="978" xr:uid="{00000000-0005-0000-0000-0000D3030000}"/>
    <cellStyle name="Dziesietny [0]_Invoices2001Slovakia_Ke hoach 2010 (theo doi 11-8-2010)" xfId="979" xr:uid="{00000000-0005-0000-0000-0000D4030000}"/>
    <cellStyle name="Dziesiętny [0]_Invoices2001Slovakia_Ke hoach 2010 (theo doi 11-8-2010)" xfId="980" xr:uid="{00000000-0005-0000-0000-0000D5030000}"/>
    <cellStyle name="Dziesietny [0]_Invoices2001Slovakia_ke hoach dau thau 30-6-2010" xfId="981" xr:uid="{00000000-0005-0000-0000-0000D6030000}"/>
    <cellStyle name="Dziesiętny [0]_Invoices2001Slovakia_ke hoach dau thau 30-6-2010" xfId="982" xr:uid="{00000000-0005-0000-0000-0000D7030000}"/>
    <cellStyle name="Dziesietny [0]_Invoices2001Slovakia_KH Von 2012 gui BKH 1" xfId="983" xr:uid="{00000000-0005-0000-0000-0000D8030000}"/>
    <cellStyle name="Dziesiętny [0]_Invoices2001Slovakia_KH Von 2012 gui BKH 1" xfId="984" xr:uid="{00000000-0005-0000-0000-0000D9030000}"/>
    <cellStyle name="Dziesietny [0]_Invoices2001Slovakia_KH Von 2012 gui BKH 1 2" xfId="985" xr:uid="{00000000-0005-0000-0000-0000DA030000}"/>
    <cellStyle name="Dziesiętny [0]_Invoices2001Slovakia_KH Von 2012 gui BKH 1 2" xfId="986" xr:uid="{00000000-0005-0000-0000-0000DB030000}"/>
    <cellStyle name="Dziesietny [0]_Invoices2001Slovakia_KL K.C mat duong" xfId="987" xr:uid="{00000000-0005-0000-0000-0000DC030000}"/>
    <cellStyle name="Dziesiętny [0]_Invoices2001Slovakia_Nhµ ®Ó xe" xfId="988" xr:uid="{00000000-0005-0000-0000-0000DD030000}"/>
    <cellStyle name="Dziesietny [0]_Invoices2001Slovakia_Nha bao ve(28-7-05)" xfId="989" xr:uid="{00000000-0005-0000-0000-0000DE030000}"/>
    <cellStyle name="Dziesiętny [0]_Invoices2001Slovakia_Nha bao ve(28-7-05)" xfId="990" xr:uid="{00000000-0005-0000-0000-0000DF030000}"/>
    <cellStyle name="Dziesietny [0]_Invoices2001Slovakia_NHA de xe nguyen du" xfId="991" xr:uid="{00000000-0005-0000-0000-0000E0030000}"/>
    <cellStyle name="Dziesiętny [0]_Invoices2001Slovakia_NHA de xe nguyen du" xfId="992" xr:uid="{00000000-0005-0000-0000-0000E1030000}"/>
    <cellStyle name="Dziesietny [0]_Invoices2001Slovakia_Nhalamviec VTC(25-1-05)" xfId="993" xr:uid="{00000000-0005-0000-0000-0000E2030000}"/>
    <cellStyle name="Dziesiętny [0]_Invoices2001Slovakia_Nhalamviec VTC(25-1-05)" xfId="994" xr:uid="{00000000-0005-0000-0000-0000E3030000}"/>
    <cellStyle name="Dziesietny [0]_Invoices2001Slovakia_Nhu cau von ung truoc 2011 Tha h Hoa + Nge An gui TW" xfId="995" xr:uid="{00000000-0005-0000-0000-0000E4030000}"/>
    <cellStyle name="Dziesiętny [0]_Invoices2001Slovakia_QD ke hoach dau thau" xfId="996" xr:uid="{00000000-0005-0000-0000-0000E5030000}"/>
    <cellStyle name="Dziesietny [0]_Invoices2001Slovakia_Ra soat KH von 2011 (Huy-11-11-11)" xfId="997" xr:uid="{00000000-0005-0000-0000-0000E6030000}"/>
    <cellStyle name="Dziesiętny [0]_Invoices2001Slovakia_Ra soat KH von 2011 (Huy-11-11-11)" xfId="998" xr:uid="{00000000-0005-0000-0000-0000E7030000}"/>
    <cellStyle name="Dziesietny [0]_Invoices2001Slovakia_Sheet2" xfId="999" xr:uid="{00000000-0005-0000-0000-0000E8030000}"/>
    <cellStyle name="Dziesiętny [0]_Invoices2001Slovakia_Sheet2" xfId="1000" xr:uid="{00000000-0005-0000-0000-0000E9030000}"/>
    <cellStyle name="Dziesietny [0]_Invoices2001Slovakia_TDT KHANH HOA" xfId="1001" xr:uid="{00000000-0005-0000-0000-0000EA030000}"/>
    <cellStyle name="Dziesiętny [0]_Invoices2001Slovakia_TDT KHANH HOA" xfId="1002" xr:uid="{00000000-0005-0000-0000-0000EB030000}"/>
    <cellStyle name="Dziesietny [0]_Invoices2001Slovakia_TDT KHANH HOA_bieu ke hoach dau thau" xfId="1003" xr:uid="{00000000-0005-0000-0000-0000EC030000}"/>
    <cellStyle name="Dziesiętny [0]_Invoices2001Slovakia_TDT KHANH HOA_bieu ke hoach dau thau" xfId="1004" xr:uid="{00000000-0005-0000-0000-0000ED030000}"/>
    <cellStyle name="Dziesietny [0]_Invoices2001Slovakia_TDT KHANH HOA_bieu ke hoach dau thau truong mam non SKH" xfId="1005" xr:uid="{00000000-0005-0000-0000-0000EE030000}"/>
    <cellStyle name="Dziesiętny [0]_Invoices2001Slovakia_TDT KHANH HOA_bieu ke hoach dau thau truong mam non SKH" xfId="1006" xr:uid="{00000000-0005-0000-0000-0000EF030000}"/>
    <cellStyle name="Dziesietny [0]_Invoices2001Slovakia_TDT KHANH HOA_bieu tong hop lai kh von 2011 gui phong TH-KTDN" xfId="1007" xr:uid="{00000000-0005-0000-0000-0000F0030000}"/>
    <cellStyle name="Dziesiętny [0]_Invoices2001Slovakia_TDT KHANH HOA_bieu tong hop lai kh von 2011 gui phong TH-KTDN" xfId="1008" xr:uid="{00000000-0005-0000-0000-0000F1030000}"/>
    <cellStyle name="Dziesietny [0]_Invoices2001Slovakia_TDT KHANH HOA_bieu tong hop lai kh von 2011 gui phong TH-KTDN 2" xfId="1009" xr:uid="{00000000-0005-0000-0000-0000F2030000}"/>
    <cellStyle name="Dziesiętny [0]_Invoices2001Slovakia_TDT KHANH HOA_bieu tong hop lai kh von 2011 gui phong TH-KTDN 2" xfId="1010" xr:uid="{00000000-0005-0000-0000-0000F3030000}"/>
    <cellStyle name="Dziesietny [0]_Invoices2001Slovakia_TDT KHANH HOA_Book1" xfId="1011" xr:uid="{00000000-0005-0000-0000-0000F4030000}"/>
    <cellStyle name="Dziesiętny [0]_Invoices2001Slovakia_TDT KHANH HOA_Book1" xfId="1012" xr:uid="{00000000-0005-0000-0000-0000F5030000}"/>
    <cellStyle name="Dziesietny [0]_Invoices2001Slovakia_TDT KHANH HOA_Book1_1" xfId="1013" xr:uid="{00000000-0005-0000-0000-0000F6030000}"/>
    <cellStyle name="Dziesiętny [0]_Invoices2001Slovakia_TDT KHANH HOA_Book1_1" xfId="1014" xr:uid="{00000000-0005-0000-0000-0000F7030000}"/>
    <cellStyle name="Dziesietny [0]_Invoices2001Slovakia_TDT KHANH HOA_Book1_1_ke hoach dau thau 30-6-2010" xfId="1015" xr:uid="{00000000-0005-0000-0000-0000F8030000}"/>
    <cellStyle name="Dziesiętny [0]_Invoices2001Slovakia_TDT KHANH HOA_Book1_1_ke hoach dau thau 30-6-2010" xfId="1016" xr:uid="{00000000-0005-0000-0000-0000F9030000}"/>
    <cellStyle name="Dziesietny [0]_Invoices2001Slovakia_TDT KHANH HOA_Book1_2" xfId="1017" xr:uid="{00000000-0005-0000-0000-0000FA030000}"/>
    <cellStyle name="Dziesiętny [0]_Invoices2001Slovakia_TDT KHANH HOA_Book1_2" xfId="1018" xr:uid="{00000000-0005-0000-0000-0000FB030000}"/>
    <cellStyle name="Dziesietny [0]_Invoices2001Slovakia_TDT KHANH HOA_Book1_Book1" xfId="1019" xr:uid="{00000000-0005-0000-0000-0000FC030000}"/>
    <cellStyle name="Dziesiętny [0]_Invoices2001Slovakia_TDT KHANH HOA_Book1_Book1" xfId="1020" xr:uid="{00000000-0005-0000-0000-0000FD030000}"/>
    <cellStyle name="Dziesietny [0]_Invoices2001Slovakia_TDT KHANH HOA_Book1_DTTD chieng chan Tham lai 29-9-2009" xfId="1021" xr:uid="{00000000-0005-0000-0000-0000FE030000}"/>
    <cellStyle name="Dziesiętny [0]_Invoices2001Slovakia_TDT KHANH HOA_Book1_DTTD chieng chan Tham lai 29-9-2009" xfId="1022" xr:uid="{00000000-0005-0000-0000-0000FF030000}"/>
    <cellStyle name="Dziesietny [0]_Invoices2001Slovakia_TDT KHANH HOA_Book1_Ke hoach 2010 (theo doi 11-8-2010)" xfId="1023" xr:uid="{00000000-0005-0000-0000-000000040000}"/>
    <cellStyle name="Dziesiętny [0]_Invoices2001Slovakia_TDT KHANH HOA_Book1_Ke hoach 2010 (theo doi 11-8-2010)" xfId="1024" xr:uid="{00000000-0005-0000-0000-000001040000}"/>
    <cellStyle name="Dziesietny [0]_Invoices2001Slovakia_TDT KHANH HOA_Book1_ke hoach dau thau 30-6-2010" xfId="1025" xr:uid="{00000000-0005-0000-0000-000002040000}"/>
    <cellStyle name="Dziesiętny [0]_Invoices2001Slovakia_TDT KHANH HOA_Book1_ke hoach dau thau 30-6-2010" xfId="1026" xr:uid="{00000000-0005-0000-0000-000003040000}"/>
    <cellStyle name="Dziesietny [0]_Invoices2001Slovakia_TDT KHANH HOA_Book1_ke hoach dau thau 30-6-2010 2" xfId="1027" xr:uid="{00000000-0005-0000-0000-000004040000}"/>
    <cellStyle name="Dziesiętny [0]_Invoices2001Slovakia_TDT KHANH HOA_Book1_ke hoach dau thau 30-6-2010 2" xfId="1028" xr:uid="{00000000-0005-0000-0000-000005040000}"/>
    <cellStyle name="Dziesietny [0]_Invoices2001Slovakia_TDT KHANH HOA_Book1_KH Von 2012 gui BKH 1" xfId="1029" xr:uid="{00000000-0005-0000-0000-000006040000}"/>
    <cellStyle name="Dziesiętny [0]_Invoices2001Slovakia_TDT KHANH HOA_Book1_KH Von 2012 gui BKH 1" xfId="1030" xr:uid="{00000000-0005-0000-0000-000007040000}"/>
    <cellStyle name="Dziesietny [0]_Invoices2001Slovakia_TDT KHANH HOA_Book1_KH Von 2012 gui BKH 2" xfId="1031" xr:uid="{00000000-0005-0000-0000-000008040000}"/>
    <cellStyle name="Dziesiętny [0]_Invoices2001Slovakia_TDT KHANH HOA_Book1_KH Von 2012 gui BKH 2" xfId="1032" xr:uid="{00000000-0005-0000-0000-000009040000}"/>
    <cellStyle name="Dziesietny [0]_Invoices2001Slovakia_TDT KHANH HOA_Chi tieu KH nam 2009" xfId="1033" xr:uid="{00000000-0005-0000-0000-00000A040000}"/>
    <cellStyle name="Dziesiętny [0]_Invoices2001Slovakia_TDT KHANH HOA_Chi tieu KH nam 2009" xfId="1034" xr:uid="{00000000-0005-0000-0000-00000B040000}"/>
    <cellStyle name="Dziesietny [0]_Invoices2001Slovakia_TDT KHANH HOA_Copy of KH PHAN BO VON ĐỐI ỨNG NAM 2011 (30 TY phuong án gop WB)" xfId="1035" xr:uid="{00000000-0005-0000-0000-00000C040000}"/>
    <cellStyle name="Dziesiętny [0]_Invoices2001Slovakia_TDT KHANH HOA_Copy of KH PHAN BO VON ĐỐI ỨNG NAM 2011 (30 TY phuong án gop WB)" xfId="1036" xr:uid="{00000000-0005-0000-0000-00000D040000}"/>
    <cellStyle name="Dziesietny [0]_Invoices2001Slovakia_TDT KHANH HOA_Copy of KH PHAN BO VON ĐỐI ỨNG NAM 2011 (30 TY phuong án gop WB) 2" xfId="1037" xr:uid="{00000000-0005-0000-0000-00000E040000}"/>
    <cellStyle name="Dziesiętny [0]_Invoices2001Slovakia_TDT KHANH HOA_Copy of KH PHAN BO VON ĐỐI ỨNG NAM 2011 (30 TY phuong án gop WB) 2" xfId="1038" xr:uid="{00000000-0005-0000-0000-00000F040000}"/>
    <cellStyle name="Dziesietny [0]_Invoices2001Slovakia_TDT KHANH HOA_DT 1751 Muong Khoa" xfId="1039" xr:uid="{00000000-0005-0000-0000-000010040000}"/>
    <cellStyle name="Dziesiętny [0]_Invoices2001Slovakia_TDT KHANH HOA_DT 1751 Muong Khoa" xfId="1040" xr:uid="{00000000-0005-0000-0000-000011040000}"/>
    <cellStyle name="Dziesietny [0]_Invoices2001Slovakia_TDT KHANH HOA_DT tieu hoc diem TDC ban Cho 28-02-09" xfId="1041" xr:uid="{00000000-0005-0000-0000-000012040000}"/>
    <cellStyle name="Dziesiętny [0]_Invoices2001Slovakia_TDT KHANH HOA_DT tieu hoc diem TDC ban Cho 28-02-09" xfId="1042" xr:uid="{00000000-0005-0000-0000-000013040000}"/>
    <cellStyle name="Dziesietny [0]_Invoices2001Slovakia_TDT KHANH HOA_DTTD chieng chan Tham lai 29-9-2009" xfId="1043" xr:uid="{00000000-0005-0000-0000-000014040000}"/>
    <cellStyle name="Dziesiętny [0]_Invoices2001Slovakia_TDT KHANH HOA_DTTD chieng chan Tham lai 29-9-2009" xfId="1044" xr:uid="{00000000-0005-0000-0000-000015040000}"/>
    <cellStyle name="Dziesietny [0]_Invoices2001Slovakia_TDT KHANH HOA_DTTD chieng chan Tham lai 29-9-2009 2" xfId="1045" xr:uid="{00000000-0005-0000-0000-000016040000}"/>
    <cellStyle name="Dziesiętny [0]_Invoices2001Slovakia_TDT KHANH HOA_DTTD chieng chan Tham lai 29-9-2009 2" xfId="1046" xr:uid="{00000000-0005-0000-0000-000017040000}"/>
    <cellStyle name="Dziesietny [0]_Invoices2001Slovakia_TDT KHANH HOA_Du toan nuoc San Thang (GD2)" xfId="1047" xr:uid="{00000000-0005-0000-0000-000018040000}"/>
    <cellStyle name="Dziesiętny [0]_Invoices2001Slovakia_TDT KHANH HOA_Du toan nuoc San Thang (GD2)" xfId="1048" xr:uid="{00000000-0005-0000-0000-000019040000}"/>
    <cellStyle name="Dziesietny [0]_Invoices2001Slovakia_TDT KHANH HOA_GVL" xfId="1049" xr:uid="{00000000-0005-0000-0000-00001A040000}"/>
    <cellStyle name="Dziesiętny [0]_Invoices2001Slovakia_TDT KHANH HOA_GVL" xfId="1050" xr:uid="{00000000-0005-0000-0000-00001B040000}"/>
    <cellStyle name="Dziesietny [0]_Invoices2001Slovakia_TDT KHANH HOA_GVL 2" xfId="1051" xr:uid="{00000000-0005-0000-0000-00001C040000}"/>
    <cellStyle name="Dziesiętny [0]_Invoices2001Slovakia_TDT KHANH HOA_GVL 2" xfId="1052" xr:uid="{00000000-0005-0000-0000-00001D040000}"/>
    <cellStyle name="Dziesietny [0]_Invoices2001Slovakia_TDT KHANH HOA_ke hoach dau thau 30-6-2010" xfId="1053" xr:uid="{00000000-0005-0000-0000-00001E040000}"/>
    <cellStyle name="Dziesiętny [0]_Invoices2001Slovakia_TDT KHANH HOA_ke hoach dau thau 30-6-2010" xfId="1054" xr:uid="{00000000-0005-0000-0000-00001F040000}"/>
    <cellStyle name="Dziesietny [0]_Invoices2001Slovakia_TDT KHANH HOA_KH Von 2012 gui BKH 1" xfId="1055" xr:uid="{00000000-0005-0000-0000-000020040000}"/>
    <cellStyle name="Dziesiętny [0]_Invoices2001Slovakia_TDT KHANH HOA_KH Von 2012 gui BKH 1" xfId="1056" xr:uid="{00000000-0005-0000-0000-000021040000}"/>
    <cellStyle name="Dziesietny [0]_Invoices2001Slovakia_TDT KHANH HOA_KH Von 2012 gui BKH 1 2" xfId="1057" xr:uid="{00000000-0005-0000-0000-000022040000}"/>
    <cellStyle name="Dziesiętny [0]_Invoices2001Slovakia_TDT KHANH HOA_KH Von 2012 gui BKH 1 2" xfId="1058" xr:uid="{00000000-0005-0000-0000-000023040000}"/>
    <cellStyle name="Dziesietny [0]_Invoices2001Slovakia_TDT KHANH HOA_QD ke hoach dau thau" xfId="1059" xr:uid="{00000000-0005-0000-0000-000024040000}"/>
    <cellStyle name="Dziesiętny [0]_Invoices2001Slovakia_TDT KHANH HOA_QD ke hoach dau thau" xfId="1060" xr:uid="{00000000-0005-0000-0000-000025040000}"/>
    <cellStyle name="Dziesietny [0]_Invoices2001Slovakia_TDT KHANH HOA_Ra soat KH von 2011 (Huy-11-11-11)" xfId="1061" xr:uid="{00000000-0005-0000-0000-000026040000}"/>
    <cellStyle name="Dziesiętny [0]_Invoices2001Slovakia_TDT KHANH HOA_Ra soat KH von 2011 (Huy-11-11-11)" xfId="1062" xr:uid="{00000000-0005-0000-0000-000027040000}"/>
    <cellStyle name="Dziesietny [0]_Invoices2001Slovakia_TDT KHANH HOA_Sheet2" xfId="1063" xr:uid="{00000000-0005-0000-0000-000028040000}"/>
    <cellStyle name="Dziesiętny [0]_Invoices2001Slovakia_TDT KHANH HOA_Sheet2" xfId="1064" xr:uid="{00000000-0005-0000-0000-000029040000}"/>
    <cellStyle name="Dziesietny [0]_Invoices2001Slovakia_TDT KHANH HOA_Tienluong" xfId="1065" xr:uid="{00000000-0005-0000-0000-00002A040000}"/>
    <cellStyle name="Dziesiętny [0]_Invoices2001Slovakia_TDT KHANH HOA_Tienluong" xfId="1066" xr:uid="{00000000-0005-0000-0000-00002B040000}"/>
    <cellStyle name="Dziesietny [0]_Invoices2001Slovakia_TDT KHANH HOA_tinh toan hoang ha" xfId="1067" xr:uid="{00000000-0005-0000-0000-00002C040000}"/>
    <cellStyle name="Dziesiętny [0]_Invoices2001Slovakia_TDT KHANH HOA_tinh toan hoang ha" xfId="1068" xr:uid="{00000000-0005-0000-0000-00002D040000}"/>
    <cellStyle name="Dziesietny [0]_Invoices2001Slovakia_TDT KHANH HOA_Tong hop Cac tuyen(9-1-06)" xfId="1069" xr:uid="{00000000-0005-0000-0000-00002E040000}"/>
    <cellStyle name="Dziesiętny [0]_Invoices2001Slovakia_TDT KHANH HOA_Tong hop Cac tuyen(9-1-06)" xfId="1070" xr:uid="{00000000-0005-0000-0000-00002F040000}"/>
    <cellStyle name="Dziesietny [0]_Invoices2001Slovakia_TDT KHANH HOA_Tong hop Cac tuyen(9-1-06)_bieu tong hop lai kh von 2011 gui phong TH-KTDN" xfId="1071" xr:uid="{00000000-0005-0000-0000-000030040000}"/>
    <cellStyle name="Dziesiętny [0]_Invoices2001Slovakia_TDT KHANH HOA_Tong hop Cac tuyen(9-1-06)_bieu tong hop lai kh von 2011 gui phong TH-KTDN" xfId="1072" xr:uid="{00000000-0005-0000-0000-000031040000}"/>
    <cellStyle name="Dziesietny [0]_Invoices2001Slovakia_TDT KHANH HOA_Tong hop Cac tuyen(9-1-06)_Copy of KH PHAN BO VON ĐỐI ỨNG NAM 2011 (30 TY phuong án gop WB)" xfId="1073" xr:uid="{00000000-0005-0000-0000-000032040000}"/>
    <cellStyle name="Dziesiętny [0]_Invoices2001Slovakia_TDT KHANH HOA_Tong hop Cac tuyen(9-1-06)_Copy of KH PHAN BO VON ĐỐI ỨNG NAM 2011 (30 TY phuong án gop WB)" xfId="1074" xr:uid="{00000000-0005-0000-0000-000033040000}"/>
    <cellStyle name="Dziesietny [0]_Invoices2001Slovakia_TDT KHANH HOA_Tong hop Cac tuyen(9-1-06)_Ke hoach 2010 (theo doi 11-8-2010)" xfId="1075" xr:uid="{00000000-0005-0000-0000-000034040000}"/>
    <cellStyle name="Dziesiętny [0]_Invoices2001Slovakia_TDT KHANH HOA_Tong hop Cac tuyen(9-1-06)_Ke hoach 2010 (theo doi 11-8-2010)" xfId="1076" xr:uid="{00000000-0005-0000-0000-000035040000}"/>
    <cellStyle name="Dziesietny [0]_Invoices2001Slovakia_TDT KHANH HOA_Tong hop Cac tuyen(9-1-06)_KH Von 2012 gui BKH 1" xfId="1077" xr:uid="{00000000-0005-0000-0000-000036040000}"/>
    <cellStyle name="Dziesiętny [0]_Invoices2001Slovakia_TDT KHANH HOA_Tong hop Cac tuyen(9-1-06)_KH Von 2012 gui BKH 1" xfId="1078" xr:uid="{00000000-0005-0000-0000-000037040000}"/>
    <cellStyle name="Dziesietny [0]_Invoices2001Slovakia_TDT KHANH HOA_Tong hop Cac tuyen(9-1-06)_QD ke hoach dau thau" xfId="1079" xr:uid="{00000000-0005-0000-0000-000038040000}"/>
    <cellStyle name="Dziesiętny [0]_Invoices2001Slovakia_TDT KHANH HOA_Tong hop Cac tuyen(9-1-06)_QD ke hoach dau thau" xfId="1080" xr:uid="{00000000-0005-0000-0000-000039040000}"/>
    <cellStyle name="Dziesietny [0]_Invoices2001Slovakia_TDT KHANH HOA_Tong hop Cac tuyen(9-1-06)_Tong von ĐTPT" xfId="1081" xr:uid="{00000000-0005-0000-0000-00003A040000}"/>
    <cellStyle name="Dziesiętny [0]_Invoices2001Slovakia_TDT KHANH HOA_Tong hop Cac tuyen(9-1-06)_Tong von ĐTPT" xfId="1082" xr:uid="{00000000-0005-0000-0000-00003B040000}"/>
    <cellStyle name="Dziesietny [0]_Invoices2001Slovakia_TDT KHANH HOA_Tong von ĐTPT" xfId="1083" xr:uid="{00000000-0005-0000-0000-00003C040000}"/>
    <cellStyle name="Dziesiętny [0]_Invoices2001Slovakia_TDT KHANH HOA_Tong von ĐTPT" xfId="1084" xr:uid="{00000000-0005-0000-0000-00003D040000}"/>
    <cellStyle name="Dziesietny [0]_Invoices2001Slovakia_TDT KHANH HOA_TU VAN THUY LOI THAM  PHE" xfId="1085" xr:uid="{00000000-0005-0000-0000-00003E040000}"/>
    <cellStyle name="Dziesiętny [0]_Invoices2001Slovakia_TDT KHANH HOA_TU VAN THUY LOI THAM  PHE" xfId="1086" xr:uid="{00000000-0005-0000-0000-00003F040000}"/>
    <cellStyle name="Dziesietny [0]_Invoices2001Slovakia_TDT quangngai" xfId="1087" xr:uid="{00000000-0005-0000-0000-000040040000}"/>
    <cellStyle name="Dziesiętny [0]_Invoices2001Slovakia_TDT quangngai" xfId="1088" xr:uid="{00000000-0005-0000-0000-000041040000}"/>
    <cellStyle name="Dziesietny [0]_Invoices2001Slovakia_Tienluong" xfId="1089" xr:uid="{00000000-0005-0000-0000-000042040000}"/>
    <cellStyle name="Dziesiętny [0]_Invoices2001Slovakia_Tienluong" xfId="1090" xr:uid="{00000000-0005-0000-0000-000043040000}"/>
    <cellStyle name="Dziesietny [0]_Invoices2001Slovakia_TMDT(10-5-06)" xfId="1091" xr:uid="{00000000-0005-0000-0000-000044040000}"/>
    <cellStyle name="Dziesiętny [0]_Invoices2001Slovakia_Tong von ĐTPT" xfId="1092" xr:uid="{00000000-0005-0000-0000-000045040000}"/>
    <cellStyle name="Dziesietny_Invoices2001Slovakia" xfId="1093" xr:uid="{00000000-0005-0000-0000-000046040000}"/>
    <cellStyle name="Dziesiętny_Invoices2001Slovakia" xfId="1094" xr:uid="{00000000-0005-0000-0000-000047040000}"/>
    <cellStyle name="Dziesietny_Invoices2001Slovakia_01_Nha so 1_Dien" xfId="1095" xr:uid="{00000000-0005-0000-0000-000048040000}"/>
    <cellStyle name="Dziesiętny_Invoices2001Slovakia_01_Nha so 1_Dien" xfId="1096" xr:uid="{00000000-0005-0000-0000-000049040000}"/>
    <cellStyle name="Dziesietny_Invoices2001Slovakia_01_Nha so 1_Dien_bieu ke hoach dau thau" xfId="1097" xr:uid="{00000000-0005-0000-0000-00004A040000}"/>
    <cellStyle name="Dziesiętny_Invoices2001Slovakia_01_Nha so 1_Dien_bieu ke hoach dau thau" xfId="1098" xr:uid="{00000000-0005-0000-0000-00004B040000}"/>
    <cellStyle name="Dziesietny_Invoices2001Slovakia_01_Nha so 1_Dien_bieu ke hoach dau thau 2" xfId="1099" xr:uid="{00000000-0005-0000-0000-00004C040000}"/>
    <cellStyle name="Dziesiętny_Invoices2001Slovakia_01_Nha so 1_Dien_bieu ke hoach dau thau 2" xfId="1100" xr:uid="{00000000-0005-0000-0000-00004D040000}"/>
    <cellStyle name="Dziesietny_Invoices2001Slovakia_01_Nha so 1_Dien_bieu ke hoach dau thau truong mam non SKH" xfId="1101" xr:uid="{00000000-0005-0000-0000-00004E040000}"/>
    <cellStyle name="Dziesiętny_Invoices2001Slovakia_01_Nha so 1_Dien_bieu ke hoach dau thau truong mam non SKH" xfId="1102" xr:uid="{00000000-0005-0000-0000-00004F040000}"/>
    <cellStyle name="Dziesietny_Invoices2001Slovakia_01_Nha so 1_Dien_bieu ke hoach dau thau truong mam non SKH 2" xfId="1103" xr:uid="{00000000-0005-0000-0000-000050040000}"/>
    <cellStyle name="Dziesiętny_Invoices2001Slovakia_01_Nha so 1_Dien_bieu ke hoach dau thau truong mam non SKH 2" xfId="1104" xr:uid="{00000000-0005-0000-0000-000051040000}"/>
    <cellStyle name="Dziesietny_Invoices2001Slovakia_01_Nha so 1_Dien_bieu tong hop lai kh von 2011 gui phong TH-KTDN" xfId="1105" xr:uid="{00000000-0005-0000-0000-000052040000}"/>
    <cellStyle name="Dziesiętny_Invoices2001Slovakia_01_Nha so 1_Dien_bieu tong hop lai kh von 2011 gui phong TH-KTDN" xfId="1106" xr:uid="{00000000-0005-0000-0000-000053040000}"/>
    <cellStyle name="Dziesietny_Invoices2001Slovakia_01_Nha so 1_Dien_bieu tong hop lai kh von 2011 gui phong TH-KTDN 2" xfId="1107" xr:uid="{00000000-0005-0000-0000-000054040000}"/>
    <cellStyle name="Dziesiętny_Invoices2001Slovakia_01_Nha so 1_Dien_bieu tong hop lai kh von 2011 gui phong TH-KTDN 2" xfId="1108" xr:uid="{00000000-0005-0000-0000-000055040000}"/>
    <cellStyle name="Dziesietny_Invoices2001Slovakia_01_Nha so 1_Dien_Book1" xfId="1109" xr:uid="{00000000-0005-0000-0000-000056040000}"/>
    <cellStyle name="Dziesiętny_Invoices2001Slovakia_01_Nha so 1_Dien_Book1" xfId="1110" xr:uid="{00000000-0005-0000-0000-000057040000}"/>
    <cellStyle name="Dziesietny_Invoices2001Slovakia_01_Nha so 1_Dien_Book1 2" xfId="1111" xr:uid="{00000000-0005-0000-0000-000058040000}"/>
    <cellStyle name="Dziesiętny_Invoices2001Slovakia_01_Nha so 1_Dien_Book1 2" xfId="1112" xr:uid="{00000000-0005-0000-0000-000059040000}"/>
    <cellStyle name="Dziesietny_Invoices2001Slovakia_01_Nha so 1_Dien_Book1_1" xfId="1113" xr:uid="{00000000-0005-0000-0000-00005A040000}"/>
    <cellStyle name="Dziesiętny_Invoices2001Slovakia_01_Nha so 1_Dien_Book1_1" xfId="1114" xr:uid="{00000000-0005-0000-0000-00005B040000}"/>
    <cellStyle name="Dziesietny_Invoices2001Slovakia_01_Nha so 1_Dien_Book1_1 2" xfId="1115" xr:uid="{00000000-0005-0000-0000-00005C040000}"/>
    <cellStyle name="Dziesiętny_Invoices2001Slovakia_01_Nha so 1_Dien_Book1_1 2" xfId="1116" xr:uid="{00000000-0005-0000-0000-00005D040000}"/>
    <cellStyle name="Dziesietny_Invoices2001Slovakia_01_Nha so 1_Dien_Book1_DTTD chieng chan Tham lai 29-9-2009" xfId="1117" xr:uid="{00000000-0005-0000-0000-00005E040000}"/>
    <cellStyle name="Dziesiętny_Invoices2001Slovakia_01_Nha so 1_Dien_Book1_DTTD chieng chan Tham lai 29-9-2009" xfId="1118" xr:uid="{00000000-0005-0000-0000-00005F040000}"/>
    <cellStyle name="Dziesietny_Invoices2001Slovakia_01_Nha so 1_Dien_Book1_DTTD chieng chan Tham lai 29-9-2009 2" xfId="1119" xr:uid="{00000000-0005-0000-0000-000060040000}"/>
    <cellStyle name="Dziesiętny_Invoices2001Slovakia_01_Nha so 1_Dien_Book1_DTTD chieng chan Tham lai 29-9-2009 2" xfId="1120" xr:uid="{00000000-0005-0000-0000-000061040000}"/>
    <cellStyle name="Dziesietny_Invoices2001Slovakia_01_Nha so 1_Dien_Book1_Ke hoach 2010 (theo doi 11-8-2010)" xfId="1121" xr:uid="{00000000-0005-0000-0000-000062040000}"/>
    <cellStyle name="Dziesiętny_Invoices2001Slovakia_01_Nha so 1_Dien_Book1_Ke hoach 2010 (theo doi 11-8-2010)" xfId="1122" xr:uid="{00000000-0005-0000-0000-000063040000}"/>
    <cellStyle name="Dziesietny_Invoices2001Slovakia_01_Nha so 1_Dien_Book1_Ke hoach 2010 (theo doi 11-8-2010) 2" xfId="1123" xr:uid="{00000000-0005-0000-0000-000064040000}"/>
    <cellStyle name="Dziesiętny_Invoices2001Slovakia_01_Nha so 1_Dien_Book1_Ke hoach 2010 (theo doi 11-8-2010) 2" xfId="1124" xr:uid="{00000000-0005-0000-0000-000065040000}"/>
    <cellStyle name="Dziesietny_Invoices2001Slovakia_01_Nha so 1_Dien_Book1_ke hoach dau thau 30-6-2010" xfId="1125" xr:uid="{00000000-0005-0000-0000-000066040000}"/>
    <cellStyle name="Dziesiętny_Invoices2001Slovakia_01_Nha so 1_Dien_Book1_ke hoach dau thau 30-6-2010" xfId="1126" xr:uid="{00000000-0005-0000-0000-000067040000}"/>
    <cellStyle name="Dziesietny_Invoices2001Slovakia_01_Nha so 1_Dien_Book1_ke hoach dau thau 30-6-2010 2" xfId="1127" xr:uid="{00000000-0005-0000-0000-000068040000}"/>
    <cellStyle name="Dziesiętny_Invoices2001Slovakia_01_Nha so 1_Dien_Book1_ke hoach dau thau 30-6-2010 2" xfId="1128" xr:uid="{00000000-0005-0000-0000-000069040000}"/>
    <cellStyle name="Dziesietny_Invoices2001Slovakia_01_Nha so 1_Dien_Copy of KH PHAN BO VON ĐỐI ỨNG NAM 2011 (30 TY phuong án gop WB)" xfId="1129" xr:uid="{00000000-0005-0000-0000-00006A040000}"/>
    <cellStyle name="Dziesiętny_Invoices2001Slovakia_01_Nha so 1_Dien_Copy of KH PHAN BO VON ĐỐI ỨNG NAM 2011 (30 TY phuong án gop WB)" xfId="1130" xr:uid="{00000000-0005-0000-0000-00006B040000}"/>
    <cellStyle name="Dziesietny_Invoices2001Slovakia_01_Nha so 1_Dien_Copy of KH PHAN BO VON ĐỐI ỨNG NAM 2011 (30 TY phuong án gop WB) 2" xfId="1131" xr:uid="{00000000-0005-0000-0000-00006C040000}"/>
    <cellStyle name="Dziesiętny_Invoices2001Slovakia_01_Nha so 1_Dien_Copy of KH PHAN BO VON ĐỐI ỨNG NAM 2011 (30 TY phuong án gop WB) 2" xfId="1132" xr:uid="{00000000-0005-0000-0000-00006D040000}"/>
    <cellStyle name="Dziesietny_Invoices2001Slovakia_01_Nha so 1_Dien_DTTD chieng chan Tham lai 29-9-2009" xfId="1133" xr:uid="{00000000-0005-0000-0000-00006E040000}"/>
    <cellStyle name="Dziesiętny_Invoices2001Slovakia_01_Nha so 1_Dien_DTTD chieng chan Tham lai 29-9-2009" xfId="1134" xr:uid="{00000000-0005-0000-0000-00006F040000}"/>
    <cellStyle name="Dziesietny_Invoices2001Slovakia_01_Nha so 1_Dien_DTTD chieng chan Tham lai 29-9-2009 2" xfId="1135" xr:uid="{00000000-0005-0000-0000-000070040000}"/>
    <cellStyle name="Dziesiętny_Invoices2001Slovakia_01_Nha so 1_Dien_DTTD chieng chan Tham lai 29-9-2009 2" xfId="1136" xr:uid="{00000000-0005-0000-0000-000071040000}"/>
    <cellStyle name="Dziesietny_Invoices2001Slovakia_01_Nha so 1_Dien_Du toan nuoc San Thang (GD2)" xfId="1137" xr:uid="{00000000-0005-0000-0000-000072040000}"/>
    <cellStyle name="Dziesiętny_Invoices2001Slovakia_01_Nha so 1_Dien_Du toan nuoc San Thang (GD2)" xfId="1138" xr:uid="{00000000-0005-0000-0000-000073040000}"/>
    <cellStyle name="Dziesietny_Invoices2001Slovakia_01_Nha so 1_Dien_Du toan nuoc San Thang (GD2) 2" xfId="1139" xr:uid="{00000000-0005-0000-0000-000074040000}"/>
    <cellStyle name="Dziesiętny_Invoices2001Slovakia_01_Nha so 1_Dien_Du toan nuoc San Thang (GD2) 2" xfId="1140" xr:uid="{00000000-0005-0000-0000-000075040000}"/>
    <cellStyle name="Dziesietny_Invoices2001Slovakia_01_Nha so 1_Dien_Ke hoach 2010 (theo doi 11-8-2010)" xfId="1141" xr:uid="{00000000-0005-0000-0000-000076040000}"/>
    <cellStyle name="Dziesiętny_Invoices2001Slovakia_01_Nha so 1_Dien_Ke hoach 2010 (theo doi 11-8-2010)" xfId="1142" xr:uid="{00000000-0005-0000-0000-000077040000}"/>
    <cellStyle name="Dziesietny_Invoices2001Slovakia_01_Nha so 1_Dien_Ke hoach 2010 (theo doi 11-8-2010) 2" xfId="1143" xr:uid="{00000000-0005-0000-0000-000078040000}"/>
    <cellStyle name="Dziesiętny_Invoices2001Slovakia_01_Nha so 1_Dien_Ke hoach 2010 (theo doi 11-8-2010) 2" xfId="1144" xr:uid="{00000000-0005-0000-0000-000079040000}"/>
    <cellStyle name="Dziesietny_Invoices2001Slovakia_01_Nha so 1_Dien_ke hoach dau thau 30-6-2010" xfId="1145" xr:uid="{00000000-0005-0000-0000-00007A040000}"/>
    <cellStyle name="Dziesiętny_Invoices2001Slovakia_01_Nha so 1_Dien_ke hoach dau thau 30-6-2010" xfId="1146" xr:uid="{00000000-0005-0000-0000-00007B040000}"/>
    <cellStyle name="Dziesietny_Invoices2001Slovakia_01_Nha so 1_Dien_ke hoach dau thau 30-6-2010 2" xfId="1147" xr:uid="{00000000-0005-0000-0000-00007C040000}"/>
    <cellStyle name="Dziesiętny_Invoices2001Slovakia_01_Nha so 1_Dien_ke hoach dau thau 30-6-2010 2" xfId="1148" xr:uid="{00000000-0005-0000-0000-00007D040000}"/>
    <cellStyle name="Dziesietny_Invoices2001Slovakia_01_Nha so 1_Dien_KH Von 2012 gui BKH 1" xfId="1149" xr:uid="{00000000-0005-0000-0000-00007E040000}"/>
    <cellStyle name="Dziesiętny_Invoices2001Slovakia_01_Nha so 1_Dien_KH Von 2012 gui BKH 1" xfId="1150" xr:uid="{00000000-0005-0000-0000-00007F040000}"/>
    <cellStyle name="Dziesietny_Invoices2001Slovakia_01_Nha so 1_Dien_KH Von 2012 gui BKH 1 2" xfId="1151" xr:uid="{00000000-0005-0000-0000-000080040000}"/>
    <cellStyle name="Dziesiętny_Invoices2001Slovakia_01_Nha so 1_Dien_KH Von 2012 gui BKH 1 2" xfId="1152" xr:uid="{00000000-0005-0000-0000-000081040000}"/>
    <cellStyle name="Dziesietny_Invoices2001Slovakia_01_Nha so 1_Dien_QD ke hoach dau thau" xfId="1153" xr:uid="{00000000-0005-0000-0000-000082040000}"/>
    <cellStyle name="Dziesiętny_Invoices2001Slovakia_01_Nha so 1_Dien_QD ke hoach dau thau" xfId="1154" xr:uid="{00000000-0005-0000-0000-000083040000}"/>
    <cellStyle name="Dziesietny_Invoices2001Slovakia_01_Nha so 1_Dien_QD ke hoach dau thau 2" xfId="1155" xr:uid="{00000000-0005-0000-0000-000084040000}"/>
    <cellStyle name="Dziesiętny_Invoices2001Slovakia_01_Nha so 1_Dien_QD ke hoach dau thau 2" xfId="1156" xr:uid="{00000000-0005-0000-0000-000085040000}"/>
    <cellStyle name="Dziesietny_Invoices2001Slovakia_01_Nha so 1_Dien_tinh toan hoang ha" xfId="1157" xr:uid="{00000000-0005-0000-0000-000086040000}"/>
    <cellStyle name="Dziesiętny_Invoices2001Slovakia_01_Nha so 1_Dien_tinh toan hoang ha" xfId="1158" xr:uid="{00000000-0005-0000-0000-000087040000}"/>
    <cellStyle name="Dziesietny_Invoices2001Slovakia_01_Nha so 1_Dien_tinh toan hoang ha 2" xfId="1159" xr:uid="{00000000-0005-0000-0000-000088040000}"/>
    <cellStyle name="Dziesiętny_Invoices2001Slovakia_01_Nha so 1_Dien_tinh toan hoang ha 2" xfId="1160" xr:uid="{00000000-0005-0000-0000-000089040000}"/>
    <cellStyle name="Dziesietny_Invoices2001Slovakia_01_Nha so 1_Dien_Tong von ĐTPT" xfId="1161" xr:uid="{00000000-0005-0000-0000-00008A040000}"/>
    <cellStyle name="Dziesiętny_Invoices2001Slovakia_01_Nha so 1_Dien_Tong von ĐTPT" xfId="1162" xr:uid="{00000000-0005-0000-0000-00008B040000}"/>
    <cellStyle name="Dziesietny_Invoices2001Slovakia_01_Nha so 1_Dien_Tong von ĐTPT 2" xfId="1163" xr:uid="{00000000-0005-0000-0000-00008C040000}"/>
    <cellStyle name="Dziesiętny_Invoices2001Slovakia_01_Nha so 1_Dien_Tong von ĐTPT 2" xfId="1164" xr:uid="{00000000-0005-0000-0000-00008D040000}"/>
    <cellStyle name="Dziesietny_Invoices2001Slovakia_10_Nha so 10_Dien1" xfId="1165" xr:uid="{00000000-0005-0000-0000-00008E040000}"/>
    <cellStyle name="Dziesiętny_Invoices2001Slovakia_10_Nha so 10_Dien1" xfId="1166" xr:uid="{00000000-0005-0000-0000-00008F040000}"/>
    <cellStyle name="Dziesietny_Invoices2001Slovakia_10_Nha so 10_Dien1_bieu ke hoach dau thau" xfId="1167" xr:uid="{00000000-0005-0000-0000-000090040000}"/>
    <cellStyle name="Dziesiętny_Invoices2001Slovakia_10_Nha so 10_Dien1_bieu ke hoach dau thau" xfId="1168" xr:uid="{00000000-0005-0000-0000-000091040000}"/>
    <cellStyle name="Dziesietny_Invoices2001Slovakia_10_Nha so 10_Dien1_bieu ke hoach dau thau 2" xfId="1169" xr:uid="{00000000-0005-0000-0000-000092040000}"/>
    <cellStyle name="Dziesiętny_Invoices2001Slovakia_10_Nha so 10_Dien1_bieu ke hoach dau thau 2" xfId="1170" xr:uid="{00000000-0005-0000-0000-000093040000}"/>
    <cellStyle name="Dziesietny_Invoices2001Slovakia_10_Nha so 10_Dien1_bieu ke hoach dau thau truong mam non SKH" xfId="1171" xr:uid="{00000000-0005-0000-0000-000094040000}"/>
    <cellStyle name="Dziesiętny_Invoices2001Slovakia_10_Nha so 10_Dien1_bieu ke hoach dau thau truong mam non SKH" xfId="1172" xr:uid="{00000000-0005-0000-0000-000095040000}"/>
    <cellStyle name="Dziesietny_Invoices2001Slovakia_10_Nha so 10_Dien1_bieu ke hoach dau thau truong mam non SKH 2" xfId="1173" xr:uid="{00000000-0005-0000-0000-000096040000}"/>
    <cellStyle name="Dziesiętny_Invoices2001Slovakia_10_Nha so 10_Dien1_bieu ke hoach dau thau truong mam non SKH 2" xfId="1174" xr:uid="{00000000-0005-0000-0000-000097040000}"/>
    <cellStyle name="Dziesietny_Invoices2001Slovakia_10_Nha so 10_Dien1_bieu tong hop lai kh von 2011 gui phong TH-KTDN" xfId="1175" xr:uid="{00000000-0005-0000-0000-000098040000}"/>
    <cellStyle name="Dziesiętny_Invoices2001Slovakia_10_Nha so 10_Dien1_bieu tong hop lai kh von 2011 gui phong TH-KTDN" xfId="1176" xr:uid="{00000000-0005-0000-0000-000099040000}"/>
    <cellStyle name="Dziesietny_Invoices2001Slovakia_10_Nha so 10_Dien1_bieu tong hop lai kh von 2011 gui phong TH-KTDN 2" xfId="1177" xr:uid="{00000000-0005-0000-0000-00009A040000}"/>
    <cellStyle name="Dziesiętny_Invoices2001Slovakia_10_Nha so 10_Dien1_bieu tong hop lai kh von 2011 gui phong TH-KTDN 2" xfId="1178" xr:uid="{00000000-0005-0000-0000-00009B040000}"/>
    <cellStyle name="Dziesietny_Invoices2001Slovakia_10_Nha so 10_Dien1_Book1" xfId="1179" xr:uid="{00000000-0005-0000-0000-00009C040000}"/>
    <cellStyle name="Dziesiętny_Invoices2001Slovakia_10_Nha so 10_Dien1_Book1" xfId="1180" xr:uid="{00000000-0005-0000-0000-00009D040000}"/>
    <cellStyle name="Dziesietny_Invoices2001Slovakia_10_Nha so 10_Dien1_Book1 2" xfId="1181" xr:uid="{00000000-0005-0000-0000-00009E040000}"/>
    <cellStyle name="Dziesiętny_Invoices2001Slovakia_10_Nha so 10_Dien1_Book1 2" xfId="1182" xr:uid="{00000000-0005-0000-0000-00009F040000}"/>
    <cellStyle name="Dziesietny_Invoices2001Slovakia_10_Nha so 10_Dien1_Book1_1" xfId="1183" xr:uid="{00000000-0005-0000-0000-0000A0040000}"/>
    <cellStyle name="Dziesiętny_Invoices2001Slovakia_10_Nha so 10_Dien1_Book1_1" xfId="1184" xr:uid="{00000000-0005-0000-0000-0000A1040000}"/>
    <cellStyle name="Dziesietny_Invoices2001Slovakia_10_Nha so 10_Dien1_Book1_1 2" xfId="1185" xr:uid="{00000000-0005-0000-0000-0000A2040000}"/>
    <cellStyle name="Dziesiętny_Invoices2001Slovakia_10_Nha so 10_Dien1_Book1_1 2" xfId="1186" xr:uid="{00000000-0005-0000-0000-0000A3040000}"/>
    <cellStyle name="Dziesietny_Invoices2001Slovakia_10_Nha so 10_Dien1_Book1_DTTD chieng chan Tham lai 29-9-2009" xfId="1187" xr:uid="{00000000-0005-0000-0000-0000A4040000}"/>
    <cellStyle name="Dziesiętny_Invoices2001Slovakia_10_Nha so 10_Dien1_Book1_DTTD chieng chan Tham lai 29-9-2009" xfId="1188" xr:uid="{00000000-0005-0000-0000-0000A5040000}"/>
    <cellStyle name="Dziesietny_Invoices2001Slovakia_10_Nha so 10_Dien1_Book1_DTTD chieng chan Tham lai 29-9-2009 2" xfId="1189" xr:uid="{00000000-0005-0000-0000-0000A6040000}"/>
    <cellStyle name="Dziesiętny_Invoices2001Slovakia_10_Nha so 10_Dien1_Book1_DTTD chieng chan Tham lai 29-9-2009 2" xfId="1190" xr:uid="{00000000-0005-0000-0000-0000A7040000}"/>
    <cellStyle name="Dziesietny_Invoices2001Slovakia_10_Nha so 10_Dien1_Book1_Ke hoach 2010 (theo doi 11-8-2010)" xfId="1191" xr:uid="{00000000-0005-0000-0000-0000A8040000}"/>
    <cellStyle name="Dziesiętny_Invoices2001Slovakia_10_Nha so 10_Dien1_Book1_Ke hoach 2010 (theo doi 11-8-2010)" xfId="1192" xr:uid="{00000000-0005-0000-0000-0000A9040000}"/>
    <cellStyle name="Dziesietny_Invoices2001Slovakia_10_Nha so 10_Dien1_Book1_Ke hoach 2010 (theo doi 11-8-2010) 2" xfId="1193" xr:uid="{00000000-0005-0000-0000-0000AA040000}"/>
    <cellStyle name="Dziesiętny_Invoices2001Slovakia_10_Nha so 10_Dien1_Book1_Ke hoach 2010 (theo doi 11-8-2010) 2" xfId="1194" xr:uid="{00000000-0005-0000-0000-0000AB040000}"/>
    <cellStyle name="Dziesietny_Invoices2001Slovakia_10_Nha so 10_Dien1_Book1_ke hoach dau thau 30-6-2010" xfId="1195" xr:uid="{00000000-0005-0000-0000-0000AC040000}"/>
    <cellStyle name="Dziesiętny_Invoices2001Slovakia_10_Nha so 10_Dien1_Book1_ke hoach dau thau 30-6-2010" xfId="1196" xr:uid="{00000000-0005-0000-0000-0000AD040000}"/>
    <cellStyle name="Dziesietny_Invoices2001Slovakia_10_Nha so 10_Dien1_Book1_ke hoach dau thau 30-6-2010 2" xfId="1197" xr:uid="{00000000-0005-0000-0000-0000AE040000}"/>
    <cellStyle name="Dziesiętny_Invoices2001Slovakia_10_Nha so 10_Dien1_Book1_ke hoach dau thau 30-6-2010 2" xfId="1198" xr:uid="{00000000-0005-0000-0000-0000AF040000}"/>
    <cellStyle name="Dziesietny_Invoices2001Slovakia_10_Nha so 10_Dien1_Copy of KH PHAN BO VON ĐỐI ỨNG NAM 2011 (30 TY phuong án gop WB)" xfId="1199" xr:uid="{00000000-0005-0000-0000-0000B0040000}"/>
    <cellStyle name="Dziesiętny_Invoices2001Slovakia_10_Nha so 10_Dien1_Copy of KH PHAN BO VON ĐỐI ỨNG NAM 2011 (30 TY phuong án gop WB)" xfId="1200" xr:uid="{00000000-0005-0000-0000-0000B1040000}"/>
    <cellStyle name="Dziesietny_Invoices2001Slovakia_10_Nha so 10_Dien1_Copy of KH PHAN BO VON ĐỐI ỨNG NAM 2011 (30 TY phuong án gop WB) 2" xfId="1201" xr:uid="{00000000-0005-0000-0000-0000B2040000}"/>
    <cellStyle name="Dziesiętny_Invoices2001Slovakia_10_Nha so 10_Dien1_Copy of KH PHAN BO VON ĐỐI ỨNG NAM 2011 (30 TY phuong án gop WB) 2" xfId="1202" xr:uid="{00000000-0005-0000-0000-0000B3040000}"/>
    <cellStyle name="Dziesietny_Invoices2001Slovakia_10_Nha so 10_Dien1_DTTD chieng chan Tham lai 29-9-2009" xfId="1203" xr:uid="{00000000-0005-0000-0000-0000B4040000}"/>
    <cellStyle name="Dziesiętny_Invoices2001Slovakia_10_Nha so 10_Dien1_DTTD chieng chan Tham lai 29-9-2009" xfId="1204" xr:uid="{00000000-0005-0000-0000-0000B5040000}"/>
    <cellStyle name="Dziesietny_Invoices2001Slovakia_10_Nha so 10_Dien1_DTTD chieng chan Tham lai 29-9-2009 2" xfId="1205" xr:uid="{00000000-0005-0000-0000-0000B6040000}"/>
    <cellStyle name="Dziesiętny_Invoices2001Slovakia_10_Nha so 10_Dien1_DTTD chieng chan Tham lai 29-9-2009 2" xfId="1206" xr:uid="{00000000-0005-0000-0000-0000B7040000}"/>
    <cellStyle name="Dziesietny_Invoices2001Slovakia_10_Nha so 10_Dien1_Du toan nuoc San Thang (GD2)" xfId="1207" xr:uid="{00000000-0005-0000-0000-0000B8040000}"/>
    <cellStyle name="Dziesiętny_Invoices2001Slovakia_10_Nha so 10_Dien1_Du toan nuoc San Thang (GD2)" xfId="1208" xr:uid="{00000000-0005-0000-0000-0000B9040000}"/>
    <cellStyle name="Dziesietny_Invoices2001Slovakia_10_Nha so 10_Dien1_Du toan nuoc San Thang (GD2) 2" xfId="1209" xr:uid="{00000000-0005-0000-0000-0000BA040000}"/>
    <cellStyle name="Dziesiętny_Invoices2001Slovakia_10_Nha so 10_Dien1_Du toan nuoc San Thang (GD2) 2" xfId="1210" xr:uid="{00000000-0005-0000-0000-0000BB040000}"/>
    <cellStyle name="Dziesietny_Invoices2001Slovakia_10_Nha so 10_Dien1_Ke hoach 2010 (theo doi 11-8-2010)" xfId="1211" xr:uid="{00000000-0005-0000-0000-0000BC040000}"/>
    <cellStyle name="Dziesiętny_Invoices2001Slovakia_10_Nha so 10_Dien1_Ke hoach 2010 (theo doi 11-8-2010)" xfId="1212" xr:uid="{00000000-0005-0000-0000-0000BD040000}"/>
    <cellStyle name="Dziesietny_Invoices2001Slovakia_10_Nha so 10_Dien1_Ke hoach 2010 (theo doi 11-8-2010) 2" xfId="1213" xr:uid="{00000000-0005-0000-0000-0000BE040000}"/>
    <cellStyle name="Dziesiętny_Invoices2001Slovakia_10_Nha so 10_Dien1_Ke hoach 2010 (theo doi 11-8-2010) 2" xfId="1214" xr:uid="{00000000-0005-0000-0000-0000BF040000}"/>
    <cellStyle name="Dziesietny_Invoices2001Slovakia_10_Nha so 10_Dien1_ke hoach dau thau 30-6-2010" xfId="1215" xr:uid="{00000000-0005-0000-0000-0000C0040000}"/>
    <cellStyle name="Dziesiętny_Invoices2001Slovakia_10_Nha so 10_Dien1_ke hoach dau thau 30-6-2010" xfId="1216" xr:uid="{00000000-0005-0000-0000-0000C1040000}"/>
    <cellStyle name="Dziesietny_Invoices2001Slovakia_10_Nha so 10_Dien1_ke hoach dau thau 30-6-2010 2" xfId="1217" xr:uid="{00000000-0005-0000-0000-0000C2040000}"/>
    <cellStyle name="Dziesiętny_Invoices2001Slovakia_10_Nha so 10_Dien1_ke hoach dau thau 30-6-2010 2" xfId="1218" xr:uid="{00000000-0005-0000-0000-0000C3040000}"/>
    <cellStyle name="Dziesietny_Invoices2001Slovakia_10_Nha so 10_Dien1_KH Von 2012 gui BKH 1" xfId="1219" xr:uid="{00000000-0005-0000-0000-0000C4040000}"/>
    <cellStyle name="Dziesiętny_Invoices2001Slovakia_10_Nha so 10_Dien1_KH Von 2012 gui BKH 1" xfId="1220" xr:uid="{00000000-0005-0000-0000-0000C5040000}"/>
    <cellStyle name="Dziesietny_Invoices2001Slovakia_10_Nha so 10_Dien1_KH Von 2012 gui BKH 1 2" xfId="1221" xr:uid="{00000000-0005-0000-0000-0000C6040000}"/>
    <cellStyle name="Dziesiętny_Invoices2001Slovakia_10_Nha so 10_Dien1_KH Von 2012 gui BKH 1 2" xfId="1222" xr:uid="{00000000-0005-0000-0000-0000C7040000}"/>
    <cellStyle name="Dziesietny_Invoices2001Slovakia_10_Nha so 10_Dien1_QD ke hoach dau thau" xfId="1223" xr:uid="{00000000-0005-0000-0000-0000C8040000}"/>
    <cellStyle name="Dziesiętny_Invoices2001Slovakia_10_Nha so 10_Dien1_QD ke hoach dau thau" xfId="1224" xr:uid="{00000000-0005-0000-0000-0000C9040000}"/>
    <cellStyle name="Dziesietny_Invoices2001Slovakia_10_Nha so 10_Dien1_QD ke hoach dau thau 2" xfId="1225" xr:uid="{00000000-0005-0000-0000-0000CA040000}"/>
    <cellStyle name="Dziesiętny_Invoices2001Slovakia_10_Nha so 10_Dien1_QD ke hoach dau thau 2" xfId="1226" xr:uid="{00000000-0005-0000-0000-0000CB040000}"/>
    <cellStyle name="Dziesietny_Invoices2001Slovakia_10_Nha so 10_Dien1_tinh toan hoang ha" xfId="1227" xr:uid="{00000000-0005-0000-0000-0000CC040000}"/>
    <cellStyle name="Dziesiętny_Invoices2001Slovakia_10_Nha so 10_Dien1_tinh toan hoang ha" xfId="1228" xr:uid="{00000000-0005-0000-0000-0000CD040000}"/>
    <cellStyle name="Dziesietny_Invoices2001Slovakia_10_Nha so 10_Dien1_tinh toan hoang ha 2" xfId="1229" xr:uid="{00000000-0005-0000-0000-0000CE040000}"/>
    <cellStyle name="Dziesiętny_Invoices2001Slovakia_10_Nha so 10_Dien1_tinh toan hoang ha 2" xfId="1230" xr:uid="{00000000-0005-0000-0000-0000CF040000}"/>
    <cellStyle name="Dziesietny_Invoices2001Slovakia_10_Nha so 10_Dien1_Tong von ĐTPT" xfId="1231" xr:uid="{00000000-0005-0000-0000-0000D0040000}"/>
    <cellStyle name="Dziesiętny_Invoices2001Slovakia_10_Nha so 10_Dien1_Tong von ĐTPT" xfId="1232" xr:uid="{00000000-0005-0000-0000-0000D1040000}"/>
    <cellStyle name="Dziesietny_Invoices2001Slovakia_10_Nha so 10_Dien1_Tong von ĐTPT 2" xfId="1233" xr:uid="{00000000-0005-0000-0000-0000D2040000}"/>
    <cellStyle name="Dziesiętny_Invoices2001Slovakia_10_Nha so 10_Dien1_Tong von ĐTPT 2" xfId="1234" xr:uid="{00000000-0005-0000-0000-0000D3040000}"/>
    <cellStyle name="Dziesietny_Invoices2001Slovakia_bang so sanh gia tri" xfId="1235" xr:uid="{00000000-0005-0000-0000-0000D4040000}"/>
    <cellStyle name="Dziesiętny_Invoices2001Slovakia_bieu ke hoach dau thau" xfId="1236" xr:uid="{00000000-0005-0000-0000-0000D5040000}"/>
    <cellStyle name="Dziesietny_Invoices2001Slovakia_bieu tong hop lai kh von 2011 gui phong TH-KTDN" xfId="1237" xr:uid="{00000000-0005-0000-0000-0000D6040000}"/>
    <cellStyle name="Dziesiętny_Invoices2001Slovakia_bieu tong hop lai kh von 2011 gui phong TH-KTDN" xfId="1238" xr:uid="{00000000-0005-0000-0000-0000D7040000}"/>
    <cellStyle name="Dziesietny_Invoices2001Slovakia_bieu tong hop lai kh von 2011 gui phong TH-KTDN 2" xfId="1239" xr:uid="{00000000-0005-0000-0000-0000D8040000}"/>
    <cellStyle name="Dziesiętny_Invoices2001Slovakia_bieu tong hop lai kh von 2011 gui phong TH-KTDN 2" xfId="1240" xr:uid="{00000000-0005-0000-0000-0000D9040000}"/>
    <cellStyle name="Dziesietny_Invoices2001Slovakia_BIỂU TỔNG HỢP LẦN CUỐI SỬA THEO NGHI QUYẾT SỐ 81" xfId="1241" xr:uid="{00000000-0005-0000-0000-0000DA040000}"/>
    <cellStyle name="Dziesiętny_Invoices2001Slovakia_Book1" xfId="1242" xr:uid="{00000000-0005-0000-0000-0000DB040000}"/>
    <cellStyle name="Dziesietny_Invoices2001Slovakia_Book1_1" xfId="1243" xr:uid="{00000000-0005-0000-0000-0000DC040000}"/>
    <cellStyle name="Dziesiętny_Invoices2001Slovakia_Book1_1" xfId="1244" xr:uid="{00000000-0005-0000-0000-0000DD040000}"/>
    <cellStyle name="Dziesietny_Invoices2001Slovakia_Book1_1_bieu ke hoach dau thau" xfId="1245" xr:uid="{00000000-0005-0000-0000-0000DE040000}"/>
    <cellStyle name="Dziesiętny_Invoices2001Slovakia_Book1_1_bieu ke hoach dau thau" xfId="1246" xr:uid="{00000000-0005-0000-0000-0000DF040000}"/>
    <cellStyle name="Dziesietny_Invoices2001Slovakia_Book1_1_bieu ke hoach dau thau 2" xfId="1247" xr:uid="{00000000-0005-0000-0000-0000E0040000}"/>
    <cellStyle name="Dziesiętny_Invoices2001Slovakia_Book1_1_bieu ke hoach dau thau 2" xfId="1248" xr:uid="{00000000-0005-0000-0000-0000E1040000}"/>
    <cellStyle name="Dziesietny_Invoices2001Slovakia_Book1_1_bieu ke hoach dau thau truong mam non SKH" xfId="1249" xr:uid="{00000000-0005-0000-0000-0000E2040000}"/>
    <cellStyle name="Dziesiętny_Invoices2001Slovakia_Book1_1_bieu ke hoach dau thau truong mam non SKH" xfId="1250" xr:uid="{00000000-0005-0000-0000-0000E3040000}"/>
    <cellStyle name="Dziesietny_Invoices2001Slovakia_Book1_1_bieu ke hoach dau thau truong mam non SKH 2" xfId="1251" xr:uid="{00000000-0005-0000-0000-0000E4040000}"/>
    <cellStyle name="Dziesiętny_Invoices2001Slovakia_Book1_1_bieu ke hoach dau thau truong mam non SKH 2" xfId="1252" xr:uid="{00000000-0005-0000-0000-0000E5040000}"/>
    <cellStyle name="Dziesietny_Invoices2001Slovakia_Book1_1_bieu tong hop lai kh von 2011 gui phong TH-KTDN" xfId="1253" xr:uid="{00000000-0005-0000-0000-0000E6040000}"/>
    <cellStyle name="Dziesiętny_Invoices2001Slovakia_Book1_1_bieu tong hop lai kh von 2011 gui phong TH-KTDN" xfId="1254" xr:uid="{00000000-0005-0000-0000-0000E7040000}"/>
    <cellStyle name="Dziesietny_Invoices2001Slovakia_Book1_1_bieu tong hop lai kh von 2011 gui phong TH-KTDN 2" xfId="1255" xr:uid="{00000000-0005-0000-0000-0000E8040000}"/>
    <cellStyle name="Dziesiętny_Invoices2001Slovakia_Book1_1_bieu tong hop lai kh von 2011 gui phong TH-KTDN 2" xfId="1256" xr:uid="{00000000-0005-0000-0000-0000E9040000}"/>
    <cellStyle name="Dziesietny_Invoices2001Slovakia_Book1_1_Book1" xfId="1257" xr:uid="{00000000-0005-0000-0000-0000EA040000}"/>
    <cellStyle name="Dziesiętny_Invoices2001Slovakia_Book1_1_Book1" xfId="1258" xr:uid="{00000000-0005-0000-0000-0000EB040000}"/>
    <cellStyle name="Dziesietny_Invoices2001Slovakia_Book1_1_Book1_1" xfId="1259" xr:uid="{00000000-0005-0000-0000-0000EC040000}"/>
    <cellStyle name="Dziesiętny_Invoices2001Slovakia_Book1_1_Book1_1" xfId="1260" xr:uid="{00000000-0005-0000-0000-0000ED040000}"/>
    <cellStyle name="Dziesietny_Invoices2001Slovakia_Book1_1_Book1_1 2" xfId="1261" xr:uid="{00000000-0005-0000-0000-0000EE040000}"/>
    <cellStyle name="Dziesiętny_Invoices2001Slovakia_Book1_1_Book1_1 2" xfId="1262" xr:uid="{00000000-0005-0000-0000-0000EF040000}"/>
    <cellStyle name="Dziesietny_Invoices2001Slovakia_Book1_1_Book1_1_DTTD chieng chan Tham lai 29-9-2009" xfId="1263" xr:uid="{00000000-0005-0000-0000-0000F0040000}"/>
    <cellStyle name="Dziesiętny_Invoices2001Slovakia_Book1_1_Book1_1_DTTD chieng chan Tham lai 29-9-2009" xfId="1264" xr:uid="{00000000-0005-0000-0000-0000F1040000}"/>
    <cellStyle name="Dziesietny_Invoices2001Slovakia_Book1_1_Book1_1_DTTD chieng chan Tham lai 29-9-2009 2" xfId="1265" xr:uid="{00000000-0005-0000-0000-0000F2040000}"/>
    <cellStyle name="Dziesiętny_Invoices2001Slovakia_Book1_1_Book1_1_DTTD chieng chan Tham lai 29-9-2009 2" xfId="1266" xr:uid="{00000000-0005-0000-0000-0000F3040000}"/>
    <cellStyle name="Dziesietny_Invoices2001Slovakia_Book1_1_Book1_1_Ke hoach 2010 (theo doi 11-8-2010)" xfId="1267" xr:uid="{00000000-0005-0000-0000-0000F4040000}"/>
    <cellStyle name="Dziesiętny_Invoices2001Slovakia_Book1_1_Book1_1_Ke hoach 2010 (theo doi 11-8-2010)" xfId="1268" xr:uid="{00000000-0005-0000-0000-0000F5040000}"/>
    <cellStyle name="Dziesietny_Invoices2001Slovakia_Book1_1_Book1_1_Ke hoach 2010 (theo doi 11-8-2010) 2" xfId="1269" xr:uid="{00000000-0005-0000-0000-0000F6040000}"/>
    <cellStyle name="Dziesiętny_Invoices2001Slovakia_Book1_1_Book1_1_Ke hoach 2010 (theo doi 11-8-2010) 2" xfId="1270" xr:uid="{00000000-0005-0000-0000-0000F7040000}"/>
    <cellStyle name="Dziesietny_Invoices2001Slovakia_Book1_1_Book1_1_ke hoach dau thau 30-6-2010" xfId="1271" xr:uid="{00000000-0005-0000-0000-0000F8040000}"/>
    <cellStyle name="Dziesiętny_Invoices2001Slovakia_Book1_1_Book1_1_ke hoach dau thau 30-6-2010" xfId="1272" xr:uid="{00000000-0005-0000-0000-0000F9040000}"/>
    <cellStyle name="Dziesietny_Invoices2001Slovakia_Book1_1_Book1_1_ke hoach dau thau 30-6-2010 2" xfId="1273" xr:uid="{00000000-0005-0000-0000-0000FA040000}"/>
    <cellStyle name="Dziesiętny_Invoices2001Slovakia_Book1_1_Book1_1_ke hoach dau thau 30-6-2010 2" xfId="1274" xr:uid="{00000000-0005-0000-0000-0000FB040000}"/>
    <cellStyle name="Dziesietny_Invoices2001Slovakia_Book1_1_Book1_2" xfId="1275" xr:uid="{00000000-0005-0000-0000-0000FC040000}"/>
    <cellStyle name="Dziesiętny_Invoices2001Slovakia_Book1_1_Book1_2" xfId="1276" xr:uid="{00000000-0005-0000-0000-0000FD040000}"/>
    <cellStyle name="Dziesietny_Invoices2001Slovakia_Book1_1_Book1_2_ke hoach dau thau 30-6-2010" xfId="1277" xr:uid="{00000000-0005-0000-0000-0000FE040000}"/>
    <cellStyle name="Dziesiętny_Invoices2001Slovakia_Book1_1_Book1_2_ke hoach dau thau 30-6-2010" xfId="1278" xr:uid="{00000000-0005-0000-0000-0000FF040000}"/>
    <cellStyle name="Dziesietny_Invoices2001Slovakia_Book1_1_Book1_2_ke hoach dau thau 30-6-2010 2" xfId="1279" xr:uid="{00000000-0005-0000-0000-000000050000}"/>
    <cellStyle name="Dziesiętny_Invoices2001Slovakia_Book1_1_Book1_2_ke hoach dau thau 30-6-2010 2" xfId="1280" xr:uid="{00000000-0005-0000-0000-000001050000}"/>
    <cellStyle name="Dziesietny_Invoices2001Slovakia_Book1_1_Book1_3" xfId="1281" xr:uid="{00000000-0005-0000-0000-000002050000}"/>
    <cellStyle name="Dziesiętny_Invoices2001Slovakia_Book1_1_Book1_3" xfId="1282" xr:uid="{00000000-0005-0000-0000-000003050000}"/>
    <cellStyle name="Dziesietny_Invoices2001Slovakia_Book1_1_Book1_bieu ke hoach dau thau" xfId="1283" xr:uid="{00000000-0005-0000-0000-000004050000}"/>
    <cellStyle name="Dziesiętny_Invoices2001Slovakia_Book1_1_Book1_bieu ke hoach dau thau" xfId="1284" xr:uid="{00000000-0005-0000-0000-000005050000}"/>
    <cellStyle name="Dziesietny_Invoices2001Slovakia_Book1_1_Book1_bieu ke hoach dau thau 2" xfId="1285" xr:uid="{00000000-0005-0000-0000-000006050000}"/>
    <cellStyle name="Dziesiętny_Invoices2001Slovakia_Book1_1_Book1_bieu ke hoach dau thau 2" xfId="1286" xr:uid="{00000000-0005-0000-0000-000007050000}"/>
    <cellStyle name="Dziesietny_Invoices2001Slovakia_Book1_1_Book1_bieu ke hoach dau thau truong mam non SKH" xfId="1287" xr:uid="{00000000-0005-0000-0000-000008050000}"/>
    <cellStyle name="Dziesiętny_Invoices2001Slovakia_Book1_1_Book1_bieu ke hoach dau thau truong mam non SKH" xfId="1288" xr:uid="{00000000-0005-0000-0000-000009050000}"/>
    <cellStyle name="Dziesietny_Invoices2001Slovakia_Book1_1_Book1_bieu ke hoach dau thau truong mam non SKH 2" xfId="1289" xr:uid="{00000000-0005-0000-0000-00000A050000}"/>
    <cellStyle name="Dziesiętny_Invoices2001Slovakia_Book1_1_Book1_bieu ke hoach dau thau truong mam non SKH 2" xfId="1290" xr:uid="{00000000-0005-0000-0000-00000B050000}"/>
    <cellStyle name="Dziesietny_Invoices2001Slovakia_Book1_1_Book1_bieu tong hop lai kh von 2011 gui phong TH-KTDN" xfId="1291" xr:uid="{00000000-0005-0000-0000-00000C050000}"/>
    <cellStyle name="Dziesiętny_Invoices2001Slovakia_Book1_1_Book1_bieu tong hop lai kh von 2011 gui phong TH-KTDN" xfId="1292" xr:uid="{00000000-0005-0000-0000-00000D050000}"/>
    <cellStyle name="Dziesietny_Invoices2001Slovakia_Book1_1_Book1_bieu tong hop lai kh von 2011 gui phong TH-KTDN 2" xfId="1293" xr:uid="{00000000-0005-0000-0000-00000E050000}"/>
    <cellStyle name="Dziesiętny_Invoices2001Slovakia_Book1_1_Book1_bieu tong hop lai kh von 2011 gui phong TH-KTDN 2" xfId="1294" xr:uid="{00000000-0005-0000-0000-00000F050000}"/>
    <cellStyle name="Dziesietny_Invoices2001Slovakia_Book1_1_Book1_Book1" xfId="1295" xr:uid="{00000000-0005-0000-0000-000010050000}"/>
    <cellStyle name="Dziesiętny_Invoices2001Slovakia_Book1_1_Book1_Book1" xfId="1296" xr:uid="{00000000-0005-0000-0000-000011050000}"/>
    <cellStyle name="Dziesietny_Invoices2001Slovakia_Book1_1_Book1_Book1 2" xfId="1297" xr:uid="{00000000-0005-0000-0000-000012050000}"/>
    <cellStyle name="Dziesiętny_Invoices2001Slovakia_Book1_1_Book1_Book1 2" xfId="1298" xr:uid="{00000000-0005-0000-0000-000013050000}"/>
    <cellStyle name="Dziesietny_Invoices2001Slovakia_Book1_1_Book1_Book1_1" xfId="1299" xr:uid="{00000000-0005-0000-0000-000014050000}"/>
    <cellStyle name="Dziesiętny_Invoices2001Slovakia_Book1_1_Book1_Book1_1" xfId="1300" xr:uid="{00000000-0005-0000-0000-000015050000}"/>
    <cellStyle name="Dziesietny_Invoices2001Slovakia_Book1_1_Book1_Book1_1 2" xfId="1301" xr:uid="{00000000-0005-0000-0000-000016050000}"/>
    <cellStyle name="Dziesiętny_Invoices2001Slovakia_Book1_1_Book1_Book1_1 2" xfId="1302" xr:uid="{00000000-0005-0000-0000-000017050000}"/>
    <cellStyle name="Dziesietny_Invoices2001Slovakia_Book1_1_Book1_Book1_DTTD chieng chan Tham lai 29-9-2009" xfId="1303" xr:uid="{00000000-0005-0000-0000-000018050000}"/>
    <cellStyle name="Dziesiętny_Invoices2001Slovakia_Book1_1_Book1_Book1_DTTD chieng chan Tham lai 29-9-2009" xfId="1304" xr:uid="{00000000-0005-0000-0000-000019050000}"/>
    <cellStyle name="Dziesietny_Invoices2001Slovakia_Book1_1_Book1_Book1_DTTD chieng chan Tham lai 29-9-2009 2" xfId="1305" xr:uid="{00000000-0005-0000-0000-00001A050000}"/>
    <cellStyle name="Dziesiętny_Invoices2001Slovakia_Book1_1_Book1_Book1_DTTD chieng chan Tham lai 29-9-2009 2" xfId="1306" xr:uid="{00000000-0005-0000-0000-00001B050000}"/>
    <cellStyle name="Dziesietny_Invoices2001Slovakia_Book1_1_Book1_Book1_Ke hoach 2010 (theo doi 11-8-2010)" xfId="1307" xr:uid="{00000000-0005-0000-0000-00001C050000}"/>
    <cellStyle name="Dziesiętny_Invoices2001Slovakia_Book1_1_Book1_Book1_Ke hoach 2010 (theo doi 11-8-2010)" xfId="1308" xr:uid="{00000000-0005-0000-0000-00001D050000}"/>
    <cellStyle name="Dziesietny_Invoices2001Slovakia_Book1_1_Book1_Book1_Ke hoach 2010 (theo doi 11-8-2010) 2" xfId="1309" xr:uid="{00000000-0005-0000-0000-00001E050000}"/>
    <cellStyle name="Dziesiętny_Invoices2001Slovakia_Book1_1_Book1_Book1_Ke hoach 2010 (theo doi 11-8-2010) 2" xfId="1310" xr:uid="{00000000-0005-0000-0000-00001F050000}"/>
    <cellStyle name="Dziesietny_Invoices2001Slovakia_Book1_1_Book1_Book1_ke hoach dau thau 30-6-2010" xfId="1311" xr:uid="{00000000-0005-0000-0000-000020050000}"/>
    <cellStyle name="Dziesiętny_Invoices2001Slovakia_Book1_1_Book1_Book1_ke hoach dau thau 30-6-2010" xfId="1312" xr:uid="{00000000-0005-0000-0000-000021050000}"/>
    <cellStyle name="Dziesietny_Invoices2001Slovakia_Book1_1_Book1_Book1_ke hoach dau thau 30-6-2010 2" xfId="1313" xr:uid="{00000000-0005-0000-0000-000022050000}"/>
    <cellStyle name="Dziesiętny_Invoices2001Slovakia_Book1_1_Book1_Book1_ke hoach dau thau 30-6-2010 2" xfId="1314" xr:uid="{00000000-0005-0000-0000-000023050000}"/>
    <cellStyle name="Dziesietny_Invoices2001Slovakia_Book1_1_Book1_Copy of KH PHAN BO VON ĐỐI ỨNG NAM 2011 (30 TY phuong án gop WB)" xfId="1315" xr:uid="{00000000-0005-0000-0000-000024050000}"/>
    <cellStyle name="Dziesiętny_Invoices2001Slovakia_Book1_1_Book1_Copy of KH PHAN BO VON ĐỐI ỨNG NAM 2011 (30 TY phuong án gop WB)" xfId="1316" xr:uid="{00000000-0005-0000-0000-000025050000}"/>
    <cellStyle name="Dziesietny_Invoices2001Slovakia_Book1_1_Book1_Copy of KH PHAN BO VON ĐỐI ỨNG NAM 2011 (30 TY phuong án gop WB) 2" xfId="1317" xr:uid="{00000000-0005-0000-0000-000026050000}"/>
    <cellStyle name="Dziesiętny_Invoices2001Slovakia_Book1_1_Book1_Copy of KH PHAN BO VON ĐỐI ỨNG NAM 2011 (30 TY phuong án gop WB) 2" xfId="1318" xr:uid="{00000000-0005-0000-0000-000027050000}"/>
    <cellStyle name="Dziesietny_Invoices2001Slovakia_Book1_1_Book1_DTTD chieng chan Tham lai 29-9-2009" xfId="1319" xr:uid="{00000000-0005-0000-0000-000028050000}"/>
    <cellStyle name="Dziesiętny_Invoices2001Slovakia_Book1_1_Book1_DTTD chieng chan Tham lai 29-9-2009" xfId="1320" xr:uid="{00000000-0005-0000-0000-000029050000}"/>
    <cellStyle name="Dziesietny_Invoices2001Slovakia_Book1_1_Book1_DTTD chieng chan Tham lai 29-9-2009 2" xfId="1321" xr:uid="{00000000-0005-0000-0000-00002A050000}"/>
    <cellStyle name="Dziesiętny_Invoices2001Slovakia_Book1_1_Book1_DTTD chieng chan Tham lai 29-9-2009 2" xfId="1322" xr:uid="{00000000-0005-0000-0000-00002B050000}"/>
    <cellStyle name="Dziesietny_Invoices2001Slovakia_Book1_1_Book1_Du toan nuoc San Thang (GD2)" xfId="1323" xr:uid="{00000000-0005-0000-0000-00002C050000}"/>
    <cellStyle name="Dziesiętny_Invoices2001Slovakia_Book1_1_Book1_Du toan nuoc San Thang (GD2)" xfId="1324" xr:uid="{00000000-0005-0000-0000-00002D050000}"/>
    <cellStyle name="Dziesietny_Invoices2001Slovakia_Book1_1_Book1_Du toan nuoc San Thang (GD2) 2" xfId="1325" xr:uid="{00000000-0005-0000-0000-00002E050000}"/>
    <cellStyle name="Dziesiętny_Invoices2001Slovakia_Book1_1_Book1_Du toan nuoc San Thang (GD2) 2" xfId="1326" xr:uid="{00000000-0005-0000-0000-00002F050000}"/>
    <cellStyle name="Dziesietny_Invoices2001Slovakia_Book1_1_Book1_Ke hoach 2010 (theo doi 11-8-2010)" xfId="1327" xr:uid="{00000000-0005-0000-0000-000030050000}"/>
    <cellStyle name="Dziesiętny_Invoices2001Slovakia_Book1_1_Book1_Ke hoach 2010 (theo doi 11-8-2010)" xfId="1328" xr:uid="{00000000-0005-0000-0000-000031050000}"/>
    <cellStyle name="Dziesietny_Invoices2001Slovakia_Book1_1_Book1_Ke hoach 2010 (theo doi 11-8-2010) 2" xfId="1329" xr:uid="{00000000-0005-0000-0000-000032050000}"/>
    <cellStyle name="Dziesiętny_Invoices2001Slovakia_Book1_1_Book1_Ke hoach 2010 (theo doi 11-8-2010) 2" xfId="1330" xr:uid="{00000000-0005-0000-0000-000033050000}"/>
    <cellStyle name="Dziesietny_Invoices2001Slovakia_Book1_1_Book1_ke hoach dau thau 30-6-2010" xfId="1331" xr:uid="{00000000-0005-0000-0000-000034050000}"/>
    <cellStyle name="Dziesiętny_Invoices2001Slovakia_Book1_1_Book1_ke hoach dau thau 30-6-2010" xfId="1332" xr:uid="{00000000-0005-0000-0000-000035050000}"/>
    <cellStyle name="Dziesietny_Invoices2001Slovakia_Book1_1_Book1_ke hoach dau thau 30-6-2010 2" xfId="1333" xr:uid="{00000000-0005-0000-0000-000036050000}"/>
    <cellStyle name="Dziesiętny_Invoices2001Slovakia_Book1_1_Book1_ke hoach dau thau 30-6-2010 2" xfId="1334" xr:uid="{00000000-0005-0000-0000-000037050000}"/>
    <cellStyle name="Dziesietny_Invoices2001Slovakia_Book1_1_Book1_KH Von 2012 gui BKH 1" xfId="1335" xr:uid="{00000000-0005-0000-0000-000038050000}"/>
    <cellStyle name="Dziesiętny_Invoices2001Slovakia_Book1_1_Book1_KH Von 2012 gui BKH 1" xfId="1336" xr:uid="{00000000-0005-0000-0000-000039050000}"/>
    <cellStyle name="Dziesietny_Invoices2001Slovakia_Book1_1_Book1_KH Von 2012 gui BKH 1 2" xfId="1337" xr:uid="{00000000-0005-0000-0000-00003A050000}"/>
    <cellStyle name="Dziesiętny_Invoices2001Slovakia_Book1_1_Book1_KH Von 2012 gui BKH 1 2" xfId="1338" xr:uid="{00000000-0005-0000-0000-00003B050000}"/>
    <cellStyle name="Dziesietny_Invoices2001Slovakia_Book1_1_Book1_QD ke hoach dau thau" xfId="1339" xr:uid="{00000000-0005-0000-0000-00003C050000}"/>
    <cellStyle name="Dziesiętny_Invoices2001Slovakia_Book1_1_Book1_QD ke hoach dau thau" xfId="1340" xr:uid="{00000000-0005-0000-0000-00003D050000}"/>
    <cellStyle name="Dziesietny_Invoices2001Slovakia_Book1_1_Book1_QD ke hoach dau thau 2" xfId="1341" xr:uid="{00000000-0005-0000-0000-00003E050000}"/>
    <cellStyle name="Dziesiętny_Invoices2001Slovakia_Book1_1_Book1_QD ke hoach dau thau 2" xfId="1342" xr:uid="{00000000-0005-0000-0000-00003F050000}"/>
    <cellStyle name="Dziesietny_Invoices2001Slovakia_Book1_1_Book1_tinh toan hoang ha" xfId="1343" xr:uid="{00000000-0005-0000-0000-000040050000}"/>
    <cellStyle name="Dziesiętny_Invoices2001Slovakia_Book1_1_Book1_tinh toan hoang ha" xfId="1344" xr:uid="{00000000-0005-0000-0000-000041050000}"/>
    <cellStyle name="Dziesietny_Invoices2001Slovakia_Book1_1_Book1_tinh toan hoang ha 2" xfId="1345" xr:uid="{00000000-0005-0000-0000-000042050000}"/>
    <cellStyle name="Dziesiętny_Invoices2001Slovakia_Book1_1_Book1_tinh toan hoang ha 2" xfId="1346" xr:uid="{00000000-0005-0000-0000-000043050000}"/>
    <cellStyle name="Dziesietny_Invoices2001Slovakia_Book1_1_Book1_Tong von ĐTPT" xfId="1347" xr:uid="{00000000-0005-0000-0000-000044050000}"/>
    <cellStyle name="Dziesiętny_Invoices2001Slovakia_Book1_1_Book1_Tong von ĐTPT" xfId="1348" xr:uid="{00000000-0005-0000-0000-000045050000}"/>
    <cellStyle name="Dziesietny_Invoices2001Slovakia_Book1_1_Book1_Tong von ĐTPT 2" xfId="1349" xr:uid="{00000000-0005-0000-0000-000046050000}"/>
    <cellStyle name="Dziesiętny_Invoices2001Slovakia_Book1_1_Book1_Tong von ĐTPT 2" xfId="1350" xr:uid="{00000000-0005-0000-0000-000047050000}"/>
    <cellStyle name="Dziesietny_Invoices2001Slovakia_Book1_1_Copy of KH PHAN BO VON ĐỐI ỨNG NAM 2011 (30 TY phuong án gop WB)" xfId="1351" xr:uid="{00000000-0005-0000-0000-000048050000}"/>
    <cellStyle name="Dziesiętny_Invoices2001Slovakia_Book1_1_Copy of KH PHAN BO VON ĐỐI ỨNG NAM 2011 (30 TY phuong án gop WB)" xfId="1352" xr:uid="{00000000-0005-0000-0000-000049050000}"/>
    <cellStyle name="Dziesietny_Invoices2001Slovakia_Book1_1_Copy of KH PHAN BO VON ĐỐI ỨNG NAM 2011 (30 TY phuong án gop WB) 2" xfId="1353" xr:uid="{00000000-0005-0000-0000-00004A050000}"/>
    <cellStyle name="Dziesiętny_Invoices2001Slovakia_Book1_1_Copy of KH PHAN BO VON ĐỐI ỨNG NAM 2011 (30 TY phuong án gop WB) 2" xfId="1354" xr:uid="{00000000-0005-0000-0000-00004B050000}"/>
    <cellStyle name="Dziesietny_Invoices2001Slovakia_Book1_1_DTTD chieng chan Tham lai 29-9-2009" xfId="1355" xr:uid="{00000000-0005-0000-0000-00004C050000}"/>
    <cellStyle name="Dziesiętny_Invoices2001Slovakia_Book1_1_DTTD chieng chan Tham lai 29-9-2009" xfId="1356" xr:uid="{00000000-0005-0000-0000-00004D050000}"/>
    <cellStyle name="Dziesietny_Invoices2001Slovakia_Book1_1_DTTD chieng chan Tham lai 29-9-2009 2" xfId="1357" xr:uid="{00000000-0005-0000-0000-00004E050000}"/>
    <cellStyle name="Dziesiętny_Invoices2001Slovakia_Book1_1_DTTD chieng chan Tham lai 29-9-2009 2" xfId="1358" xr:uid="{00000000-0005-0000-0000-00004F050000}"/>
    <cellStyle name="Dziesietny_Invoices2001Slovakia_Book1_1_Du toan nuoc San Thang (GD2)" xfId="1359" xr:uid="{00000000-0005-0000-0000-000050050000}"/>
    <cellStyle name="Dziesiętny_Invoices2001Slovakia_Book1_1_Du toan nuoc San Thang (GD2)" xfId="1360" xr:uid="{00000000-0005-0000-0000-000051050000}"/>
    <cellStyle name="Dziesietny_Invoices2001Slovakia_Book1_1_Du toan nuoc San Thang (GD2) 2" xfId="1361" xr:uid="{00000000-0005-0000-0000-000052050000}"/>
    <cellStyle name="Dziesiętny_Invoices2001Slovakia_Book1_1_Du toan nuoc San Thang (GD2) 2" xfId="1362" xr:uid="{00000000-0005-0000-0000-000053050000}"/>
    <cellStyle name="Dziesietny_Invoices2001Slovakia_Book1_1_Ke hoach 2010 (theo doi 11-8-2010)" xfId="1363" xr:uid="{00000000-0005-0000-0000-000054050000}"/>
    <cellStyle name="Dziesiętny_Invoices2001Slovakia_Book1_1_Ke hoach 2010 (theo doi 11-8-2010)" xfId="1364" xr:uid="{00000000-0005-0000-0000-000055050000}"/>
    <cellStyle name="Dziesietny_Invoices2001Slovakia_Book1_1_Ke hoach 2010 (theo doi 11-8-2010) 2" xfId="1365" xr:uid="{00000000-0005-0000-0000-000056050000}"/>
    <cellStyle name="Dziesiętny_Invoices2001Slovakia_Book1_1_Ke hoach 2010 (theo doi 11-8-2010) 2" xfId="1366" xr:uid="{00000000-0005-0000-0000-000057050000}"/>
    <cellStyle name="Dziesietny_Invoices2001Slovakia_Book1_1_Ke hoach 2010 ngay 31-01" xfId="1367" xr:uid="{00000000-0005-0000-0000-000058050000}"/>
    <cellStyle name="Dziesiętny_Invoices2001Slovakia_Book1_1_Ke hoach 2010 ngay 31-01" xfId="1368" xr:uid="{00000000-0005-0000-0000-000059050000}"/>
    <cellStyle name="Dziesietny_Invoices2001Slovakia_Book1_1_Ke hoach 2010 ngay 31-01 2" xfId="1369" xr:uid="{00000000-0005-0000-0000-00005A050000}"/>
    <cellStyle name="Dziesiętny_Invoices2001Slovakia_Book1_1_Ke hoach 2010 ngay 31-01 2" xfId="1370" xr:uid="{00000000-0005-0000-0000-00005B050000}"/>
    <cellStyle name="Dziesietny_Invoices2001Slovakia_Book1_1_ke hoach dau thau 30-6-2010" xfId="1371" xr:uid="{00000000-0005-0000-0000-00005C050000}"/>
    <cellStyle name="Dziesiętny_Invoices2001Slovakia_Book1_1_ke hoach dau thau 30-6-2010" xfId="1372" xr:uid="{00000000-0005-0000-0000-00005D050000}"/>
    <cellStyle name="Dziesietny_Invoices2001Slovakia_Book1_1_ke hoach dau thau 30-6-2010 2" xfId="1373" xr:uid="{00000000-0005-0000-0000-00005E050000}"/>
    <cellStyle name="Dziesiętny_Invoices2001Slovakia_Book1_1_ke hoach dau thau 30-6-2010 2" xfId="1374" xr:uid="{00000000-0005-0000-0000-00005F050000}"/>
    <cellStyle name="Dziesietny_Invoices2001Slovakia_Book1_1_KH Von 2012 gui BKH 1" xfId="1375" xr:uid="{00000000-0005-0000-0000-000060050000}"/>
    <cellStyle name="Dziesiętny_Invoices2001Slovakia_Book1_1_KH Von 2012 gui BKH 1" xfId="1376" xr:uid="{00000000-0005-0000-0000-000061050000}"/>
    <cellStyle name="Dziesietny_Invoices2001Slovakia_Book1_1_KH Von 2012 gui BKH 1 2" xfId="1377" xr:uid="{00000000-0005-0000-0000-000062050000}"/>
    <cellStyle name="Dziesiętny_Invoices2001Slovakia_Book1_1_KH Von 2012 gui BKH 1 2" xfId="1378" xr:uid="{00000000-0005-0000-0000-000063050000}"/>
    <cellStyle name="Dziesietny_Invoices2001Slovakia_Book1_1_KH Von 2012 gui BKH 2" xfId="1379" xr:uid="{00000000-0005-0000-0000-000064050000}"/>
    <cellStyle name="Dziesiętny_Invoices2001Slovakia_Book1_1_KH Von 2012 gui BKH 2" xfId="1380" xr:uid="{00000000-0005-0000-0000-000065050000}"/>
    <cellStyle name="Dziesietny_Invoices2001Slovakia_Book1_1_KH Von 2012 gui BKH 2 2" xfId="1381" xr:uid="{00000000-0005-0000-0000-000066050000}"/>
    <cellStyle name="Dziesiętny_Invoices2001Slovakia_Book1_1_KH Von 2012 gui BKH 2 2" xfId="1382" xr:uid="{00000000-0005-0000-0000-000067050000}"/>
    <cellStyle name="Dziesietny_Invoices2001Slovakia_Book1_1_QD ke hoach dau thau" xfId="1383" xr:uid="{00000000-0005-0000-0000-000068050000}"/>
    <cellStyle name="Dziesiętny_Invoices2001Slovakia_Book1_1_QD ke hoach dau thau" xfId="1384" xr:uid="{00000000-0005-0000-0000-000069050000}"/>
    <cellStyle name="Dziesietny_Invoices2001Slovakia_Book1_1_QD ke hoach dau thau 2" xfId="1385" xr:uid="{00000000-0005-0000-0000-00006A050000}"/>
    <cellStyle name="Dziesiętny_Invoices2001Slovakia_Book1_1_QD ke hoach dau thau 2" xfId="1386" xr:uid="{00000000-0005-0000-0000-00006B050000}"/>
    <cellStyle name="Dziesietny_Invoices2001Slovakia_Book1_1_Ra soat KH von 2011 (Huy-11-11-11)" xfId="1387" xr:uid="{00000000-0005-0000-0000-00006C050000}"/>
    <cellStyle name="Dziesiętny_Invoices2001Slovakia_Book1_1_Ra soat KH von 2011 (Huy-11-11-11)" xfId="1388" xr:uid="{00000000-0005-0000-0000-00006D050000}"/>
    <cellStyle name="Dziesietny_Invoices2001Slovakia_Book1_1_tinh toan hoang ha" xfId="1389" xr:uid="{00000000-0005-0000-0000-00006E050000}"/>
    <cellStyle name="Dziesiętny_Invoices2001Slovakia_Book1_1_tinh toan hoang ha" xfId="1390" xr:uid="{00000000-0005-0000-0000-00006F050000}"/>
    <cellStyle name="Dziesietny_Invoices2001Slovakia_Book1_1_tinh toan hoang ha 2" xfId="1391" xr:uid="{00000000-0005-0000-0000-000070050000}"/>
    <cellStyle name="Dziesiętny_Invoices2001Slovakia_Book1_1_tinh toan hoang ha 2" xfId="1392" xr:uid="{00000000-0005-0000-0000-000071050000}"/>
    <cellStyle name="Dziesietny_Invoices2001Slovakia_Book1_1_Tong von ĐTPT" xfId="1393" xr:uid="{00000000-0005-0000-0000-000072050000}"/>
    <cellStyle name="Dziesiętny_Invoices2001Slovakia_Book1_1_Tong von ĐTPT" xfId="1394" xr:uid="{00000000-0005-0000-0000-000073050000}"/>
    <cellStyle name="Dziesietny_Invoices2001Slovakia_Book1_1_Tong von ĐTPT 2" xfId="1395" xr:uid="{00000000-0005-0000-0000-000074050000}"/>
    <cellStyle name="Dziesiętny_Invoices2001Slovakia_Book1_1_Tong von ĐTPT 2" xfId="1396" xr:uid="{00000000-0005-0000-0000-000075050000}"/>
    <cellStyle name="Dziesietny_Invoices2001Slovakia_Book1_2" xfId="1397" xr:uid="{00000000-0005-0000-0000-000076050000}"/>
    <cellStyle name="Dziesiętny_Invoices2001Slovakia_Book1_2" xfId="1398" xr:uid="{00000000-0005-0000-0000-000077050000}"/>
    <cellStyle name="Dziesietny_Invoices2001Slovakia_Book1_2_bieu ke hoach dau thau" xfId="1399" xr:uid="{00000000-0005-0000-0000-000078050000}"/>
    <cellStyle name="Dziesiętny_Invoices2001Slovakia_Book1_2_bieu ke hoach dau thau" xfId="1400" xr:uid="{00000000-0005-0000-0000-000079050000}"/>
    <cellStyle name="Dziesietny_Invoices2001Slovakia_Book1_2_bieu ke hoach dau thau 2" xfId="1401" xr:uid="{00000000-0005-0000-0000-00007A050000}"/>
    <cellStyle name="Dziesiętny_Invoices2001Slovakia_Book1_2_bieu ke hoach dau thau 2" xfId="1402" xr:uid="{00000000-0005-0000-0000-00007B050000}"/>
    <cellStyle name="Dziesietny_Invoices2001Slovakia_Book1_2_bieu ke hoach dau thau truong mam non SKH" xfId="1403" xr:uid="{00000000-0005-0000-0000-00007C050000}"/>
    <cellStyle name="Dziesiętny_Invoices2001Slovakia_Book1_2_bieu ke hoach dau thau truong mam non SKH" xfId="1404" xr:uid="{00000000-0005-0000-0000-00007D050000}"/>
    <cellStyle name="Dziesietny_Invoices2001Slovakia_Book1_2_bieu ke hoach dau thau truong mam non SKH 2" xfId="1405" xr:uid="{00000000-0005-0000-0000-00007E050000}"/>
    <cellStyle name="Dziesiętny_Invoices2001Slovakia_Book1_2_bieu ke hoach dau thau truong mam non SKH 2" xfId="1406" xr:uid="{00000000-0005-0000-0000-00007F050000}"/>
    <cellStyle name="Dziesietny_Invoices2001Slovakia_Book1_2_bieu tong hop lai kh von 2011 gui phong TH-KTDN" xfId="1407" xr:uid="{00000000-0005-0000-0000-000080050000}"/>
    <cellStyle name="Dziesiętny_Invoices2001Slovakia_Book1_2_bieu tong hop lai kh von 2011 gui phong TH-KTDN" xfId="1408" xr:uid="{00000000-0005-0000-0000-000081050000}"/>
    <cellStyle name="Dziesietny_Invoices2001Slovakia_Book1_2_bieu tong hop lai kh von 2011 gui phong TH-KTDN 2" xfId="1409" xr:uid="{00000000-0005-0000-0000-000082050000}"/>
    <cellStyle name="Dziesiętny_Invoices2001Slovakia_Book1_2_bieu tong hop lai kh von 2011 gui phong TH-KTDN 2" xfId="1410" xr:uid="{00000000-0005-0000-0000-000083050000}"/>
    <cellStyle name="Dziesietny_Invoices2001Slovakia_Book1_2_Book1" xfId="1411" xr:uid="{00000000-0005-0000-0000-000084050000}"/>
    <cellStyle name="Dziesiętny_Invoices2001Slovakia_Book1_2_Book1" xfId="1412" xr:uid="{00000000-0005-0000-0000-000085050000}"/>
    <cellStyle name="Dziesietny_Invoices2001Slovakia_Book1_2_Book1 2" xfId="1413" xr:uid="{00000000-0005-0000-0000-000086050000}"/>
    <cellStyle name="Dziesiętny_Invoices2001Slovakia_Book1_2_Book1 2" xfId="1414" xr:uid="{00000000-0005-0000-0000-000087050000}"/>
    <cellStyle name="Dziesietny_Invoices2001Slovakia_Book1_2_Book1_1" xfId="1415" xr:uid="{00000000-0005-0000-0000-000088050000}"/>
    <cellStyle name="Dziesiętny_Invoices2001Slovakia_Book1_2_Book1_1" xfId="1416" xr:uid="{00000000-0005-0000-0000-000089050000}"/>
    <cellStyle name="Dziesietny_Invoices2001Slovakia_Book1_2_Book1_1 2" xfId="1417" xr:uid="{00000000-0005-0000-0000-00008A050000}"/>
    <cellStyle name="Dziesiętny_Invoices2001Slovakia_Book1_2_Book1_1 2" xfId="1418" xr:uid="{00000000-0005-0000-0000-00008B050000}"/>
    <cellStyle name="Dziesietny_Invoices2001Slovakia_Book1_2_Book1_Ke hoach 2010 (theo doi 11-8-2010)" xfId="1419" xr:uid="{00000000-0005-0000-0000-00008C050000}"/>
    <cellStyle name="Dziesiętny_Invoices2001Slovakia_Book1_2_Book1_Ke hoach 2010 (theo doi 11-8-2010)" xfId="1420" xr:uid="{00000000-0005-0000-0000-00008D050000}"/>
    <cellStyle name="Dziesietny_Invoices2001Slovakia_Book1_2_Book1_Ke hoach 2010 (theo doi 11-8-2010) 2" xfId="1421" xr:uid="{00000000-0005-0000-0000-00008E050000}"/>
    <cellStyle name="Dziesiętny_Invoices2001Slovakia_Book1_2_Book1_Ke hoach 2010 (theo doi 11-8-2010) 2" xfId="1422" xr:uid="{00000000-0005-0000-0000-00008F050000}"/>
    <cellStyle name="Dziesietny_Invoices2001Slovakia_Book1_2_Book1_ke hoach dau thau 30-6-2010" xfId="1423" xr:uid="{00000000-0005-0000-0000-000090050000}"/>
    <cellStyle name="Dziesiętny_Invoices2001Slovakia_Book1_2_Book1_ke hoach dau thau 30-6-2010" xfId="1424" xr:uid="{00000000-0005-0000-0000-000091050000}"/>
    <cellStyle name="Dziesietny_Invoices2001Slovakia_Book1_2_Book1_ke hoach dau thau 30-6-2010 2" xfId="1425" xr:uid="{00000000-0005-0000-0000-000092050000}"/>
    <cellStyle name="Dziesiętny_Invoices2001Slovakia_Book1_2_Book1_ke hoach dau thau 30-6-2010 2" xfId="1426" xr:uid="{00000000-0005-0000-0000-000093050000}"/>
    <cellStyle name="Dziesietny_Invoices2001Slovakia_Book1_2_Copy of KH PHAN BO VON ĐỐI ỨNG NAM 2011 (30 TY phuong án gop WB)" xfId="1427" xr:uid="{00000000-0005-0000-0000-000094050000}"/>
    <cellStyle name="Dziesiętny_Invoices2001Slovakia_Book1_2_Copy of KH PHAN BO VON ĐỐI ỨNG NAM 2011 (30 TY phuong án gop WB)" xfId="1428" xr:uid="{00000000-0005-0000-0000-000095050000}"/>
    <cellStyle name="Dziesietny_Invoices2001Slovakia_Book1_2_Copy of KH PHAN BO VON ĐỐI ỨNG NAM 2011 (30 TY phuong án gop WB) 2" xfId="1429" xr:uid="{00000000-0005-0000-0000-000096050000}"/>
    <cellStyle name="Dziesiętny_Invoices2001Slovakia_Book1_2_Copy of KH PHAN BO VON ĐỐI ỨNG NAM 2011 (30 TY phuong án gop WB) 2" xfId="1430" xr:uid="{00000000-0005-0000-0000-000097050000}"/>
    <cellStyle name="Dziesietny_Invoices2001Slovakia_Book1_2_DTTD chieng chan Tham lai 29-9-2009" xfId="1431" xr:uid="{00000000-0005-0000-0000-000098050000}"/>
    <cellStyle name="Dziesiętny_Invoices2001Slovakia_Book1_2_DTTD chieng chan Tham lai 29-9-2009" xfId="1432" xr:uid="{00000000-0005-0000-0000-000099050000}"/>
    <cellStyle name="Dziesietny_Invoices2001Slovakia_Book1_2_DTTD chieng chan Tham lai 29-9-2009 2" xfId="1433" xr:uid="{00000000-0005-0000-0000-00009A050000}"/>
    <cellStyle name="Dziesiętny_Invoices2001Slovakia_Book1_2_DTTD chieng chan Tham lai 29-9-2009 2" xfId="1434" xr:uid="{00000000-0005-0000-0000-00009B050000}"/>
    <cellStyle name="Dziesietny_Invoices2001Slovakia_Book1_2_Du toan nuoc San Thang (GD2)" xfId="1435" xr:uid="{00000000-0005-0000-0000-00009C050000}"/>
    <cellStyle name="Dziesiętny_Invoices2001Slovakia_Book1_2_Du toan nuoc San Thang (GD2)" xfId="1436" xr:uid="{00000000-0005-0000-0000-00009D050000}"/>
    <cellStyle name="Dziesietny_Invoices2001Slovakia_Book1_2_Du toan nuoc San Thang (GD2) 2" xfId="1437" xr:uid="{00000000-0005-0000-0000-00009E050000}"/>
    <cellStyle name="Dziesiętny_Invoices2001Slovakia_Book1_2_Du toan nuoc San Thang (GD2) 2" xfId="1438" xr:uid="{00000000-0005-0000-0000-00009F050000}"/>
    <cellStyle name="Dziesietny_Invoices2001Slovakia_Book1_2_Ke hoach 2010 (theo doi 11-8-2010)" xfId="1439" xr:uid="{00000000-0005-0000-0000-0000A0050000}"/>
    <cellStyle name="Dziesiętny_Invoices2001Slovakia_Book1_2_Ke hoach 2010 (theo doi 11-8-2010)" xfId="1440" xr:uid="{00000000-0005-0000-0000-0000A1050000}"/>
    <cellStyle name="Dziesietny_Invoices2001Slovakia_Book1_2_Ke hoach 2010 (theo doi 11-8-2010) 2" xfId="1441" xr:uid="{00000000-0005-0000-0000-0000A2050000}"/>
    <cellStyle name="Dziesiętny_Invoices2001Slovakia_Book1_2_Ke hoach 2010 (theo doi 11-8-2010) 2" xfId="1442" xr:uid="{00000000-0005-0000-0000-0000A3050000}"/>
    <cellStyle name="Dziesietny_Invoices2001Slovakia_Book1_2_Ke hoach 2010 ngay 31-01" xfId="1443" xr:uid="{00000000-0005-0000-0000-0000A4050000}"/>
    <cellStyle name="Dziesiętny_Invoices2001Slovakia_Book1_2_Ke hoach 2010 ngay 31-01" xfId="1444" xr:uid="{00000000-0005-0000-0000-0000A5050000}"/>
    <cellStyle name="Dziesietny_Invoices2001Slovakia_Book1_2_Ke hoach 2010 ngay 31-01 2" xfId="1445" xr:uid="{00000000-0005-0000-0000-0000A6050000}"/>
    <cellStyle name="Dziesiętny_Invoices2001Slovakia_Book1_2_Ke hoach 2010 ngay 31-01 2" xfId="1446" xr:uid="{00000000-0005-0000-0000-0000A7050000}"/>
    <cellStyle name="Dziesietny_Invoices2001Slovakia_Book1_2_ke hoach dau thau 30-6-2010" xfId="1447" xr:uid="{00000000-0005-0000-0000-0000A8050000}"/>
    <cellStyle name="Dziesiętny_Invoices2001Slovakia_Book1_2_ke hoach dau thau 30-6-2010" xfId="1448" xr:uid="{00000000-0005-0000-0000-0000A9050000}"/>
    <cellStyle name="Dziesietny_Invoices2001Slovakia_Book1_2_ke hoach dau thau 30-6-2010 2" xfId="1449" xr:uid="{00000000-0005-0000-0000-0000AA050000}"/>
    <cellStyle name="Dziesiętny_Invoices2001Slovakia_Book1_2_ke hoach dau thau 30-6-2010 2" xfId="1450" xr:uid="{00000000-0005-0000-0000-0000AB050000}"/>
    <cellStyle name="Dziesietny_Invoices2001Slovakia_Book1_2_KH Von 2012 gui BKH 1" xfId="1451" xr:uid="{00000000-0005-0000-0000-0000AC050000}"/>
    <cellStyle name="Dziesiętny_Invoices2001Slovakia_Book1_2_KH Von 2012 gui BKH 1" xfId="1452" xr:uid="{00000000-0005-0000-0000-0000AD050000}"/>
    <cellStyle name="Dziesietny_Invoices2001Slovakia_Book1_2_KH Von 2012 gui BKH 1 2" xfId="1453" xr:uid="{00000000-0005-0000-0000-0000AE050000}"/>
    <cellStyle name="Dziesiętny_Invoices2001Slovakia_Book1_2_KH Von 2012 gui BKH 1 2" xfId="1454" xr:uid="{00000000-0005-0000-0000-0000AF050000}"/>
    <cellStyle name="Dziesietny_Invoices2001Slovakia_Book1_2_KH Von 2012 gui BKH 2" xfId="1455" xr:uid="{00000000-0005-0000-0000-0000B0050000}"/>
    <cellStyle name="Dziesiętny_Invoices2001Slovakia_Book1_2_KH Von 2012 gui BKH 2" xfId="1456" xr:uid="{00000000-0005-0000-0000-0000B1050000}"/>
    <cellStyle name="Dziesietny_Invoices2001Slovakia_Book1_2_KH Von 2012 gui BKH 2 2" xfId="1457" xr:uid="{00000000-0005-0000-0000-0000B2050000}"/>
    <cellStyle name="Dziesiętny_Invoices2001Slovakia_Book1_2_KH Von 2012 gui BKH 2 2" xfId="1458" xr:uid="{00000000-0005-0000-0000-0000B3050000}"/>
    <cellStyle name="Dziesietny_Invoices2001Slovakia_Book1_2_QD ke hoach dau thau" xfId="1459" xr:uid="{00000000-0005-0000-0000-0000B4050000}"/>
    <cellStyle name="Dziesiętny_Invoices2001Slovakia_Book1_2_QD ke hoach dau thau" xfId="1460" xr:uid="{00000000-0005-0000-0000-0000B5050000}"/>
    <cellStyle name="Dziesietny_Invoices2001Slovakia_Book1_2_QD ke hoach dau thau 2" xfId="1461" xr:uid="{00000000-0005-0000-0000-0000B6050000}"/>
    <cellStyle name="Dziesiętny_Invoices2001Slovakia_Book1_2_QD ke hoach dau thau 2" xfId="1462" xr:uid="{00000000-0005-0000-0000-0000B7050000}"/>
    <cellStyle name="Dziesietny_Invoices2001Slovakia_Book1_2_Ra soat KH von 2011 (Huy-11-11-11)" xfId="1463" xr:uid="{00000000-0005-0000-0000-0000B8050000}"/>
    <cellStyle name="Dziesiętny_Invoices2001Slovakia_Book1_2_Ra soat KH von 2011 (Huy-11-11-11)" xfId="1464" xr:uid="{00000000-0005-0000-0000-0000B9050000}"/>
    <cellStyle name="Dziesietny_Invoices2001Slovakia_Book1_2_Ra soat KH von 2011 (Huy-11-11-11) 2" xfId="1465" xr:uid="{00000000-0005-0000-0000-0000BA050000}"/>
    <cellStyle name="Dziesiętny_Invoices2001Slovakia_Book1_2_Ra soat KH von 2011 (Huy-11-11-11) 2" xfId="1466" xr:uid="{00000000-0005-0000-0000-0000BB050000}"/>
    <cellStyle name="Dziesietny_Invoices2001Slovakia_Book1_2_tinh toan hoang ha" xfId="1467" xr:uid="{00000000-0005-0000-0000-0000BC050000}"/>
    <cellStyle name="Dziesiętny_Invoices2001Slovakia_Book1_2_tinh toan hoang ha" xfId="1468" xr:uid="{00000000-0005-0000-0000-0000BD050000}"/>
    <cellStyle name="Dziesietny_Invoices2001Slovakia_Book1_2_tinh toan hoang ha 2" xfId="1469" xr:uid="{00000000-0005-0000-0000-0000BE050000}"/>
    <cellStyle name="Dziesiętny_Invoices2001Slovakia_Book1_2_tinh toan hoang ha 2" xfId="1470" xr:uid="{00000000-0005-0000-0000-0000BF050000}"/>
    <cellStyle name="Dziesietny_Invoices2001Slovakia_Book1_2_Tong von ĐTPT" xfId="1471" xr:uid="{00000000-0005-0000-0000-0000C0050000}"/>
    <cellStyle name="Dziesiętny_Invoices2001Slovakia_Book1_2_Tong von ĐTPT" xfId="1472" xr:uid="{00000000-0005-0000-0000-0000C1050000}"/>
    <cellStyle name="Dziesietny_Invoices2001Slovakia_Book1_2_Tong von ĐTPT 2" xfId="1473" xr:uid="{00000000-0005-0000-0000-0000C2050000}"/>
    <cellStyle name="Dziesiętny_Invoices2001Slovakia_Book1_2_Tong von ĐTPT 2" xfId="1474" xr:uid="{00000000-0005-0000-0000-0000C3050000}"/>
    <cellStyle name="Dziesietny_Invoices2001Slovakia_Book1_3" xfId="1475" xr:uid="{00000000-0005-0000-0000-0000C4050000}"/>
    <cellStyle name="Dziesiętny_Invoices2001Slovakia_Book1_3" xfId="1476" xr:uid="{00000000-0005-0000-0000-0000C5050000}"/>
    <cellStyle name="Dziesietny_Invoices2001Slovakia_Book1_3 2" xfId="1477" xr:uid="{00000000-0005-0000-0000-0000C6050000}"/>
    <cellStyle name="Dziesiętny_Invoices2001Slovakia_Book1_3 2" xfId="1478" xr:uid="{00000000-0005-0000-0000-0000C7050000}"/>
    <cellStyle name="Dziesietny_Invoices2001Slovakia_Book1_Nhu cau von ung truoc 2011 Tha h Hoa + Nge An gui TW" xfId="1479" xr:uid="{00000000-0005-0000-0000-0000C8050000}"/>
    <cellStyle name="Dziesiętny_Invoices2001Slovakia_Book1_Nhu cau von ung truoc 2011 Tha h Hoa + Nge An gui TW" xfId="1480" xr:uid="{00000000-0005-0000-0000-0000C9050000}"/>
    <cellStyle name="Dziesietny_Invoices2001Slovakia_Book1_Tong hop Cac tuyen(9-1-06)" xfId="1481" xr:uid="{00000000-0005-0000-0000-0000CA050000}"/>
    <cellStyle name="Dziesiętny_Invoices2001Slovakia_Book1_Tong hop Cac tuyen(9-1-06)" xfId="1482" xr:uid="{00000000-0005-0000-0000-0000CB050000}"/>
    <cellStyle name="Dziesietny_Invoices2001Slovakia_Book1_Tong hop Cac tuyen(9-1-06)_bieu tong hop lai kh von 2011 gui phong TH-KTDN" xfId="1483" xr:uid="{00000000-0005-0000-0000-0000CC050000}"/>
    <cellStyle name="Dziesiętny_Invoices2001Slovakia_Book1_Tong hop Cac tuyen(9-1-06)_bieu tong hop lai kh von 2011 gui phong TH-KTDN" xfId="1484" xr:uid="{00000000-0005-0000-0000-0000CD050000}"/>
    <cellStyle name="Dziesietny_Invoices2001Slovakia_Book1_Tong hop Cac tuyen(9-1-06)_Copy of KH PHAN BO VON ĐỐI ỨNG NAM 2011 (30 TY phuong án gop WB)" xfId="1485" xr:uid="{00000000-0005-0000-0000-0000CE050000}"/>
    <cellStyle name="Dziesiętny_Invoices2001Slovakia_Book1_Tong hop Cac tuyen(9-1-06)_Copy of KH PHAN BO VON ĐỐI ỨNG NAM 2011 (30 TY phuong án gop WB)" xfId="1486" xr:uid="{00000000-0005-0000-0000-0000CF050000}"/>
    <cellStyle name="Dziesietny_Invoices2001Slovakia_Book1_Tong hop Cac tuyen(9-1-06)_Ke hoach 2010 (theo doi 11-8-2010)" xfId="1487" xr:uid="{00000000-0005-0000-0000-0000D0050000}"/>
    <cellStyle name="Dziesiętny_Invoices2001Slovakia_Book1_Tong hop Cac tuyen(9-1-06)_Ke hoach 2010 (theo doi 11-8-2010)" xfId="1488" xr:uid="{00000000-0005-0000-0000-0000D1050000}"/>
    <cellStyle name="Dziesietny_Invoices2001Slovakia_Book1_Tong hop Cac tuyen(9-1-06)_KH Von 2012 gui BKH 1" xfId="1489" xr:uid="{00000000-0005-0000-0000-0000D2050000}"/>
    <cellStyle name="Dziesiętny_Invoices2001Slovakia_Book1_Tong hop Cac tuyen(9-1-06)_KH Von 2012 gui BKH 1" xfId="1490" xr:uid="{00000000-0005-0000-0000-0000D3050000}"/>
    <cellStyle name="Dziesietny_Invoices2001Slovakia_Book1_Tong hop Cac tuyen(9-1-06)_QD ke hoach dau thau" xfId="1491" xr:uid="{00000000-0005-0000-0000-0000D4050000}"/>
    <cellStyle name="Dziesiętny_Invoices2001Slovakia_Book1_Tong hop Cac tuyen(9-1-06)_QD ke hoach dau thau" xfId="1492" xr:uid="{00000000-0005-0000-0000-0000D5050000}"/>
    <cellStyle name="Dziesietny_Invoices2001Slovakia_Book1_Tong hop Cac tuyen(9-1-06)_Tong von ĐTPT" xfId="1493" xr:uid="{00000000-0005-0000-0000-0000D6050000}"/>
    <cellStyle name="Dziesiętny_Invoices2001Slovakia_Book1_Tong hop Cac tuyen(9-1-06)_Tong von ĐTPT" xfId="1494" xr:uid="{00000000-0005-0000-0000-0000D7050000}"/>
    <cellStyle name="Dziesietny_Invoices2001Slovakia_Book1_ung truoc 2011 NSTW Thanh Hoa + Nge An gui Thu 12-5" xfId="1495" xr:uid="{00000000-0005-0000-0000-0000D8050000}"/>
    <cellStyle name="Dziesiętny_Invoices2001Slovakia_Book1_ung truoc 2011 NSTW Thanh Hoa + Nge An gui Thu 12-5" xfId="1496" xr:uid="{00000000-0005-0000-0000-0000D9050000}"/>
    <cellStyle name="Dziesietny_Invoices2001Slovakia_Chi tieu KH nam 2009" xfId="1497" xr:uid="{00000000-0005-0000-0000-0000DA050000}"/>
    <cellStyle name="Dziesiętny_Invoices2001Slovakia_Chi tieu KH nam 2009" xfId="1498" xr:uid="{00000000-0005-0000-0000-0000DB050000}"/>
    <cellStyle name="Dziesietny_Invoices2001Slovakia_Copy of KH PHAN BO VON ĐỐI ỨNG NAM 2011 (30 TY phuong án gop WB)" xfId="1499" xr:uid="{00000000-0005-0000-0000-0000DC050000}"/>
    <cellStyle name="Dziesiętny_Invoices2001Slovakia_Copy of KH PHAN BO VON ĐỐI ỨNG NAM 2011 (30 TY phuong án gop WB)" xfId="1500" xr:uid="{00000000-0005-0000-0000-0000DD050000}"/>
    <cellStyle name="Dziesietny_Invoices2001Slovakia_Copy of KH PHAN BO VON ĐỐI ỨNG NAM 2011 (30 TY phuong án gop WB) 2" xfId="1501" xr:uid="{00000000-0005-0000-0000-0000DE050000}"/>
    <cellStyle name="Dziesiętny_Invoices2001Slovakia_Copy of KH PHAN BO VON ĐỐI ỨNG NAM 2011 (30 TY phuong án gop WB) 2" xfId="1502" xr:uid="{00000000-0005-0000-0000-0000DF050000}"/>
    <cellStyle name="Dziesietny_Invoices2001Slovakia_DT 1751 Muong Khoa" xfId="1503" xr:uid="{00000000-0005-0000-0000-0000E0050000}"/>
    <cellStyle name="Dziesiętny_Invoices2001Slovakia_DT 1751 Muong Khoa" xfId="1504" xr:uid="{00000000-0005-0000-0000-0000E1050000}"/>
    <cellStyle name="Dziesietny_Invoices2001Slovakia_DT Nam vai" xfId="1505" xr:uid="{00000000-0005-0000-0000-0000E2050000}"/>
    <cellStyle name="Dziesiętny_Invoices2001Slovakia_DT tieu hoc diem TDC ban Cho 28-02-09" xfId="1506" xr:uid="{00000000-0005-0000-0000-0000E3050000}"/>
    <cellStyle name="Dziesietny_Invoices2001Slovakia_DTTD chieng chan Tham lai 29-9-2009" xfId="1507" xr:uid="{00000000-0005-0000-0000-0000E4050000}"/>
    <cellStyle name="Dziesiętny_Invoices2001Slovakia_DTTD chieng chan Tham lai 29-9-2009" xfId="1508" xr:uid="{00000000-0005-0000-0000-0000E5050000}"/>
    <cellStyle name="Dziesietny_Invoices2001Slovakia_DTTD chieng chan Tham lai 29-9-2009 2" xfId="1509" xr:uid="{00000000-0005-0000-0000-0000E6050000}"/>
    <cellStyle name="Dziesiętny_Invoices2001Slovakia_DTTD chieng chan Tham lai 29-9-2009 2" xfId="1510" xr:uid="{00000000-0005-0000-0000-0000E7050000}"/>
    <cellStyle name="Dziesietny_Invoices2001Slovakia_d-uong+TDT" xfId="1511" xr:uid="{00000000-0005-0000-0000-0000E8050000}"/>
    <cellStyle name="Dziesiętny_Invoices2001Slovakia_GVL" xfId="1512" xr:uid="{00000000-0005-0000-0000-0000E9050000}"/>
    <cellStyle name="Dziesietny_Invoices2001Slovakia_Ke hoach 2010 (theo doi 11-8-2010)" xfId="1513" xr:uid="{00000000-0005-0000-0000-0000EA050000}"/>
    <cellStyle name="Dziesiętny_Invoices2001Slovakia_Ke hoach 2010 (theo doi 11-8-2010)" xfId="1514" xr:uid="{00000000-0005-0000-0000-0000EB050000}"/>
    <cellStyle name="Dziesietny_Invoices2001Slovakia_ke hoach dau thau 30-6-2010" xfId="1515" xr:uid="{00000000-0005-0000-0000-0000EC050000}"/>
    <cellStyle name="Dziesiętny_Invoices2001Slovakia_ke hoach dau thau 30-6-2010" xfId="1516" xr:uid="{00000000-0005-0000-0000-0000ED050000}"/>
    <cellStyle name="Dziesietny_Invoices2001Slovakia_KH Von 2012 gui BKH 1" xfId="1517" xr:uid="{00000000-0005-0000-0000-0000EE050000}"/>
    <cellStyle name="Dziesiętny_Invoices2001Slovakia_KH Von 2012 gui BKH 1" xfId="1518" xr:uid="{00000000-0005-0000-0000-0000EF050000}"/>
    <cellStyle name="Dziesietny_Invoices2001Slovakia_KH Von 2012 gui BKH 1 2" xfId="1519" xr:uid="{00000000-0005-0000-0000-0000F0050000}"/>
    <cellStyle name="Dziesiętny_Invoices2001Slovakia_KH Von 2012 gui BKH 1 2" xfId="1520" xr:uid="{00000000-0005-0000-0000-0000F1050000}"/>
    <cellStyle name="Dziesietny_Invoices2001Slovakia_KL K.C mat duong" xfId="1521" xr:uid="{00000000-0005-0000-0000-0000F2050000}"/>
    <cellStyle name="Dziesiętny_Invoices2001Slovakia_Nhµ ®Ó xe" xfId="1522" xr:uid="{00000000-0005-0000-0000-0000F3050000}"/>
    <cellStyle name="Dziesietny_Invoices2001Slovakia_Nha bao ve(28-7-05)" xfId="1523" xr:uid="{00000000-0005-0000-0000-0000F4050000}"/>
    <cellStyle name="Dziesiętny_Invoices2001Slovakia_Nha bao ve(28-7-05)" xfId="1524" xr:uid="{00000000-0005-0000-0000-0000F5050000}"/>
    <cellStyle name="Dziesietny_Invoices2001Slovakia_NHA de xe nguyen du" xfId="1525" xr:uid="{00000000-0005-0000-0000-0000F6050000}"/>
    <cellStyle name="Dziesiętny_Invoices2001Slovakia_NHA de xe nguyen du" xfId="1526" xr:uid="{00000000-0005-0000-0000-0000F7050000}"/>
    <cellStyle name="Dziesietny_Invoices2001Slovakia_Nhalamviec VTC(25-1-05)" xfId="1527" xr:uid="{00000000-0005-0000-0000-0000F8050000}"/>
    <cellStyle name="Dziesiętny_Invoices2001Slovakia_Nhalamviec VTC(25-1-05)" xfId="1528" xr:uid="{00000000-0005-0000-0000-0000F9050000}"/>
    <cellStyle name="Dziesietny_Invoices2001Slovakia_Nhu cau von ung truoc 2011 Tha h Hoa + Nge An gui TW" xfId="1529" xr:uid="{00000000-0005-0000-0000-0000FA050000}"/>
    <cellStyle name="Dziesiętny_Invoices2001Slovakia_QD ke hoach dau thau" xfId="1530" xr:uid="{00000000-0005-0000-0000-0000FB050000}"/>
    <cellStyle name="Dziesietny_Invoices2001Slovakia_Ra soat KH von 2011 (Huy-11-11-11)" xfId="1531" xr:uid="{00000000-0005-0000-0000-0000FC050000}"/>
    <cellStyle name="Dziesiętny_Invoices2001Slovakia_Ra soat KH von 2011 (Huy-11-11-11)" xfId="1532" xr:uid="{00000000-0005-0000-0000-0000FD050000}"/>
    <cellStyle name="Dziesietny_Invoices2001Slovakia_Sheet2" xfId="1533" xr:uid="{00000000-0005-0000-0000-0000FE050000}"/>
    <cellStyle name="Dziesiętny_Invoices2001Slovakia_Sheet2" xfId="1534" xr:uid="{00000000-0005-0000-0000-0000FF050000}"/>
    <cellStyle name="Dziesietny_Invoices2001Slovakia_TDT KHANH HOA" xfId="1535" xr:uid="{00000000-0005-0000-0000-000000060000}"/>
    <cellStyle name="Dziesiętny_Invoices2001Slovakia_TDT KHANH HOA" xfId="1536" xr:uid="{00000000-0005-0000-0000-000001060000}"/>
    <cellStyle name="Dziesietny_Invoices2001Slovakia_TDT KHANH HOA_bieu ke hoach dau thau" xfId="1537" xr:uid="{00000000-0005-0000-0000-000002060000}"/>
    <cellStyle name="Dziesiętny_Invoices2001Slovakia_TDT KHANH HOA_bieu ke hoach dau thau" xfId="1538" xr:uid="{00000000-0005-0000-0000-000003060000}"/>
    <cellStyle name="Dziesietny_Invoices2001Slovakia_TDT KHANH HOA_bieu ke hoach dau thau truong mam non SKH" xfId="1539" xr:uid="{00000000-0005-0000-0000-000004060000}"/>
    <cellStyle name="Dziesiętny_Invoices2001Slovakia_TDT KHANH HOA_bieu ke hoach dau thau truong mam non SKH" xfId="1540" xr:uid="{00000000-0005-0000-0000-000005060000}"/>
    <cellStyle name="Dziesietny_Invoices2001Slovakia_TDT KHANH HOA_bieu tong hop lai kh von 2011 gui phong TH-KTDN" xfId="1541" xr:uid="{00000000-0005-0000-0000-000006060000}"/>
    <cellStyle name="Dziesiętny_Invoices2001Slovakia_TDT KHANH HOA_bieu tong hop lai kh von 2011 gui phong TH-KTDN" xfId="1542" xr:uid="{00000000-0005-0000-0000-000007060000}"/>
    <cellStyle name="Dziesietny_Invoices2001Slovakia_TDT KHANH HOA_bieu tong hop lai kh von 2011 gui phong TH-KTDN 2" xfId="1543" xr:uid="{00000000-0005-0000-0000-000008060000}"/>
    <cellStyle name="Dziesiętny_Invoices2001Slovakia_TDT KHANH HOA_bieu tong hop lai kh von 2011 gui phong TH-KTDN 2" xfId="1544" xr:uid="{00000000-0005-0000-0000-000009060000}"/>
    <cellStyle name="Dziesietny_Invoices2001Slovakia_TDT KHANH HOA_Book1" xfId="1545" xr:uid="{00000000-0005-0000-0000-00000A060000}"/>
    <cellStyle name="Dziesiętny_Invoices2001Slovakia_TDT KHANH HOA_Book1" xfId="1546" xr:uid="{00000000-0005-0000-0000-00000B060000}"/>
    <cellStyle name="Dziesietny_Invoices2001Slovakia_TDT KHANH HOA_Book1_1" xfId="1547" xr:uid="{00000000-0005-0000-0000-00000C060000}"/>
    <cellStyle name="Dziesiętny_Invoices2001Slovakia_TDT KHANH HOA_Book1_1" xfId="1548" xr:uid="{00000000-0005-0000-0000-00000D060000}"/>
    <cellStyle name="Dziesietny_Invoices2001Slovakia_TDT KHANH HOA_Book1_1_ke hoach dau thau 30-6-2010" xfId="1549" xr:uid="{00000000-0005-0000-0000-00000E060000}"/>
    <cellStyle name="Dziesiętny_Invoices2001Slovakia_TDT KHANH HOA_Book1_1_ke hoach dau thau 30-6-2010" xfId="1550" xr:uid="{00000000-0005-0000-0000-00000F060000}"/>
    <cellStyle name="Dziesietny_Invoices2001Slovakia_TDT KHANH HOA_Book1_2" xfId="1551" xr:uid="{00000000-0005-0000-0000-000010060000}"/>
    <cellStyle name="Dziesiętny_Invoices2001Slovakia_TDT KHANH HOA_Book1_2" xfId="1552" xr:uid="{00000000-0005-0000-0000-000011060000}"/>
    <cellStyle name="Dziesietny_Invoices2001Slovakia_TDT KHANH HOA_Book1_Book1" xfId="1553" xr:uid="{00000000-0005-0000-0000-000012060000}"/>
    <cellStyle name="Dziesiętny_Invoices2001Slovakia_TDT KHANH HOA_Book1_Book1" xfId="1554" xr:uid="{00000000-0005-0000-0000-000013060000}"/>
    <cellStyle name="Dziesietny_Invoices2001Slovakia_TDT KHANH HOA_Book1_DTTD chieng chan Tham lai 29-9-2009" xfId="1555" xr:uid="{00000000-0005-0000-0000-000014060000}"/>
    <cellStyle name="Dziesiętny_Invoices2001Slovakia_TDT KHANH HOA_Book1_DTTD chieng chan Tham lai 29-9-2009" xfId="1556" xr:uid="{00000000-0005-0000-0000-000015060000}"/>
    <cellStyle name="Dziesietny_Invoices2001Slovakia_TDT KHANH HOA_Book1_Ke hoach 2010 (theo doi 11-8-2010)" xfId="1557" xr:uid="{00000000-0005-0000-0000-000016060000}"/>
    <cellStyle name="Dziesiętny_Invoices2001Slovakia_TDT KHANH HOA_Book1_Ke hoach 2010 (theo doi 11-8-2010)" xfId="1558" xr:uid="{00000000-0005-0000-0000-000017060000}"/>
    <cellStyle name="Dziesietny_Invoices2001Slovakia_TDT KHANH HOA_Book1_ke hoach dau thau 30-6-2010" xfId="1559" xr:uid="{00000000-0005-0000-0000-000018060000}"/>
    <cellStyle name="Dziesiętny_Invoices2001Slovakia_TDT KHANH HOA_Book1_ke hoach dau thau 30-6-2010" xfId="1560" xr:uid="{00000000-0005-0000-0000-000019060000}"/>
    <cellStyle name="Dziesietny_Invoices2001Slovakia_TDT KHANH HOA_Book1_ke hoach dau thau 30-6-2010 2" xfId="1561" xr:uid="{00000000-0005-0000-0000-00001A060000}"/>
    <cellStyle name="Dziesiętny_Invoices2001Slovakia_TDT KHANH HOA_Book1_ke hoach dau thau 30-6-2010 2" xfId="1562" xr:uid="{00000000-0005-0000-0000-00001B060000}"/>
    <cellStyle name="Dziesietny_Invoices2001Slovakia_TDT KHANH HOA_Book1_KH Von 2012 gui BKH 1" xfId="1563" xr:uid="{00000000-0005-0000-0000-00001C060000}"/>
    <cellStyle name="Dziesiętny_Invoices2001Slovakia_TDT KHANH HOA_Book1_KH Von 2012 gui BKH 1" xfId="1564" xr:uid="{00000000-0005-0000-0000-00001D060000}"/>
    <cellStyle name="Dziesietny_Invoices2001Slovakia_TDT KHANH HOA_Book1_KH Von 2012 gui BKH 2" xfId="1565" xr:uid="{00000000-0005-0000-0000-00001E060000}"/>
    <cellStyle name="Dziesiętny_Invoices2001Slovakia_TDT KHANH HOA_Book1_KH Von 2012 gui BKH 2" xfId="1566" xr:uid="{00000000-0005-0000-0000-00001F060000}"/>
    <cellStyle name="Dziesietny_Invoices2001Slovakia_TDT KHANH HOA_Chi tieu KH nam 2009" xfId="1567" xr:uid="{00000000-0005-0000-0000-000020060000}"/>
    <cellStyle name="Dziesiętny_Invoices2001Slovakia_TDT KHANH HOA_Chi tieu KH nam 2009" xfId="1568" xr:uid="{00000000-0005-0000-0000-000021060000}"/>
    <cellStyle name="Dziesietny_Invoices2001Slovakia_TDT KHANH HOA_Copy of KH PHAN BO VON ĐỐI ỨNG NAM 2011 (30 TY phuong án gop WB)" xfId="1569" xr:uid="{00000000-0005-0000-0000-000022060000}"/>
    <cellStyle name="Dziesiętny_Invoices2001Slovakia_TDT KHANH HOA_Copy of KH PHAN BO VON ĐỐI ỨNG NAM 2011 (30 TY phuong án gop WB)" xfId="1570" xr:uid="{00000000-0005-0000-0000-000023060000}"/>
    <cellStyle name="Dziesietny_Invoices2001Slovakia_TDT KHANH HOA_Copy of KH PHAN BO VON ĐỐI ỨNG NAM 2011 (30 TY phuong án gop WB) 2" xfId="1571" xr:uid="{00000000-0005-0000-0000-000024060000}"/>
    <cellStyle name="Dziesiętny_Invoices2001Slovakia_TDT KHANH HOA_Copy of KH PHAN BO VON ĐỐI ỨNG NAM 2011 (30 TY phuong án gop WB) 2" xfId="1572" xr:uid="{00000000-0005-0000-0000-000025060000}"/>
    <cellStyle name="Dziesietny_Invoices2001Slovakia_TDT KHANH HOA_DT 1751 Muong Khoa" xfId="1573" xr:uid="{00000000-0005-0000-0000-000026060000}"/>
    <cellStyle name="Dziesiętny_Invoices2001Slovakia_TDT KHANH HOA_DT 1751 Muong Khoa" xfId="1574" xr:uid="{00000000-0005-0000-0000-000027060000}"/>
    <cellStyle name="Dziesietny_Invoices2001Slovakia_TDT KHANH HOA_DT tieu hoc diem TDC ban Cho 28-02-09" xfId="1575" xr:uid="{00000000-0005-0000-0000-000028060000}"/>
    <cellStyle name="Dziesiętny_Invoices2001Slovakia_TDT KHANH HOA_DT tieu hoc diem TDC ban Cho 28-02-09" xfId="1576" xr:uid="{00000000-0005-0000-0000-000029060000}"/>
    <cellStyle name="Dziesietny_Invoices2001Slovakia_TDT KHANH HOA_DTTD chieng chan Tham lai 29-9-2009" xfId="1577" xr:uid="{00000000-0005-0000-0000-00002A060000}"/>
    <cellStyle name="Dziesiętny_Invoices2001Slovakia_TDT KHANH HOA_DTTD chieng chan Tham lai 29-9-2009" xfId="1578" xr:uid="{00000000-0005-0000-0000-00002B060000}"/>
    <cellStyle name="Dziesietny_Invoices2001Slovakia_TDT KHANH HOA_DTTD chieng chan Tham lai 29-9-2009 2" xfId="1579" xr:uid="{00000000-0005-0000-0000-00002C060000}"/>
    <cellStyle name="Dziesiętny_Invoices2001Slovakia_TDT KHANH HOA_DTTD chieng chan Tham lai 29-9-2009 2" xfId="1580" xr:uid="{00000000-0005-0000-0000-00002D060000}"/>
    <cellStyle name="Dziesietny_Invoices2001Slovakia_TDT KHANH HOA_Du toan nuoc San Thang (GD2)" xfId="1581" xr:uid="{00000000-0005-0000-0000-00002E060000}"/>
    <cellStyle name="Dziesiętny_Invoices2001Slovakia_TDT KHANH HOA_Du toan nuoc San Thang (GD2)" xfId="1582" xr:uid="{00000000-0005-0000-0000-00002F060000}"/>
    <cellStyle name="Dziesietny_Invoices2001Slovakia_TDT KHANH HOA_GVL" xfId="1583" xr:uid="{00000000-0005-0000-0000-000030060000}"/>
    <cellStyle name="Dziesiętny_Invoices2001Slovakia_TDT KHANH HOA_GVL" xfId="1584" xr:uid="{00000000-0005-0000-0000-000031060000}"/>
    <cellStyle name="Dziesietny_Invoices2001Slovakia_TDT KHANH HOA_GVL 2" xfId="1585" xr:uid="{00000000-0005-0000-0000-000032060000}"/>
    <cellStyle name="Dziesiętny_Invoices2001Slovakia_TDT KHANH HOA_GVL 2" xfId="1586" xr:uid="{00000000-0005-0000-0000-000033060000}"/>
    <cellStyle name="Dziesietny_Invoices2001Slovakia_TDT KHANH HOA_ke hoach dau thau 30-6-2010" xfId="1587" xr:uid="{00000000-0005-0000-0000-000034060000}"/>
    <cellStyle name="Dziesiętny_Invoices2001Slovakia_TDT KHANH HOA_ke hoach dau thau 30-6-2010" xfId="1588" xr:uid="{00000000-0005-0000-0000-000035060000}"/>
    <cellStyle name="Dziesietny_Invoices2001Slovakia_TDT KHANH HOA_KH Von 2012 gui BKH 1" xfId="1589" xr:uid="{00000000-0005-0000-0000-000036060000}"/>
    <cellStyle name="Dziesiętny_Invoices2001Slovakia_TDT KHANH HOA_KH Von 2012 gui BKH 1" xfId="1590" xr:uid="{00000000-0005-0000-0000-000037060000}"/>
    <cellStyle name="Dziesietny_Invoices2001Slovakia_TDT KHANH HOA_KH Von 2012 gui BKH 1 2" xfId="1591" xr:uid="{00000000-0005-0000-0000-000038060000}"/>
    <cellStyle name="Dziesiętny_Invoices2001Slovakia_TDT KHANH HOA_KH Von 2012 gui BKH 1 2" xfId="1592" xr:uid="{00000000-0005-0000-0000-000039060000}"/>
    <cellStyle name="Dziesietny_Invoices2001Slovakia_TDT KHANH HOA_QD ke hoach dau thau" xfId="1593" xr:uid="{00000000-0005-0000-0000-00003A060000}"/>
    <cellStyle name="Dziesiętny_Invoices2001Slovakia_TDT KHANH HOA_QD ke hoach dau thau" xfId="1594" xr:uid="{00000000-0005-0000-0000-00003B060000}"/>
    <cellStyle name="Dziesietny_Invoices2001Slovakia_TDT KHANH HOA_Ra soat KH von 2011 (Huy-11-11-11)" xfId="1595" xr:uid="{00000000-0005-0000-0000-00003C060000}"/>
    <cellStyle name="Dziesiętny_Invoices2001Slovakia_TDT KHANH HOA_Ra soat KH von 2011 (Huy-11-11-11)" xfId="1596" xr:uid="{00000000-0005-0000-0000-00003D060000}"/>
    <cellStyle name="Dziesietny_Invoices2001Slovakia_TDT KHANH HOA_Sheet2" xfId="1597" xr:uid="{00000000-0005-0000-0000-00003E060000}"/>
    <cellStyle name="Dziesiętny_Invoices2001Slovakia_TDT KHANH HOA_Sheet2" xfId="1598" xr:uid="{00000000-0005-0000-0000-00003F060000}"/>
    <cellStyle name="Dziesietny_Invoices2001Slovakia_TDT KHANH HOA_Tienluong" xfId="1599" xr:uid="{00000000-0005-0000-0000-000040060000}"/>
    <cellStyle name="Dziesiętny_Invoices2001Slovakia_TDT KHANH HOA_Tienluong" xfId="1600" xr:uid="{00000000-0005-0000-0000-000041060000}"/>
    <cellStyle name="Dziesietny_Invoices2001Slovakia_TDT KHANH HOA_tinh toan hoang ha" xfId="1601" xr:uid="{00000000-0005-0000-0000-000042060000}"/>
    <cellStyle name="Dziesiętny_Invoices2001Slovakia_TDT KHANH HOA_tinh toan hoang ha" xfId="1602" xr:uid="{00000000-0005-0000-0000-000043060000}"/>
    <cellStyle name="Dziesietny_Invoices2001Slovakia_TDT KHANH HOA_Tong hop Cac tuyen(9-1-06)" xfId="1603" xr:uid="{00000000-0005-0000-0000-000044060000}"/>
    <cellStyle name="Dziesiętny_Invoices2001Slovakia_TDT KHANH HOA_Tong hop Cac tuyen(9-1-06)" xfId="1604" xr:uid="{00000000-0005-0000-0000-000045060000}"/>
    <cellStyle name="Dziesietny_Invoices2001Slovakia_TDT KHANH HOA_Tong hop Cac tuyen(9-1-06)_bieu tong hop lai kh von 2011 gui phong TH-KTDN" xfId="1605" xr:uid="{00000000-0005-0000-0000-000046060000}"/>
    <cellStyle name="Dziesiętny_Invoices2001Slovakia_TDT KHANH HOA_Tong hop Cac tuyen(9-1-06)_bieu tong hop lai kh von 2011 gui phong TH-KTDN" xfId="1606" xr:uid="{00000000-0005-0000-0000-000047060000}"/>
    <cellStyle name="Dziesietny_Invoices2001Slovakia_TDT KHANH HOA_Tong hop Cac tuyen(9-1-06)_Copy of KH PHAN BO VON ĐỐI ỨNG NAM 2011 (30 TY phuong án gop WB)" xfId="1607" xr:uid="{00000000-0005-0000-0000-000048060000}"/>
    <cellStyle name="Dziesiętny_Invoices2001Slovakia_TDT KHANH HOA_Tong hop Cac tuyen(9-1-06)_Copy of KH PHAN BO VON ĐỐI ỨNG NAM 2011 (30 TY phuong án gop WB)" xfId="1608" xr:uid="{00000000-0005-0000-0000-000049060000}"/>
    <cellStyle name="Dziesietny_Invoices2001Slovakia_TDT KHANH HOA_Tong hop Cac tuyen(9-1-06)_Ke hoach 2010 (theo doi 11-8-2010)" xfId="1609" xr:uid="{00000000-0005-0000-0000-00004A060000}"/>
    <cellStyle name="Dziesiętny_Invoices2001Slovakia_TDT KHANH HOA_Tong hop Cac tuyen(9-1-06)_Ke hoach 2010 (theo doi 11-8-2010)" xfId="1610" xr:uid="{00000000-0005-0000-0000-00004B060000}"/>
    <cellStyle name="Dziesietny_Invoices2001Slovakia_TDT KHANH HOA_Tong hop Cac tuyen(9-1-06)_KH Von 2012 gui BKH 1" xfId="1611" xr:uid="{00000000-0005-0000-0000-00004C060000}"/>
    <cellStyle name="Dziesiętny_Invoices2001Slovakia_TDT KHANH HOA_Tong hop Cac tuyen(9-1-06)_KH Von 2012 gui BKH 1" xfId="1612" xr:uid="{00000000-0005-0000-0000-00004D060000}"/>
    <cellStyle name="Dziesietny_Invoices2001Slovakia_TDT KHANH HOA_Tong hop Cac tuyen(9-1-06)_QD ke hoach dau thau" xfId="1613" xr:uid="{00000000-0005-0000-0000-00004E060000}"/>
    <cellStyle name="Dziesiętny_Invoices2001Slovakia_TDT KHANH HOA_Tong hop Cac tuyen(9-1-06)_QD ke hoach dau thau" xfId="1614" xr:uid="{00000000-0005-0000-0000-00004F060000}"/>
    <cellStyle name="Dziesietny_Invoices2001Slovakia_TDT KHANH HOA_Tong hop Cac tuyen(9-1-06)_Tong von ĐTPT" xfId="1615" xr:uid="{00000000-0005-0000-0000-000050060000}"/>
    <cellStyle name="Dziesiętny_Invoices2001Slovakia_TDT KHANH HOA_Tong hop Cac tuyen(9-1-06)_Tong von ĐTPT" xfId="1616" xr:uid="{00000000-0005-0000-0000-000051060000}"/>
    <cellStyle name="Dziesietny_Invoices2001Slovakia_TDT KHANH HOA_Tong von ĐTPT" xfId="1617" xr:uid="{00000000-0005-0000-0000-000052060000}"/>
    <cellStyle name="Dziesiętny_Invoices2001Slovakia_TDT KHANH HOA_Tong von ĐTPT" xfId="1618" xr:uid="{00000000-0005-0000-0000-000053060000}"/>
    <cellStyle name="Dziesietny_Invoices2001Slovakia_TDT KHANH HOA_TU VAN THUY LOI THAM  PHE" xfId="1619" xr:uid="{00000000-0005-0000-0000-000054060000}"/>
    <cellStyle name="Dziesiętny_Invoices2001Slovakia_TDT KHANH HOA_TU VAN THUY LOI THAM  PHE" xfId="1620" xr:uid="{00000000-0005-0000-0000-000055060000}"/>
    <cellStyle name="Dziesietny_Invoices2001Slovakia_TDT quangngai" xfId="1621" xr:uid="{00000000-0005-0000-0000-000056060000}"/>
    <cellStyle name="Dziesiętny_Invoices2001Slovakia_TDT quangngai" xfId="1622" xr:uid="{00000000-0005-0000-0000-000057060000}"/>
    <cellStyle name="Dziesietny_Invoices2001Slovakia_Tienluong" xfId="1623" xr:uid="{00000000-0005-0000-0000-000058060000}"/>
    <cellStyle name="Dziesiętny_Invoices2001Slovakia_Tienluong" xfId="1624" xr:uid="{00000000-0005-0000-0000-000059060000}"/>
    <cellStyle name="Dziesietny_Invoices2001Slovakia_TMDT(10-5-06)" xfId="1625" xr:uid="{00000000-0005-0000-0000-00005A060000}"/>
    <cellStyle name="Dziesiętny_Invoices2001Slovakia_Tong von ĐTPT" xfId="1626" xr:uid="{00000000-0005-0000-0000-00005B060000}"/>
    <cellStyle name="e" xfId="1627" xr:uid="{00000000-0005-0000-0000-00005C060000}"/>
    <cellStyle name="E&amp;Y House" xfId="1628" xr:uid="{00000000-0005-0000-0000-00005D060000}"/>
    <cellStyle name="e_bieu ke hoach dau thau" xfId="1629" xr:uid="{00000000-0005-0000-0000-00005E060000}"/>
    <cellStyle name="e_bieu ke hoach dau thau truong mam non SKH" xfId="1630" xr:uid="{00000000-0005-0000-0000-00005F060000}"/>
    <cellStyle name="e_Book1" xfId="1631" xr:uid="{00000000-0005-0000-0000-000060060000}"/>
    <cellStyle name="e_DT tieu hoc diem TDC ban Cho 28-02-09" xfId="1632" xr:uid="{00000000-0005-0000-0000-000061060000}"/>
    <cellStyle name="e_Du toan" xfId="1633" xr:uid="{00000000-0005-0000-0000-000062060000}"/>
    <cellStyle name="e_Du toan 2" xfId="1634" xr:uid="{00000000-0005-0000-0000-000063060000}"/>
    <cellStyle name="e_Du toan nuoc San Thang (GD2)" xfId="1635" xr:uid="{00000000-0005-0000-0000-000064060000}"/>
    <cellStyle name="e_HD TT1" xfId="1636" xr:uid="{00000000-0005-0000-0000-000065060000}"/>
    <cellStyle name="e_HD TT1 2" xfId="1637" xr:uid="{00000000-0005-0000-0000-000066060000}"/>
    <cellStyle name="e_Nha lop hoc 8 P" xfId="1638" xr:uid="{00000000-0005-0000-0000-000067060000}"/>
    <cellStyle name="e_Nha lop hoc 8 P 2" xfId="1639" xr:uid="{00000000-0005-0000-0000-000068060000}"/>
    <cellStyle name="e_Tienluong" xfId="1640" xr:uid="{00000000-0005-0000-0000-000069060000}"/>
    <cellStyle name="ea" xfId="1641" xr:uid="{00000000-0005-0000-0000-00006A060000}"/>
    <cellStyle name="Emphasis 1" xfId="1642" xr:uid="{00000000-0005-0000-0000-00006B060000}"/>
    <cellStyle name="Emphasis 2" xfId="1643" xr:uid="{00000000-0005-0000-0000-00006C060000}"/>
    <cellStyle name="Emphasis 3" xfId="1644" xr:uid="{00000000-0005-0000-0000-00006D060000}"/>
    <cellStyle name="Enter Currency (0)" xfId="1645" xr:uid="{00000000-0005-0000-0000-00006E060000}"/>
    <cellStyle name="Enter Currency (0) 2" xfId="1646" xr:uid="{00000000-0005-0000-0000-00006F060000}"/>
    <cellStyle name="Enter Currency (2)" xfId="1647" xr:uid="{00000000-0005-0000-0000-000070060000}"/>
    <cellStyle name="Enter Units (0)" xfId="1648" xr:uid="{00000000-0005-0000-0000-000071060000}"/>
    <cellStyle name="Enter Units (1)" xfId="1649" xr:uid="{00000000-0005-0000-0000-000072060000}"/>
    <cellStyle name="Enter Units (2)" xfId="1650" xr:uid="{00000000-0005-0000-0000-000073060000}"/>
    <cellStyle name="Entered" xfId="1651" xr:uid="{00000000-0005-0000-0000-000074060000}"/>
    <cellStyle name="Euro" xfId="1652" xr:uid="{00000000-0005-0000-0000-000075060000}"/>
    <cellStyle name="Excel Built-in Normal" xfId="1653" xr:uid="{00000000-0005-0000-0000-000076060000}"/>
    <cellStyle name="Explanatory Text" xfId="1654" builtinId="53" customBuiltin="1"/>
    <cellStyle name="f" xfId="1655" xr:uid="{00000000-0005-0000-0000-000078060000}"/>
    <cellStyle name="f_bieu ke hoach dau thau" xfId="1656" xr:uid="{00000000-0005-0000-0000-000079060000}"/>
    <cellStyle name="f_bieu ke hoach dau thau truong mam non SKH" xfId="1657" xr:uid="{00000000-0005-0000-0000-00007A060000}"/>
    <cellStyle name="f_Book1" xfId="1658" xr:uid="{00000000-0005-0000-0000-00007B060000}"/>
    <cellStyle name="f_DT tieu hoc diem TDC ban Cho 28-02-09" xfId="1659" xr:uid="{00000000-0005-0000-0000-00007C060000}"/>
    <cellStyle name="f_Du toan" xfId="1660" xr:uid="{00000000-0005-0000-0000-00007D060000}"/>
    <cellStyle name="f_Du toan 2" xfId="1661" xr:uid="{00000000-0005-0000-0000-00007E060000}"/>
    <cellStyle name="f_Du toan nuoc San Thang (GD2)" xfId="1662" xr:uid="{00000000-0005-0000-0000-00007F060000}"/>
    <cellStyle name="f_HD TT1" xfId="1663" xr:uid="{00000000-0005-0000-0000-000080060000}"/>
    <cellStyle name="f_HD TT1 2" xfId="1664" xr:uid="{00000000-0005-0000-0000-000081060000}"/>
    <cellStyle name="f_Nha lop hoc 8 P" xfId="1665" xr:uid="{00000000-0005-0000-0000-000082060000}"/>
    <cellStyle name="f_Nha lop hoc 8 P 2" xfId="1666" xr:uid="{00000000-0005-0000-0000-000083060000}"/>
    <cellStyle name="f_Tienluong" xfId="1667" xr:uid="{00000000-0005-0000-0000-000084060000}"/>
    <cellStyle name="f1" xfId="1668" xr:uid="{00000000-0005-0000-0000-000085060000}"/>
    <cellStyle name="f2" xfId="1669" xr:uid="{00000000-0005-0000-0000-000086060000}"/>
    <cellStyle name="F3" xfId="1670" xr:uid="{00000000-0005-0000-0000-000087060000}"/>
    <cellStyle name="F4" xfId="1671" xr:uid="{00000000-0005-0000-0000-000088060000}"/>
    <cellStyle name="F5" xfId="1672" xr:uid="{00000000-0005-0000-0000-000089060000}"/>
    <cellStyle name="F6" xfId="1673" xr:uid="{00000000-0005-0000-0000-00008A060000}"/>
    <cellStyle name="F7" xfId="1674" xr:uid="{00000000-0005-0000-0000-00008B060000}"/>
    <cellStyle name="F8" xfId="1675" xr:uid="{00000000-0005-0000-0000-00008C060000}"/>
    <cellStyle name="Fixed" xfId="1676" xr:uid="{00000000-0005-0000-0000-00008D060000}"/>
    <cellStyle name="gia" xfId="1677" xr:uid="{00000000-0005-0000-0000-00008E060000}"/>
    <cellStyle name="Good" xfId="1678" builtinId="26" customBuiltin="1"/>
    <cellStyle name="Grey" xfId="1679" xr:uid="{00000000-0005-0000-0000-000090060000}"/>
    <cellStyle name="Grey 2" xfId="1680" xr:uid="{00000000-0005-0000-0000-000091060000}"/>
    <cellStyle name="Group" xfId="1681" xr:uid="{00000000-0005-0000-0000-000092060000}"/>
    <cellStyle name="H" xfId="1682" xr:uid="{00000000-0005-0000-0000-000093060000}"/>
    <cellStyle name="H_D-A-VU" xfId="1683" xr:uid="{00000000-0005-0000-0000-000094060000}"/>
    <cellStyle name="H_D-A-VU 2" xfId="1684" xr:uid="{00000000-0005-0000-0000-000095060000}"/>
    <cellStyle name="H_HSTHAU" xfId="1685" xr:uid="{00000000-0005-0000-0000-000096060000}"/>
    <cellStyle name="H_HSTHAU 2" xfId="1686" xr:uid="{00000000-0005-0000-0000-000097060000}"/>
    <cellStyle name="H_Ket du ung NS" xfId="1687" xr:uid="{00000000-0005-0000-0000-000098060000}"/>
    <cellStyle name="H_KH Von 2012 gui BKH 1" xfId="1688" xr:uid="{00000000-0005-0000-0000-000099060000}"/>
    <cellStyle name="H_KH Von 2012 gui BKH 1 2" xfId="1689" xr:uid="{00000000-0005-0000-0000-00009A060000}"/>
    <cellStyle name="H_KH Von 2012 gui BKH 2" xfId="1690" xr:uid="{00000000-0005-0000-0000-00009B060000}"/>
    <cellStyle name="H_KH Von 2012 gui BKH 2 2" xfId="1691" xr:uid="{00000000-0005-0000-0000-00009C060000}"/>
    <cellStyle name="ha" xfId="1692" xr:uid="{00000000-0005-0000-0000-00009D060000}"/>
    <cellStyle name="Head 1" xfId="1693" xr:uid="{00000000-0005-0000-0000-00009E060000}"/>
    <cellStyle name="HEADER" xfId="1694" xr:uid="{00000000-0005-0000-0000-00009F060000}"/>
    <cellStyle name="Header1" xfId="1695" xr:uid="{00000000-0005-0000-0000-0000A0060000}"/>
    <cellStyle name="Header2" xfId="1696" xr:uid="{00000000-0005-0000-0000-0000A1060000}"/>
    <cellStyle name="Heading" xfId="1697" xr:uid="{00000000-0005-0000-0000-0000A2060000}"/>
    <cellStyle name="Heading 1" xfId="1698" builtinId="16" customBuiltin="1"/>
    <cellStyle name="Heading 2" xfId="1699" builtinId="17" customBuiltin="1"/>
    <cellStyle name="Heading 3" xfId="1700" builtinId="18" customBuiltin="1"/>
    <cellStyle name="Heading 4" xfId="1701" builtinId="19" customBuiltin="1"/>
    <cellStyle name="Heading1" xfId="1702" xr:uid="{00000000-0005-0000-0000-0000A7060000}"/>
    <cellStyle name="Heading1 2" xfId="1703" xr:uid="{00000000-0005-0000-0000-0000A8060000}"/>
    <cellStyle name="Heading2" xfId="1704" xr:uid="{00000000-0005-0000-0000-0000A9060000}"/>
    <cellStyle name="Heading2 2" xfId="1705" xr:uid="{00000000-0005-0000-0000-0000AA060000}"/>
    <cellStyle name="HEADINGS" xfId="1706" xr:uid="{00000000-0005-0000-0000-0000AB060000}"/>
    <cellStyle name="HEADINGSTOP" xfId="1707" xr:uid="{00000000-0005-0000-0000-0000AC060000}"/>
    <cellStyle name="headoption" xfId="1708" xr:uid="{00000000-0005-0000-0000-0000AD060000}"/>
    <cellStyle name="Hoa-Scholl" xfId="1709" xr:uid="{00000000-0005-0000-0000-0000AE060000}"/>
    <cellStyle name="HUY" xfId="1710" xr:uid="{00000000-0005-0000-0000-0000AF060000}"/>
    <cellStyle name="i phÝ kh¸c_B¶ng 2" xfId="1711" xr:uid="{00000000-0005-0000-0000-0000B0060000}"/>
    <cellStyle name="I.3" xfId="1712" xr:uid="{00000000-0005-0000-0000-0000B1060000}"/>
    <cellStyle name="I.3?b_x000c_Comma [0]_II?_x0012_Comma [0]_laroux_2?_x0012_Comma [0]_larou_x001c_Comma [0]_laroux_3_¼­¿ï-¾È»ê?$Comma [0]" xfId="1713" xr:uid="{00000000-0005-0000-0000-0000B2060000}"/>
    <cellStyle name="i·0" xfId="1714" xr:uid="{00000000-0005-0000-0000-0000B3060000}"/>
    <cellStyle name="ï-¾È»ê_BiÓu TB" xfId="1715" xr:uid="{00000000-0005-0000-0000-0000B4060000}"/>
    <cellStyle name="Indent" xfId="1716" xr:uid="{00000000-0005-0000-0000-0000B5060000}"/>
    <cellStyle name="Input" xfId="1717" builtinId="20" customBuiltin="1"/>
    <cellStyle name="Input [yellow]" xfId="1718" xr:uid="{00000000-0005-0000-0000-0000B7060000}"/>
    <cellStyle name="Input [yellow] 2" xfId="1719" xr:uid="{00000000-0005-0000-0000-0000B8060000}"/>
    <cellStyle name="Input Cells" xfId="1720" xr:uid="{00000000-0005-0000-0000-0000B9060000}"/>
    <cellStyle name="k" xfId="1721" xr:uid="{00000000-0005-0000-0000-0000BA060000}"/>
    <cellStyle name="k_TONG HOP KINH PHI" xfId="1722" xr:uid="{00000000-0005-0000-0000-0000BB060000}"/>
    <cellStyle name="k_TONG HOP KINH PHI 2" xfId="1723" xr:uid="{00000000-0005-0000-0000-0000BC060000}"/>
    <cellStyle name="k_ÿÿÿÿÿ" xfId="1724" xr:uid="{00000000-0005-0000-0000-0000BD060000}"/>
    <cellStyle name="k_ÿÿÿÿÿ 2" xfId="1725" xr:uid="{00000000-0005-0000-0000-0000BE060000}"/>
    <cellStyle name="k_ÿÿÿÿÿ_1" xfId="1726" xr:uid="{00000000-0005-0000-0000-0000BF060000}"/>
    <cellStyle name="k_ÿÿÿÿÿ_2" xfId="1727" xr:uid="{00000000-0005-0000-0000-0000C0060000}"/>
    <cellStyle name="k_ÿÿÿÿÿ_2 2" xfId="1728" xr:uid="{00000000-0005-0000-0000-0000C1060000}"/>
    <cellStyle name="k1" xfId="1729" xr:uid="{00000000-0005-0000-0000-0000C2060000}"/>
    <cellStyle name="k2" xfId="1730" xr:uid="{00000000-0005-0000-0000-0000C3060000}"/>
    <cellStyle name="kh¸c_Bang Chi tieu" xfId="1731" xr:uid="{00000000-0005-0000-0000-0000C4060000}"/>
    <cellStyle name="khanh" xfId="1732" xr:uid="{00000000-0005-0000-0000-0000C5060000}"/>
    <cellStyle name="khung" xfId="1733" xr:uid="{00000000-0005-0000-0000-0000C6060000}"/>
    <cellStyle name="khung 2" xfId="1734" xr:uid="{00000000-0005-0000-0000-0000C7060000}"/>
    <cellStyle name="Ledger 17 x 11 in" xfId="1735" xr:uid="{00000000-0005-0000-0000-0000C8060000}"/>
    <cellStyle name="Ledger 17 x 11 in 3" xfId="1736" xr:uid="{00000000-0005-0000-0000-0000C9060000}"/>
    <cellStyle name="Ledger 17 x 11 in_Duyet chung tu nam 2013 (Quyet)" xfId="1737" xr:uid="{00000000-0005-0000-0000-0000CA060000}"/>
    <cellStyle name="left" xfId="1738" xr:uid="{00000000-0005-0000-0000-0000CB060000}"/>
    <cellStyle name="Line" xfId="1739" xr:uid="{00000000-0005-0000-0000-0000CC060000}"/>
    <cellStyle name="Link Currency (0)" xfId="1740" xr:uid="{00000000-0005-0000-0000-0000CD060000}"/>
    <cellStyle name="Link Currency (0) 2" xfId="1741" xr:uid="{00000000-0005-0000-0000-0000CE060000}"/>
    <cellStyle name="Link Currency (2)" xfId="1742" xr:uid="{00000000-0005-0000-0000-0000CF060000}"/>
    <cellStyle name="Link Units (0)" xfId="1743" xr:uid="{00000000-0005-0000-0000-0000D0060000}"/>
    <cellStyle name="Link Units (1)" xfId="1744" xr:uid="{00000000-0005-0000-0000-0000D1060000}"/>
    <cellStyle name="Link Units (2)" xfId="1745" xr:uid="{00000000-0005-0000-0000-0000D2060000}"/>
    <cellStyle name="Linked Cell" xfId="1746" builtinId="24" customBuiltin="1"/>
    <cellStyle name="Linked Cells" xfId="1747" xr:uid="{00000000-0005-0000-0000-0000D4060000}"/>
    <cellStyle name="luc" xfId="1748" xr:uid="{00000000-0005-0000-0000-0000D5060000}"/>
    <cellStyle name="luc2" xfId="1749" xr:uid="{00000000-0005-0000-0000-0000D6060000}"/>
    <cellStyle name="luc2 2" xfId="1750" xr:uid="{00000000-0005-0000-0000-0000D7060000}"/>
    <cellStyle name="MAU" xfId="1751" xr:uid="{00000000-0005-0000-0000-0000D8060000}"/>
    <cellStyle name="Millares [0]_Well Timing" xfId="1752" xr:uid="{00000000-0005-0000-0000-0000D9060000}"/>
    <cellStyle name="Millares_Well Timing" xfId="1753" xr:uid="{00000000-0005-0000-0000-0000DA060000}"/>
    <cellStyle name="Milliers [0]_      " xfId="1754" xr:uid="{00000000-0005-0000-0000-0000DB060000}"/>
    <cellStyle name="Milliers_      " xfId="1755" xr:uid="{00000000-0005-0000-0000-0000DC060000}"/>
    <cellStyle name="Môc" xfId="1756" xr:uid="{00000000-0005-0000-0000-0000DD060000}"/>
    <cellStyle name="Model" xfId="1757" xr:uid="{00000000-0005-0000-0000-0000DE060000}"/>
    <cellStyle name="moi" xfId="1758" xr:uid="{00000000-0005-0000-0000-0000DF060000}"/>
    <cellStyle name="Mon?aire [0]_      " xfId="1759" xr:uid="{00000000-0005-0000-0000-0000E0060000}"/>
    <cellStyle name="Mon?aire_      " xfId="1760" xr:uid="{00000000-0005-0000-0000-0000E1060000}"/>
    <cellStyle name="Moneda [0]_Well Timing" xfId="1761" xr:uid="{00000000-0005-0000-0000-0000E2060000}"/>
    <cellStyle name="Moneda_Well Timing" xfId="1762" xr:uid="{00000000-0005-0000-0000-0000E3060000}"/>
    <cellStyle name="Monétaire [0]_      " xfId="1763" xr:uid="{00000000-0005-0000-0000-0000E4060000}"/>
    <cellStyle name="Monétaire_      " xfId="1764" xr:uid="{00000000-0005-0000-0000-0000E5060000}"/>
    <cellStyle name="n" xfId="1765" xr:uid="{00000000-0005-0000-0000-0000E6060000}"/>
    <cellStyle name="n_bieu ke hoach dau thau" xfId="1766" xr:uid="{00000000-0005-0000-0000-0000E7060000}"/>
    <cellStyle name="n_bieu ke hoach dau thau truong mam non SKH" xfId="1767" xr:uid="{00000000-0005-0000-0000-0000E8060000}"/>
    <cellStyle name="n_Book1" xfId="1768" xr:uid="{00000000-0005-0000-0000-0000E9060000}"/>
    <cellStyle name="n_Bu_Gia" xfId="1769" xr:uid="{00000000-0005-0000-0000-0000EA060000}"/>
    <cellStyle name="n_DT tieu hoc diem TDC ban Cho 28-02-09" xfId="1770" xr:uid="{00000000-0005-0000-0000-0000EB060000}"/>
    <cellStyle name="n_Du toan" xfId="1771" xr:uid="{00000000-0005-0000-0000-0000EC060000}"/>
    <cellStyle name="n_Du toan 2" xfId="1772" xr:uid="{00000000-0005-0000-0000-0000ED060000}"/>
    <cellStyle name="n_Du toan nuoc San Thang (GD2)" xfId="1773" xr:uid="{00000000-0005-0000-0000-0000EE060000}"/>
    <cellStyle name="n_Nha lop hoc 8 P" xfId="1774" xr:uid="{00000000-0005-0000-0000-0000EF060000}"/>
    <cellStyle name="n_Nha lop hoc 8 P 2" xfId="1775" xr:uid="{00000000-0005-0000-0000-0000F0060000}"/>
    <cellStyle name="n_Tienluong" xfId="1776" xr:uid="{00000000-0005-0000-0000-0000F1060000}"/>
    <cellStyle name="n_Tram y te chan nua TD" xfId="1777" xr:uid="{00000000-0005-0000-0000-0000F2060000}"/>
    <cellStyle name="n_Tram y te chan nua TD 2" xfId="1778" xr:uid="{00000000-0005-0000-0000-0000F3060000}"/>
    <cellStyle name="n1" xfId="1779" xr:uid="{00000000-0005-0000-0000-0000F4060000}"/>
    <cellStyle name="Neutral" xfId="1780" builtinId="28" customBuiltin="1"/>
    <cellStyle name="New" xfId="1781" xr:uid="{00000000-0005-0000-0000-0000F6060000}"/>
    <cellStyle name="New Times Roman" xfId="1782" xr:uid="{00000000-0005-0000-0000-0000F7060000}"/>
    <cellStyle name="New_bieu ke hoach dau thau" xfId="1783" xr:uid="{00000000-0005-0000-0000-0000F8060000}"/>
    <cellStyle name="nga" xfId="1784" xr:uid="{00000000-0005-0000-0000-0000F9060000}"/>
    <cellStyle name="no dec" xfId="1785" xr:uid="{00000000-0005-0000-0000-0000FA060000}"/>
    <cellStyle name="ÑONVÒ" xfId="1786" xr:uid="{00000000-0005-0000-0000-0000FB060000}"/>
    <cellStyle name="Normal" xfId="0" builtinId="0"/>
    <cellStyle name="Normal - Style1" xfId="1787" xr:uid="{00000000-0005-0000-0000-0000FD060000}"/>
    <cellStyle name="Normal - 유형1" xfId="1788" xr:uid="{00000000-0005-0000-0000-0000FE060000}"/>
    <cellStyle name="Normal 10 2" xfId="1789" xr:uid="{00000000-0005-0000-0000-0000FF060000}"/>
    <cellStyle name="Normal 11" xfId="1790" xr:uid="{00000000-0005-0000-0000-000000070000}"/>
    <cellStyle name="Normal 2" xfId="1791" xr:uid="{00000000-0005-0000-0000-000001070000}"/>
    <cellStyle name="Normal 2 10" xfId="1792" xr:uid="{00000000-0005-0000-0000-000002070000}"/>
    <cellStyle name="Normal 2 2" xfId="1793" xr:uid="{00000000-0005-0000-0000-000003070000}"/>
    <cellStyle name="Normal 2 2 2" xfId="1794" xr:uid="{00000000-0005-0000-0000-000004070000}"/>
    <cellStyle name="Normal 2 2 2 2" xfId="1795" xr:uid="{00000000-0005-0000-0000-000005070000}"/>
    <cellStyle name="Normal 2 3" xfId="1796" xr:uid="{00000000-0005-0000-0000-000006070000}"/>
    <cellStyle name="Normal 2 32" xfId="1797" xr:uid="{00000000-0005-0000-0000-000007070000}"/>
    <cellStyle name="Normal 2 35" xfId="1798" xr:uid="{00000000-0005-0000-0000-000008070000}"/>
    <cellStyle name="Normal 2_bao cao cua UBND tinh quy II - 2011" xfId="1799" xr:uid="{00000000-0005-0000-0000-000009070000}"/>
    <cellStyle name="Normal 3" xfId="1800" xr:uid="{00000000-0005-0000-0000-00000A070000}"/>
    <cellStyle name="Normal 3 2" xfId="1801" xr:uid="{00000000-0005-0000-0000-00000B070000}"/>
    <cellStyle name="Normal 3 2 2" xfId="1802" xr:uid="{00000000-0005-0000-0000-00000C070000}"/>
    <cellStyle name="Normal 3_Bieu 05a" xfId="1803" xr:uid="{00000000-0005-0000-0000-00000D070000}"/>
    <cellStyle name="Normal 32 2" xfId="1804" xr:uid="{00000000-0005-0000-0000-00000E070000}"/>
    <cellStyle name="Normal 34" xfId="1805" xr:uid="{00000000-0005-0000-0000-00000F070000}"/>
    <cellStyle name="Normal 34 2" xfId="1806" xr:uid="{00000000-0005-0000-0000-000010070000}"/>
    <cellStyle name="Normal 34_1460 Sua" xfId="1807" xr:uid="{00000000-0005-0000-0000-000011070000}"/>
    <cellStyle name="Normal 35" xfId="1808" xr:uid="{00000000-0005-0000-0000-000012070000}"/>
    <cellStyle name="Normal 38" xfId="1809" xr:uid="{00000000-0005-0000-0000-000013070000}"/>
    <cellStyle name="Normal 4" xfId="1810" xr:uid="{00000000-0005-0000-0000-000014070000}"/>
    <cellStyle name="Normal 5" xfId="1811" xr:uid="{00000000-0005-0000-0000-000015070000}"/>
    <cellStyle name="Normal 6" xfId="1812" xr:uid="{00000000-0005-0000-0000-000016070000}"/>
    <cellStyle name="Normal 6 4" xfId="1813" xr:uid="{00000000-0005-0000-0000-000017070000}"/>
    <cellStyle name="Normal 6_TPCP trinh UBND ngay 27-12" xfId="1814" xr:uid="{00000000-0005-0000-0000-000018070000}"/>
    <cellStyle name="Normal 7" xfId="1815" xr:uid="{00000000-0005-0000-0000-000019070000}"/>
    <cellStyle name="Normal 8" xfId="1816" xr:uid="{00000000-0005-0000-0000-00001A070000}"/>
    <cellStyle name="Normal 9" xfId="1817" xr:uid="{00000000-0005-0000-0000-00001B070000}"/>
    <cellStyle name="Normal VN" xfId="1818" xr:uid="{00000000-0005-0000-0000-00001C070000}"/>
    <cellStyle name="Normal1" xfId="1819" xr:uid="{00000000-0005-0000-0000-00001D070000}"/>
    <cellStyle name="Normal8" xfId="1820" xr:uid="{00000000-0005-0000-0000-00001E070000}"/>
    <cellStyle name="Normalny_Cennik obowiazuje od 06-08-2001 r (1)" xfId="1821" xr:uid="{00000000-0005-0000-0000-00001F070000}"/>
    <cellStyle name="Note" xfId="1822" builtinId="10" customBuiltin="1"/>
    <cellStyle name="NWM" xfId="1823" xr:uid="{00000000-0005-0000-0000-000021070000}"/>
    <cellStyle name="Ò_x000d_Normal_123569" xfId="1824" xr:uid="{00000000-0005-0000-0000-000022070000}"/>
    <cellStyle name="Œ…‹æØ‚è [0.00]_ÆÂ¹²" xfId="1825" xr:uid="{00000000-0005-0000-0000-000023070000}"/>
    <cellStyle name="Œ…‹æØ‚è_laroux" xfId="1826" xr:uid="{00000000-0005-0000-0000-000024070000}"/>
    <cellStyle name="oft Excel]_x000d__x000a_Comment=open=/f ‚ðw’è‚·‚é‚ÆAƒ†[ƒU[’è‹`ŠÖ”‚ðŠÖ”“\‚è•t‚¯‚Ìˆê——‚É“o˜^‚·‚é‚±‚Æ‚ª‚Å‚«‚Ü‚·B_x000d__x000a_Maximized" xfId="1827" xr:uid="{00000000-0005-0000-0000-000025070000}"/>
    <cellStyle name="oft Excel]_x000d__x000a_Comment=open=/f ‚ðŽw’è‚·‚é‚ÆAƒ†[ƒU[’è‹`ŠÖ”‚ðŠÖ”“\‚è•t‚¯‚Ìˆê——‚É“o˜^‚·‚é‚±‚Æ‚ª‚Å‚«‚Ü‚·B_x000d__x000a_Maximized" xfId="1828" xr:uid="{00000000-0005-0000-0000-000026070000}"/>
    <cellStyle name="oft Excel]_x000d__x000a_Comment=open=/f ‚ðŽw’è‚·‚é‚ÆAƒ†[ƒU[’è‹`ŠÖ”‚ðŠÖ”“\‚è•t‚¯‚Ìˆê——‚É“o˜^‚·‚é‚±‚Æ‚ª‚Å‚«‚Ü‚·B_x000d__x000a_Maximized 2" xfId="1829" xr:uid="{00000000-0005-0000-0000-000027070000}"/>
    <cellStyle name="oft Excel]_x000d__x000a_Comment=The open=/f lines load custom functions into the Paste Function list._x000d__x000a_Maximized=2_x000d__x000a_Basics=1_x000d__x000a_A" xfId="1830" xr:uid="{00000000-0005-0000-0000-000028070000}"/>
    <cellStyle name="oft Excel]_x000d__x000a_Comment=The open=/f lines load custom functions into the Paste Function list._x000d__x000a_Maximized=2_x000d__x000a_Basics=1_x000d__x000a_A 2" xfId="1831" xr:uid="{00000000-0005-0000-0000-000029070000}"/>
    <cellStyle name="oft Excel]_x000d__x000a_Comment=The open=/f lines load custom functions into the Paste Function list._x000d__x000a_Maximized=3_x000d__x000a_Basics=1_x000d__x000a_A" xfId="1832" xr:uid="{00000000-0005-0000-0000-00002A070000}"/>
    <cellStyle name="oft Excel]_x000d__x000a_Comment=The open=/f lines load custom functions into the Paste Function list._x000d__x000a_Maximized=3_x000d__x000a_Basics=1_x000d__x000a_A 2" xfId="1833" xr:uid="{00000000-0005-0000-0000-00002B070000}"/>
    <cellStyle name="omma [0]_Mktg Prog" xfId="1834" xr:uid="{00000000-0005-0000-0000-00002C070000}"/>
    <cellStyle name="ormal_Sheet1_1" xfId="1835" xr:uid="{00000000-0005-0000-0000-00002D070000}"/>
    <cellStyle name="Output" xfId="1836" builtinId="21" customBuiltin="1"/>
    <cellStyle name="p" xfId="1837" xr:uid="{00000000-0005-0000-0000-00002F070000}"/>
    <cellStyle name="paint" xfId="1838" xr:uid="{00000000-0005-0000-0000-000030070000}"/>
    <cellStyle name="Pattern" xfId="1839" xr:uid="{00000000-0005-0000-0000-000031070000}"/>
    <cellStyle name="Pattern 2" xfId="1840" xr:uid="{00000000-0005-0000-0000-000032070000}"/>
    <cellStyle name="per.style" xfId="1841" xr:uid="{00000000-0005-0000-0000-000033070000}"/>
    <cellStyle name="Percent [0]" xfId="1842" xr:uid="{00000000-0005-0000-0000-000034070000}"/>
    <cellStyle name="Percent [0] 2" xfId="1843" xr:uid="{00000000-0005-0000-0000-000035070000}"/>
    <cellStyle name="Percent [00]" xfId="1844" xr:uid="{00000000-0005-0000-0000-000036070000}"/>
    <cellStyle name="Percent [00] 2" xfId="1845" xr:uid="{00000000-0005-0000-0000-000037070000}"/>
    <cellStyle name="Percent [2]" xfId="1846" xr:uid="{00000000-0005-0000-0000-000038070000}"/>
    <cellStyle name="Percent [2] 2" xfId="1847" xr:uid="{00000000-0005-0000-0000-000039070000}"/>
    <cellStyle name="Percent 2" xfId="1848" xr:uid="{00000000-0005-0000-0000-00003A070000}"/>
    <cellStyle name="Percent 3" xfId="1849" xr:uid="{00000000-0005-0000-0000-00003B070000}"/>
    <cellStyle name="Percent 4" xfId="1850" xr:uid="{00000000-0005-0000-0000-00003C070000}"/>
    <cellStyle name="Percent 5" xfId="1851" xr:uid="{00000000-0005-0000-0000-00003D070000}"/>
    <cellStyle name="Percent 5 2" xfId="1852" xr:uid="{00000000-0005-0000-0000-00003E070000}"/>
    <cellStyle name="PERCENTAGE" xfId="1853" xr:uid="{00000000-0005-0000-0000-00003F070000}"/>
    <cellStyle name="PERCENTAGE 2" xfId="1854" xr:uid="{00000000-0005-0000-0000-000040070000}"/>
    <cellStyle name="PrePop Currency (0)" xfId="1855" xr:uid="{00000000-0005-0000-0000-000041070000}"/>
    <cellStyle name="PrePop Currency (0) 2" xfId="1856" xr:uid="{00000000-0005-0000-0000-000042070000}"/>
    <cellStyle name="PrePop Currency (2)" xfId="1857" xr:uid="{00000000-0005-0000-0000-000043070000}"/>
    <cellStyle name="PrePop Units (0)" xfId="1858" xr:uid="{00000000-0005-0000-0000-000044070000}"/>
    <cellStyle name="PrePop Units (1)" xfId="1859" xr:uid="{00000000-0005-0000-0000-000045070000}"/>
    <cellStyle name="PrePop Units (2)" xfId="1860" xr:uid="{00000000-0005-0000-0000-000046070000}"/>
    <cellStyle name="pricing" xfId="1861" xr:uid="{00000000-0005-0000-0000-000047070000}"/>
    <cellStyle name="PSChar" xfId="1862" xr:uid="{00000000-0005-0000-0000-000048070000}"/>
    <cellStyle name="PSHeading" xfId="1863" xr:uid="{00000000-0005-0000-0000-000049070000}"/>
    <cellStyle name="PSHeading 2" xfId="1864" xr:uid="{00000000-0005-0000-0000-00004A070000}"/>
    <cellStyle name="regstoresfromspecstores" xfId="1865" xr:uid="{00000000-0005-0000-0000-00004B070000}"/>
    <cellStyle name="RevList" xfId="1866" xr:uid="{00000000-0005-0000-0000-00004C070000}"/>
    <cellStyle name="rlink_tiªn l­în_x001b_Hyperlink_TONG HOP KINH PHI" xfId="1867" xr:uid="{00000000-0005-0000-0000-00004D070000}"/>
    <cellStyle name="rmal_ADAdot" xfId="1868" xr:uid="{00000000-0005-0000-0000-00004E070000}"/>
    <cellStyle name="RowLevel_0" xfId="1869" xr:uid="{00000000-0005-0000-0000-00004F070000}"/>
    <cellStyle name="S—_x0008_" xfId="1870" xr:uid="{00000000-0005-0000-0000-000050070000}"/>
    <cellStyle name="s]_x000d__x000a_spooler=yes_x000d__x000a_load=_x000d__x000a_Beep=yes_x000d__x000a_NullPort=None_x000d__x000a_BorderWidth=3_x000d__x000a_CursorBlinkRate=1200_x000d__x000a_DoubleClickSpeed=452_x000d__x000a_Programs=co" xfId="1871" xr:uid="{00000000-0005-0000-0000-000051070000}"/>
    <cellStyle name="s]_x000d__x000a_spooler=yes_x000d__x000a_load=_x000d__x000a_Beep=yes_x000d__x000a_NullPort=None_x000d__x000a_BorderWidth=3_x000d__x000a_CursorBlinkRate=1200_x000d__x000a_DoubleClickSpeed=452_x000d__x000a_Programs=co 2" xfId="1872" xr:uid="{00000000-0005-0000-0000-000052070000}"/>
    <cellStyle name="SAPBEXaggData" xfId="1873" xr:uid="{00000000-0005-0000-0000-000053070000}"/>
    <cellStyle name="SAPBEXaggDataEmph" xfId="1874" xr:uid="{00000000-0005-0000-0000-000054070000}"/>
    <cellStyle name="SAPBEXaggItem" xfId="1875" xr:uid="{00000000-0005-0000-0000-000055070000}"/>
    <cellStyle name="SAPBEXchaText" xfId="1876" xr:uid="{00000000-0005-0000-0000-000056070000}"/>
    <cellStyle name="SAPBEXexcBad7" xfId="1877" xr:uid="{00000000-0005-0000-0000-000057070000}"/>
    <cellStyle name="SAPBEXexcBad8" xfId="1878" xr:uid="{00000000-0005-0000-0000-000058070000}"/>
    <cellStyle name="SAPBEXexcBad9" xfId="1879" xr:uid="{00000000-0005-0000-0000-000059070000}"/>
    <cellStyle name="SAPBEXexcCritical4" xfId="1880" xr:uid="{00000000-0005-0000-0000-00005A070000}"/>
    <cellStyle name="SAPBEXexcCritical5" xfId="1881" xr:uid="{00000000-0005-0000-0000-00005B070000}"/>
    <cellStyle name="SAPBEXexcCritical6" xfId="1882" xr:uid="{00000000-0005-0000-0000-00005C070000}"/>
    <cellStyle name="SAPBEXexcGood1" xfId="1883" xr:uid="{00000000-0005-0000-0000-00005D070000}"/>
    <cellStyle name="SAPBEXexcGood2" xfId="1884" xr:uid="{00000000-0005-0000-0000-00005E070000}"/>
    <cellStyle name="SAPBEXexcGood3" xfId="1885" xr:uid="{00000000-0005-0000-0000-00005F070000}"/>
    <cellStyle name="SAPBEXfilterDrill" xfId="1886" xr:uid="{00000000-0005-0000-0000-000060070000}"/>
    <cellStyle name="SAPBEXfilterItem" xfId="1887" xr:uid="{00000000-0005-0000-0000-000061070000}"/>
    <cellStyle name="SAPBEXfilterText" xfId="1888" xr:uid="{00000000-0005-0000-0000-000062070000}"/>
    <cellStyle name="SAPBEXformats" xfId="1889" xr:uid="{00000000-0005-0000-0000-000063070000}"/>
    <cellStyle name="SAPBEXheaderItem" xfId="1890" xr:uid="{00000000-0005-0000-0000-000064070000}"/>
    <cellStyle name="SAPBEXheaderText" xfId="1891" xr:uid="{00000000-0005-0000-0000-000065070000}"/>
    <cellStyle name="SAPBEXresData" xfId="1892" xr:uid="{00000000-0005-0000-0000-000066070000}"/>
    <cellStyle name="SAPBEXresDataEmph" xfId="1893" xr:uid="{00000000-0005-0000-0000-000067070000}"/>
    <cellStyle name="SAPBEXresItem" xfId="1894" xr:uid="{00000000-0005-0000-0000-000068070000}"/>
    <cellStyle name="SAPBEXstdData" xfId="1895" xr:uid="{00000000-0005-0000-0000-000069070000}"/>
    <cellStyle name="SAPBEXstdDataEmph" xfId="1896" xr:uid="{00000000-0005-0000-0000-00006A070000}"/>
    <cellStyle name="SAPBEXstdItem" xfId="1897" xr:uid="{00000000-0005-0000-0000-00006B070000}"/>
    <cellStyle name="SAPBEXtitle" xfId="1898" xr:uid="{00000000-0005-0000-0000-00006C070000}"/>
    <cellStyle name="SAPBEXundefined" xfId="1899" xr:uid="{00000000-0005-0000-0000-00006D070000}"/>
    <cellStyle name="serJet 1200 Series PCL 6" xfId="1900" xr:uid="{00000000-0005-0000-0000-00006E070000}"/>
    <cellStyle name="SHADEDSTORES" xfId="1901" xr:uid="{00000000-0005-0000-0000-00006F070000}"/>
    <cellStyle name="Sheet Title" xfId="1902" xr:uid="{00000000-0005-0000-0000-000070070000}"/>
    <cellStyle name="Siêu nối kết_BC TH 10 thang 2005 va KH 2006 XDCB" xfId="1903" xr:uid="{00000000-0005-0000-0000-000071070000}"/>
    <cellStyle name="songuyen" xfId="1904" xr:uid="{00000000-0005-0000-0000-000072070000}"/>
    <cellStyle name="Spaltenebene_1_主营业务利润明细表" xfId="1905" xr:uid="{00000000-0005-0000-0000-000073070000}"/>
    <cellStyle name="specstores" xfId="1906" xr:uid="{00000000-0005-0000-0000-000074070000}"/>
    <cellStyle name="Standard_9. Fixed assets-Additions list" xfId="1907" xr:uid="{00000000-0005-0000-0000-000075070000}"/>
    <cellStyle name="STTDG" xfId="1908" xr:uid="{00000000-0005-0000-0000-000076070000}"/>
    <cellStyle name="Style 1" xfId="1909" xr:uid="{00000000-0005-0000-0000-000077070000}"/>
    <cellStyle name="Style 10" xfId="1910" xr:uid="{00000000-0005-0000-0000-000078070000}"/>
    <cellStyle name="Style 11" xfId="1911" xr:uid="{00000000-0005-0000-0000-000079070000}"/>
    <cellStyle name="Style 11 2" xfId="1912" xr:uid="{00000000-0005-0000-0000-00007A070000}"/>
    <cellStyle name="Style 12" xfId="1913" xr:uid="{00000000-0005-0000-0000-00007B070000}"/>
    <cellStyle name="Style 12 2" xfId="1914" xr:uid="{00000000-0005-0000-0000-00007C070000}"/>
    <cellStyle name="Style 13" xfId="1915" xr:uid="{00000000-0005-0000-0000-00007D070000}"/>
    <cellStyle name="Style 13 2" xfId="1916" xr:uid="{00000000-0005-0000-0000-00007E070000}"/>
    <cellStyle name="Style 14" xfId="1917" xr:uid="{00000000-0005-0000-0000-00007F070000}"/>
    <cellStyle name="Style 14 2" xfId="1918" xr:uid="{00000000-0005-0000-0000-000080070000}"/>
    <cellStyle name="Style 15" xfId="1919" xr:uid="{00000000-0005-0000-0000-000081070000}"/>
    <cellStyle name="Style 15 2" xfId="1920" xr:uid="{00000000-0005-0000-0000-000082070000}"/>
    <cellStyle name="Style 16" xfId="1921" xr:uid="{00000000-0005-0000-0000-000083070000}"/>
    <cellStyle name="Style 16 2" xfId="1922" xr:uid="{00000000-0005-0000-0000-000084070000}"/>
    <cellStyle name="Style 17" xfId="1923" xr:uid="{00000000-0005-0000-0000-000085070000}"/>
    <cellStyle name="Style 17 2" xfId="1924" xr:uid="{00000000-0005-0000-0000-000086070000}"/>
    <cellStyle name="Style 18" xfId="1925" xr:uid="{00000000-0005-0000-0000-000087070000}"/>
    <cellStyle name="Style 18 2" xfId="1926" xr:uid="{00000000-0005-0000-0000-000088070000}"/>
    <cellStyle name="Style 19" xfId="1927" xr:uid="{00000000-0005-0000-0000-000089070000}"/>
    <cellStyle name="Style 19 2" xfId="1928" xr:uid="{00000000-0005-0000-0000-00008A070000}"/>
    <cellStyle name="Style 2" xfId="1929" xr:uid="{00000000-0005-0000-0000-00008B070000}"/>
    <cellStyle name="Style 2 2" xfId="1930" xr:uid="{00000000-0005-0000-0000-00008C070000}"/>
    <cellStyle name="Style 20" xfId="1931" xr:uid="{00000000-0005-0000-0000-00008D070000}"/>
    <cellStyle name="Style 20 2" xfId="1932" xr:uid="{00000000-0005-0000-0000-00008E070000}"/>
    <cellStyle name="Style 21" xfId="1933" xr:uid="{00000000-0005-0000-0000-00008F070000}"/>
    <cellStyle name="Style 21 2" xfId="1934" xr:uid="{00000000-0005-0000-0000-000090070000}"/>
    <cellStyle name="Style 22" xfId="1935" xr:uid="{00000000-0005-0000-0000-000091070000}"/>
    <cellStyle name="Style 22 2" xfId="1936" xr:uid="{00000000-0005-0000-0000-000092070000}"/>
    <cellStyle name="Style 23" xfId="1937" xr:uid="{00000000-0005-0000-0000-000093070000}"/>
    <cellStyle name="Style 24" xfId="1938" xr:uid="{00000000-0005-0000-0000-000094070000}"/>
    <cellStyle name="Style 25" xfId="1939" xr:uid="{00000000-0005-0000-0000-000095070000}"/>
    <cellStyle name="Style 26" xfId="1940" xr:uid="{00000000-0005-0000-0000-000096070000}"/>
    <cellStyle name="Style 27" xfId="1941" xr:uid="{00000000-0005-0000-0000-000097070000}"/>
    <cellStyle name="Style 28" xfId="1942" xr:uid="{00000000-0005-0000-0000-000098070000}"/>
    <cellStyle name="Style 29" xfId="1943" xr:uid="{00000000-0005-0000-0000-000099070000}"/>
    <cellStyle name="Style 3" xfId="1944" xr:uid="{00000000-0005-0000-0000-00009A070000}"/>
    <cellStyle name="Style 3 2" xfId="1945" xr:uid="{00000000-0005-0000-0000-00009B070000}"/>
    <cellStyle name="Style 30" xfId="1946" xr:uid="{00000000-0005-0000-0000-00009C070000}"/>
    <cellStyle name="Style 31" xfId="1947" xr:uid="{00000000-0005-0000-0000-00009D070000}"/>
    <cellStyle name="Style 32" xfId="1948" xr:uid="{00000000-0005-0000-0000-00009E070000}"/>
    <cellStyle name="Style 33" xfId="1949" xr:uid="{00000000-0005-0000-0000-00009F070000}"/>
    <cellStyle name="Style 34" xfId="1950" xr:uid="{00000000-0005-0000-0000-0000A0070000}"/>
    <cellStyle name="Style 35" xfId="1951" xr:uid="{00000000-0005-0000-0000-0000A1070000}"/>
    <cellStyle name="Style 36" xfId="1952" xr:uid="{00000000-0005-0000-0000-0000A2070000}"/>
    <cellStyle name="Style 37" xfId="1953" xr:uid="{00000000-0005-0000-0000-0000A3070000}"/>
    <cellStyle name="Style 37 2" xfId="1954" xr:uid="{00000000-0005-0000-0000-0000A4070000}"/>
    <cellStyle name="Style 38" xfId="1955" xr:uid="{00000000-0005-0000-0000-0000A5070000}"/>
    <cellStyle name="Style 38 2" xfId="1956" xr:uid="{00000000-0005-0000-0000-0000A6070000}"/>
    <cellStyle name="Style 39" xfId="1957" xr:uid="{00000000-0005-0000-0000-0000A7070000}"/>
    <cellStyle name="Style 4" xfId="1958" xr:uid="{00000000-0005-0000-0000-0000A8070000}"/>
    <cellStyle name="Style 40" xfId="1959" xr:uid="{00000000-0005-0000-0000-0000A9070000}"/>
    <cellStyle name="Style 41" xfId="1960" xr:uid="{00000000-0005-0000-0000-0000AA070000}"/>
    <cellStyle name="Style 42" xfId="1961" xr:uid="{00000000-0005-0000-0000-0000AB070000}"/>
    <cellStyle name="Style 43" xfId="1962" xr:uid="{00000000-0005-0000-0000-0000AC070000}"/>
    <cellStyle name="Style 43 2" xfId="1963" xr:uid="{00000000-0005-0000-0000-0000AD070000}"/>
    <cellStyle name="Style 44" xfId="1964" xr:uid="{00000000-0005-0000-0000-0000AE070000}"/>
    <cellStyle name="Style 44 2" xfId="1965" xr:uid="{00000000-0005-0000-0000-0000AF070000}"/>
    <cellStyle name="Style 5" xfId="1966" xr:uid="{00000000-0005-0000-0000-0000B0070000}"/>
    <cellStyle name="Style 6" xfId="1967" xr:uid="{00000000-0005-0000-0000-0000B1070000}"/>
    <cellStyle name="Style 7" xfId="1968" xr:uid="{00000000-0005-0000-0000-0000B2070000}"/>
    <cellStyle name="Style 8" xfId="1969" xr:uid="{00000000-0005-0000-0000-0000B3070000}"/>
    <cellStyle name="Style 9" xfId="1970" xr:uid="{00000000-0005-0000-0000-0000B4070000}"/>
    <cellStyle name="Style Date" xfId="1971" xr:uid="{00000000-0005-0000-0000-0000B5070000}"/>
    <cellStyle name="style_1" xfId="1972" xr:uid="{00000000-0005-0000-0000-0000B6070000}"/>
    <cellStyle name="subhead" xfId="1973" xr:uid="{00000000-0005-0000-0000-0000B7070000}"/>
    <cellStyle name="SubHeading" xfId="1974" xr:uid="{00000000-0005-0000-0000-0000B8070000}"/>
    <cellStyle name="Subtotal" xfId="1975" xr:uid="{00000000-0005-0000-0000-0000B9070000}"/>
    <cellStyle name="T" xfId="1976" xr:uid="{00000000-0005-0000-0000-0000BA070000}"/>
    <cellStyle name="T 2" xfId="1977" xr:uid="{00000000-0005-0000-0000-0000BB070000}"/>
    <cellStyle name="T_09_BangTongHopKinhPhiNhaso9" xfId="1978" xr:uid="{00000000-0005-0000-0000-0000BC070000}"/>
    <cellStyle name="T_09_BangTongHopKinhPhiNhaso9_bieu ke hoach dau thau" xfId="1979" xr:uid="{00000000-0005-0000-0000-0000BD070000}"/>
    <cellStyle name="T_09_BangTongHopKinhPhiNhaso9_bieu ke hoach dau thau 2" xfId="1980" xr:uid="{00000000-0005-0000-0000-0000BE070000}"/>
    <cellStyle name="T_09_BangTongHopKinhPhiNhaso9_bieu ke hoach dau thau truong mam non SKH" xfId="1981" xr:uid="{00000000-0005-0000-0000-0000BF070000}"/>
    <cellStyle name="T_09_BangTongHopKinhPhiNhaso9_bieu ke hoach dau thau truong mam non SKH 2" xfId="1982" xr:uid="{00000000-0005-0000-0000-0000C0070000}"/>
    <cellStyle name="T_09_BangTongHopKinhPhiNhaso9_bieu tong hop lai kh von 2011 gui phong TH-KTDN" xfId="1983" xr:uid="{00000000-0005-0000-0000-0000C1070000}"/>
    <cellStyle name="T_09_BangTongHopKinhPhiNhaso9_bieu tong hop lai kh von 2011 gui phong TH-KTDN 2" xfId="1984" xr:uid="{00000000-0005-0000-0000-0000C2070000}"/>
    <cellStyle name="T_09_BangTongHopKinhPhiNhaso9_Book1" xfId="1985" xr:uid="{00000000-0005-0000-0000-0000C3070000}"/>
    <cellStyle name="T_09_BangTongHopKinhPhiNhaso9_Book1 2" xfId="1986" xr:uid="{00000000-0005-0000-0000-0000C4070000}"/>
    <cellStyle name="T_09_BangTongHopKinhPhiNhaso9_Book1_1" xfId="1987" xr:uid="{00000000-0005-0000-0000-0000C5070000}"/>
    <cellStyle name="T_09_BangTongHopKinhPhiNhaso9_Book1_1 2" xfId="1988" xr:uid="{00000000-0005-0000-0000-0000C6070000}"/>
    <cellStyle name="T_09_BangTongHopKinhPhiNhaso9_Book1_DTTD chieng chan Tham lai 29-9-2009" xfId="1989" xr:uid="{00000000-0005-0000-0000-0000C7070000}"/>
    <cellStyle name="T_09_BangTongHopKinhPhiNhaso9_Book1_DTTD chieng chan Tham lai 29-9-2009 2" xfId="1990" xr:uid="{00000000-0005-0000-0000-0000C8070000}"/>
    <cellStyle name="T_09_BangTongHopKinhPhiNhaso9_Book1_Ke hoach 2010 (theo doi 11-8-2010)" xfId="1991" xr:uid="{00000000-0005-0000-0000-0000C9070000}"/>
    <cellStyle name="T_09_BangTongHopKinhPhiNhaso9_Book1_Ke hoach 2010 (theo doi 11-8-2010) 2" xfId="1992" xr:uid="{00000000-0005-0000-0000-0000CA070000}"/>
    <cellStyle name="T_09_BangTongHopKinhPhiNhaso9_Book1_ke hoach dau thau 30-6-2010" xfId="1993" xr:uid="{00000000-0005-0000-0000-0000CB070000}"/>
    <cellStyle name="T_09_BangTongHopKinhPhiNhaso9_Book1_ke hoach dau thau 30-6-2010 2" xfId="1994" xr:uid="{00000000-0005-0000-0000-0000CC070000}"/>
    <cellStyle name="T_09_BangTongHopKinhPhiNhaso9_Copy of KH PHAN BO VON ĐỐI ỨNG NAM 2011 (30 TY phuong án gop WB)" xfId="1995" xr:uid="{00000000-0005-0000-0000-0000CD070000}"/>
    <cellStyle name="T_09_BangTongHopKinhPhiNhaso9_Copy of KH PHAN BO VON ĐỐI ỨNG NAM 2011 (30 TY phuong án gop WB) 2" xfId="1996" xr:uid="{00000000-0005-0000-0000-0000CE070000}"/>
    <cellStyle name="T_09_BangTongHopKinhPhiNhaso9_DTTD chieng chan Tham lai 29-9-2009" xfId="1997" xr:uid="{00000000-0005-0000-0000-0000CF070000}"/>
    <cellStyle name="T_09_BangTongHopKinhPhiNhaso9_DTTD chieng chan Tham lai 29-9-2009 2" xfId="1998" xr:uid="{00000000-0005-0000-0000-0000D0070000}"/>
    <cellStyle name="T_09_BangTongHopKinhPhiNhaso9_Du toan nuoc San Thang (GD2)" xfId="1999" xr:uid="{00000000-0005-0000-0000-0000D1070000}"/>
    <cellStyle name="T_09_BangTongHopKinhPhiNhaso9_Du toan nuoc San Thang (GD2) 2" xfId="2000" xr:uid="{00000000-0005-0000-0000-0000D2070000}"/>
    <cellStyle name="T_09_BangTongHopKinhPhiNhaso9_Ke hoach 2010 (theo doi 11-8-2010)" xfId="2001" xr:uid="{00000000-0005-0000-0000-0000D3070000}"/>
    <cellStyle name="T_09_BangTongHopKinhPhiNhaso9_Ke hoach 2010 (theo doi 11-8-2010) 2" xfId="2002" xr:uid="{00000000-0005-0000-0000-0000D4070000}"/>
    <cellStyle name="T_09_BangTongHopKinhPhiNhaso9_ke hoach dau thau 30-6-2010" xfId="2003" xr:uid="{00000000-0005-0000-0000-0000D5070000}"/>
    <cellStyle name="T_09_BangTongHopKinhPhiNhaso9_ke hoach dau thau 30-6-2010 2" xfId="2004" xr:uid="{00000000-0005-0000-0000-0000D6070000}"/>
    <cellStyle name="T_09_BangTongHopKinhPhiNhaso9_KH Von 2012 gui BKH 1" xfId="2005" xr:uid="{00000000-0005-0000-0000-0000D7070000}"/>
    <cellStyle name="T_09_BangTongHopKinhPhiNhaso9_KH Von 2012 gui BKH 1 2" xfId="2006" xr:uid="{00000000-0005-0000-0000-0000D8070000}"/>
    <cellStyle name="T_09_BangTongHopKinhPhiNhaso9_QD ke hoach dau thau" xfId="2007" xr:uid="{00000000-0005-0000-0000-0000D9070000}"/>
    <cellStyle name="T_09_BangTongHopKinhPhiNhaso9_QD ke hoach dau thau 2" xfId="2008" xr:uid="{00000000-0005-0000-0000-0000DA070000}"/>
    <cellStyle name="T_09_BangTongHopKinhPhiNhaso9_Ra soat KH von 2011 (Huy-11-11-11)" xfId="2009" xr:uid="{00000000-0005-0000-0000-0000DB070000}"/>
    <cellStyle name="T_09_BangTongHopKinhPhiNhaso9_Ra soat KH von 2011 (Huy-11-11-11) 2" xfId="2010" xr:uid="{00000000-0005-0000-0000-0000DC070000}"/>
    <cellStyle name="T_09_BangTongHopKinhPhiNhaso9_tinh toan hoang ha" xfId="2011" xr:uid="{00000000-0005-0000-0000-0000DD070000}"/>
    <cellStyle name="T_09_BangTongHopKinhPhiNhaso9_tinh toan hoang ha 2" xfId="2012" xr:uid="{00000000-0005-0000-0000-0000DE070000}"/>
    <cellStyle name="T_09_BangTongHopKinhPhiNhaso9_Tong von ĐTPT" xfId="2013" xr:uid="{00000000-0005-0000-0000-0000DF070000}"/>
    <cellStyle name="T_09_BangTongHopKinhPhiNhaso9_Tong von ĐTPT 2" xfId="2014" xr:uid="{00000000-0005-0000-0000-0000E0070000}"/>
    <cellStyle name="T_09a_PhanMongNhaSo9" xfId="2015" xr:uid="{00000000-0005-0000-0000-0000E1070000}"/>
    <cellStyle name="T_09a_PhanMongNhaSo9_bieu ke hoach dau thau" xfId="2016" xr:uid="{00000000-0005-0000-0000-0000E2070000}"/>
    <cellStyle name="T_09a_PhanMongNhaSo9_bieu ke hoach dau thau 2" xfId="2017" xr:uid="{00000000-0005-0000-0000-0000E3070000}"/>
    <cellStyle name="T_09a_PhanMongNhaSo9_bieu ke hoach dau thau truong mam non SKH" xfId="2018" xr:uid="{00000000-0005-0000-0000-0000E4070000}"/>
    <cellStyle name="T_09a_PhanMongNhaSo9_bieu ke hoach dau thau truong mam non SKH 2" xfId="2019" xr:uid="{00000000-0005-0000-0000-0000E5070000}"/>
    <cellStyle name="T_09a_PhanMongNhaSo9_bieu tong hop lai kh von 2011 gui phong TH-KTDN" xfId="2020" xr:uid="{00000000-0005-0000-0000-0000E6070000}"/>
    <cellStyle name="T_09a_PhanMongNhaSo9_bieu tong hop lai kh von 2011 gui phong TH-KTDN 2" xfId="2021" xr:uid="{00000000-0005-0000-0000-0000E7070000}"/>
    <cellStyle name="T_09a_PhanMongNhaSo9_Book1" xfId="2022" xr:uid="{00000000-0005-0000-0000-0000E8070000}"/>
    <cellStyle name="T_09a_PhanMongNhaSo9_Book1 2" xfId="2023" xr:uid="{00000000-0005-0000-0000-0000E9070000}"/>
    <cellStyle name="T_09a_PhanMongNhaSo9_Book1_Ke hoach 2010 (theo doi 11-8-2010)" xfId="2024" xr:uid="{00000000-0005-0000-0000-0000EA070000}"/>
    <cellStyle name="T_09a_PhanMongNhaSo9_Book1_Ke hoach 2010 (theo doi 11-8-2010) 2" xfId="2025" xr:uid="{00000000-0005-0000-0000-0000EB070000}"/>
    <cellStyle name="T_09a_PhanMongNhaSo9_Book1_ke hoach dau thau 30-6-2010" xfId="2026" xr:uid="{00000000-0005-0000-0000-0000EC070000}"/>
    <cellStyle name="T_09a_PhanMongNhaSo9_Book1_ke hoach dau thau 30-6-2010 2" xfId="2027" xr:uid="{00000000-0005-0000-0000-0000ED070000}"/>
    <cellStyle name="T_09a_PhanMongNhaSo9_Copy of KH PHAN BO VON ĐỐI ỨNG NAM 2011 (30 TY phuong án gop WB)" xfId="2028" xr:uid="{00000000-0005-0000-0000-0000EE070000}"/>
    <cellStyle name="T_09a_PhanMongNhaSo9_Copy of KH PHAN BO VON ĐỐI ỨNG NAM 2011 (30 TY phuong án gop WB) 2" xfId="2029" xr:uid="{00000000-0005-0000-0000-0000EF070000}"/>
    <cellStyle name="T_09a_PhanMongNhaSo9_DTTD chieng chan Tham lai 29-9-2009" xfId="2030" xr:uid="{00000000-0005-0000-0000-0000F0070000}"/>
    <cellStyle name="T_09a_PhanMongNhaSo9_DTTD chieng chan Tham lai 29-9-2009 2" xfId="2031" xr:uid="{00000000-0005-0000-0000-0000F1070000}"/>
    <cellStyle name="T_09a_PhanMongNhaSo9_Du toan nuoc San Thang (GD2)" xfId="2032" xr:uid="{00000000-0005-0000-0000-0000F2070000}"/>
    <cellStyle name="T_09a_PhanMongNhaSo9_Du toan nuoc San Thang (GD2) 2" xfId="2033" xr:uid="{00000000-0005-0000-0000-0000F3070000}"/>
    <cellStyle name="T_09a_PhanMongNhaSo9_Ke hoach 2010 (theo doi 11-8-2010)" xfId="2034" xr:uid="{00000000-0005-0000-0000-0000F4070000}"/>
    <cellStyle name="T_09a_PhanMongNhaSo9_Ke hoach 2010 (theo doi 11-8-2010) 2" xfId="2035" xr:uid="{00000000-0005-0000-0000-0000F5070000}"/>
    <cellStyle name="T_09a_PhanMongNhaSo9_ke hoach dau thau 30-6-2010" xfId="2036" xr:uid="{00000000-0005-0000-0000-0000F6070000}"/>
    <cellStyle name="T_09a_PhanMongNhaSo9_ke hoach dau thau 30-6-2010 2" xfId="2037" xr:uid="{00000000-0005-0000-0000-0000F7070000}"/>
    <cellStyle name="T_09a_PhanMongNhaSo9_KH Von 2012 gui BKH 1" xfId="2038" xr:uid="{00000000-0005-0000-0000-0000F8070000}"/>
    <cellStyle name="T_09a_PhanMongNhaSo9_KH Von 2012 gui BKH 1 2" xfId="2039" xr:uid="{00000000-0005-0000-0000-0000F9070000}"/>
    <cellStyle name="T_09a_PhanMongNhaSo9_QD ke hoach dau thau" xfId="2040" xr:uid="{00000000-0005-0000-0000-0000FA070000}"/>
    <cellStyle name="T_09a_PhanMongNhaSo9_QD ke hoach dau thau 2" xfId="2041" xr:uid="{00000000-0005-0000-0000-0000FB070000}"/>
    <cellStyle name="T_09a_PhanMongNhaSo9_Ra soat KH von 2011 (Huy-11-11-11)" xfId="2042" xr:uid="{00000000-0005-0000-0000-0000FC070000}"/>
    <cellStyle name="T_09a_PhanMongNhaSo9_Ra soat KH von 2011 (Huy-11-11-11) 2" xfId="2043" xr:uid="{00000000-0005-0000-0000-0000FD070000}"/>
    <cellStyle name="T_09a_PhanMongNhaSo9_tinh toan hoang ha" xfId="2044" xr:uid="{00000000-0005-0000-0000-0000FE070000}"/>
    <cellStyle name="T_09a_PhanMongNhaSo9_tinh toan hoang ha 2" xfId="2045" xr:uid="{00000000-0005-0000-0000-0000FF070000}"/>
    <cellStyle name="T_09a_PhanMongNhaSo9_Tong von ĐTPT" xfId="2046" xr:uid="{00000000-0005-0000-0000-000000080000}"/>
    <cellStyle name="T_09a_PhanMongNhaSo9_Tong von ĐTPT 2" xfId="2047" xr:uid="{00000000-0005-0000-0000-000001080000}"/>
    <cellStyle name="T_09b_PhanThannhaso9" xfId="2048" xr:uid="{00000000-0005-0000-0000-000002080000}"/>
    <cellStyle name="T_09b_PhanThannhaso9_bieu ke hoach dau thau" xfId="2049" xr:uid="{00000000-0005-0000-0000-000003080000}"/>
    <cellStyle name="T_09b_PhanThannhaso9_bieu ke hoach dau thau 2" xfId="2050" xr:uid="{00000000-0005-0000-0000-000004080000}"/>
    <cellStyle name="T_09b_PhanThannhaso9_bieu ke hoach dau thau truong mam non SKH" xfId="2051" xr:uid="{00000000-0005-0000-0000-000005080000}"/>
    <cellStyle name="T_09b_PhanThannhaso9_bieu ke hoach dau thau truong mam non SKH 2" xfId="2052" xr:uid="{00000000-0005-0000-0000-000006080000}"/>
    <cellStyle name="T_09b_PhanThannhaso9_bieu tong hop lai kh von 2011 gui phong TH-KTDN" xfId="2053" xr:uid="{00000000-0005-0000-0000-000007080000}"/>
    <cellStyle name="T_09b_PhanThannhaso9_bieu tong hop lai kh von 2011 gui phong TH-KTDN 2" xfId="2054" xr:uid="{00000000-0005-0000-0000-000008080000}"/>
    <cellStyle name="T_09b_PhanThannhaso9_Book1" xfId="2055" xr:uid="{00000000-0005-0000-0000-000009080000}"/>
    <cellStyle name="T_09b_PhanThannhaso9_Book1 2" xfId="2056" xr:uid="{00000000-0005-0000-0000-00000A080000}"/>
    <cellStyle name="T_09b_PhanThannhaso9_Book1_Ke hoach 2010 (theo doi 11-8-2010)" xfId="2057" xr:uid="{00000000-0005-0000-0000-00000B080000}"/>
    <cellStyle name="T_09b_PhanThannhaso9_Book1_Ke hoach 2010 (theo doi 11-8-2010) 2" xfId="2058" xr:uid="{00000000-0005-0000-0000-00000C080000}"/>
    <cellStyle name="T_09b_PhanThannhaso9_Book1_ke hoach dau thau 30-6-2010" xfId="2059" xr:uid="{00000000-0005-0000-0000-00000D080000}"/>
    <cellStyle name="T_09b_PhanThannhaso9_Book1_ke hoach dau thau 30-6-2010 2" xfId="2060" xr:uid="{00000000-0005-0000-0000-00000E080000}"/>
    <cellStyle name="T_09b_PhanThannhaso9_Copy of KH PHAN BO VON ĐỐI ỨNG NAM 2011 (30 TY phuong án gop WB)" xfId="2061" xr:uid="{00000000-0005-0000-0000-00000F080000}"/>
    <cellStyle name="T_09b_PhanThannhaso9_Copy of KH PHAN BO VON ĐỐI ỨNG NAM 2011 (30 TY phuong án gop WB) 2" xfId="2062" xr:uid="{00000000-0005-0000-0000-000010080000}"/>
    <cellStyle name="T_09b_PhanThannhaso9_DTTD chieng chan Tham lai 29-9-2009" xfId="2063" xr:uid="{00000000-0005-0000-0000-000011080000}"/>
    <cellStyle name="T_09b_PhanThannhaso9_DTTD chieng chan Tham lai 29-9-2009 2" xfId="2064" xr:uid="{00000000-0005-0000-0000-000012080000}"/>
    <cellStyle name="T_09b_PhanThannhaso9_Du toan nuoc San Thang (GD2)" xfId="2065" xr:uid="{00000000-0005-0000-0000-000013080000}"/>
    <cellStyle name="T_09b_PhanThannhaso9_Du toan nuoc San Thang (GD2) 2" xfId="2066" xr:uid="{00000000-0005-0000-0000-000014080000}"/>
    <cellStyle name="T_09b_PhanThannhaso9_Ke hoach 2010 (theo doi 11-8-2010)" xfId="2067" xr:uid="{00000000-0005-0000-0000-000015080000}"/>
    <cellStyle name="T_09b_PhanThannhaso9_Ke hoach 2010 (theo doi 11-8-2010) 2" xfId="2068" xr:uid="{00000000-0005-0000-0000-000016080000}"/>
    <cellStyle name="T_09b_PhanThannhaso9_ke hoach dau thau 30-6-2010" xfId="2069" xr:uid="{00000000-0005-0000-0000-000017080000}"/>
    <cellStyle name="T_09b_PhanThannhaso9_ke hoach dau thau 30-6-2010 2" xfId="2070" xr:uid="{00000000-0005-0000-0000-000018080000}"/>
    <cellStyle name="T_09b_PhanThannhaso9_KH Von 2012 gui BKH 1" xfId="2071" xr:uid="{00000000-0005-0000-0000-000019080000}"/>
    <cellStyle name="T_09b_PhanThannhaso9_KH Von 2012 gui BKH 1 2" xfId="2072" xr:uid="{00000000-0005-0000-0000-00001A080000}"/>
    <cellStyle name="T_09b_PhanThannhaso9_QD ke hoach dau thau" xfId="2073" xr:uid="{00000000-0005-0000-0000-00001B080000}"/>
    <cellStyle name="T_09b_PhanThannhaso9_QD ke hoach dau thau 2" xfId="2074" xr:uid="{00000000-0005-0000-0000-00001C080000}"/>
    <cellStyle name="T_09b_PhanThannhaso9_Ra soat KH von 2011 (Huy-11-11-11)" xfId="2075" xr:uid="{00000000-0005-0000-0000-00001D080000}"/>
    <cellStyle name="T_09b_PhanThannhaso9_Ra soat KH von 2011 (Huy-11-11-11) 2" xfId="2076" xr:uid="{00000000-0005-0000-0000-00001E080000}"/>
    <cellStyle name="T_09b_PhanThannhaso9_tinh toan hoang ha" xfId="2077" xr:uid="{00000000-0005-0000-0000-00001F080000}"/>
    <cellStyle name="T_09b_PhanThannhaso9_tinh toan hoang ha 2" xfId="2078" xr:uid="{00000000-0005-0000-0000-000020080000}"/>
    <cellStyle name="T_09b_PhanThannhaso9_Tong von ĐTPT" xfId="2079" xr:uid="{00000000-0005-0000-0000-000021080000}"/>
    <cellStyle name="T_09b_PhanThannhaso9_Tong von ĐTPT 2" xfId="2080" xr:uid="{00000000-0005-0000-0000-000022080000}"/>
    <cellStyle name="T_09c_PhandienNhaso9" xfId="2081" xr:uid="{00000000-0005-0000-0000-000023080000}"/>
    <cellStyle name="T_09c_PhandienNhaso9_bieu ke hoach dau thau" xfId="2082" xr:uid="{00000000-0005-0000-0000-000024080000}"/>
    <cellStyle name="T_09c_PhandienNhaso9_bieu ke hoach dau thau 2" xfId="2083" xr:uid="{00000000-0005-0000-0000-000025080000}"/>
    <cellStyle name="T_09c_PhandienNhaso9_bieu ke hoach dau thau truong mam non SKH" xfId="2084" xr:uid="{00000000-0005-0000-0000-000026080000}"/>
    <cellStyle name="T_09c_PhandienNhaso9_bieu ke hoach dau thau truong mam non SKH 2" xfId="2085" xr:uid="{00000000-0005-0000-0000-000027080000}"/>
    <cellStyle name="T_09c_PhandienNhaso9_bieu tong hop lai kh von 2011 gui phong TH-KTDN" xfId="2086" xr:uid="{00000000-0005-0000-0000-000028080000}"/>
    <cellStyle name="T_09c_PhandienNhaso9_bieu tong hop lai kh von 2011 gui phong TH-KTDN 2" xfId="2087" xr:uid="{00000000-0005-0000-0000-000029080000}"/>
    <cellStyle name="T_09c_PhandienNhaso9_Book1" xfId="2088" xr:uid="{00000000-0005-0000-0000-00002A080000}"/>
    <cellStyle name="T_09c_PhandienNhaso9_Book1 2" xfId="2089" xr:uid="{00000000-0005-0000-0000-00002B080000}"/>
    <cellStyle name="T_09c_PhandienNhaso9_Book1_Ke hoach 2010 (theo doi 11-8-2010)" xfId="2090" xr:uid="{00000000-0005-0000-0000-00002C080000}"/>
    <cellStyle name="T_09c_PhandienNhaso9_Book1_Ke hoach 2010 (theo doi 11-8-2010) 2" xfId="2091" xr:uid="{00000000-0005-0000-0000-00002D080000}"/>
    <cellStyle name="T_09c_PhandienNhaso9_Book1_ke hoach dau thau 30-6-2010" xfId="2092" xr:uid="{00000000-0005-0000-0000-00002E080000}"/>
    <cellStyle name="T_09c_PhandienNhaso9_Book1_ke hoach dau thau 30-6-2010 2" xfId="2093" xr:uid="{00000000-0005-0000-0000-00002F080000}"/>
    <cellStyle name="T_09c_PhandienNhaso9_Copy of KH PHAN BO VON ĐỐI ỨNG NAM 2011 (30 TY phuong án gop WB)" xfId="2094" xr:uid="{00000000-0005-0000-0000-000030080000}"/>
    <cellStyle name="T_09c_PhandienNhaso9_Copy of KH PHAN BO VON ĐỐI ỨNG NAM 2011 (30 TY phuong án gop WB) 2" xfId="2095" xr:uid="{00000000-0005-0000-0000-000031080000}"/>
    <cellStyle name="T_09c_PhandienNhaso9_DTTD chieng chan Tham lai 29-9-2009" xfId="2096" xr:uid="{00000000-0005-0000-0000-000032080000}"/>
    <cellStyle name="T_09c_PhandienNhaso9_DTTD chieng chan Tham lai 29-9-2009 2" xfId="2097" xr:uid="{00000000-0005-0000-0000-000033080000}"/>
    <cellStyle name="T_09c_PhandienNhaso9_Du toan nuoc San Thang (GD2)" xfId="2098" xr:uid="{00000000-0005-0000-0000-000034080000}"/>
    <cellStyle name="T_09c_PhandienNhaso9_Du toan nuoc San Thang (GD2) 2" xfId="2099" xr:uid="{00000000-0005-0000-0000-000035080000}"/>
    <cellStyle name="T_09c_PhandienNhaso9_Ke hoach 2010 (theo doi 11-8-2010)" xfId="2100" xr:uid="{00000000-0005-0000-0000-000036080000}"/>
    <cellStyle name="T_09c_PhandienNhaso9_Ke hoach 2010 (theo doi 11-8-2010) 2" xfId="2101" xr:uid="{00000000-0005-0000-0000-000037080000}"/>
    <cellStyle name="T_09c_PhandienNhaso9_ke hoach dau thau 30-6-2010" xfId="2102" xr:uid="{00000000-0005-0000-0000-000038080000}"/>
    <cellStyle name="T_09c_PhandienNhaso9_ke hoach dau thau 30-6-2010 2" xfId="2103" xr:uid="{00000000-0005-0000-0000-000039080000}"/>
    <cellStyle name="T_09c_PhandienNhaso9_KH Von 2012 gui BKH 1" xfId="2104" xr:uid="{00000000-0005-0000-0000-00003A080000}"/>
    <cellStyle name="T_09c_PhandienNhaso9_KH Von 2012 gui BKH 1 2" xfId="2105" xr:uid="{00000000-0005-0000-0000-00003B080000}"/>
    <cellStyle name="T_09c_PhandienNhaso9_QD ke hoach dau thau" xfId="2106" xr:uid="{00000000-0005-0000-0000-00003C080000}"/>
    <cellStyle name="T_09c_PhandienNhaso9_QD ke hoach dau thau 2" xfId="2107" xr:uid="{00000000-0005-0000-0000-00003D080000}"/>
    <cellStyle name="T_09c_PhandienNhaso9_Ra soat KH von 2011 (Huy-11-11-11)" xfId="2108" xr:uid="{00000000-0005-0000-0000-00003E080000}"/>
    <cellStyle name="T_09c_PhandienNhaso9_Ra soat KH von 2011 (Huy-11-11-11) 2" xfId="2109" xr:uid="{00000000-0005-0000-0000-00003F080000}"/>
    <cellStyle name="T_09c_PhandienNhaso9_tinh toan hoang ha" xfId="2110" xr:uid="{00000000-0005-0000-0000-000040080000}"/>
    <cellStyle name="T_09c_PhandienNhaso9_tinh toan hoang ha 2" xfId="2111" xr:uid="{00000000-0005-0000-0000-000041080000}"/>
    <cellStyle name="T_09c_PhandienNhaso9_Tong von ĐTPT" xfId="2112" xr:uid="{00000000-0005-0000-0000-000042080000}"/>
    <cellStyle name="T_09c_PhandienNhaso9_Tong von ĐTPT 2" xfId="2113" xr:uid="{00000000-0005-0000-0000-000043080000}"/>
    <cellStyle name="T_09d_Phannuocnhaso9" xfId="2114" xr:uid="{00000000-0005-0000-0000-000044080000}"/>
    <cellStyle name="T_09d_Phannuocnhaso9_bieu ke hoach dau thau" xfId="2115" xr:uid="{00000000-0005-0000-0000-000045080000}"/>
    <cellStyle name="T_09d_Phannuocnhaso9_bieu ke hoach dau thau 2" xfId="2116" xr:uid="{00000000-0005-0000-0000-000046080000}"/>
    <cellStyle name="T_09d_Phannuocnhaso9_bieu ke hoach dau thau truong mam non SKH" xfId="2117" xr:uid="{00000000-0005-0000-0000-000047080000}"/>
    <cellStyle name="T_09d_Phannuocnhaso9_bieu ke hoach dau thau truong mam non SKH 2" xfId="2118" xr:uid="{00000000-0005-0000-0000-000048080000}"/>
    <cellStyle name="T_09d_Phannuocnhaso9_bieu tong hop lai kh von 2011 gui phong TH-KTDN" xfId="2119" xr:uid="{00000000-0005-0000-0000-000049080000}"/>
    <cellStyle name="T_09d_Phannuocnhaso9_bieu tong hop lai kh von 2011 gui phong TH-KTDN 2" xfId="2120" xr:uid="{00000000-0005-0000-0000-00004A080000}"/>
    <cellStyle name="T_09d_Phannuocnhaso9_Book1" xfId="2121" xr:uid="{00000000-0005-0000-0000-00004B080000}"/>
    <cellStyle name="T_09d_Phannuocnhaso9_Book1 2" xfId="2122" xr:uid="{00000000-0005-0000-0000-00004C080000}"/>
    <cellStyle name="T_09d_Phannuocnhaso9_Book1_Ke hoach 2010 (theo doi 11-8-2010)" xfId="2123" xr:uid="{00000000-0005-0000-0000-00004D080000}"/>
    <cellStyle name="T_09d_Phannuocnhaso9_Book1_Ke hoach 2010 (theo doi 11-8-2010) 2" xfId="2124" xr:uid="{00000000-0005-0000-0000-00004E080000}"/>
    <cellStyle name="T_09d_Phannuocnhaso9_Book1_ke hoach dau thau 30-6-2010" xfId="2125" xr:uid="{00000000-0005-0000-0000-00004F080000}"/>
    <cellStyle name="T_09d_Phannuocnhaso9_Book1_ke hoach dau thau 30-6-2010 2" xfId="2126" xr:uid="{00000000-0005-0000-0000-000050080000}"/>
    <cellStyle name="T_09d_Phannuocnhaso9_Copy of KH PHAN BO VON ĐỐI ỨNG NAM 2011 (30 TY phuong án gop WB)" xfId="2127" xr:uid="{00000000-0005-0000-0000-000051080000}"/>
    <cellStyle name="T_09d_Phannuocnhaso9_Copy of KH PHAN BO VON ĐỐI ỨNG NAM 2011 (30 TY phuong án gop WB) 2" xfId="2128" xr:uid="{00000000-0005-0000-0000-000052080000}"/>
    <cellStyle name="T_09d_Phannuocnhaso9_DTTD chieng chan Tham lai 29-9-2009" xfId="2129" xr:uid="{00000000-0005-0000-0000-000053080000}"/>
    <cellStyle name="T_09d_Phannuocnhaso9_DTTD chieng chan Tham lai 29-9-2009 2" xfId="2130" xr:uid="{00000000-0005-0000-0000-000054080000}"/>
    <cellStyle name="T_09d_Phannuocnhaso9_Du toan nuoc San Thang (GD2)" xfId="2131" xr:uid="{00000000-0005-0000-0000-000055080000}"/>
    <cellStyle name="T_09d_Phannuocnhaso9_Du toan nuoc San Thang (GD2) 2" xfId="2132" xr:uid="{00000000-0005-0000-0000-000056080000}"/>
    <cellStyle name="T_09d_Phannuocnhaso9_Ke hoach 2010 (theo doi 11-8-2010)" xfId="2133" xr:uid="{00000000-0005-0000-0000-000057080000}"/>
    <cellStyle name="T_09d_Phannuocnhaso9_Ke hoach 2010 (theo doi 11-8-2010) 2" xfId="2134" xr:uid="{00000000-0005-0000-0000-000058080000}"/>
    <cellStyle name="T_09d_Phannuocnhaso9_ke hoach dau thau 30-6-2010" xfId="2135" xr:uid="{00000000-0005-0000-0000-000059080000}"/>
    <cellStyle name="T_09d_Phannuocnhaso9_ke hoach dau thau 30-6-2010 2" xfId="2136" xr:uid="{00000000-0005-0000-0000-00005A080000}"/>
    <cellStyle name="T_09d_Phannuocnhaso9_KH Von 2012 gui BKH 1" xfId="2137" xr:uid="{00000000-0005-0000-0000-00005B080000}"/>
    <cellStyle name="T_09d_Phannuocnhaso9_KH Von 2012 gui BKH 1 2" xfId="2138" xr:uid="{00000000-0005-0000-0000-00005C080000}"/>
    <cellStyle name="T_09d_Phannuocnhaso9_QD ke hoach dau thau" xfId="2139" xr:uid="{00000000-0005-0000-0000-00005D080000}"/>
    <cellStyle name="T_09d_Phannuocnhaso9_QD ke hoach dau thau 2" xfId="2140" xr:uid="{00000000-0005-0000-0000-00005E080000}"/>
    <cellStyle name="T_09d_Phannuocnhaso9_Ra soat KH von 2011 (Huy-11-11-11)" xfId="2141" xr:uid="{00000000-0005-0000-0000-00005F080000}"/>
    <cellStyle name="T_09d_Phannuocnhaso9_Ra soat KH von 2011 (Huy-11-11-11) 2" xfId="2142" xr:uid="{00000000-0005-0000-0000-000060080000}"/>
    <cellStyle name="T_09d_Phannuocnhaso9_tinh toan hoang ha" xfId="2143" xr:uid="{00000000-0005-0000-0000-000061080000}"/>
    <cellStyle name="T_09d_Phannuocnhaso9_tinh toan hoang ha 2" xfId="2144" xr:uid="{00000000-0005-0000-0000-000062080000}"/>
    <cellStyle name="T_09d_Phannuocnhaso9_Tong von ĐTPT" xfId="2145" xr:uid="{00000000-0005-0000-0000-000063080000}"/>
    <cellStyle name="T_09d_Phannuocnhaso9_Tong von ĐTPT 2" xfId="2146" xr:uid="{00000000-0005-0000-0000-000064080000}"/>
    <cellStyle name="T_09f_TienluongThannhaso9" xfId="2147" xr:uid="{00000000-0005-0000-0000-000065080000}"/>
    <cellStyle name="T_09f_TienluongThannhaso9_bieu ke hoach dau thau" xfId="2148" xr:uid="{00000000-0005-0000-0000-000066080000}"/>
    <cellStyle name="T_09f_TienluongThannhaso9_bieu ke hoach dau thau 2" xfId="2149" xr:uid="{00000000-0005-0000-0000-000067080000}"/>
    <cellStyle name="T_09f_TienluongThannhaso9_bieu ke hoach dau thau truong mam non SKH" xfId="2150" xr:uid="{00000000-0005-0000-0000-000068080000}"/>
    <cellStyle name="T_09f_TienluongThannhaso9_bieu ke hoach dau thau truong mam non SKH 2" xfId="2151" xr:uid="{00000000-0005-0000-0000-000069080000}"/>
    <cellStyle name="T_09f_TienluongThannhaso9_bieu tong hop lai kh von 2011 gui phong TH-KTDN" xfId="2152" xr:uid="{00000000-0005-0000-0000-00006A080000}"/>
    <cellStyle name="T_09f_TienluongThannhaso9_bieu tong hop lai kh von 2011 gui phong TH-KTDN 2" xfId="2153" xr:uid="{00000000-0005-0000-0000-00006B080000}"/>
    <cellStyle name="T_09f_TienluongThannhaso9_Book1" xfId="2154" xr:uid="{00000000-0005-0000-0000-00006C080000}"/>
    <cellStyle name="T_09f_TienluongThannhaso9_Book1 2" xfId="2155" xr:uid="{00000000-0005-0000-0000-00006D080000}"/>
    <cellStyle name="T_09f_TienluongThannhaso9_Book1_Ke hoach 2010 (theo doi 11-8-2010)" xfId="2156" xr:uid="{00000000-0005-0000-0000-00006E080000}"/>
    <cellStyle name="T_09f_TienluongThannhaso9_Book1_Ke hoach 2010 (theo doi 11-8-2010) 2" xfId="2157" xr:uid="{00000000-0005-0000-0000-00006F080000}"/>
    <cellStyle name="T_09f_TienluongThannhaso9_Book1_ke hoach dau thau 30-6-2010" xfId="2158" xr:uid="{00000000-0005-0000-0000-000070080000}"/>
    <cellStyle name="T_09f_TienluongThannhaso9_Book1_ke hoach dau thau 30-6-2010 2" xfId="2159" xr:uid="{00000000-0005-0000-0000-000071080000}"/>
    <cellStyle name="T_09f_TienluongThannhaso9_Copy of KH PHAN BO VON ĐỐI ỨNG NAM 2011 (30 TY phuong án gop WB)" xfId="2160" xr:uid="{00000000-0005-0000-0000-000072080000}"/>
    <cellStyle name="T_09f_TienluongThannhaso9_Copy of KH PHAN BO VON ĐỐI ỨNG NAM 2011 (30 TY phuong án gop WB) 2" xfId="2161" xr:uid="{00000000-0005-0000-0000-000073080000}"/>
    <cellStyle name="T_09f_TienluongThannhaso9_DTTD chieng chan Tham lai 29-9-2009" xfId="2162" xr:uid="{00000000-0005-0000-0000-000074080000}"/>
    <cellStyle name="T_09f_TienluongThannhaso9_DTTD chieng chan Tham lai 29-9-2009 2" xfId="2163" xr:uid="{00000000-0005-0000-0000-000075080000}"/>
    <cellStyle name="T_09f_TienluongThannhaso9_Du toan nuoc San Thang (GD2)" xfId="2164" xr:uid="{00000000-0005-0000-0000-000076080000}"/>
    <cellStyle name="T_09f_TienluongThannhaso9_Du toan nuoc San Thang (GD2) 2" xfId="2165" xr:uid="{00000000-0005-0000-0000-000077080000}"/>
    <cellStyle name="T_09f_TienluongThannhaso9_Ke hoach 2010 (theo doi 11-8-2010)" xfId="2166" xr:uid="{00000000-0005-0000-0000-000078080000}"/>
    <cellStyle name="T_09f_TienluongThannhaso9_Ke hoach 2010 (theo doi 11-8-2010) 2" xfId="2167" xr:uid="{00000000-0005-0000-0000-000079080000}"/>
    <cellStyle name="T_09f_TienluongThannhaso9_ke hoach dau thau 30-6-2010" xfId="2168" xr:uid="{00000000-0005-0000-0000-00007A080000}"/>
    <cellStyle name="T_09f_TienluongThannhaso9_ke hoach dau thau 30-6-2010 2" xfId="2169" xr:uid="{00000000-0005-0000-0000-00007B080000}"/>
    <cellStyle name="T_09f_TienluongThannhaso9_KH Von 2012 gui BKH 1" xfId="2170" xr:uid="{00000000-0005-0000-0000-00007C080000}"/>
    <cellStyle name="T_09f_TienluongThannhaso9_KH Von 2012 gui BKH 1 2" xfId="2171" xr:uid="{00000000-0005-0000-0000-00007D080000}"/>
    <cellStyle name="T_09f_TienluongThannhaso9_QD ke hoach dau thau" xfId="2172" xr:uid="{00000000-0005-0000-0000-00007E080000}"/>
    <cellStyle name="T_09f_TienluongThannhaso9_QD ke hoach dau thau 2" xfId="2173" xr:uid="{00000000-0005-0000-0000-00007F080000}"/>
    <cellStyle name="T_09f_TienluongThannhaso9_Ra soat KH von 2011 (Huy-11-11-11)" xfId="2174" xr:uid="{00000000-0005-0000-0000-000080080000}"/>
    <cellStyle name="T_09f_TienluongThannhaso9_Ra soat KH von 2011 (Huy-11-11-11) 2" xfId="2175" xr:uid="{00000000-0005-0000-0000-000081080000}"/>
    <cellStyle name="T_09f_TienluongThannhaso9_tinh toan hoang ha" xfId="2176" xr:uid="{00000000-0005-0000-0000-000082080000}"/>
    <cellStyle name="T_09f_TienluongThannhaso9_tinh toan hoang ha 2" xfId="2177" xr:uid="{00000000-0005-0000-0000-000083080000}"/>
    <cellStyle name="T_09f_TienluongThannhaso9_Tong von ĐTPT" xfId="2178" xr:uid="{00000000-0005-0000-0000-000084080000}"/>
    <cellStyle name="T_09f_TienluongThannhaso9_Tong von ĐTPT 2" xfId="2179" xr:uid="{00000000-0005-0000-0000-000085080000}"/>
    <cellStyle name="T_10b_PhanThanNhaSo10" xfId="2180" xr:uid="{00000000-0005-0000-0000-000086080000}"/>
    <cellStyle name="T_10b_PhanThanNhaSo10_bieu ke hoach dau thau" xfId="2181" xr:uid="{00000000-0005-0000-0000-000087080000}"/>
    <cellStyle name="T_10b_PhanThanNhaSo10_bieu ke hoach dau thau 2" xfId="2182" xr:uid="{00000000-0005-0000-0000-000088080000}"/>
    <cellStyle name="T_10b_PhanThanNhaSo10_bieu ke hoach dau thau truong mam non SKH" xfId="2183" xr:uid="{00000000-0005-0000-0000-000089080000}"/>
    <cellStyle name="T_10b_PhanThanNhaSo10_bieu ke hoach dau thau truong mam non SKH 2" xfId="2184" xr:uid="{00000000-0005-0000-0000-00008A080000}"/>
    <cellStyle name="T_10b_PhanThanNhaSo10_bieu tong hop lai kh von 2011 gui phong TH-KTDN" xfId="2185" xr:uid="{00000000-0005-0000-0000-00008B080000}"/>
    <cellStyle name="T_10b_PhanThanNhaSo10_bieu tong hop lai kh von 2011 gui phong TH-KTDN 2" xfId="2186" xr:uid="{00000000-0005-0000-0000-00008C080000}"/>
    <cellStyle name="T_10b_PhanThanNhaSo10_Book1" xfId="2187" xr:uid="{00000000-0005-0000-0000-00008D080000}"/>
    <cellStyle name="T_10b_PhanThanNhaSo10_Book1 2" xfId="2188" xr:uid="{00000000-0005-0000-0000-00008E080000}"/>
    <cellStyle name="T_10b_PhanThanNhaSo10_Book1_Ke hoach 2010 (theo doi 11-8-2010)" xfId="2189" xr:uid="{00000000-0005-0000-0000-00008F080000}"/>
    <cellStyle name="T_10b_PhanThanNhaSo10_Book1_Ke hoach 2010 (theo doi 11-8-2010) 2" xfId="2190" xr:uid="{00000000-0005-0000-0000-000090080000}"/>
    <cellStyle name="T_10b_PhanThanNhaSo10_Book1_ke hoach dau thau 30-6-2010" xfId="2191" xr:uid="{00000000-0005-0000-0000-000091080000}"/>
    <cellStyle name="T_10b_PhanThanNhaSo10_Book1_ke hoach dau thau 30-6-2010 2" xfId="2192" xr:uid="{00000000-0005-0000-0000-000092080000}"/>
    <cellStyle name="T_10b_PhanThanNhaSo10_Copy of KH PHAN BO VON ĐỐI ỨNG NAM 2011 (30 TY phuong án gop WB)" xfId="2193" xr:uid="{00000000-0005-0000-0000-000093080000}"/>
    <cellStyle name="T_10b_PhanThanNhaSo10_Copy of KH PHAN BO VON ĐỐI ỨNG NAM 2011 (30 TY phuong án gop WB) 2" xfId="2194" xr:uid="{00000000-0005-0000-0000-000094080000}"/>
    <cellStyle name="T_10b_PhanThanNhaSo10_DTTD chieng chan Tham lai 29-9-2009" xfId="2195" xr:uid="{00000000-0005-0000-0000-000095080000}"/>
    <cellStyle name="T_10b_PhanThanNhaSo10_DTTD chieng chan Tham lai 29-9-2009 2" xfId="2196" xr:uid="{00000000-0005-0000-0000-000096080000}"/>
    <cellStyle name="T_10b_PhanThanNhaSo10_Du toan nuoc San Thang (GD2)" xfId="2197" xr:uid="{00000000-0005-0000-0000-000097080000}"/>
    <cellStyle name="T_10b_PhanThanNhaSo10_Du toan nuoc San Thang (GD2) 2" xfId="2198" xr:uid="{00000000-0005-0000-0000-000098080000}"/>
    <cellStyle name="T_10b_PhanThanNhaSo10_Ke hoach 2010 (theo doi 11-8-2010)" xfId="2199" xr:uid="{00000000-0005-0000-0000-000099080000}"/>
    <cellStyle name="T_10b_PhanThanNhaSo10_Ke hoach 2010 (theo doi 11-8-2010) 2" xfId="2200" xr:uid="{00000000-0005-0000-0000-00009A080000}"/>
    <cellStyle name="T_10b_PhanThanNhaSo10_ke hoach dau thau 30-6-2010" xfId="2201" xr:uid="{00000000-0005-0000-0000-00009B080000}"/>
    <cellStyle name="T_10b_PhanThanNhaSo10_ke hoach dau thau 30-6-2010 2" xfId="2202" xr:uid="{00000000-0005-0000-0000-00009C080000}"/>
    <cellStyle name="T_10b_PhanThanNhaSo10_KH Von 2012 gui BKH 1" xfId="2203" xr:uid="{00000000-0005-0000-0000-00009D080000}"/>
    <cellStyle name="T_10b_PhanThanNhaSo10_KH Von 2012 gui BKH 1 2" xfId="2204" xr:uid="{00000000-0005-0000-0000-00009E080000}"/>
    <cellStyle name="T_10b_PhanThanNhaSo10_QD ke hoach dau thau" xfId="2205" xr:uid="{00000000-0005-0000-0000-00009F080000}"/>
    <cellStyle name="T_10b_PhanThanNhaSo10_QD ke hoach dau thau 2" xfId="2206" xr:uid="{00000000-0005-0000-0000-0000A0080000}"/>
    <cellStyle name="T_10b_PhanThanNhaSo10_Ra soat KH von 2011 (Huy-11-11-11)" xfId="2207" xr:uid="{00000000-0005-0000-0000-0000A1080000}"/>
    <cellStyle name="T_10b_PhanThanNhaSo10_Ra soat KH von 2011 (Huy-11-11-11) 2" xfId="2208" xr:uid="{00000000-0005-0000-0000-0000A2080000}"/>
    <cellStyle name="T_10b_PhanThanNhaSo10_tinh toan hoang ha" xfId="2209" xr:uid="{00000000-0005-0000-0000-0000A3080000}"/>
    <cellStyle name="T_10b_PhanThanNhaSo10_tinh toan hoang ha 2" xfId="2210" xr:uid="{00000000-0005-0000-0000-0000A4080000}"/>
    <cellStyle name="T_10b_PhanThanNhaSo10_Tong von ĐTPT" xfId="2211" xr:uid="{00000000-0005-0000-0000-0000A5080000}"/>
    <cellStyle name="T_10b_PhanThanNhaSo10_Tong von ĐTPT 2" xfId="2212" xr:uid="{00000000-0005-0000-0000-0000A6080000}"/>
    <cellStyle name="T_6 GIAN 3 TANG" xfId="2213" xr:uid="{00000000-0005-0000-0000-0000A7080000}"/>
    <cellStyle name="T_6 GIAN 3 TANG 2" xfId="2214" xr:uid="{00000000-0005-0000-0000-0000A8080000}"/>
    <cellStyle name="T_bao cao" xfId="2215" xr:uid="{00000000-0005-0000-0000-0000A9080000}"/>
    <cellStyle name="T_bao cao 2" xfId="2216" xr:uid="{00000000-0005-0000-0000-0000AA080000}"/>
    <cellStyle name="T_Bao cao kttb milk yomilkYAO-mien bac" xfId="2217" xr:uid="{00000000-0005-0000-0000-0000AB080000}"/>
    <cellStyle name="T_Bao cao so lieu kiem toan nam 2007 sua" xfId="2218" xr:uid="{00000000-0005-0000-0000-0000AC080000}"/>
    <cellStyle name="T_Bao cao tinh hinh xay dung" xfId="2219" xr:uid="{00000000-0005-0000-0000-0000AD080000}"/>
    <cellStyle name="T_Bao cao tinh hinh xay dung 2" xfId="2220" xr:uid="{00000000-0005-0000-0000-0000AE080000}"/>
    <cellStyle name="T_Bao cao TPCP" xfId="2221" xr:uid="{00000000-0005-0000-0000-0000AF080000}"/>
    <cellStyle name="T_Bao cao TPCP 2" xfId="2222" xr:uid="{00000000-0005-0000-0000-0000B0080000}"/>
    <cellStyle name="T_BBTNG-06" xfId="2223" xr:uid="{00000000-0005-0000-0000-0000B1080000}"/>
    <cellStyle name="T_BBTNG-06 2" xfId="2224" xr:uid="{00000000-0005-0000-0000-0000B2080000}"/>
    <cellStyle name="T_BC CTMT-2008 Ttinh" xfId="2225" xr:uid="{00000000-0005-0000-0000-0000B3080000}"/>
    <cellStyle name="T_bc_km_ngay" xfId="2226" xr:uid="{00000000-0005-0000-0000-0000B4080000}"/>
    <cellStyle name="T_Bieu  KH CTMT QG trinh HDND" xfId="2227" xr:uid="{00000000-0005-0000-0000-0000B5080000}"/>
    <cellStyle name="T_Bieu  KH CTMT QG trinh HDND 2" xfId="2228" xr:uid="{00000000-0005-0000-0000-0000B6080000}"/>
    <cellStyle name="T_Bieu chi tieu KH 2008 10_12 IN" xfId="2229" xr:uid="{00000000-0005-0000-0000-0000B7080000}"/>
    <cellStyle name="T_Bieu chi tieu KH 2008 10_12 IN 2" xfId="2230" xr:uid="{00000000-0005-0000-0000-0000B8080000}"/>
    <cellStyle name="T_bieu ke hoach dau thau" xfId="2231" xr:uid="{00000000-0005-0000-0000-0000B9080000}"/>
    <cellStyle name="T_bieu ke hoach dau thau 2" xfId="2232" xr:uid="{00000000-0005-0000-0000-0000BA080000}"/>
    <cellStyle name="T_bieu ke hoach dau thau truong mam non SKH" xfId="2233" xr:uid="{00000000-0005-0000-0000-0000BB080000}"/>
    <cellStyle name="T_bieu ke hoach dau thau truong mam non SKH 2" xfId="2234" xr:uid="{00000000-0005-0000-0000-0000BC080000}"/>
    <cellStyle name="T_Bieu mau danh muc du an thuoc CTMTQG nam 2008" xfId="2235" xr:uid="{00000000-0005-0000-0000-0000BD080000}"/>
    <cellStyle name="T_bieu tong hop lai kh von 2011 gui phong TH-KTDN" xfId="2236" xr:uid="{00000000-0005-0000-0000-0000BE080000}"/>
    <cellStyle name="T_bieu tong hop lai kh von 2011 gui phong TH-KTDN 2" xfId="2237" xr:uid="{00000000-0005-0000-0000-0000BF080000}"/>
    <cellStyle name="T_BIỂU TỔNG HỢP LẦN CUỐI SỬA THEO NGHI QUYẾT SỐ 81" xfId="2238" xr:uid="{00000000-0005-0000-0000-0000C0080000}"/>
    <cellStyle name="T_BIỂU TỔNG HỢP LẦN CUỐI SỬA THEO NGHI QUYẾT SỐ 81 2" xfId="2239" xr:uid="{00000000-0005-0000-0000-0000C1080000}"/>
    <cellStyle name="T_Bieu tong hop nhu cau ung 2011 da chon loc -Mien nui" xfId="2240" xr:uid="{00000000-0005-0000-0000-0000C2080000}"/>
    <cellStyle name="T_bieu1" xfId="2241" xr:uid="{00000000-0005-0000-0000-0000C3080000}"/>
    <cellStyle name="T_bieu1 2" xfId="2242" xr:uid="{00000000-0005-0000-0000-0000C4080000}"/>
    <cellStyle name="T_Book1" xfId="2243" xr:uid="{00000000-0005-0000-0000-0000C5080000}"/>
    <cellStyle name="T_Book1 2" xfId="2244" xr:uid="{00000000-0005-0000-0000-0000C6080000}"/>
    <cellStyle name="T_Book1_09_BangTongHopKinhPhiNhaso9" xfId="2245" xr:uid="{00000000-0005-0000-0000-0000C7080000}"/>
    <cellStyle name="T_Book1_09_BangTongHopKinhPhiNhaso9_bieu ke hoach dau thau" xfId="2246" xr:uid="{00000000-0005-0000-0000-0000C8080000}"/>
    <cellStyle name="T_Book1_09_BangTongHopKinhPhiNhaso9_bieu ke hoach dau thau truong mam non SKH" xfId="2247" xr:uid="{00000000-0005-0000-0000-0000C9080000}"/>
    <cellStyle name="T_Book1_09_BangTongHopKinhPhiNhaso9_bieu tong hop lai kh von 2011 gui phong TH-KTDN" xfId="2248" xr:uid="{00000000-0005-0000-0000-0000CA080000}"/>
    <cellStyle name="T_Book1_09_BangTongHopKinhPhiNhaso9_Book1" xfId="2249" xr:uid="{00000000-0005-0000-0000-0000CB080000}"/>
    <cellStyle name="T_Book1_09_BangTongHopKinhPhiNhaso9_Book1_Ke hoach 2010 (theo doi 11-8-2010)" xfId="2250" xr:uid="{00000000-0005-0000-0000-0000CC080000}"/>
    <cellStyle name="T_Book1_09_BangTongHopKinhPhiNhaso9_Book1_ke hoach dau thau 30-6-2010" xfId="2251" xr:uid="{00000000-0005-0000-0000-0000CD080000}"/>
    <cellStyle name="T_Book1_09_BangTongHopKinhPhiNhaso9_Copy of KH PHAN BO VON ĐỐI ỨNG NAM 2011 (30 TY phuong án gop WB)" xfId="2252" xr:uid="{00000000-0005-0000-0000-0000CE080000}"/>
    <cellStyle name="T_Book1_09_BangTongHopKinhPhiNhaso9_DTTD chieng chan Tham lai 29-9-2009" xfId="2253" xr:uid="{00000000-0005-0000-0000-0000CF080000}"/>
    <cellStyle name="T_Book1_09_BangTongHopKinhPhiNhaso9_Du toan nuoc San Thang (GD2)" xfId="2254" xr:uid="{00000000-0005-0000-0000-0000D0080000}"/>
    <cellStyle name="T_Book1_09_BangTongHopKinhPhiNhaso9_Ke hoach 2010 (theo doi 11-8-2010)" xfId="2255" xr:uid="{00000000-0005-0000-0000-0000D1080000}"/>
    <cellStyle name="T_Book1_09_BangTongHopKinhPhiNhaso9_ke hoach dau thau 30-6-2010" xfId="2256" xr:uid="{00000000-0005-0000-0000-0000D2080000}"/>
    <cellStyle name="T_Book1_09_BangTongHopKinhPhiNhaso9_KH Von 2012 gui BKH 1" xfId="2257" xr:uid="{00000000-0005-0000-0000-0000D3080000}"/>
    <cellStyle name="T_Book1_09_BangTongHopKinhPhiNhaso9_QD ke hoach dau thau" xfId="2258" xr:uid="{00000000-0005-0000-0000-0000D4080000}"/>
    <cellStyle name="T_Book1_09_BangTongHopKinhPhiNhaso9_Ra soat KH von 2011 (Huy-11-11-11)" xfId="2259" xr:uid="{00000000-0005-0000-0000-0000D5080000}"/>
    <cellStyle name="T_Book1_09_BangTongHopKinhPhiNhaso9_tinh toan hoang ha" xfId="2260" xr:uid="{00000000-0005-0000-0000-0000D6080000}"/>
    <cellStyle name="T_Book1_09_BangTongHopKinhPhiNhaso9_Tong von ĐTPT" xfId="2261" xr:uid="{00000000-0005-0000-0000-0000D7080000}"/>
    <cellStyle name="T_Book1_09a_PhanMongNhaSo9" xfId="2262" xr:uid="{00000000-0005-0000-0000-0000D8080000}"/>
    <cellStyle name="T_Book1_09a_PhanMongNhaSo9_bieu ke hoach dau thau" xfId="2263" xr:uid="{00000000-0005-0000-0000-0000D9080000}"/>
    <cellStyle name="T_Book1_09a_PhanMongNhaSo9_bieu ke hoach dau thau 2" xfId="2264" xr:uid="{00000000-0005-0000-0000-0000DA080000}"/>
    <cellStyle name="T_Book1_09a_PhanMongNhaSo9_bieu ke hoach dau thau truong mam non SKH" xfId="2265" xr:uid="{00000000-0005-0000-0000-0000DB080000}"/>
    <cellStyle name="T_Book1_09a_PhanMongNhaSo9_bieu ke hoach dau thau truong mam non SKH 2" xfId="2266" xr:uid="{00000000-0005-0000-0000-0000DC080000}"/>
    <cellStyle name="T_Book1_09a_PhanMongNhaSo9_bieu tong hop lai kh von 2011 gui phong TH-KTDN" xfId="2267" xr:uid="{00000000-0005-0000-0000-0000DD080000}"/>
    <cellStyle name="T_Book1_09a_PhanMongNhaSo9_bieu tong hop lai kh von 2011 gui phong TH-KTDN 2" xfId="2268" xr:uid="{00000000-0005-0000-0000-0000DE080000}"/>
    <cellStyle name="T_Book1_09a_PhanMongNhaSo9_Book1" xfId="2269" xr:uid="{00000000-0005-0000-0000-0000DF080000}"/>
    <cellStyle name="T_Book1_09a_PhanMongNhaSo9_Book1 2" xfId="2270" xr:uid="{00000000-0005-0000-0000-0000E0080000}"/>
    <cellStyle name="T_Book1_09a_PhanMongNhaSo9_Book1_Ke hoach 2010 (theo doi 11-8-2010)" xfId="2271" xr:uid="{00000000-0005-0000-0000-0000E1080000}"/>
    <cellStyle name="T_Book1_09a_PhanMongNhaSo9_Book1_Ke hoach 2010 (theo doi 11-8-2010) 2" xfId="2272" xr:uid="{00000000-0005-0000-0000-0000E2080000}"/>
    <cellStyle name="T_Book1_09a_PhanMongNhaSo9_Book1_ke hoach dau thau 30-6-2010" xfId="2273" xr:uid="{00000000-0005-0000-0000-0000E3080000}"/>
    <cellStyle name="T_Book1_09a_PhanMongNhaSo9_Book1_ke hoach dau thau 30-6-2010 2" xfId="2274" xr:uid="{00000000-0005-0000-0000-0000E4080000}"/>
    <cellStyle name="T_Book1_09a_PhanMongNhaSo9_Copy of KH PHAN BO VON ĐỐI ỨNG NAM 2011 (30 TY phuong án gop WB)" xfId="2275" xr:uid="{00000000-0005-0000-0000-0000E5080000}"/>
    <cellStyle name="T_Book1_09a_PhanMongNhaSo9_Copy of KH PHAN BO VON ĐỐI ỨNG NAM 2011 (30 TY phuong án gop WB) 2" xfId="2276" xr:uid="{00000000-0005-0000-0000-0000E6080000}"/>
    <cellStyle name="T_Book1_09a_PhanMongNhaSo9_DTTD chieng chan Tham lai 29-9-2009" xfId="2277" xr:uid="{00000000-0005-0000-0000-0000E7080000}"/>
    <cellStyle name="T_Book1_09a_PhanMongNhaSo9_DTTD chieng chan Tham lai 29-9-2009 2" xfId="2278" xr:uid="{00000000-0005-0000-0000-0000E8080000}"/>
    <cellStyle name="T_Book1_09a_PhanMongNhaSo9_Du toan nuoc San Thang (GD2)" xfId="2279" xr:uid="{00000000-0005-0000-0000-0000E9080000}"/>
    <cellStyle name="T_Book1_09a_PhanMongNhaSo9_Du toan nuoc San Thang (GD2) 2" xfId="2280" xr:uid="{00000000-0005-0000-0000-0000EA080000}"/>
    <cellStyle name="T_Book1_09a_PhanMongNhaSo9_Ke hoach 2010 (theo doi 11-8-2010)" xfId="2281" xr:uid="{00000000-0005-0000-0000-0000EB080000}"/>
    <cellStyle name="T_Book1_09a_PhanMongNhaSo9_Ke hoach 2010 (theo doi 11-8-2010) 2" xfId="2282" xr:uid="{00000000-0005-0000-0000-0000EC080000}"/>
    <cellStyle name="T_Book1_09a_PhanMongNhaSo9_ke hoach dau thau 30-6-2010" xfId="2283" xr:uid="{00000000-0005-0000-0000-0000ED080000}"/>
    <cellStyle name="T_Book1_09a_PhanMongNhaSo9_ke hoach dau thau 30-6-2010 2" xfId="2284" xr:uid="{00000000-0005-0000-0000-0000EE080000}"/>
    <cellStyle name="T_Book1_09a_PhanMongNhaSo9_KH Von 2012 gui BKH 1" xfId="2285" xr:uid="{00000000-0005-0000-0000-0000EF080000}"/>
    <cellStyle name="T_Book1_09a_PhanMongNhaSo9_KH Von 2012 gui BKH 1 2" xfId="2286" xr:uid="{00000000-0005-0000-0000-0000F0080000}"/>
    <cellStyle name="T_Book1_09a_PhanMongNhaSo9_QD ke hoach dau thau" xfId="2287" xr:uid="{00000000-0005-0000-0000-0000F1080000}"/>
    <cellStyle name="T_Book1_09a_PhanMongNhaSo9_QD ke hoach dau thau 2" xfId="2288" xr:uid="{00000000-0005-0000-0000-0000F2080000}"/>
    <cellStyle name="T_Book1_09a_PhanMongNhaSo9_Ra soat KH von 2011 (Huy-11-11-11)" xfId="2289" xr:uid="{00000000-0005-0000-0000-0000F3080000}"/>
    <cellStyle name="T_Book1_09a_PhanMongNhaSo9_Ra soat KH von 2011 (Huy-11-11-11) 2" xfId="2290" xr:uid="{00000000-0005-0000-0000-0000F4080000}"/>
    <cellStyle name="T_Book1_09a_PhanMongNhaSo9_tinh toan hoang ha" xfId="2291" xr:uid="{00000000-0005-0000-0000-0000F5080000}"/>
    <cellStyle name="T_Book1_09a_PhanMongNhaSo9_tinh toan hoang ha 2" xfId="2292" xr:uid="{00000000-0005-0000-0000-0000F6080000}"/>
    <cellStyle name="T_Book1_09a_PhanMongNhaSo9_Tong von ĐTPT" xfId="2293" xr:uid="{00000000-0005-0000-0000-0000F7080000}"/>
    <cellStyle name="T_Book1_09a_PhanMongNhaSo9_Tong von ĐTPT 2" xfId="2294" xr:uid="{00000000-0005-0000-0000-0000F8080000}"/>
    <cellStyle name="T_Book1_09b_PhanThannhaso9" xfId="2295" xr:uid="{00000000-0005-0000-0000-0000F9080000}"/>
    <cellStyle name="T_Book1_09b_PhanThannhaso9_bieu ke hoach dau thau" xfId="2296" xr:uid="{00000000-0005-0000-0000-0000FA080000}"/>
    <cellStyle name="T_Book1_09b_PhanThannhaso9_bieu ke hoach dau thau 2" xfId="2297" xr:uid="{00000000-0005-0000-0000-0000FB080000}"/>
    <cellStyle name="T_Book1_09b_PhanThannhaso9_bieu ke hoach dau thau truong mam non SKH" xfId="2298" xr:uid="{00000000-0005-0000-0000-0000FC080000}"/>
    <cellStyle name="T_Book1_09b_PhanThannhaso9_bieu ke hoach dau thau truong mam non SKH 2" xfId="2299" xr:uid="{00000000-0005-0000-0000-0000FD080000}"/>
    <cellStyle name="T_Book1_09b_PhanThannhaso9_bieu tong hop lai kh von 2011 gui phong TH-KTDN" xfId="2300" xr:uid="{00000000-0005-0000-0000-0000FE080000}"/>
    <cellStyle name="T_Book1_09b_PhanThannhaso9_bieu tong hop lai kh von 2011 gui phong TH-KTDN 2" xfId="2301" xr:uid="{00000000-0005-0000-0000-0000FF080000}"/>
    <cellStyle name="T_Book1_09b_PhanThannhaso9_Book1" xfId="2302" xr:uid="{00000000-0005-0000-0000-000000090000}"/>
    <cellStyle name="T_Book1_09b_PhanThannhaso9_Book1 2" xfId="2303" xr:uid="{00000000-0005-0000-0000-000001090000}"/>
    <cellStyle name="T_Book1_09b_PhanThannhaso9_Book1_Ke hoach 2010 (theo doi 11-8-2010)" xfId="2304" xr:uid="{00000000-0005-0000-0000-000002090000}"/>
    <cellStyle name="T_Book1_09b_PhanThannhaso9_Book1_Ke hoach 2010 (theo doi 11-8-2010) 2" xfId="2305" xr:uid="{00000000-0005-0000-0000-000003090000}"/>
    <cellStyle name="T_Book1_09b_PhanThannhaso9_Book1_ke hoach dau thau 30-6-2010" xfId="2306" xr:uid="{00000000-0005-0000-0000-000004090000}"/>
    <cellStyle name="T_Book1_09b_PhanThannhaso9_Book1_ke hoach dau thau 30-6-2010 2" xfId="2307" xr:uid="{00000000-0005-0000-0000-000005090000}"/>
    <cellStyle name="T_Book1_09b_PhanThannhaso9_Copy of KH PHAN BO VON ĐỐI ỨNG NAM 2011 (30 TY phuong án gop WB)" xfId="2308" xr:uid="{00000000-0005-0000-0000-000006090000}"/>
    <cellStyle name="T_Book1_09b_PhanThannhaso9_Copy of KH PHAN BO VON ĐỐI ỨNG NAM 2011 (30 TY phuong án gop WB) 2" xfId="2309" xr:uid="{00000000-0005-0000-0000-000007090000}"/>
    <cellStyle name="T_Book1_09b_PhanThannhaso9_DTTD chieng chan Tham lai 29-9-2009" xfId="2310" xr:uid="{00000000-0005-0000-0000-000008090000}"/>
    <cellStyle name="T_Book1_09b_PhanThannhaso9_DTTD chieng chan Tham lai 29-9-2009 2" xfId="2311" xr:uid="{00000000-0005-0000-0000-000009090000}"/>
    <cellStyle name="T_Book1_09b_PhanThannhaso9_Du toan nuoc San Thang (GD2)" xfId="2312" xr:uid="{00000000-0005-0000-0000-00000A090000}"/>
    <cellStyle name="T_Book1_09b_PhanThannhaso9_Du toan nuoc San Thang (GD2) 2" xfId="2313" xr:uid="{00000000-0005-0000-0000-00000B090000}"/>
    <cellStyle name="T_Book1_09b_PhanThannhaso9_Ke hoach 2010 (theo doi 11-8-2010)" xfId="2314" xr:uid="{00000000-0005-0000-0000-00000C090000}"/>
    <cellStyle name="T_Book1_09b_PhanThannhaso9_Ke hoach 2010 (theo doi 11-8-2010) 2" xfId="2315" xr:uid="{00000000-0005-0000-0000-00000D090000}"/>
    <cellStyle name="T_Book1_09b_PhanThannhaso9_ke hoach dau thau 30-6-2010" xfId="2316" xr:uid="{00000000-0005-0000-0000-00000E090000}"/>
    <cellStyle name="T_Book1_09b_PhanThannhaso9_ke hoach dau thau 30-6-2010 2" xfId="2317" xr:uid="{00000000-0005-0000-0000-00000F090000}"/>
    <cellStyle name="T_Book1_09b_PhanThannhaso9_KH Von 2012 gui BKH 1" xfId="2318" xr:uid="{00000000-0005-0000-0000-000010090000}"/>
    <cellStyle name="T_Book1_09b_PhanThannhaso9_KH Von 2012 gui BKH 1 2" xfId="2319" xr:uid="{00000000-0005-0000-0000-000011090000}"/>
    <cellStyle name="T_Book1_09b_PhanThannhaso9_QD ke hoach dau thau" xfId="2320" xr:uid="{00000000-0005-0000-0000-000012090000}"/>
    <cellStyle name="T_Book1_09b_PhanThannhaso9_QD ke hoach dau thau 2" xfId="2321" xr:uid="{00000000-0005-0000-0000-000013090000}"/>
    <cellStyle name="T_Book1_09b_PhanThannhaso9_Ra soat KH von 2011 (Huy-11-11-11)" xfId="2322" xr:uid="{00000000-0005-0000-0000-000014090000}"/>
    <cellStyle name="T_Book1_09b_PhanThannhaso9_Ra soat KH von 2011 (Huy-11-11-11) 2" xfId="2323" xr:uid="{00000000-0005-0000-0000-000015090000}"/>
    <cellStyle name="T_Book1_09b_PhanThannhaso9_tinh toan hoang ha" xfId="2324" xr:uid="{00000000-0005-0000-0000-000016090000}"/>
    <cellStyle name="T_Book1_09b_PhanThannhaso9_tinh toan hoang ha 2" xfId="2325" xr:uid="{00000000-0005-0000-0000-000017090000}"/>
    <cellStyle name="T_Book1_09b_PhanThannhaso9_Tong von ĐTPT" xfId="2326" xr:uid="{00000000-0005-0000-0000-000018090000}"/>
    <cellStyle name="T_Book1_09b_PhanThannhaso9_Tong von ĐTPT 2" xfId="2327" xr:uid="{00000000-0005-0000-0000-000019090000}"/>
    <cellStyle name="T_Book1_09c_PhandienNhaso9" xfId="2328" xr:uid="{00000000-0005-0000-0000-00001A090000}"/>
    <cellStyle name="T_Book1_09c_PhandienNhaso9_bieu ke hoach dau thau" xfId="2329" xr:uid="{00000000-0005-0000-0000-00001B090000}"/>
    <cellStyle name="T_Book1_09c_PhandienNhaso9_bieu ke hoach dau thau 2" xfId="2330" xr:uid="{00000000-0005-0000-0000-00001C090000}"/>
    <cellStyle name="T_Book1_09c_PhandienNhaso9_bieu ke hoach dau thau truong mam non SKH" xfId="2331" xr:uid="{00000000-0005-0000-0000-00001D090000}"/>
    <cellStyle name="T_Book1_09c_PhandienNhaso9_bieu ke hoach dau thau truong mam non SKH 2" xfId="2332" xr:uid="{00000000-0005-0000-0000-00001E090000}"/>
    <cellStyle name="T_Book1_09c_PhandienNhaso9_bieu tong hop lai kh von 2011 gui phong TH-KTDN" xfId="2333" xr:uid="{00000000-0005-0000-0000-00001F090000}"/>
    <cellStyle name="T_Book1_09c_PhandienNhaso9_bieu tong hop lai kh von 2011 gui phong TH-KTDN 2" xfId="2334" xr:uid="{00000000-0005-0000-0000-000020090000}"/>
    <cellStyle name="T_Book1_09c_PhandienNhaso9_Book1" xfId="2335" xr:uid="{00000000-0005-0000-0000-000021090000}"/>
    <cellStyle name="T_Book1_09c_PhandienNhaso9_Book1 2" xfId="2336" xr:uid="{00000000-0005-0000-0000-000022090000}"/>
    <cellStyle name="T_Book1_09c_PhandienNhaso9_Book1_Ke hoach 2010 (theo doi 11-8-2010)" xfId="2337" xr:uid="{00000000-0005-0000-0000-000023090000}"/>
    <cellStyle name="T_Book1_09c_PhandienNhaso9_Book1_Ke hoach 2010 (theo doi 11-8-2010) 2" xfId="2338" xr:uid="{00000000-0005-0000-0000-000024090000}"/>
    <cellStyle name="T_Book1_09c_PhandienNhaso9_Book1_ke hoach dau thau 30-6-2010" xfId="2339" xr:uid="{00000000-0005-0000-0000-000025090000}"/>
    <cellStyle name="T_Book1_09c_PhandienNhaso9_Book1_ke hoach dau thau 30-6-2010 2" xfId="2340" xr:uid="{00000000-0005-0000-0000-000026090000}"/>
    <cellStyle name="T_Book1_09c_PhandienNhaso9_Copy of KH PHAN BO VON ĐỐI ỨNG NAM 2011 (30 TY phuong án gop WB)" xfId="2341" xr:uid="{00000000-0005-0000-0000-000027090000}"/>
    <cellStyle name="T_Book1_09c_PhandienNhaso9_Copy of KH PHAN BO VON ĐỐI ỨNG NAM 2011 (30 TY phuong án gop WB) 2" xfId="2342" xr:uid="{00000000-0005-0000-0000-000028090000}"/>
    <cellStyle name="T_Book1_09c_PhandienNhaso9_DTTD chieng chan Tham lai 29-9-2009" xfId="2343" xr:uid="{00000000-0005-0000-0000-000029090000}"/>
    <cellStyle name="T_Book1_09c_PhandienNhaso9_DTTD chieng chan Tham lai 29-9-2009 2" xfId="2344" xr:uid="{00000000-0005-0000-0000-00002A090000}"/>
    <cellStyle name="T_Book1_09c_PhandienNhaso9_Du toan nuoc San Thang (GD2)" xfId="2345" xr:uid="{00000000-0005-0000-0000-00002B090000}"/>
    <cellStyle name="T_Book1_09c_PhandienNhaso9_Du toan nuoc San Thang (GD2) 2" xfId="2346" xr:uid="{00000000-0005-0000-0000-00002C090000}"/>
    <cellStyle name="T_Book1_09c_PhandienNhaso9_Ke hoach 2010 (theo doi 11-8-2010)" xfId="2347" xr:uid="{00000000-0005-0000-0000-00002D090000}"/>
    <cellStyle name="T_Book1_09c_PhandienNhaso9_Ke hoach 2010 (theo doi 11-8-2010) 2" xfId="2348" xr:uid="{00000000-0005-0000-0000-00002E090000}"/>
    <cellStyle name="T_Book1_09c_PhandienNhaso9_ke hoach dau thau 30-6-2010" xfId="2349" xr:uid="{00000000-0005-0000-0000-00002F090000}"/>
    <cellStyle name="T_Book1_09c_PhandienNhaso9_ke hoach dau thau 30-6-2010 2" xfId="2350" xr:uid="{00000000-0005-0000-0000-000030090000}"/>
    <cellStyle name="T_Book1_09c_PhandienNhaso9_KH Von 2012 gui BKH 1" xfId="2351" xr:uid="{00000000-0005-0000-0000-000031090000}"/>
    <cellStyle name="T_Book1_09c_PhandienNhaso9_KH Von 2012 gui BKH 1 2" xfId="2352" xr:uid="{00000000-0005-0000-0000-000032090000}"/>
    <cellStyle name="T_Book1_09c_PhandienNhaso9_QD ke hoach dau thau" xfId="2353" xr:uid="{00000000-0005-0000-0000-000033090000}"/>
    <cellStyle name="T_Book1_09c_PhandienNhaso9_QD ke hoach dau thau 2" xfId="2354" xr:uid="{00000000-0005-0000-0000-000034090000}"/>
    <cellStyle name="T_Book1_09c_PhandienNhaso9_Ra soat KH von 2011 (Huy-11-11-11)" xfId="2355" xr:uid="{00000000-0005-0000-0000-000035090000}"/>
    <cellStyle name="T_Book1_09c_PhandienNhaso9_Ra soat KH von 2011 (Huy-11-11-11) 2" xfId="2356" xr:uid="{00000000-0005-0000-0000-000036090000}"/>
    <cellStyle name="T_Book1_09c_PhandienNhaso9_tinh toan hoang ha" xfId="2357" xr:uid="{00000000-0005-0000-0000-000037090000}"/>
    <cellStyle name="T_Book1_09c_PhandienNhaso9_tinh toan hoang ha 2" xfId="2358" xr:uid="{00000000-0005-0000-0000-000038090000}"/>
    <cellStyle name="T_Book1_09c_PhandienNhaso9_Tong von ĐTPT" xfId="2359" xr:uid="{00000000-0005-0000-0000-000039090000}"/>
    <cellStyle name="T_Book1_09c_PhandienNhaso9_Tong von ĐTPT 2" xfId="2360" xr:uid="{00000000-0005-0000-0000-00003A090000}"/>
    <cellStyle name="T_Book1_09d_Phannuocnhaso9" xfId="2361" xr:uid="{00000000-0005-0000-0000-00003B090000}"/>
    <cellStyle name="T_Book1_09d_Phannuocnhaso9_bieu ke hoach dau thau" xfId="2362" xr:uid="{00000000-0005-0000-0000-00003C090000}"/>
    <cellStyle name="T_Book1_09d_Phannuocnhaso9_bieu ke hoach dau thau 2" xfId="2363" xr:uid="{00000000-0005-0000-0000-00003D090000}"/>
    <cellStyle name="T_Book1_09d_Phannuocnhaso9_bieu ke hoach dau thau truong mam non SKH" xfId="2364" xr:uid="{00000000-0005-0000-0000-00003E090000}"/>
    <cellStyle name="T_Book1_09d_Phannuocnhaso9_bieu ke hoach dau thau truong mam non SKH 2" xfId="2365" xr:uid="{00000000-0005-0000-0000-00003F090000}"/>
    <cellStyle name="T_Book1_09d_Phannuocnhaso9_bieu tong hop lai kh von 2011 gui phong TH-KTDN" xfId="2366" xr:uid="{00000000-0005-0000-0000-000040090000}"/>
    <cellStyle name="T_Book1_09d_Phannuocnhaso9_bieu tong hop lai kh von 2011 gui phong TH-KTDN 2" xfId="2367" xr:uid="{00000000-0005-0000-0000-000041090000}"/>
    <cellStyle name="T_Book1_09d_Phannuocnhaso9_Book1" xfId="2368" xr:uid="{00000000-0005-0000-0000-000042090000}"/>
    <cellStyle name="T_Book1_09d_Phannuocnhaso9_Book1 2" xfId="2369" xr:uid="{00000000-0005-0000-0000-000043090000}"/>
    <cellStyle name="T_Book1_09d_Phannuocnhaso9_Book1_Ke hoach 2010 (theo doi 11-8-2010)" xfId="2370" xr:uid="{00000000-0005-0000-0000-000044090000}"/>
    <cellStyle name="T_Book1_09d_Phannuocnhaso9_Book1_Ke hoach 2010 (theo doi 11-8-2010) 2" xfId="2371" xr:uid="{00000000-0005-0000-0000-000045090000}"/>
    <cellStyle name="T_Book1_09d_Phannuocnhaso9_Book1_ke hoach dau thau 30-6-2010" xfId="2372" xr:uid="{00000000-0005-0000-0000-000046090000}"/>
    <cellStyle name="T_Book1_09d_Phannuocnhaso9_Book1_ke hoach dau thau 30-6-2010 2" xfId="2373" xr:uid="{00000000-0005-0000-0000-000047090000}"/>
    <cellStyle name="T_Book1_09d_Phannuocnhaso9_Copy of KH PHAN BO VON ĐỐI ỨNG NAM 2011 (30 TY phuong án gop WB)" xfId="2374" xr:uid="{00000000-0005-0000-0000-000048090000}"/>
    <cellStyle name="T_Book1_09d_Phannuocnhaso9_Copy of KH PHAN BO VON ĐỐI ỨNG NAM 2011 (30 TY phuong án gop WB) 2" xfId="2375" xr:uid="{00000000-0005-0000-0000-000049090000}"/>
    <cellStyle name="T_Book1_09d_Phannuocnhaso9_DTTD chieng chan Tham lai 29-9-2009" xfId="2376" xr:uid="{00000000-0005-0000-0000-00004A090000}"/>
    <cellStyle name="T_Book1_09d_Phannuocnhaso9_DTTD chieng chan Tham lai 29-9-2009 2" xfId="2377" xr:uid="{00000000-0005-0000-0000-00004B090000}"/>
    <cellStyle name="T_Book1_09d_Phannuocnhaso9_Du toan nuoc San Thang (GD2)" xfId="2378" xr:uid="{00000000-0005-0000-0000-00004C090000}"/>
    <cellStyle name="T_Book1_09d_Phannuocnhaso9_Du toan nuoc San Thang (GD2) 2" xfId="2379" xr:uid="{00000000-0005-0000-0000-00004D090000}"/>
    <cellStyle name="T_Book1_09d_Phannuocnhaso9_Ke hoach 2010 (theo doi 11-8-2010)" xfId="2380" xr:uid="{00000000-0005-0000-0000-00004E090000}"/>
    <cellStyle name="T_Book1_09d_Phannuocnhaso9_Ke hoach 2010 (theo doi 11-8-2010) 2" xfId="2381" xr:uid="{00000000-0005-0000-0000-00004F090000}"/>
    <cellStyle name="T_Book1_09d_Phannuocnhaso9_ke hoach dau thau 30-6-2010" xfId="2382" xr:uid="{00000000-0005-0000-0000-000050090000}"/>
    <cellStyle name="T_Book1_09d_Phannuocnhaso9_ke hoach dau thau 30-6-2010 2" xfId="2383" xr:uid="{00000000-0005-0000-0000-000051090000}"/>
    <cellStyle name="T_Book1_09d_Phannuocnhaso9_KH Von 2012 gui BKH 1" xfId="2384" xr:uid="{00000000-0005-0000-0000-000052090000}"/>
    <cellStyle name="T_Book1_09d_Phannuocnhaso9_KH Von 2012 gui BKH 1 2" xfId="2385" xr:uid="{00000000-0005-0000-0000-000053090000}"/>
    <cellStyle name="T_Book1_09d_Phannuocnhaso9_QD ke hoach dau thau" xfId="2386" xr:uid="{00000000-0005-0000-0000-000054090000}"/>
    <cellStyle name="T_Book1_09d_Phannuocnhaso9_QD ke hoach dau thau 2" xfId="2387" xr:uid="{00000000-0005-0000-0000-000055090000}"/>
    <cellStyle name="T_Book1_09d_Phannuocnhaso9_Ra soat KH von 2011 (Huy-11-11-11)" xfId="2388" xr:uid="{00000000-0005-0000-0000-000056090000}"/>
    <cellStyle name="T_Book1_09d_Phannuocnhaso9_Ra soat KH von 2011 (Huy-11-11-11) 2" xfId="2389" xr:uid="{00000000-0005-0000-0000-000057090000}"/>
    <cellStyle name="T_Book1_09d_Phannuocnhaso9_tinh toan hoang ha" xfId="2390" xr:uid="{00000000-0005-0000-0000-000058090000}"/>
    <cellStyle name="T_Book1_09d_Phannuocnhaso9_tinh toan hoang ha 2" xfId="2391" xr:uid="{00000000-0005-0000-0000-000059090000}"/>
    <cellStyle name="T_Book1_09d_Phannuocnhaso9_Tong von ĐTPT" xfId="2392" xr:uid="{00000000-0005-0000-0000-00005A090000}"/>
    <cellStyle name="T_Book1_09d_Phannuocnhaso9_Tong von ĐTPT 2" xfId="2393" xr:uid="{00000000-0005-0000-0000-00005B090000}"/>
    <cellStyle name="T_Book1_09f_TienluongThannhaso9" xfId="2394" xr:uid="{00000000-0005-0000-0000-00005C090000}"/>
    <cellStyle name="T_Book1_09f_TienluongThannhaso9_bieu ke hoach dau thau" xfId="2395" xr:uid="{00000000-0005-0000-0000-00005D090000}"/>
    <cellStyle name="T_Book1_09f_TienluongThannhaso9_bieu ke hoach dau thau 2" xfId="2396" xr:uid="{00000000-0005-0000-0000-00005E090000}"/>
    <cellStyle name="T_Book1_09f_TienluongThannhaso9_bieu ke hoach dau thau truong mam non SKH" xfId="2397" xr:uid="{00000000-0005-0000-0000-00005F090000}"/>
    <cellStyle name="T_Book1_09f_TienluongThannhaso9_bieu ke hoach dau thau truong mam non SKH 2" xfId="2398" xr:uid="{00000000-0005-0000-0000-000060090000}"/>
    <cellStyle name="T_Book1_09f_TienluongThannhaso9_bieu tong hop lai kh von 2011 gui phong TH-KTDN" xfId="2399" xr:uid="{00000000-0005-0000-0000-000061090000}"/>
    <cellStyle name="T_Book1_09f_TienluongThannhaso9_bieu tong hop lai kh von 2011 gui phong TH-KTDN 2" xfId="2400" xr:uid="{00000000-0005-0000-0000-000062090000}"/>
    <cellStyle name="T_Book1_09f_TienluongThannhaso9_Book1" xfId="2401" xr:uid="{00000000-0005-0000-0000-000063090000}"/>
    <cellStyle name="T_Book1_09f_TienluongThannhaso9_Book1 2" xfId="2402" xr:uid="{00000000-0005-0000-0000-000064090000}"/>
    <cellStyle name="T_Book1_09f_TienluongThannhaso9_Book1_Ke hoach 2010 (theo doi 11-8-2010)" xfId="2403" xr:uid="{00000000-0005-0000-0000-000065090000}"/>
    <cellStyle name="T_Book1_09f_TienluongThannhaso9_Book1_Ke hoach 2010 (theo doi 11-8-2010) 2" xfId="2404" xr:uid="{00000000-0005-0000-0000-000066090000}"/>
    <cellStyle name="T_Book1_09f_TienluongThannhaso9_Book1_ke hoach dau thau 30-6-2010" xfId="2405" xr:uid="{00000000-0005-0000-0000-000067090000}"/>
    <cellStyle name="T_Book1_09f_TienluongThannhaso9_Book1_ke hoach dau thau 30-6-2010 2" xfId="2406" xr:uid="{00000000-0005-0000-0000-000068090000}"/>
    <cellStyle name="T_Book1_09f_TienluongThannhaso9_Copy of KH PHAN BO VON ĐỐI ỨNG NAM 2011 (30 TY phuong án gop WB)" xfId="2407" xr:uid="{00000000-0005-0000-0000-000069090000}"/>
    <cellStyle name="T_Book1_09f_TienluongThannhaso9_Copy of KH PHAN BO VON ĐỐI ỨNG NAM 2011 (30 TY phuong án gop WB) 2" xfId="2408" xr:uid="{00000000-0005-0000-0000-00006A090000}"/>
    <cellStyle name="T_Book1_09f_TienluongThannhaso9_DTTD chieng chan Tham lai 29-9-2009" xfId="2409" xr:uid="{00000000-0005-0000-0000-00006B090000}"/>
    <cellStyle name="T_Book1_09f_TienluongThannhaso9_DTTD chieng chan Tham lai 29-9-2009 2" xfId="2410" xr:uid="{00000000-0005-0000-0000-00006C090000}"/>
    <cellStyle name="T_Book1_09f_TienluongThannhaso9_Du toan nuoc San Thang (GD2)" xfId="2411" xr:uid="{00000000-0005-0000-0000-00006D090000}"/>
    <cellStyle name="T_Book1_09f_TienluongThannhaso9_Du toan nuoc San Thang (GD2) 2" xfId="2412" xr:uid="{00000000-0005-0000-0000-00006E090000}"/>
    <cellStyle name="T_Book1_09f_TienluongThannhaso9_Ke hoach 2010 (theo doi 11-8-2010)" xfId="2413" xr:uid="{00000000-0005-0000-0000-00006F090000}"/>
    <cellStyle name="T_Book1_09f_TienluongThannhaso9_Ke hoach 2010 (theo doi 11-8-2010) 2" xfId="2414" xr:uid="{00000000-0005-0000-0000-000070090000}"/>
    <cellStyle name="T_Book1_09f_TienluongThannhaso9_ke hoach dau thau 30-6-2010" xfId="2415" xr:uid="{00000000-0005-0000-0000-000071090000}"/>
    <cellStyle name="T_Book1_09f_TienluongThannhaso9_ke hoach dau thau 30-6-2010 2" xfId="2416" xr:uid="{00000000-0005-0000-0000-000072090000}"/>
    <cellStyle name="T_Book1_09f_TienluongThannhaso9_KH Von 2012 gui BKH 1" xfId="2417" xr:uid="{00000000-0005-0000-0000-000073090000}"/>
    <cellStyle name="T_Book1_09f_TienluongThannhaso9_KH Von 2012 gui BKH 1 2" xfId="2418" xr:uid="{00000000-0005-0000-0000-000074090000}"/>
    <cellStyle name="T_Book1_09f_TienluongThannhaso9_QD ke hoach dau thau" xfId="2419" xr:uid="{00000000-0005-0000-0000-000075090000}"/>
    <cellStyle name="T_Book1_09f_TienluongThannhaso9_QD ke hoach dau thau 2" xfId="2420" xr:uid="{00000000-0005-0000-0000-000076090000}"/>
    <cellStyle name="T_Book1_09f_TienluongThannhaso9_Ra soat KH von 2011 (Huy-11-11-11)" xfId="2421" xr:uid="{00000000-0005-0000-0000-000077090000}"/>
    <cellStyle name="T_Book1_09f_TienluongThannhaso9_Ra soat KH von 2011 (Huy-11-11-11) 2" xfId="2422" xr:uid="{00000000-0005-0000-0000-000078090000}"/>
    <cellStyle name="T_Book1_09f_TienluongThannhaso9_tinh toan hoang ha" xfId="2423" xr:uid="{00000000-0005-0000-0000-000079090000}"/>
    <cellStyle name="T_Book1_09f_TienluongThannhaso9_tinh toan hoang ha 2" xfId="2424" xr:uid="{00000000-0005-0000-0000-00007A090000}"/>
    <cellStyle name="T_Book1_09f_TienluongThannhaso9_Tong von ĐTPT" xfId="2425" xr:uid="{00000000-0005-0000-0000-00007B090000}"/>
    <cellStyle name="T_Book1_09f_TienluongThannhaso9_Tong von ĐTPT 2" xfId="2426" xr:uid="{00000000-0005-0000-0000-00007C090000}"/>
    <cellStyle name="T_Book1_1" xfId="2427" xr:uid="{00000000-0005-0000-0000-00007D090000}"/>
    <cellStyle name="T_Book1_1_Bao cao TPCP" xfId="2428" xr:uid="{00000000-0005-0000-0000-00007E090000}"/>
    <cellStyle name="T_Book1_1_Bao cao TPCP 2" xfId="2429" xr:uid="{00000000-0005-0000-0000-00007F090000}"/>
    <cellStyle name="T_Book1_1_bieu ke hoach dau thau" xfId="2430" xr:uid="{00000000-0005-0000-0000-000080090000}"/>
    <cellStyle name="T_Book1_1_bieu ke hoach dau thau 2" xfId="2431" xr:uid="{00000000-0005-0000-0000-000081090000}"/>
    <cellStyle name="T_Book1_1_bieu ke hoach dau thau truong mam non SKH" xfId="2432" xr:uid="{00000000-0005-0000-0000-000082090000}"/>
    <cellStyle name="T_Book1_1_bieu ke hoach dau thau truong mam non SKH 2" xfId="2433" xr:uid="{00000000-0005-0000-0000-000083090000}"/>
    <cellStyle name="T_Book1_1_bieu tong hop lai kh von 2011 gui phong TH-KTDN" xfId="2434" xr:uid="{00000000-0005-0000-0000-000084090000}"/>
    <cellStyle name="T_Book1_1_bieu tong hop lai kh von 2011 gui phong TH-KTDN 2" xfId="2435" xr:uid="{00000000-0005-0000-0000-000085090000}"/>
    <cellStyle name="T_Book1_1_BIỂU TỔNG HỢP LẦN CUỐI SỬA THEO NGHI QUYẾT SỐ 81" xfId="2436" xr:uid="{00000000-0005-0000-0000-000086090000}"/>
    <cellStyle name="T_Book1_1_BIỂU TỔNG HỢP LẦN CUỐI SỬA THEO NGHI QUYẾT SỐ 81 2" xfId="2437" xr:uid="{00000000-0005-0000-0000-000087090000}"/>
    <cellStyle name="T_Book1_1_Bieu tong hop nhu cau ung 2011 da chon loc -Mien nui" xfId="2438" xr:uid="{00000000-0005-0000-0000-000088090000}"/>
    <cellStyle name="T_Book1_1_Book1" xfId="2439" xr:uid="{00000000-0005-0000-0000-000089090000}"/>
    <cellStyle name="T_Book1_1_Book1_1" xfId="2440" xr:uid="{00000000-0005-0000-0000-00008A090000}"/>
    <cellStyle name="T_Book1_1_Book1_1 2" xfId="2441" xr:uid="{00000000-0005-0000-0000-00008B090000}"/>
    <cellStyle name="T_Book1_1_Book1_1_Bao cao TPCP" xfId="2442" xr:uid="{00000000-0005-0000-0000-00008C090000}"/>
    <cellStyle name="T_Book1_1_Book1_1_Ke hoach 2010 (theo doi 11-8-2010)" xfId="2443" xr:uid="{00000000-0005-0000-0000-00008D090000}"/>
    <cellStyle name="T_Book1_1_Book1_1_ke hoach dau thau 30-6-2010" xfId="2444" xr:uid="{00000000-0005-0000-0000-00008E090000}"/>
    <cellStyle name="T_Book1_1_Book1_1_ke hoach dau thau 30-6-2010 2" xfId="2445" xr:uid="{00000000-0005-0000-0000-00008F090000}"/>
    <cellStyle name="T_Book1_1_Book1_1_Ra soat KH von 2011 (Huy-11-11-11)" xfId="2446" xr:uid="{00000000-0005-0000-0000-000090090000}"/>
    <cellStyle name="T_Book1_1_Book1_1_Ra soat KH von 2011 (Huy-11-11-11) 2" xfId="2447" xr:uid="{00000000-0005-0000-0000-000091090000}"/>
    <cellStyle name="T_Book1_1_Book1_2" xfId="2448" xr:uid="{00000000-0005-0000-0000-000092090000}"/>
    <cellStyle name="T_Book1_1_Book1_2 2" xfId="2449" xr:uid="{00000000-0005-0000-0000-000093090000}"/>
    <cellStyle name="T_Book1_1_Book1_2_Ke hoach 2010 (theo doi 11-8-2010)" xfId="2450" xr:uid="{00000000-0005-0000-0000-000094090000}"/>
    <cellStyle name="T_Book1_1_Book1_2_Ke hoach 2010 (theo doi 11-8-2010) 2" xfId="2451" xr:uid="{00000000-0005-0000-0000-000095090000}"/>
    <cellStyle name="T_Book1_1_Book1_3" xfId="2452" xr:uid="{00000000-0005-0000-0000-000096090000}"/>
    <cellStyle name="T_Book1_1_Book1_3 2" xfId="2453" xr:uid="{00000000-0005-0000-0000-000097090000}"/>
    <cellStyle name="T_Book1_1_Book1_Bao cao TPCP" xfId="2454" xr:uid="{00000000-0005-0000-0000-000098090000}"/>
    <cellStyle name="T_Book1_1_Book1_Bao cao TPCP 2" xfId="2455" xr:uid="{00000000-0005-0000-0000-000099090000}"/>
    <cellStyle name="T_Book1_1_Book1_DTTD chieng chan Tham lai 29-9-2009" xfId="2456" xr:uid="{00000000-0005-0000-0000-00009A090000}"/>
    <cellStyle name="T_Book1_1_Book1_Ke hoach 2010 (theo doi 11-8-2010)" xfId="2457" xr:uid="{00000000-0005-0000-0000-00009B090000}"/>
    <cellStyle name="T_Book1_1_Book1_Ke hoach 2010 (theo doi 11-8-2010) 2" xfId="2458" xr:uid="{00000000-0005-0000-0000-00009C090000}"/>
    <cellStyle name="T_Book1_1_Book1_ke hoach dau thau 30-6-2010" xfId="2459" xr:uid="{00000000-0005-0000-0000-00009D090000}"/>
    <cellStyle name="T_Book1_1_Book1_ke hoach dau thau 30-6-2010 2" xfId="2460" xr:uid="{00000000-0005-0000-0000-00009E090000}"/>
    <cellStyle name="T_Book1_1_Book1_KH Von 2012 gui BKH 1" xfId="2461" xr:uid="{00000000-0005-0000-0000-00009F090000}"/>
    <cellStyle name="T_Book1_1_Book1_KH Von 2012 gui BKH 1 2" xfId="2462" xr:uid="{00000000-0005-0000-0000-0000A0090000}"/>
    <cellStyle name="T_Book1_1_Book1_KH Von 2012 gui BKH 2" xfId="2463" xr:uid="{00000000-0005-0000-0000-0000A1090000}"/>
    <cellStyle name="T_Book1_1_Book1_KH Von 2012 gui BKH 2 2" xfId="2464" xr:uid="{00000000-0005-0000-0000-0000A2090000}"/>
    <cellStyle name="T_Book1_1_Book1_Ra soat KH von 2011 (Huy-11-11-11)" xfId="2465" xr:uid="{00000000-0005-0000-0000-0000A3090000}"/>
    <cellStyle name="T_Book1_1_Book1_Ra soat KH von 2011 (Huy-11-11-11) 2" xfId="2466" xr:uid="{00000000-0005-0000-0000-0000A4090000}"/>
    <cellStyle name="T_Book1_1_Can ho 2p phai goc 0.5" xfId="2467" xr:uid="{00000000-0005-0000-0000-0000A5090000}"/>
    <cellStyle name="T_Book1_1_Chi tieu KH nam 2009" xfId="2468" xr:uid="{00000000-0005-0000-0000-0000A6090000}"/>
    <cellStyle name="T_Book1_1_Chi tieu KH nam 2009 2" xfId="2469" xr:uid="{00000000-0005-0000-0000-0000A7090000}"/>
    <cellStyle name="T_Book1_1_cong bo gia VLXD thang 4" xfId="2470" xr:uid="{00000000-0005-0000-0000-0000A8090000}"/>
    <cellStyle name="T_Book1_1_cong bo gia VLXD thang 4 2" xfId="2471" xr:uid="{00000000-0005-0000-0000-0000A9090000}"/>
    <cellStyle name="T_Book1_1_Copy of KH PHAN BO VON ĐỐI ỨNG NAM 2011 (30 TY phuong án gop WB)" xfId="2472" xr:uid="{00000000-0005-0000-0000-0000AA090000}"/>
    <cellStyle name="T_Book1_1_Copy of KH PHAN BO VON ĐỐI ỨNG NAM 2011 (30 TY phuong án gop WB) 2" xfId="2473" xr:uid="{00000000-0005-0000-0000-0000AB090000}"/>
    <cellStyle name="T_Book1_1_CPK" xfId="2474" xr:uid="{00000000-0005-0000-0000-0000AC090000}"/>
    <cellStyle name="T_Book1_1_CPK_bieu ke hoach dau thau" xfId="2475" xr:uid="{00000000-0005-0000-0000-0000AD090000}"/>
    <cellStyle name="T_Book1_1_CPK_bieu ke hoach dau thau 2" xfId="2476" xr:uid="{00000000-0005-0000-0000-0000AE090000}"/>
    <cellStyle name="T_Book1_1_CPK_bieu ke hoach dau thau truong mam non SKH" xfId="2477" xr:uid="{00000000-0005-0000-0000-0000AF090000}"/>
    <cellStyle name="T_Book1_1_CPK_bieu ke hoach dau thau truong mam non SKH 2" xfId="2478" xr:uid="{00000000-0005-0000-0000-0000B0090000}"/>
    <cellStyle name="T_Book1_1_CPK_bieu tong hop lai kh von 2011 gui phong TH-KTDN" xfId="2479" xr:uid="{00000000-0005-0000-0000-0000B1090000}"/>
    <cellStyle name="T_Book1_1_CPK_bieu tong hop lai kh von 2011 gui phong TH-KTDN 2" xfId="2480" xr:uid="{00000000-0005-0000-0000-0000B2090000}"/>
    <cellStyle name="T_Book1_1_CPK_Book1" xfId="2481" xr:uid="{00000000-0005-0000-0000-0000B3090000}"/>
    <cellStyle name="T_Book1_1_CPK_Book1 2" xfId="2482" xr:uid="{00000000-0005-0000-0000-0000B4090000}"/>
    <cellStyle name="T_Book1_1_CPK_Book1_Ke hoach 2010 (theo doi 11-8-2010)" xfId="2483" xr:uid="{00000000-0005-0000-0000-0000B5090000}"/>
    <cellStyle name="T_Book1_1_CPK_Book1_Ke hoach 2010 (theo doi 11-8-2010) 2" xfId="2484" xr:uid="{00000000-0005-0000-0000-0000B6090000}"/>
    <cellStyle name="T_Book1_1_CPK_Book1_ke hoach dau thau 30-6-2010" xfId="2485" xr:uid="{00000000-0005-0000-0000-0000B7090000}"/>
    <cellStyle name="T_Book1_1_CPK_Book1_ke hoach dau thau 30-6-2010 2" xfId="2486" xr:uid="{00000000-0005-0000-0000-0000B8090000}"/>
    <cellStyle name="T_Book1_1_CPK_Copy of KH PHAN BO VON ĐỐI ỨNG NAM 2011 (30 TY phuong án gop WB)" xfId="2487" xr:uid="{00000000-0005-0000-0000-0000B9090000}"/>
    <cellStyle name="T_Book1_1_CPK_Copy of KH PHAN BO VON ĐỐI ỨNG NAM 2011 (30 TY phuong án gop WB) 2" xfId="2488" xr:uid="{00000000-0005-0000-0000-0000BA090000}"/>
    <cellStyle name="T_Book1_1_CPK_DTTD chieng chan Tham lai 29-9-2009" xfId="2489" xr:uid="{00000000-0005-0000-0000-0000BB090000}"/>
    <cellStyle name="T_Book1_1_CPK_DTTD chieng chan Tham lai 29-9-2009 2" xfId="2490" xr:uid="{00000000-0005-0000-0000-0000BC090000}"/>
    <cellStyle name="T_Book1_1_CPK_Du toan nuoc San Thang (GD2)" xfId="2491" xr:uid="{00000000-0005-0000-0000-0000BD090000}"/>
    <cellStyle name="T_Book1_1_CPK_Du toan nuoc San Thang (GD2) 2" xfId="2492" xr:uid="{00000000-0005-0000-0000-0000BE090000}"/>
    <cellStyle name="T_Book1_1_CPK_Ke hoach 2010 (theo doi 11-8-2010)" xfId="2493" xr:uid="{00000000-0005-0000-0000-0000BF090000}"/>
    <cellStyle name="T_Book1_1_CPK_Ke hoach 2010 (theo doi 11-8-2010) 2" xfId="2494" xr:uid="{00000000-0005-0000-0000-0000C0090000}"/>
    <cellStyle name="T_Book1_1_CPK_ke hoach dau thau 30-6-2010" xfId="2495" xr:uid="{00000000-0005-0000-0000-0000C1090000}"/>
    <cellStyle name="T_Book1_1_CPK_ke hoach dau thau 30-6-2010 2" xfId="2496" xr:uid="{00000000-0005-0000-0000-0000C2090000}"/>
    <cellStyle name="T_Book1_1_CPK_KH Von 2012 gui BKH 1" xfId="2497" xr:uid="{00000000-0005-0000-0000-0000C3090000}"/>
    <cellStyle name="T_Book1_1_CPK_KH Von 2012 gui BKH 1 2" xfId="2498" xr:uid="{00000000-0005-0000-0000-0000C4090000}"/>
    <cellStyle name="T_Book1_1_CPK_QD ke hoach dau thau" xfId="2499" xr:uid="{00000000-0005-0000-0000-0000C5090000}"/>
    <cellStyle name="T_Book1_1_CPK_QD ke hoach dau thau 2" xfId="2500" xr:uid="{00000000-0005-0000-0000-0000C6090000}"/>
    <cellStyle name="T_Book1_1_CPK_Ra soat KH von 2011 (Huy-11-11-11)" xfId="2501" xr:uid="{00000000-0005-0000-0000-0000C7090000}"/>
    <cellStyle name="T_Book1_1_CPK_Ra soat KH von 2011 (Huy-11-11-11) 2" xfId="2502" xr:uid="{00000000-0005-0000-0000-0000C8090000}"/>
    <cellStyle name="T_Book1_1_CPK_tinh toan hoang ha" xfId="2503" xr:uid="{00000000-0005-0000-0000-0000C9090000}"/>
    <cellStyle name="T_Book1_1_CPK_tinh toan hoang ha 2" xfId="2504" xr:uid="{00000000-0005-0000-0000-0000CA090000}"/>
    <cellStyle name="T_Book1_1_CPK_Tong von ĐTPT" xfId="2505" xr:uid="{00000000-0005-0000-0000-0000CB090000}"/>
    <cellStyle name="T_Book1_1_CPK_Tong von ĐTPT 2" xfId="2506" xr:uid="{00000000-0005-0000-0000-0000CC090000}"/>
    <cellStyle name="T_Book1_1_DT 1751 Muong Khoa" xfId="2507" xr:uid="{00000000-0005-0000-0000-0000CD090000}"/>
    <cellStyle name="T_Book1_1_DT Nam vai" xfId="2508" xr:uid="{00000000-0005-0000-0000-0000CE090000}"/>
    <cellStyle name="T_Book1_1_DT Nam vai_bieu ke hoach dau thau" xfId="2509" xr:uid="{00000000-0005-0000-0000-0000CF090000}"/>
    <cellStyle name="T_Book1_1_DT Nam vai_bieu ke hoach dau thau truong mam non SKH" xfId="2510" xr:uid="{00000000-0005-0000-0000-0000D0090000}"/>
    <cellStyle name="T_Book1_1_DT Nam vai_Book1" xfId="2511" xr:uid="{00000000-0005-0000-0000-0000D1090000}"/>
    <cellStyle name="T_Book1_1_DT Nam vai_DTTD chieng chan Tham lai 29-9-2009" xfId="2512" xr:uid="{00000000-0005-0000-0000-0000D2090000}"/>
    <cellStyle name="T_Book1_1_DT Nam vai_Ke hoach 2010 (theo doi 11-8-2010)" xfId="2513" xr:uid="{00000000-0005-0000-0000-0000D3090000}"/>
    <cellStyle name="T_Book1_1_DT Nam vai_ke hoach dau thau 30-6-2010" xfId="2514" xr:uid="{00000000-0005-0000-0000-0000D4090000}"/>
    <cellStyle name="T_Book1_1_DT Nam vai_QD ke hoach dau thau" xfId="2515" xr:uid="{00000000-0005-0000-0000-0000D5090000}"/>
    <cellStyle name="T_Book1_1_DT Nam vai_tinh toan hoang ha" xfId="2516" xr:uid="{00000000-0005-0000-0000-0000D6090000}"/>
    <cellStyle name="T_Book1_1_DT NHA KHACH -12" xfId="2517" xr:uid="{00000000-0005-0000-0000-0000D7090000}"/>
    <cellStyle name="T_Book1_1_DT NHA KHACH -12 2" xfId="2518" xr:uid="{00000000-0005-0000-0000-0000D8090000}"/>
    <cellStyle name="T_Book1_1_DT tieu hoc diem TDC ban Cho 28-02-09" xfId="2519" xr:uid="{00000000-0005-0000-0000-0000D9090000}"/>
    <cellStyle name="T_Book1_1_DT tieu hoc diem TDC ban Cho 28-02-09 2" xfId="2520" xr:uid="{00000000-0005-0000-0000-0000DA090000}"/>
    <cellStyle name="T_Book1_1_DTTD chieng chan Tham lai 29-9-2009" xfId="2521" xr:uid="{00000000-0005-0000-0000-0000DB090000}"/>
    <cellStyle name="T_Book1_1_DTTD chieng chan Tham lai 29-9-2009 2" xfId="2522" xr:uid="{00000000-0005-0000-0000-0000DC090000}"/>
    <cellStyle name="T_Book1_1_Du toan nuoc San Thang (GD2)" xfId="2523" xr:uid="{00000000-0005-0000-0000-0000DD090000}"/>
    <cellStyle name="T_Book1_1_DuToan92009Luong650" xfId="2524" xr:uid="{00000000-0005-0000-0000-0000DE090000}"/>
    <cellStyle name="T_Book1_1_GVL" xfId="2525" xr:uid="{00000000-0005-0000-0000-0000DF090000}"/>
    <cellStyle name="T_Book1_1_GVL 2" xfId="2526" xr:uid="{00000000-0005-0000-0000-0000E0090000}"/>
    <cellStyle name="T_Book1_1_HD TT1" xfId="2527" xr:uid="{00000000-0005-0000-0000-0000E1090000}"/>
    <cellStyle name="T_Book1_1_HD TT1 2" xfId="2528" xr:uid="{00000000-0005-0000-0000-0000E2090000}"/>
    <cellStyle name="T_Book1_1_Ke hoach 2010 ngay 14.4.10" xfId="2529" xr:uid="{00000000-0005-0000-0000-0000E3090000}"/>
    <cellStyle name="T_Book1_1_Ke hoach 2010 ngay 14.4.10 2" xfId="2530" xr:uid="{00000000-0005-0000-0000-0000E4090000}"/>
    <cellStyle name="T_Book1_1_Ke hoach 2010 ngay 31-01" xfId="2531" xr:uid="{00000000-0005-0000-0000-0000E5090000}"/>
    <cellStyle name="T_Book1_1_ke hoach dau thau 30-6-2010" xfId="2532" xr:uid="{00000000-0005-0000-0000-0000E6090000}"/>
    <cellStyle name="T_Book1_1_ke hoach dau thau 30-6-2010 2" xfId="2533" xr:uid="{00000000-0005-0000-0000-0000E7090000}"/>
    <cellStyle name="T_Book1_1_Ket du ung NS" xfId="2534" xr:uid="{00000000-0005-0000-0000-0000E8090000}"/>
    <cellStyle name="T_Book1_1_KH Von 2012 gui BKH 1" xfId="2535" xr:uid="{00000000-0005-0000-0000-0000E9090000}"/>
    <cellStyle name="T_Book1_1_KH Von 2012 gui BKH 1 2" xfId="2536" xr:uid="{00000000-0005-0000-0000-0000EA090000}"/>
    <cellStyle name="T_Book1_1_Nha lop hoc 8 P" xfId="2537" xr:uid="{00000000-0005-0000-0000-0000EB090000}"/>
    <cellStyle name="T_Book1_1_Nha lop hoc 8 P 2" xfId="2538" xr:uid="{00000000-0005-0000-0000-0000EC090000}"/>
    <cellStyle name="T_Book1_1_QD ke hoach dau thau" xfId="2539" xr:uid="{00000000-0005-0000-0000-0000ED090000}"/>
    <cellStyle name="T_Book1_1_QD ke hoach dau thau 2" xfId="2540" xr:uid="{00000000-0005-0000-0000-0000EE090000}"/>
    <cellStyle name="T_Book1_1_Ra soat KH von 2011 (Huy-11-11-11)" xfId="2541" xr:uid="{00000000-0005-0000-0000-0000EF090000}"/>
    <cellStyle name="T_Book1_1_Ra soat KH von 2011 (Huy-11-11-11) 2" xfId="2542" xr:uid="{00000000-0005-0000-0000-0000F0090000}"/>
    <cellStyle name="T_Book1_1_Sheet2" xfId="2543" xr:uid="{00000000-0005-0000-0000-0000F1090000}"/>
    <cellStyle name="T_Book1_1_Thiet bi" xfId="2544" xr:uid="{00000000-0005-0000-0000-0000F2090000}"/>
    <cellStyle name="T_Book1_1_Thiet bi_bieu ke hoach dau thau" xfId="2545" xr:uid="{00000000-0005-0000-0000-0000F3090000}"/>
    <cellStyle name="T_Book1_1_Thiet bi_bieu ke hoach dau thau 2" xfId="2546" xr:uid="{00000000-0005-0000-0000-0000F4090000}"/>
    <cellStyle name="T_Book1_1_Thiet bi_bieu ke hoach dau thau truong mam non SKH" xfId="2547" xr:uid="{00000000-0005-0000-0000-0000F5090000}"/>
    <cellStyle name="T_Book1_1_Thiet bi_bieu ke hoach dau thau truong mam non SKH 2" xfId="2548" xr:uid="{00000000-0005-0000-0000-0000F6090000}"/>
    <cellStyle name="T_Book1_1_Thiet bi_bieu tong hop lai kh von 2011 gui phong TH-KTDN" xfId="2549" xr:uid="{00000000-0005-0000-0000-0000F7090000}"/>
    <cellStyle name="T_Book1_1_Thiet bi_bieu tong hop lai kh von 2011 gui phong TH-KTDN 2" xfId="2550" xr:uid="{00000000-0005-0000-0000-0000F8090000}"/>
    <cellStyle name="T_Book1_1_Thiet bi_Book1" xfId="2551" xr:uid="{00000000-0005-0000-0000-0000F9090000}"/>
    <cellStyle name="T_Book1_1_Thiet bi_Book1 2" xfId="2552" xr:uid="{00000000-0005-0000-0000-0000FA090000}"/>
    <cellStyle name="T_Book1_1_Thiet bi_Book1_Ke hoach 2010 (theo doi 11-8-2010)" xfId="2553" xr:uid="{00000000-0005-0000-0000-0000FB090000}"/>
    <cellStyle name="T_Book1_1_Thiet bi_Book1_Ke hoach 2010 (theo doi 11-8-2010) 2" xfId="2554" xr:uid="{00000000-0005-0000-0000-0000FC090000}"/>
    <cellStyle name="T_Book1_1_Thiet bi_Book1_ke hoach dau thau 30-6-2010" xfId="2555" xr:uid="{00000000-0005-0000-0000-0000FD090000}"/>
    <cellStyle name="T_Book1_1_Thiet bi_Book1_ke hoach dau thau 30-6-2010 2" xfId="2556" xr:uid="{00000000-0005-0000-0000-0000FE090000}"/>
    <cellStyle name="T_Book1_1_Thiet bi_Copy of KH PHAN BO VON ĐỐI ỨNG NAM 2011 (30 TY phuong án gop WB)" xfId="2557" xr:uid="{00000000-0005-0000-0000-0000FF090000}"/>
    <cellStyle name="T_Book1_1_Thiet bi_Copy of KH PHAN BO VON ĐỐI ỨNG NAM 2011 (30 TY phuong án gop WB) 2" xfId="2558" xr:uid="{00000000-0005-0000-0000-0000000A0000}"/>
    <cellStyle name="T_Book1_1_Thiet bi_DTTD chieng chan Tham lai 29-9-2009" xfId="2559" xr:uid="{00000000-0005-0000-0000-0000010A0000}"/>
    <cellStyle name="T_Book1_1_Thiet bi_DTTD chieng chan Tham lai 29-9-2009 2" xfId="2560" xr:uid="{00000000-0005-0000-0000-0000020A0000}"/>
    <cellStyle name="T_Book1_1_Thiet bi_Du toan nuoc San Thang (GD2)" xfId="2561" xr:uid="{00000000-0005-0000-0000-0000030A0000}"/>
    <cellStyle name="T_Book1_1_Thiet bi_Du toan nuoc San Thang (GD2) 2" xfId="2562" xr:uid="{00000000-0005-0000-0000-0000040A0000}"/>
    <cellStyle name="T_Book1_1_Thiet bi_Ke hoach 2010 (theo doi 11-8-2010)" xfId="2563" xr:uid="{00000000-0005-0000-0000-0000050A0000}"/>
    <cellStyle name="T_Book1_1_Thiet bi_Ke hoach 2010 (theo doi 11-8-2010) 2" xfId="2564" xr:uid="{00000000-0005-0000-0000-0000060A0000}"/>
    <cellStyle name="T_Book1_1_Thiet bi_ke hoach dau thau 30-6-2010" xfId="2565" xr:uid="{00000000-0005-0000-0000-0000070A0000}"/>
    <cellStyle name="T_Book1_1_Thiet bi_ke hoach dau thau 30-6-2010 2" xfId="2566" xr:uid="{00000000-0005-0000-0000-0000080A0000}"/>
    <cellStyle name="T_Book1_1_Thiet bi_KH Von 2012 gui BKH 1" xfId="2567" xr:uid="{00000000-0005-0000-0000-0000090A0000}"/>
    <cellStyle name="T_Book1_1_Thiet bi_KH Von 2012 gui BKH 1 2" xfId="2568" xr:uid="{00000000-0005-0000-0000-00000A0A0000}"/>
    <cellStyle name="T_Book1_1_Thiet bi_QD ke hoach dau thau" xfId="2569" xr:uid="{00000000-0005-0000-0000-00000B0A0000}"/>
    <cellStyle name="T_Book1_1_Thiet bi_QD ke hoach dau thau 2" xfId="2570" xr:uid="{00000000-0005-0000-0000-00000C0A0000}"/>
    <cellStyle name="T_Book1_1_Thiet bi_Ra soat KH von 2011 (Huy-11-11-11)" xfId="2571" xr:uid="{00000000-0005-0000-0000-00000D0A0000}"/>
    <cellStyle name="T_Book1_1_Thiet bi_Ra soat KH von 2011 (Huy-11-11-11) 2" xfId="2572" xr:uid="{00000000-0005-0000-0000-00000E0A0000}"/>
    <cellStyle name="T_Book1_1_Thiet bi_tinh toan hoang ha" xfId="2573" xr:uid="{00000000-0005-0000-0000-00000F0A0000}"/>
    <cellStyle name="T_Book1_1_Thiet bi_tinh toan hoang ha 2" xfId="2574" xr:uid="{00000000-0005-0000-0000-0000100A0000}"/>
    <cellStyle name="T_Book1_1_Thiet bi_Tong von ĐTPT" xfId="2575" xr:uid="{00000000-0005-0000-0000-0000110A0000}"/>
    <cellStyle name="T_Book1_1_Thiet bi_Tong von ĐTPT 2" xfId="2576" xr:uid="{00000000-0005-0000-0000-0000120A0000}"/>
    <cellStyle name="T_Book1_1_Tienluong" xfId="2577" xr:uid="{00000000-0005-0000-0000-0000130A0000}"/>
    <cellStyle name="T_Book1_1_Tienluong 2" xfId="2578" xr:uid="{00000000-0005-0000-0000-0000140A0000}"/>
    <cellStyle name="T_Book1_1_tinh toan hoang ha" xfId="2579" xr:uid="{00000000-0005-0000-0000-0000150A0000}"/>
    <cellStyle name="T_Book1_1_tinh toan hoang ha 2" xfId="2580" xr:uid="{00000000-0005-0000-0000-0000160A0000}"/>
    <cellStyle name="T_Book1_1_Tong von ĐTPT" xfId="2581" xr:uid="{00000000-0005-0000-0000-0000170A0000}"/>
    <cellStyle name="T_Book1_1_Tong von ĐTPT 2" xfId="2582" xr:uid="{00000000-0005-0000-0000-0000180A0000}"/>
    <cellStyle name="T_Book1_1_TU VAN THUY LOI THAM  PHE" xfId="2583" xr:uid="{00000000-0005-0000-0000-0000190A0000}"/>
    <cellStyle name="T_Book1_1_TU VAN THUY LOI THAM  PHE 2" xfId="2584" xr:uid="{00000000-0005-0000-0000-00001A0A0000}"/>
    <cellStyle name="T_Book1_10b_PhanThanNhaSo10" xfId="2585" xr:uid="{00000000-0005-0000-0000-00001B0A0000}"/>
    <cellStyle name="T_Book1_10b_PhanThanNhaSo10_bieu ke hoach dau thau" xfId="2586" xr:uid="{00000000-0005-0000-0000-00001C0A0000}"/>
    <cellStyle name="T_Book1_10b_PhanThanNhaSo10_bieu ke hoach dau thau 2" xfId="2587" xr:uid="{00000000-0005-0000-0000-00001D0A0000}"/>
    <cellStyle name="T_Book1_10b_PhanThanNhaSo10_bieu ke hoach dau thau truong mam non SKH" xfId="2588" xr:uid="{00000000-0005-0000-0000-00001E0A0000}"/>
    <cellStyle name="T_Book1_10b_PhanThanNhaSo10_bieu ke hoach dau thau truong mam non SKH 2" xfId="2589" xr:uid="{00000000-0005-0000-0000-00001F0A0000}"/>
    <cellStyle name="T_Book1_10b_PhanThanNhaSo10_bieu tong hop lai kh von 2011 gui phong TH-KTDN" xfId="2590" xr:uid="{00000000-0005-0000-0000-0000200A0000}"/>
    <cellStyle name="T_Book1_10b_PhanThanNhaSo10_bieu tong hop lai kh von 2011 gui phong TH-KTDN 2" xfId="2591" xr:uid="{00000000-0005-0000-0000-0000210A0000}"/>
    <cellStyle name="T_Book1_10b_PhanThanNhaSo10_Book1" xfId="2592" xr:uid="{00000000-0005-0000-0000-0000220A0000}"/>
    <cellStyle name="T_Book1_10b_PhanThanNhaSo10_Book1 2" xfId="2593" xr:uid="{00000000-0005-0000-0000-0000230A0000}"/>
    <cellStyle name="T_Book1_10b_PhanThanNhaSo10_Book1_Ke hoach 2010 (theo doi 11-8-2010)" xfId="2594" xr:uid="{00000000-0005-0000-0000-0000240A0000}"/>
    <cellStyle name="T_Book1_10b_PhanThanNhaSo10_Book1_Ke hoach 2010 (theo doi 11-8-2010) 2" xfId="2595" xr:uid="{00000000-0005-0000-0000-0000250A0000}"/>
    <cellStyle name="T_Book1_10b_PhanThanNhaSo10_Book1_ke hoach dau thau 30-6-2010" xfId="2596" xr:uid="{00000000-0005-0000-0000-0000260A0000}"/>
    <cellStyle name="T_Book1_10b_PhanThanNhaSo10_Book1_ke hoach dau thau 30-6-2010 2" xfId="2597" xr:uid="{00000000-0005-0000-0000-0000270A0000}"/>
    <cellStyle name="T_Book1_10b_PhanThanNhaSo10_Copy of KH PHAN BO VON ĐỐI ỨNG NAM 2011 (30 TY phuong án gop WB)" xfId="2598" xr:uid="{00000000-0005-0000-0000-0000280A0000}"/>
    <cellStyle name="T_Book1_10b_PhanThanNhaSo10_Copy of KH PHAN BO VON ĐỐI ỨNG NAM 2011 (30 TY phuong án gop WB) 2" xfId="2599" xr:uid="{00000000-0005-0000-0000-0000290A0000}"/>
    <cellStyle name="T_Book1_10b_PhanThanNhaSo10_DTTD chieng chan Tham lai 29-9-2009" xfId="2600" xr:uid="{00000000-0005-0000-0000-00002A0A0000}"/>
    <cellStyle name="T_Book1_10b_PhanThanNhaSo10_DTTD chieng chan Tham lai 29-9-2009 2" xfId="2601" xr:uid="{00000000-0005-0000-0000-00002B0A0000}"/>
    <cellStyle name="T_Book1_10b_PhanThanNhaSo10_Du toan nuoc San Thang (GD2)" xfId="2602" xr:uid="{00000000-0005-0000-0000-00002C0A0000}"/>
    <cellStyle name="T_Book1_10b_PhanThanNhaSo10_Du toan nuoc San Thang (GD2) 2" xfId="2603" xr:uid="{00000000-0005-0000-0000-00002D0A0000}"/>
    <cellStyle name="T_Book1_10b_PhanThanNhaSo10_Ke hoach 2010 (theo doi 11-8-2010)" xfId="2604" xr:uid="{00000000-0005-0000-0000-00002E0A0000}"/>
    <cellStyle name="T_Book1_10b_PhanThanNhaSo10_Ke hoach 2010 (theo doi 11-8-2010) 2" xfId="2605" xr:uid="{00000000-0005-0000-0000-00002F0A0000}"/>
    <cellStyle name="T_Book1_10b_PhanThanNhaSo10_ke hoach dau thau 30-6-2010" xfId="2606" xr:uid="{00000000-0005-0000-0000-0000300A0000}"/>
    <cellStyle name="T_Book1_10b_PhanThanNhaSo10_ke hoach dau thau 30-6-2010 2" xfId="2607" xr:uid="{00000000-0005-0000-0000-0000310A0000}"/>
    <cellStyle name="T_Book1_10b_PhanThanNhaSo10_KH Von 2012 gui BKH 1" xfId="2608" xr:uid="{00000000-0005-0000-0000-0000320A0000}"/>
    <cellStyle name="T_Book1_10b_PhanThanNhaSo10_KH Von 2012 gui BKH 1 2" xfId="2609" xr:uid="{00000000-0005-0000-0000-0000330A0000}"/>
    <cellStyle name="T_Book1_10b_PhanThanNhaSo10_QD ke hoach dau thau" xfId="2610" xr:uid="{00000000-0005-0000-0000-0000340A0000}"/>
    <cellStyle name="T_Book1_10b_PhanThanNhaSo10_QD ke hoach dau thau 2" xfId="2611" xr:uid="{00000000-0005-0000-0000-0000350A0000}"/>
    <cellStyle name="T_Book1_10b_PhanThanNhaSo10_Ra soat KH von 2011 (Huy-11-11-11)" xfId="2612" xr:uid="{00000000-0005-0000-0000-0000360A0000}"/>
    <cellStyle name="T_Book1_10b_PhanThanNhaSo10_Ra soat KH von 2011 (Huy-11-11-11) 2" xfId="2613" xr:uid="{00000000-0005-0000-0000-0000370A0000}"/>
    <cellStyle name="T_Book1_10b_PhanThanNhaSo10_tinh toan hoang ha" xfId="2614" xr:uid="{00000000-0005-0000-0000-0000380A0000}"/>
    <cellStyle name="T_Book1_10b_PhanThanNhaSo10_tinh toan hoang ha 2" xfId="2615" xr:uid="{00000000-0005-0000-0000-0000390A0000}"/>
    <cellStyle name="T_Book1_10b_PhanThanNhaSo10_Tong von ĐTPT" xfId="2616" xr:uid="{00000000-0005-0000-0000-00003A0A0000}"/>
    <cellStyle name="T_Book1_10b_PhanThanNhaSo10_Tong von ĐTPT 2" xfId="2617" xr:uid="{00000000-0005-0000-0000-00003B0A0000}"/>
    <cellStyle name="T_Book1_2" xfId="2618" xr:uid="{00000000-0005-0000-0000-00003C0A0000}"/>
    <cellStyle name="T_Book1_2_Bao cao TPCP" xfId="2619" xr:uid="{00000000-0005-0000-0000-00003D0A0000}"/>
    <cellStyle name="T_Book1_2_Bao cao TPCP 2" xfId="2620" xr:uid="{00000000-0005-0000-0000-00003E0A0000}"/>
    <cellStyle name="T_Book1_2_bieu ke hoach dau thau" xfId="2621" xr:uid="{00000000-0005-0000-0000-00003F0A0000}"/>
    <cellStyle name="T_Book1_2_bieu ke hoach dau thau 2" xfId="2622" xr:uid="{00000000-0005-0000-0000-0000400A0000}"/>
    <cellStyle name="T_Book1_2_bieu ke hoach dau thau truong mam non SKH" xfId="2623" xr:uid="{00000000-0005-0000-0000-0000410A0000}"/>
    <cellStyle name="T_Book1_2_bieu ke hoach dau thau truong mam non SKH 2" xfId="2624" xr:uid="{00000000-0005-0000-0000-0000420A0000}"/>
    <cellStyle name="T_Book1_2_bieu tong hop lai kh von 2011 gui phong TH-KTDN" xfId="2625" xr:uid="{00000000-0005-0000-0000-0000430A0000}"/>
    <cellStyle name="T_Book1_2_bieu tong hop lai kh von 2011 gui phong TH-KTDN 2" xfId="2626" xr:uid="{00000000-0005-0000-0000-0000440A0000}"/>
    <cellStyle name="T_Book1_2_BIỂU TỔNG HỢP LẦN CUỐI SỬA THEO NGHI QUYẾT SỐ 81" xfId="2627" xr:uid="{00000000-0005-0000-0000-0000450A0000}"/>
    <cellStyle name="T_Book1_2_BIỂU TỔNG HỢP LẦN CUỐI SỬA THEO NGHI QUYẾT SỐ 81 2" xfId="2628" xr:uid="{00000000-0005-0000-0000-0000460A0000}"/>
    <cellStyle name="T_Book1_2_Book1" xfId="2629" xr:uid="{00000000-0005-0000-0000-0000470A0000}"/>
    <cellStyle name="T_Book1_2_Book1_1" xfId="2630" xr:uid="{00000000-0005-0000-0000-0000480A0000}"/>
    <cellStyle name="T_Book1_2_Book1_1 2" xfId="2631" xr:uid="{00000000-0005-0000-0000-0000490A0000}"/>
    <cellStyle name="T_Book1_2_Book1_1_Book1" xfId="2632" xr:uid="{00000000-0005-0000-0000-00004A0A0000}"/>
    <cellStyle name="T_Book1_2_Book1_1_Book1 2" xfId="2633" xr:uid="{00000000-0005-0000-0000-00004B0A0000}"/>
    <cellStyle name="T_Book1_2_Book1_1_Book1_Ke hoach 2010 (theo doi 11-8-2010)" xfId="2634" xr:uid="{00000000-0005-0000-0000-00004C0A0000}"/>
    <cellStyle name="T_Book1_2_Book1_1_Book1_Ke hoach 2010 (theo doi 11-8-2010) 2" xfId="2635" xr:uid="{00000000-0005-0000-0000-00004D0A0000}"/>
    <cellStyle name="T_Book1_2_Book1_1_Ke hoach 2010 (theo doi 11-8-2010)" xfId="2636" xr:uid="{00000000-0005-0000-0000-00004E0A0000}"/>
    <cellStyle name="T_Book1_2_Book1_1_Ke hoach 2010 (theo doi 11-8-2010) 2" xfId="2637" xr:uid="{00000000-0005-0000-0000-00004F0A0000}"/>
    <cellStyle name="T_Book1_2_Book1_1_ke hoach dau thau 30-6-2010" xfId="2638" xr:uid="{00000000-0005-0000-0000-0000500A0000}"/>
    <cellStyle name="T_Book1_2_Book1_1_ke hoach dau thau 30-6-2010 2" xfId="2639" xr:uid="{00000000-0005-0000-0000-0000510A0000}"/>
    <cellStyle name="T_Book1_2_Book1_2" xfId="2640" xr:uid="{00000000-0005-0000-0000-0000520A0000}"/>
    <cellStyle name="T_Book1_2_Book1_2 2" xfId="2641" xr:uid="{00000000-0005-0000-0000-0000530A0000}"/>
    <cellStyle name="T_Book1_2_Book1_2_Ke hoach 2010 (theo doi 11-8-2010)" xfId="2642" xr:uid="{00000000-0005-0000-0000-0000540A0000}"/>
    <cellStyle name="T_Book1_2_Book1_2_Ke hoach 2010 (theo doi 11-8-2010) 2" xfId="2643" xr:uid="{00000000-0005-0000-0000-0000550A0000}"/>
    <cellStyle name="T_Book1_2_Book1_Book1" xfId="2644" xr:uid="{00000000-0005-0000-0000-0000560A0000}"/>
    <cellStyle name="T_Book1_2_Book1_Book1 2" xfId="2645" xr:uid="{00000000-0005-0000-0000-0000570A0000}"/>
    <cellStyle name="T_Book1_2_Book1_Book1_Ke hoach 2010 (theo doi 11-8-2010)" xfId="2646" xr:uid="{00000000-0005-0000-0000-0000580A0000}"/>
    <cellStyle name="T_Book1_2_Book1_Book1_Ke hoach 2010 (theo doi 11-8-2010) 2" xfId="2647" xr:uid="{00000000-0005-0000-0000-0000590A0000}"/>
    <cellStyle name="T_Book1_2_Book1_Ke hoach 2010 (theo doi 11-8-2010)" xfId="2648" xr:uid="{00000000-0005-0000-0000-00005A0A0000}"/>
    <cellStyle name="T_Book1_2_Book1_Ke hoach 2010 (theo doi 11-8-2010) 2" xfId="2649" xr:uid="{00000000-0005-0000-0000-00005B0A0000}"/>
    <cellStyle name="T_Book1_2_Book1_ke hoach dau thau 30-6-2010" xfId="2650" xr:uid="{00000000-0005-0000-0000-00005C0A0000}"/>
    <cellStyle name="T_Book1_2_Book1_ke hoach dau thau 30-6-2010 2" xfId="2651" xr:uid="{00000000-0005-0000-0000-00005D0A0000}"/>
    <cellStyle name="T_Book1_2_Book1_KH Von 2012 gui BKH 1" xfId="2652" xr:uid="{00000000-0005-0000-0000-00005E0A0000}"/>
    <cellStyle name="T_Book1_2_Book1_KH Von 2012 gui BKH 1 2" xfId="2653" xr:uid="{00000000-0005-0000-0000-00005F0A0000}"/>
    <cellStyle name="T_Book1_2_Book1_KH Von 2012 gui BKH 2" xfId="2654" xr:uid="{00000000-0005-0000-0000-0000600A0000}"/>
    <cellStyle name="T_Book1_2_Book1_KH Von 2012 gui BKH 2 2" xfId="2655" xr:uid="{00000000-0005-0000-0000-0000610A0000}"/>
    <cellStyle name="T_Book1_2_Book1_Ra soat KH von 2011 (Huy-11-11-11)" xfId="2656" xr:uid="{00000000-0005-0000-0000-0000620A0000}"/>
    <cellStyle name="T_Book1_2_Chi tieu KH nam 2009" xfId="2657" xr:uid="{00000000-0005-0000-0000-0000630A0000}"/>
    <cellStyle name="T_Book1_2_Chi tieu KH nam 2009 2" xfId="2658" xr:uid="{00000000-0005-0000-0000-0000640A0000}"/>
    <cellStyle name="T_Book1_2_cong bo gia VLXD thang 4" xfId="2659" xr:uid="{00000000-0005-0000-0000-0000650A0000}"/>
    <cellStyle name="T_Book1_2_cong bo gia VLXD thang 4 2" xfId="2660" xr:uid="{00000000-0005-0000-0000-0000660A0000}"/>
    <cellStyle name="T_Book1_2_Copy of KH PHAN BO VON ĐỐI ỨNG NAM 2011 (30 TY phuong án gop WB)" xfId="2661" xr:uid="{00000000-0005-0000-0000-0000670A0000}"/>
    <cellStyle name="T_Book1_2_Copy of KH PHAN BO VON ĐỐI ỨNG NAM 2011 (30 TY phuong án gop WB) 2" xfId="2662" xr:uid="{00000000-0005-0000-0000-0000680A0000}"/>
    <cellStyle name="T_Book1_2_DT 1751 Muong Khoa" xfId="2663" xr:uid="{00000000-0005-0000-0000-0000690A0000}"/>
    <cellStyle name="T_Book1_2_DT 1751 Muong Khoa 2" xfId="2664" xr:uid="{00000000-0005-0000-0000-00006A0A0000}"/>
    <cellStyle name="T_Book1_2_DT Nam vai" xfId="2665" xr:uid="{00000000-0005-0000-0000-00006B0A0000}"/>
    <cellStyle name="T_Book1_2_DT Nam vai 2" xfId="2666" xr:uid="{00000000-0005-0000-0000-00006C0A0000}"/>
    <cellStyle name="T_Book1_2_DT Nam vai_bieu ke hoach dau thau" xfId="2667" xr:uid="{00000000-0005-0000-0000-00006D0A0000}"/>
    <cellStyle name="T_Book1_2_DT Nam vai_bieu ke hoach dau thau 2" xfId="2668" xr:uid="{00000000-0005-0000-0000-00006E0A0000}"/>
    <cellStyle name="T_Book1_2_DT Nam vai_bieu ke hoach dau thau truong mam non SKH" xfId="2669" xr:uid="{00000000-0005-0000-0000-00006F0A0000}"/>
    <cellStyle name="T_Book1_2_DT Nam vai_bieu ke hoach dau thau truong mam non SKH 2" xfId="2670" xr:uid="{00000000-0005-0000-0000-0000700A0000}"/>
    <cellStyle name="T_Book1_2_DT Nam vai_Book1" xfId="2671" xr:uid="{00000000-0005-0000-0000-0000710A0000}"/>
    <cellStyle name="T_Book1_2_DT Nam vai_Book1 2" xfId="2672" xr:uid="{00000000-0005-0000-0000-0000720A0000}"/>
    <cellStyle name="T_Book1_2_DT Nam vai_DTTD chieng chan Tham lai 29-9-2009" xfId="2673" xr:uid="{00000000-0005-0000-0000-0000730A0000}"/>
    <cellStyle name="T_Book1_2_DT Nam vai_DTTD chieng chan Tham lai 29-9-2009 2" xfId="2674" xr:uid="{00000000-0005-0000-0000-0000740A0000}"/>
    <cellStyle name="T_Book1_2_DT Nam vai_Ke hoach 2010 (theo doi 11-8-2010)" xfId="2675" xr:uid="{00000000-0005-0000-0000-0000750A0000}"/>
    <cellStyle name="T_Book1_2_DT Nam vai_Ke hoach 2010 (theo doi 11-8-2010) 2" xfId="2676" xr:uid="{00000000-0005-0000-0000-0000760A0000}"/>
    <cellStyle name="T_Book1_2_DT Nam vai_ke hoach dau thau 30-6-2010" xfId="2677" xr:uid="{00000000-0005-0000-0000-0000770A0000}"/>
    <cellStyle name="T_Book1_2_DT Nam vai_ke hoach dau thau 30-6-2010 2" xfId="2678" xr:uid="{00000000-0005-0000-0000-0000780A0000}"/>
    <cellStyle name="T_Book1_2_DT Nam vai_QD ke hoach dau thau" xfId="2679" xr:uid="{00000000-0005-0000-0000-0000790A0000}"/>
    <cellStyle name="T_Book1_2_DT Nam vai_QD ke hoach dau thau 2" xfId="2680" xr:uid="{00000000-0005-0000-0000-00007A0A0000}"/>
    <cellStyle name="T_Book1_2_DT Nam vai_tinh toan hoang ha" xfId="2681" xr:uid="{00000000-0005-0000-0000-00007B0A0000}"/>
    <cellStyle name="T_Book1_2_DT Nam vai_tinh toan hoang ha 2" xfId="2682" xr:uid="{00000000-0005-0000-0000-00007C0A0000}"/>
    <cellStyle name="T_Book1_2_DT NHA KHACH -12" xfId="2683" xr:uid="{00000000-0005-0000-0000-00007D0A0000}"/>
    <cellStyle name="T_Book1_2_DT NHA KHACH -12 2" xfId="2684" xr:uid="{00000000-0005-0000-0000-00007E0A0000}"/>
    <cellStyle name="T_Book1_2_DT tieu hoc diem TDC ban Cho 28-02-09" xfId="2685" xr:uid="{00000000-0005-0000-0000-00007F0A0000}"/>
    <cellStyle name="T_Book1_2_DT tieu hoc diem TDC ban Cho 28-02-09 2" xfId="2686" xr:uid="{00000000-0005-0000-0000-0000800A0000}"/>
    <cellStyle name="T_Book1_2_DTTD chieng chan Tham lai 29-9-2009" xfId="2687" xr:uid="{00000000-0005-0000-0000-0000810A0000}"/>
    <cellStyle name="T_Book1_2_DTTD chieng chan Tham lai 29-9-2009 2" xfId="2688" xr:uid="{00000000-0005-0000-0000-0000820A0000}"/>
    <cellStyle name="T_Book1_2_Du toan nuoc San Thang (GD2)" xfId="2689" xr:uid="{00000000-0005-0000-0000-0000830A0000}"/>
    <cellStyle name="T_Book1_2_Du toan nuoc San Thang (GD2) 2" xfId="2690" xr:uid="{00000000-0005-0000-0000-0000840A0000}"/>
    <cellStyle name="T_Book1_2_DuToan92009Luong650" xfId="2691" xr:uid="{00000000-0005-0000-0000-0000850A0000}"/>
    <cellStyle name="T_Book1_2_GVL" xfId="2692" xr:uid="{00000000-0005-0000-0000-0000860A0000}"/>
    <cellStyle name="T_Book1_2_GVL 2" xfId="2693" xr:uid="{00000000-0005-0000-0000-0000870A0000}"/>
    <cellStyle name="T_Book1_2_HD TT1" xfId="2694" xr:uid="{00000000-0005-0000-0000-0000880A0000}"/>
    <cellStyle name="T_Book1_2_HD TT1 2" xfId="2695" xr:uid="{00000000-0005-0000-0000-0000890A0000}"/>
    <cellStyle name="T_Book1_2_Ke hoach 2010 ngay 14.4.10" xfId="2696" xr:uid="{00000000-0005-0000-0000-00008A0A0000}"/>
    <cellStyle name="T_Book1_2_Ke hoach 2010 ngay 14.4.10 2" xfId="2697" xr:uid="{00000000-0005-0000-0000-00008B0A0000}"/>
    <cellStyle name="T_Book1_2_ke hoach dau thau 30-6-2010" xfId="2698" xr:uid="{00000000-0005-0000-0000-00008C0A0000}"/>
    <cellStyle name="T_Book1_2_ke hoach dau thau 30-6-2010 2" xfId="2699" xr:uid="{00000000-0005-0000-0000-00008D0A0000}"/>
    <cellStyle name="T_Book1_2_KH Von 2012 gui BKH 1" xfId="2700" xr:uid="{00000000-0005-0000-0000-00008E0A0000}"/>
    <cellStyle name="T_Book1_2_KH Von 2012 gui BKH 1 2" xfId="2701" xr:uid="{00000000-0005-0000-0000-00008F0A0000}"/>
    <cellStyle name="T_Book1_2_Nha lop hoc 8 P" xfId="2702" xr:uid="{00000000-0005-0000-0000-0000900A0000}"/>
    <cellStyle name="T_Book1_2_Nha lop hoc 8 P 2" xfId="2703" xr:uid="{00000000-0005-0000-0000-0000910A0000}"/>
    <cellStyle name="T_Book1_2_QD ke hoach dau thau" xfId="2704" xr:uid="{00000000-0005-0000-0000-0000920A0000}"/>
    <cellStyle name="T_Book1_2_QD ke hoach dau thau 2" xfId="2705" xr:uid="{00000000-0005-0000-0000-0000930A0000}"/>
    <cellStyle name="T_Book1_2_Ra soat KH von 2011 (Huy-11-11-11)" xfId="2706" xr:uid="{00000000-0005-0000-0000-0000940A0000}"/>
    <cellStyle name="T_Book1_2_Ra soat KH von 2011 (Huy-11-11-11) 2" xfId="2707" xr:uid="{00000000-0005-0000-0000-0000950A0000}"/>
    <cellStyle name="T_Book1_2_Sheet2" xfId="2708" xr:uid="{00000000-0005-0000-0000-0000960A0000}"/>
    <cellStyle name="T_Book1_2_Sheet2 2" xfId="2709" xr:uid="{00000000-0005-0000-0000-0000970A0000}"/>
    <cellStyle name="T_Book1_2_Tienluong" xfId="2710" xr:uid="{00000000-0005-0000-0000-0000980A0000}"/>
    <cellStyle name="T_Book1_2_Tienluong 2" xfId="2711" xr:uid="{00000000-0005-0000-0000-0000990A0000}"/>
    <cellStyle name="T_Book1_2_tinh toan hoang ha" xfId="2712" xr:uid="{00000000-0005-0000-0000-00009A0A0000}"/>
    <cellStyle name="T_Book1_2_tinh toan hoang ha 2" xfId="2713" xr:uid="{00000000-0005-0000-0000-00009B0A0000}"/>
    <cellStyle name="T_Book1_2_Tong von ĐTPT" xfId="2714" xr:uid="{00000000-0005-0000-0000-00009C0A0000}"/>
    <cellStyle name="T_Book1_2_Tong von ĐTPT 2" xfId="2715" xr:uid="{00000000-0005-0000-0000-00009D0A0000}"/>
    <cellStyle name="T_Book1_2_TU VAN THUY LOI THAM  PHE" xfId="2716" xr:uid="{00000000-0005-0000-0000-00009E0A0000}"/>
    <cellStyle name="T_Book1_2_TU VAN THUY LOI THAM  PHE 2" xfId="2717" xr:uid="{00000000-0005-0000-0000-00009F0A0000}"/>
    <cellStyle name="T_Book1_3" xfId="2718" xr:uid="{00000000-0005-0000-0000-0000A00A0000}"/>
    <cellStyle name="T_Book1_3 2" xfId="2719" xr:uid="{00000000-0005-0000-0000-0000A10A0000}"/>
    <cellStyle name="T_Book1_3_Book1" xfId="2720" xr:uid="{00000000-0005-0000-0000-0000A20A0000}"/>
    <cellStyle name="T_Book1_3_Book1 2" xfId="2721" xr:uid="{00000000-0005-0000-0000-0000A30A0000}"/>
    <cellStyle name="T_Book1_3_Book1_Ke hoach 2010 (theo doi 11-8-2010)" xfId="2722" xr:uid="{00000000-0005-0000-0000-0000A40A0000}"/>
    <cellStyle name="T_Book1_3_DTTD chieng chan Tham lai 29-9-2009" xfId="2723" xr:uid="{00000000-0005-0000-0000-0000A50A0000}"/>
    <cellStyle name="T_Book1_3_DTTD chieng chan Tham lai 29-9-2009 2" xfId="2724" xr:uid="{00000000-0005-0000-0000-0000A60A0000}"/>
    <cellStyle name="T_Book1_3_GVL" xfId="2725" xr:uid="{00000000-0005-0000-0000-0000A70A0000}"/>
    <cellStyle name="T_Book1_3_GVL 2" xfId="2726" xr:uid="{00000000-0005-0000-0000-0000A80A0000}"/>
    <cellStyle name="T_Book1_3_Ke hoach 2010 (theo doi 11-8-2010)" xfId="2727" xr:uid="{00000000-0005-0000-0000-0000A90A0000}"/>
    <cellStyle name="T_Book1_3_Ke hoach 2010 (theo doi 11-8-2010) 2" xfId="2728" xr:uid="{00000000-0005-0000-0000-0000AA0A0000}"/>
    <cellStyle name="T_Book1_3_KH Von 2012 gui BKH 1" xfId="2729" xr:uid="{00000000-0005-0000-0000-0000AB0A0000}"/>
    <cellStyle name="T_Book1_3_KH Von 2012 gui BKH 1 2" xfId="2730" xr:uid="{00000000-0005-0000-0000-0000AC0A0000}"/>
    <cellStyle name="T_Book1_3_KH Von 2012 gui BKH 2" xfId="2731" xr:uid="{00000000-0005-0000-0000-0000AD0A0000}"/>
    <cellStyle name="T_Book1_3_KH Von 2012 gui BKH 2 2" xfId="2732" xr:uid="{00000000-0005-0000-0000-0000AE0A0000}"/>
    <cellStyle name="T_Book1_3_Ra soat KH von 2011 (Huy-11-11-11)" xfId="2733" xr:uid="{00000000-0005-0000-0000-0000AF0A0000}"/>
    <cellStyle name="T_Book1_3_Ra soat KH von 2011 (Huy-11-11-11) 2" xfId="2734" xr:uid="{00000000-0005-0000-0000-0000B00A0000}"/>
    <cellStyle name="T_Book1_4" xfId="2735" xr:uid="{00000000-0005-0000-0000-0000B10A0000}"/>
    <cellStyle name="T_Book1_4 2" xfId="2736" xr:uid="{00000000-0005-0000-0000-0000B20A0000}"/>
    <cellStyle name="T_Book1_4_Book1" xfId="2737" xr:uid="{00000000-0005-0000-0000-0000B30A0000}"/>
    <cellStyle name="T_Book1_4_Book1 2" xfId="2738" xr:uid="{00000000-0005-0000-0000-0000B40A0000}"/>
    <cellStyle name="T_Book1_4_Ke hoach 2010 (theo doi 11-8-2010)" xfId="2739" xr:uid="{00000000-0005-0000-0000-0000B50A0000}"/>
    <cellStyle name="T_Book1_5" xfId="2740" xr:uid="{00000000-0005-0000-0000-0000B60A0000}"/>
    <cellStyle name="T_Book1_5 2" xfId="2741" xr:uid="{00000000-0005-0000-0000-0000B70A0000}"/>
    <cellStyle name="T_Book1_5_Ke hoach 2010 (theo doi 11-8-2010)" xfId="2742" xr:uid="{00000000-0005-0000-0000-0000B80A0000}"/>
    <cellStyle name="T_Book1_5_Ke hoach 2010 (theo doi 11-8-2010) 2" xfId="2743" xr:uid="{00000000-0005-0000-0000-0000B90A0000}"/>
    <cellStyle name="T_Book1_Báo cáo 2005 theo Văn phòng của A. Quang" xfId="2744" xr:uid="{00000000-0005-0000-0000-0000BA0A0000}"/>
    <cellStyle name="T_Book1_Bao cao tinh hinh xay dung" xfId="2745" xr:uid="{00000000-0005-0000-0000-0000BB0A0000}"/>
    <cellStyle name="T_Book1_Bao cao tinh hinh xay dung 2" xfId="2746" xr:uid="{00000000-0005-0000-0000-0000BC0A0000}"/>
    <cellStyle name="T_Book1_Bao cao TPCP" xfId="2747" xr:uid="{00000000-0005-0000-0000-0000BD0A0000}"/>
    <cellStyle name="T_Book1_Bao cao TPCP 2" xfId="2748" xr:uid="{00000000-0005-0000-0000-0000BE0A0000}"/>
    <cellStyle name="T_Book1_bieu ke hoach dau thau" xfId="2749" xr:uid="{00000000-0005-0000-0000-0000BF0A0000}"/>
    <cellStyle name="T_Book1_bieu ke hoach dau thau 2" xfId="2750" xr:uid="{00000000-0005-0000-0000-0000C00A0000}"/>
    <cellStyle name="T_Book1_bieu ke hoach dau thau truong mam non SKH" xfId="2751" xr:uid="{00000000-0005-0000-0000-0000C10A0000}"/>
    <cellStyle name="T_Book1_bieu ke hoach dau thau truong mam non SKH 2" xfId="2752" xr:uid="{00000000-0005-0000-0000-0000C20A0000}"/>
    <cellStyle name="T_Book1_Bieu mau danh muc du an thuoc CTMTQG nam 2008" xfId="2753" xr:uid="{00000000-0005-0000-0000-0000C30A0000}"/>
    <cellStyle name="T_Book1_BIỂU TỔNG HỢP LẦN CUỐI SỬA THEO NGHI QUYẾT SỐ 81" xfId="2754" xr:uid="{00000000-0005-0000-0000-0000C40A0000}"/>
    <cellStyle name="T_Book1_BIỂU TỔNG HỢP LẦN CUỐI SỬA THEO NGHI QUYẾT SỐ 81 2" xfId="2755" xr:uid="{00000000-0005-0000-0000-0000C50A0000}"/>
    <cellStyle name="T_Book1_Bieu tong hop nhu cau ung 2011 da chon loc -Mien nui" xfId="2756" xr:uid="{00000000-0005-0000-0000-0000C60A0000}"/>
    <cellStyle name="T_Book1_bieu1" xfId="2757" xr:uid="{00000000-0005-0000-0000-0000C70A0000}"/>
    <cellStyle name="T_Book1_bieu1 2" xfId="2758" xr:uid="{00000000-0005-0000-0000-0000C80A0000}"/>
    <cellStyle name="T_Book1_Book1" xfId="2759" xr:uid="{00000000-0005-0000-0000-0000C90A0000}"/>
    <cellStyle name="T_Book1_Book1_1" xfId="2760" xr:uid="{00000000-0005-0000-0000-0000CA0A0000}"/>
    <cellStyle name="T_Book1_Book1_1_Bao cao TPCP" xfId="2761" xr:uid="{00000000-0005-0000-0000-0000CB0A0000}"/>
    <cellStyle name="T_Book1_Book1_1_Bao cao TPCP 2" xfId="2762" xr:uid="{00000000-0005-0000-0000-0000CC0A0000}"/>
    <cellStyle name="T_Book1_Book1_1_Book1" xfId="2763" xr:uid="{00000000-0005-0000-0000-0000CD0A0000}"/>
    <cellStyle name="T_Book1_Book1_1_Book1 2" xfId="2764" xr:uid="{00000000-0005-0000-0000-0000CE0A0000}"/>
    <cellStyle name="T_Book1_Book1_1_Book1_1" xfId="2765" xr:uid="{00000000-0005-0000-0000-0000CF0A0000}"/>
    <cellStyle name="T_Book1_Book1_1_Book1_1 2" xfId="2766" xr:uid="{00000000-0005-0000-0000-0000D00A0000}"/>
    <cellStyle name="T_Book1_Book1_1_Ra soat KH von 2011 (Huy-11-11-11)" xfId="2767" xr:uid="{00000000-0005-0000-0000-0000D10A0000}"/>
    <cellStyle name="T_Book1_Book1_1_Ra soat KH von 2011 (Huy-11-11-11) 2" xfId="2768" xr:uid="{00000000-0005-0000-0000-0000D20A0000}"/>
    <cellStyle name="T_Book1_Book1_2" xfId="2769" xr:uid="{00000000-0005-0000-0000-0000D30A0000}"/>
    <cellStyle name="T_Book1_Book1_2 2" xfId="2770" xr:uid="{00000000-0005-0000-0000-0000D40A0000}"/>
    <cellStyle name="T_Book1_Book1_2_Ra soat KH von 2011 (Huy-11-11-11)" xfId="2771" xr:uid="{00000000-0005-0000-0000-0000D50A0000}"/>
    <cellStyle name="T_Book1_Book1_2_Ra soat KH von 2011 (Huy-11-11-11) 2" xfId="2772" xr:uid="{00000000-0005-0000-0000-0000D60A0000}"/>
    <cellStyle name="T_Book1_Book1_bieu ke hoach dau thau" xfId="2773" xr:uid="{00000000-0005-0000-0000-0000D70A0000}"/>
    <cellStyle name="T_Book1_Book1_bieu ke hoach dau thau 2" xfId="2774" xr:uid="{00000000-0005-0000-0000-0000D80A0000}"/>
    <cellStyle name="T_Book1_Book1_bieu ke hoach dau thau truong mam non SKH" xfId="2775" xr:uid="{00000000-0005-0000-0000-0000D90A0000}"/>
    <cellStyle name="T_Book1_Book1_bieu ke hoach dau thau truong mam non SKH 2" xfId="2776" xr:uid="{00000000-0005-0000-0000-0000DA0A0000}"/>
    <cellStyle name="T_Book1_Book1_bieu tong hop lai kh von 2011 gui phong TH-KTDN" xfId="2777" xr:uid="{00000000-0005-0000-0000-0000DB0A0000}"/>
    <cellStyle name="T_Book1_Book1_bieu tong hop lai kh von 2011 gui phong TH-KTDN 2" xfId="2778" xr:uid="{00000000-0005-0000-0000-0000DC0A0000}"/>
    <cellStyle name="T_Book1_Book1_Book1" xfId="2779" xr:uid="{00000000-0005-0000-0000-0000DD0A0000}"/>
    <cellStyle name="T_Book1_Book1_Book1_1" xfId="2780" xr:uid="{00000000-0005-0000-0000-0000DE0A0000}"/>
    <cellStyle name="T_Book1_Book1_Book1_1 2" xfId="2781" xr:uid="{00000000-0005-0000-0000-0000DF0A0000}"/>
    <cellStyle name="T_Book1_Book1_Book1_Book1" xfId="2782" xr:uid="{00000000-0005-0000-0000-0000E00A0000}"/>
    <cellStyle name="T_Book1_Book1_Book1_Book1 2" xfId="2783" xr:uid="{00000000-0005-0000-0000-0000E10A0000}"/>
    <cellStyle name="T_Book1_Book1_Book1_Ke hoach 2010 (theo doi 11-8-2010)" xfId="2784" xr:uid="{00000000-0005-0000-0000-0000E20A0000}"/>
    <cellStyle name="T_Book1_Book1_Book1_Ke hoach 2010 (theo doi 11-8-2010) 2" xfId="2785" xr:uid="{00000000-0005-0000-0000-0000E30A0000}"/>
    <cellStyle name="T_Book1_Book1_Book1_ke hoach dau thau 30-6-2010" xfId="2786" xr:uid="{00000000-0005-0000-0000-0000E40A0000}"/>
    <cellStyle name="T_Book1_Book1_Book1_ke hoach dau thau 30-6-2010 2" xfId="2787" xr:uid="{00000000-0005-0000-0000-0000E50A0000}"/>
    <cellStyle name="T_Book1_Book1_Book1_Ra soat KH von 2011 (Huy-11-11-11)" xfId="2788" xr:uid="{00000000-0005-0000-0000-0000E60A0000}"/>
    <cellStyle name="T_Book1_Book1_Book1_Ra soat KH von 2011 (Huy-11-11-11) 2" xfId="2789" xr:uid="{00000000-0005-0000-0000-0000E70A0000}"/>
    <cellStyle name="T_Book1_Book1_cong bo gia VLXD thang 4" xfId="2790" xr:uid="{00000000-0005-0000-0000-0000E80A0000}"/>
    <cellStyle name="T_Book1_Book1_cong bo gia VLXD thang 4 2" xfId="2791" xr:uid="{00000000-0005-0000-0000-0000E90A0000}"/>
    <cellStyle name="T_Book1_Book1_Copy of KH PHAN BO VON ĐỐI ỨNG NAM 2011 (30 TY phuong án gop WB)" xfId="2792" xr:uid="{00000000-0005-0000-0000-0000EA0A0000}"/>
    <cellStyle name="T_Book1_Book1_Copy of KH PHAN BO VON ĐỐI ỨNG NAM 2011 (30 TY phuong án gop WB) 2" xfId="2793" xr:uid="{00000000-0005-0000-0000-0000EB0A0000}"/>
    <cellStyle name="T_Book1_Book1_DTTD chieng chan Tham lai 29-9-2009" xfId="2794" xr:uid="{00000000-0005-0000-0000-0000EC0A0000}"/>
    <cellStyle name="T_Book1_Book1_DTTD chieng chan Tham lai 29-9-2009 2" xfId="2795" xr:uid="{00000000-0005-0000-0000-0000ED0A0000}"/>
    <cellStyle name="T_Book1_Book1_Du toan nuoc San Thang (GD2)" xfId="2796" xr:uid="{00000000-0005-0000-0000-0000EE0A0000}"/>
    <cellStyle name="T_Book1_Book1_Du toan nuoc San Thang (GD2) 2" xfId="2797" xr:uid="{00000000-0005-0000-0000-0000EF0A0000}"/>
    <cellStyle name="T_Book1_Book1_DuToan92009Luong650" xfId="2798" xr:uid="{00000000-0005-0000-0000-0000F00A0000}"/>
    <cellStyle name="T_Book1_Book1_DuToan92009Luong650 2" xfId="2799" xr:uid="{00000000-0005-0000-0000-0000F10A0000}"/>
    <cellStyle name="T_Book1_Book1_HD TT1" xfId="2800" xr:uid="{00000000-0005-0000-0000-0000F20A0000}"/>
    <cellStyle name="T_Book1_Book1_HD TT1 2" xfId="2801" xr:uid="{00000000-0005-0000-0000-0000F30A0000}"/>
    <cellStyle name="T_Book1_Book1_Ke hoach 2010 ngay 14.4.10" xfId="2802" xr:uid="{00000000-0005-0000-0000-0000F40A0000}"/>
    <cellStyle name="T_Book1_Book1_Ke hoach 2010 ngay 14.4.10 2" xfId="2803" xr:uid="{00000000-0005-0000-0000-0000F50A0000}"/>
    <cellStyle name="T_Book1_Book1_ke hoach dau thau 30-6-2010" xfId="2804" xr:uid="{00000000-0005-0000-0000-0000F60A0000}"/>
    <cellStyle name="T_Book1_Book1_ke hoach dau thau 30-6-2010 2" xfId="2805" xr:uid="{00000000-0005-0000-0000-0000F70A0000}"/>
    <cellStyle name="T_Book1_Book1_KH Von 2012 gui BKH 1" xfId="2806" xr:uid="{00000000-0005-0000-0000-0000F80A0000}"/>
    <cellStyle name="T_Book1_Book1_KH Von 2012 gui BKH 1 2" xfId="2807" xr:uid="{00000000-0005-0000-0000-0000F90A0000}"/>
    <cellStyle name="T_Book1_Book1_Nha lop hoc 8 P" xfId="2808" xr:uid="{00000000-0005-0000-0000-0000FA0A0000}"/>
    <cellStyle name="T_Book1_Book1_Nha lop hoc 8 P 2" xfId="2809" xr:uid="{00000000-0005-0000-0000-0000FB0A0000}"/>
    <cellStyle name="T_Book1_Book1_QD ke hoach dau thau" xfId="2810" xr:uid="{00000000-0005-0000-0000-0000FC0A0000}"/>
    <cellStyle name="T_Book1_Book1_QD ke hoach dau thau 2" xfId="2811" xr:uid="{00000000-0005-0000-0000-0000FD0A0000}"/>
    <cellStyle name="T_Book1_Book1_Ra soat KH von 2011 (Huy-11-11-11)" xfId="2812" xr:uid="{00000000-0005-0000-0000-0000FE0A0000}"/>
    <cellStyle name="T_Book1_Book1_Ra soat KH von 2011 (Huy-11-11-11) 2" xfId="2813" xr:uid="{00000000-0005-0000-0000-0000FF0A0000}"/>
    <cellStyle name="T_Book1_Book1_Sheet2" xfId="2814" xr:uid="{00000000-0005-0000-0000-0000000B0000}"/>
    <cellStyle name="T_Book1_Book1_Sheet2 2" xfId="2815" xr:uid="{00000000-0005-0000-0000-0000010B0000}"/>
    <cellStyle name="T_Book1_Book1_tinh toan hoang ha" xfId="2816" xr:uid="{00000000-0005-0000-0000-0000020B0000}"/>
    <cellStyle name="T_Book1_Book1_tinh toan hoang ha 2" xfId="2817" xr:uid="{00000000-0005-0000-0000-0000030B0000}"/>
    <cellStyle name="T_Book1_Book1_Tong von ĐTPT" xfId="2818" xr:uid="{00000000-0005-0000-0000-0000040B0000}"/>
    <cellStyle name="T_Book1_Book1_Tong von ĐTPT 2" xfId="2819" xr:uid="{00000000-0005-0000-0000-0000050B0000}"/>
    <cellStyle name="T_Book1_Book2" xfId="2820" xr:uid="{00000000-0005-0000-0000-0000060B0000}"/>
    <cellStyle name="T_Book1_Book2 2" xfId="2821" xr:uid="{00000000-0005-0000-0000-0000070B0000}"/>
    <cellStyle name="T_Book1_Can ho 2p phai goc 0.5" xfId="2822" xr:uid="{00000000-0005-0000-0000-0000080B0000}"/>
    <cellStyle name="T_Book1_Can ho 2p phai goc 0.5 2" xfId="2823" xr:uid="{00000000-0005-0000-0000-0000090B0000}"/>
    <cellStyle name="T_Book1_Chi tieu KH nam 2009" xfId="2824" xr:uid="{00000000-0005-0000-0000-00000A0B0000}"/>
    <cellStyle name="T_Book1_Chi tieu KH nam 2009 2" xfId="2825" xr:uid="{00000000-0005-0000-0000-00000B0B0000}"/>
    <cellStyle name="T_Book1_cong bo gia VLXD thang 4" xfId="2826" xr:uid="{00000000-0005-0000-0000-00000C0B0000}"/>
    <cellStyle name="T_Book1_cong bo gia VLXD thang 4 2" xfId="2827" xr:uid="{00000000-0005-0000-0000-00000D0B0000}"/>
    <cellStyle name="T_Book1_CPK" xfId="2828" xr:uid="{00000000-0005-0000-0000-00000E0B0000}"/>
    <cellStyle name="T_Book1_CPK_bieu ke hoach dau thau" xfId="2829" xr:uid="{00000000-0005-0000-0000-00000F0B0000}"/>
    <cellStyle name="T_Book1_CPK_bieu ke hoach dau thau truong mam non SKH" xfId="2830" xr:uid="{00000000-0005-0000-0000-0000100B0000}"/>
    <cellStyle name="T_Book1_CPK_bieu tong hop lai kh von 2011 gui phong TH-KTDN" xfId="2831" xr:uid="{00000000-0005-0000-0000-0000110B0000}"/>
    <cellStyle name="T_Book1_CPK_Book1" xfId="2832" xr:uid="{00000000-0005-0000-0000-0000120B0000}"/>
    <cellStyle name="T_Book1_CPK_Book1_Ke hoach 2010 (theo doi 11-8-2010)" xfId="2833" xr:uid="{00000000-0005-0000-0000-0000130B0000}"/>
    <cellStyle name="T_Book1_CPK_Book1_ke hoach dau thau 30-6-2010" xfId="2834" xr:uid="{00000000-0005-0000-0000-0000140B0000}"/>
    <cellStyle name="T_Book1_CPK_Copy of KH PHAN BO VON ĐỐI ỨNG NAM 2011 (30 TY phuong án gop WB)" xfId="2835" xr:uid="{00000000-0005-0000-0000-0000150B0000}"/>
    <cellStyle name="T_Book1_CPK_DTTD chieng chan Tham lai 29-9-2009" xfId="2836" xr:uid="{00000000-0005-0000-0000-0000160B0000}"/>
    <cellStyle name="T_Book1_CPK_Du toan nuoc San Thang (GD2)" xfId="2837" xr:uid="{00000000-0005-0000-0000-0000170B0000}"/>
    <cellStyle name="T_Book1_CPK_Ke hoach 2010 (theo doi 11-8-2010)" xfId="2838" xr:uid="{00000000-0005-0000-0000-0000180B0000}"/>
    <cellStyle name="T_Book1_CPK_ke hoach dau thau 30-6-2010" xfId="2839" xr:uid="{00000000-0005-0000-0000-0000190B0000}"/>
    <cellStyle name="T_Book1_CPK_KH Von 2012 gui BKH 1" xfId="2840" xr:uid="{00000000-0005-0000-0000-00001A0B0000}"/>
    <cellStyle name="T_Book1_CPK_QD ke hoach dau thau" xfId="2841" xr:uid="{00000000-0005-0000-0000-00001B0B0000}"/>
    <cellStyle name="T_Book1_CPK_Ra soat KH von 2011 (Huy-11-11-11)" xfId="2842" xr:uid="{00000000-0005-0000-0000-00001C0B0000}"/>
    <cellStyle name="T_Book1_CPK_tinh toan hoang ha" xfId="2843" xr:uid="{00000000-0005-0000-0000-00001D0B0000}"/>
    <cellStyle name="T_Book1_CPK_Tong von ĐTPT" xfId="2844" xr:uid="{00000000-0005-0000-0000-00001E0B0000}"/>
    <cellStyle name="T_Book1_Danh Sach ho ngheo" xfId="2845" xr:uid="{00000000-0005-0000-0000-00001F0B0000}"/>
    <cellStyle name="T_Book1_DT 1751 Muong Khoa" xfId="2846" xr:uid="{00000000-0005-0000-0000-0000200B0000}"/>
    <cellStyle name="T_Book1_DT 1751 Muong Khoa 2" xfId="2847" xr:uid="{00000000-0005-0000-0000-0000210B0000}"/>
    <cellStyle name="T_Book1_DT Nam vai" xfId="2848" xr:uid="{00000000-0005-0000-0000-0000220B0000}"/>
    <cellStyle name="T_Book1_DT Nam vai 2" xfId="2849" xr:uid="{00000000-0005-0000-0000-0000230B0000}"/>
    <cellStyle name="T_Book1_DT Nam vai_bieu ke hoach dau thau" xfId="2850" xr:uid="{00000000-0005-0000-0000-0000240B0000}"/>
    <cellStyle name="T_Book1_DT Nam vai_bieu ke hoach dau thau 2" xfId="2851" xr:uid="{00000000-0005-0000-0000-0000250B0000}"/>
    <cellStyle name="T_Book1_DT Nam vai_bieu ke hoach dau thau truong mam non SKH" xfId="2852" xr:uid="{00000000-0005-0000-0000-0000260B0000}"/>
    <cellStyle name="T_Book1_DT Nam vai_bieu ke hoach dau thau truong mam non SKH 2" xfId="2853" xr:uid="{00000000-0005-0000-0000-0000270B0000}"/>
    <cellStyle name="T_Book1_DT Nam vai_Book1" xfId="2854" xr:uid="{00000000-0005-0000-0000-0000280B0000}"/>
    <cellStyle name="T_Book1_DT Nam vai_Book1 2" xfId="2855" xr:uid="{00000000-0005-0000-0000-0000290B0000}"/>
    <cellStyle name="T_Book1_DT Nam vai_DTTD chieng chan Tham lai 29-9-2009" xfId="2856" xr:uid="{00000000-0005-0000-0000-00002A0B0000}"/>
    <cellStyle name="T_Book1_DT Nam vai_DTTD chieng chan Tham lai 29-9-2009 2" xfId="2857" xr:uid="{00000000-0005-0000-0000-00002B0B0000}"/>
    <cellStyle name="T_Book1_DT Nam vai_Ke hoach 2010 (theo doi 11-8-2010)" xfId="2858" xr:uid="{00000000-0005-0000-0000-00002C0B0000}"/>
    <cellStyle name="T_Book1_DT Nam vai_Ke hoach 2010 (theo doi 11-8-2010) 2" xfId="2859" xr:uid="{00000000-0005-0000-0000-00002D0B0000}"/>
    <cellStyle name="T_Book1_DT Nam vai_ke hoach dau thau 30-6-2010" xfId="2860" xr:uid="{00000000-0005-0000-0000-00002E0B0000}"/>
    <cellStyle name="T_Book1_DT Nam vai_ke hoach dau thau 30-6-2010 2" xfId="2861" xr:uid="{00000000-0005-0000-0000-00002F0B0000}"/>
    <cellStyle name="T_Book1_DT Nam vai_QD ke hoach dau thau" xfId="2862" xr:uid="{00000000-0005-0000-0000-0000300B0000}"/>
    <cellStyle name="T_Book1_DT Nam vai_QD ke hoach dau thau 2" xfId="2863" xr:uid="{00000000-0005-0000-0000-0000310B0000}"/>
    <cellStyle name="T_Book1_DT Nam vai_tinh toan hoang ha" xfId="2864" xr:uid="{00000000-0005-0000-0000-0000320B0000}"/>
    <cellStyle name="T_Book1_DT Nam vai_tinh toan hoang ha 2" xfId="2865" xr:uid="{00000000-0005-0000-0000-0000330B0000}"/>
    <cellStyle name="T_Book1_DT Nha Da nang" xfId="2866" xr:uid="{00000000-0005-0000-0000-0000340B0000}"/>
    <cellStyle name="T_Book1_DT Nha Da nang 2" xfId="2867" xr:uid="{00000000-0005-0000-0000-0000350B0000}"/>
    <cellStyle name="T_Book1_DT NHA KHACH -12" xfId="2868" xr:uid="{00000000-0005-0000-0000-0000360B0000}"/>
    <cellStyle name="T_Book1_DT NHA KHACH -12 2" xfId="2869" xr:uid="{00000000-0005-0000-0000-0000370B0000}"/>
    <cellStyle name="T_Book1_DT tieu hoc diem TDC ban Cho 28-02-09" xfId="2870" xr:uid="{00000000-0005-0000-0000-0000380B0000}"/>
    <cellStyle name="T_Book1_DT tieu hoc diem TDC ban Cho 28-02-09 2" xfId="2871" xr:uid="{00000000-0005-0000-0000-0000390B0000}"/>
    <cellStyle name="T_Book1_DTTD chieng chan Tham lai 29-9-2009" xfId="2872" xr:uid="{00000000-0005-0000-0000-00003A0B0000}"/>
    <cellStyle name="T_Book1_DTTD chieng chan Tham lai 29-9-2009 2" xfId="2873" xr:uid="{00000000-0005-0000-0000-00003B0B0000}"/>
    <cellStyle name="T_Book1_Du an khoi cong moi nam 2010" xfId="2874" xr:uid="{00000000-0005-0000-0000-00003C0B0000}"/>
    <cellStyle name="T_Book1_DU THAO BCKT LChâu" xfId="2875" xr:uid="{00000000-0005-0000-0000-00003D0B0000}"/>
    <cellStyle name="T_Book1_Du toan" xfId="2876" xr:uid="{00000000-0005-0000-0000-00003E0B0000}"/>
    <cellStyle name="T_Book1_Du toan 2" xfId="2877" xr:uid="{00000000-0005-0000-0000-00003F0B0000}"/>
    <cellStyle name="T_Book1_DU TOAN ban mui" xfId="2878" xr:uid="{00000000-0005-0000-0000-0000400B0000}"/>
    <cellStyle name="T_Book1_DU TOAN ban mui 2" xfId="2879" xr:uid="{00000000-0005-0000-0000-0000410B0000}"/>
    <cellStyle name="T_Book1_Du toan nuoc San Thang (GD2)" xfId="2880" xr:uid="{00000000-0005-0000-0000-0000420B0000}"/>
    <cellStyle name="T_Book1_Du toan nuoc San Thang (GD2) 2" xfId="2881" xr:uid="{00000000-0005-0000-0000-0000430B0000}"/>
    <cellStyle name="T_Book1_DuToan92009Luong650" xfId="2882" xr:uid="{00000000-0005-0000-0000-0000440B0000}"/>
    <cellStyle name="T_Book1_dutoanthuyloinamha" xfId="2883" xr:uid="{00000000-0005-0000-0000-0000450B0000}"/>
    <cellStyle name="T_Book1_dutoanthuyloinamha 2" xfId="2884" xr:uid="{00000000-0005-0000-0000-0000460B0000}"/>
    <cellStyle name="T_Book1_GVL" xfId="2885" xr:uid="{00000000-0005-0000-0000-0000470B0000}"/>
    <cellStyle name="T_Book1_GVL 2" xfId="2886" xr:uid="{00000000-0005-0000-0000-0000480B0000}"/>
    <cellStyle name="T_Book1_Hang Tom goi9 9-07(Cau 12 sua)" xfId="2887" xr:uid="{00000000-0005-0000-0000-0000490B0000}"/>
    <cellStyle name="T_Book1_HD TT1" xfId="2888" xr:uid="{00000000-0005-0000-0000-00004A0B0000}"/>
    <cellStyle name="T_Book1_HD TT1 2" xfId="2889" xr:uid="{00000000-0005-0000-0000-00004B0B0000}"/>
    <cellStyle name="T_Book1_Ke hoach 2010 ngay 14.4.10" xfId="2890" xr:uid="{00000000-0005-0000-0000-00004C0B0000}"/>
    <cellStyle name="T_Book1_Ke hoach 2010 ngay 14.4.10 2" xfId="2891" xr:uid="{00000000-0005-0000-0000-00004D0B0000}"/>
    <cellStyle name="T_Book1_ke hoach dau thau 30-6-2010" xfId="2892" xr:uid="{00000000-0005-0000-0000-00004E0B0000}"/>
    <cellStyle name="T_Book1_ke hoach dau thau 30-6-2010 2" xfId="2893" xr:uid="{00000000-0005-0000-0000-00004F0B0000}"/>
    <cellStyle name="T_Book1_Ke khai di Thanh Hoa" xfId="2894" xr:uid="{00000000-0005-0000-0000-0000500B0000}"/>
    <cellStyle name="T_Book1_Ke khai di Thanh Hoa 2" xfId="2895" xr:uid="{00000000-0005-0000-0000-0000510B0000}"/>
    <cellStyle name="T_Book1_Ket du ung NS" xfId="2896" xr:uid="{00000000-0005-0000-0000-0000520B0000}"/>
    <cellStyle name="T_Book1_Ket du ung NS 2" xfId="2897" xr:uid="{00000000-0005-0000-0000-0000530B0000}"/>
    <cellStyle name="T_Book1_Ket qua phan bo von nam 2008" xfId="2898" xr:uid="{00000000-0005-0000-0000-0000540B0000}"/>
    <cellStyle name="T_Book1_KH XDCB_2008 lan 2 sua ngay 10-11" xfId="2899" xr:uid="{00000000-0005-0000-0000-0000550B0000}"/>
    <cellStyle name="T_Book1_Khoi luong chinh Hang Tom" xfId="2900" xr:uid="{00000000-0005-0000-0000-0000560B0000}"/>
    <cellStyle name="T_Book1_Nha lop hoc 8 P" xfId="2901" xr:uid="{00000000-0005-0000-0000-0000570B0000}"/>
    <cellStyle name="T_Book1_Nha lop hoc 8 P 2" xfId="2902" xr:uid="{00000000-0005-0000-0000-0000580B0000}"/>
    <cellStyle name="T_Book1_nha van hoa25-4" xfId="2903" xr:uid="{00000000-0005-0000-0000-0000590B0000}"/>
    <cellStyle name="T_Book1_nha van hoa25-4 2" xfId="2904" xr:uid="{00000000-0005-0000-0000-00005A0B0000}"/>
    <cellStyle name="T_Book1_Nhu cau von ung truoc 2011 Tha h Hoa + Nge An gui TW" xfId="2905" xr:uid="{00000000-0005-0000-0000-00005B0B0000}"/>
    <cellStyle name="T_Book1_Nhu cau von ung truoc 2011 Tha h Hoa + Nge An gui TW 2" xfId="2906" xr:uid="{00000000-0005-0000-0000-00005C0B0000}"/>
    <cellStyle name="T_Book1_QD ke hoach dau thau" xfId="2907" xr:uid="{00000000-0005-0000-0000-00005D0B0000}"/>
    <cellStyle name="T_Book1_QD ke hoach dau thau 2" xfId="2908" xr:uid="{00000000-0005-0000-0000-00005E0B0000}"/>
    <cellStyle name="T_Book1_Ra soat KH von 2011 (Huy-11-11-11)" xfId="2909" xr:uid="{00000000-0005-0000-0000-00005F0B0000}"/>
    <cellStyle name="T_Book1_Ra soat KH von 2011 (Huy-11-11-11) 2" xfId="2910" xr:uid="{00000000-0005-0000-0000-0000600B0000}"/>
    <cellStyle name="T_Book1_Sheet2" xfId="2911" xr:uid="{00000000-0005-0000-0000-0000610B0000}"/>
    <cellStyle name="T_Book1_Sheet2 2" xfId="2912" xr:uid="{00000000-0005-0000-0000-0000620B0000}"/>
    <cellStyle name="T_Book1_TH ung tren 70%-Ra soat phap ly-8-6 (dung de chuyen vao vu TH)" xfId="2913" xr:uid="{00000000-0005-0000-0000-0000630B0000}"/>
    <cellStyle name="T_Book1_TH ung tren 70%-Ra soat phap ly-8-6 (dung de chuyen vao vu TH) 2" xfId="2914" xr:uid="{00000000-0005-0000-0000-0000640B0000}"/>
    <cellStyle name="T_Book1_THAU CAT" xfId="2915" xr:uid="{00000000-0005-0000-0000-0000650B0000}"/>
    <cellStyle name="T_Book1_THAU CAT 2" xfId="2916" xr:uid="{00000000-0005-0000-0000-0000660B0000}"/>
    <cellStyle name="T_Book1_Thiet bi" xfId="2917" xr:uid="{00000000-0005-0000-0000-0000670B0000}"/>
    <cellStyle name="T_Book1_Thiet bi_bieu ke hoach dau thau" xfId="2918" xr:uid="{00000000-0005-0000-0000-0000680B0000}"/>
    <cellStyle name="T_Book1_Thiet bi_bieu ke hoach dau thau truong mam non SKH" xfId="2919" xr:uid="{00000000-0005-0000-0000-0000690B0000}"/>
    <cellStyle name="T_Book1_Thiet bi_bieu tong hop lai kh von 2011 gui phong TH-KTDN" xfId="2920" xr:uid="{00000000-0005-0000-0000-00006A0B0000}"/>
    <cellStyle name="T_Book1_Thiet bi_Book1" xfId="2921" xr:uid="{00000000-0005-0000-0000-00006B0B0000}"/>
    <cellStyle name="T_Book1_Thiet bi_Book1_Ke hoach 2010 (theo doi 11-8-2010)" xfId="2922" xr:uid="{00000000-0005-0000-0000-00006C0B0000}"/>
    <cellStyle name="T_Book1_Thiet bi_Book1_ke hoach dau thau 30-6-2010" xfId="2923" xr:uid="{00000000-0005-0000-0000-00006D0B0000}"/>
    <cellStyle name="T_Book1_Thiet bi_Copy of KH PHAN BO VON ĐỐI ỨNG NAM 2011 (30 TY phuong án gop WB)" xfId="2924" xr:uid="{00000000-0005-0000-0000-00006E0B0000}"/>
    <cellStyle name="T_Book1_Thiet bi_DTTD chieng chan Tham lai 29-9-2009" xfId="2925" xr:uid="{00000000-0005-0000-0000-00006F0B0000}"/>
    <cellStyle name="T_Book1_Thiet bi_Du toan nuoc San Thang (GD2)" xfId="2926" xr:uid="{00000000-0005-0000-0000-0000700B0000}"/>
    <cellStyle name="T_Book1_Thiet bi_Ke hoach 2010 (theo doi 11-8-2010)" xfId="2927" xr:uid="{00000000-0005-0000-0000-0000710B0000}"/>
    <cellStyle name="T_Book1_Thiet bi_ke hoach dau thau 30-6-2010" xfId="2928" xr:uid="{00000000-0005-0000-0000-0000720B0000}"/>
    <cellStyle name="T_Book1_Thiet bi_KH Von 2012 gui BKH 1" xfId="2929" xr:uid="{00000000-0005-0000-0000-0000730B0000}"/>
    <cellStyle name="T_Book1_Thiet bi_QD ke hoach dau thau" xfId="2930" xr:uid="{00000000-0005-0000-0000-0000740B0000}"/>
    <cellStyle name="T_Book1_Thiet bi_Ra soat KH von 2011 (Huy-11-11-11)" xfId="2931" xr:uid="{00000000-0005-0000-0000-0000750B0000}"/>
    <cellStyle name="T_Book1_Thiet bi_tinh toan hoang ha" xfId="2932" xr:uid="{00000000-0005-0000-0000-0000760B0000}"/>
    <cellStyle name="T_Book1_Thiet bi_Tong von ĐTPT" xfId="2933" xr:uid="{00000000-0005-0000-0000-0000770B0000}"/>
    <cellStyle name="T_Book1_Thuc hien du an 06-10 ngay 18_9" xfId="2934" xr:uid="{00000000-0005-0000-0000-0000780B0000}"/>
    <cellStyle name="T_Book1_Thuc hien du an 06-10 ngay 18_9 2" xfId="2935" xr:uid="{00000000-0005-0000-0000-0000790B0000}"/>
    <cellStyle name="T_Book1_Tienluong" xfId="2936" xr:uid="{00000000-0005-0000-0000-00007A0B0000}"/>
    <cellStyle name="T_Book1_Tienluong 2" xfId="2937" xr:uid="{00000000-0005-0000-0000-00007B0B0000}"/>
    <cellStyle name="T_Book1_tinh toan hoang ha" xfId="2938" xr:uid="{00000000-0005-0000-0000-00007C0B0000}"/>
    <cellStyle name="T_Book1_tinh toan hoang ha 2" xfId="2939" xr:uid="{00000000-0005-0000-0000-00007D0B0000}"/>
    <cellStyle name="T_Book1_Tong hop gia tri" xfId="2940" xr:uid="{00000000-0005-0000-0000-00007E0B0000}"/>
    <cellStyle name="T_Book1_Tong hop gia tri 2" xfId="2941" xr:uid="{00000000-0005-0000-0000-00007F0B0000}"/>
    <cellStyle name="T_Book1_TT nhu cau dung nuoc" xfId="2942" xr:uid="{00000000-0005-0000-0000-0000800B0000}"/>
    <cellStyle name="T_Book1_TT nhu cau dung nuoc 2" xfId="2943" xr:uid="{00000000-0005-0000-0000-0000810B0000}"/>
    <cellStyle name="T_Book1_TT nhu cau dung nuoc_GVL" xfId="2944" xr:uid="{00000000-0005-0000-0000-0000820B0000}"/>
    <cellStyle name="T_Book1_TT nhu cau dung nuoc_GVL 2" xfId="2945" xr:uid="{00000000-0005-0000-0000-0000830B0000}"/>
    <cellStyle name="T_Book1_TU VAN THUY LOI THAM  PHE" xfId="2946" xr:uid="{00000000-0005-0000-0000-0000840B0000}"/>
    <cellStyle name="T_Book1_TU VAN THUY LOI THAM  PHE 2" xfId="2947" xr:uid="{00000000-0005-0000-0000-0000850B0000}"/>
    <cellStyle name="T_Book1_ung truoc 2011 NSTW Thanh Hoa + Nge An gui Thu 12-5" xfId="2948" xr:uid="{00000000-0005-0000-0000-0000860B0000}"/>
    <cellStyle name="T_Book1_ung truoc 2011 NSTW Thanh Hoa + Nge An gui Thu 12-5 2" xfId="2949" xr:uid="{00000000-0005-0000-0000-0000870B0000}"/>
    <cellStyle name="T_Book1_VC1" xfId="2950" xr:uid="{00000000-0005-0000-0000-0000880B0000}"/>
    <cellStyle name="T_Book1_VC1 2" xfId="2951" xr:uid="{00000000-0005-0000-0000-0000890B0000}"/>
    <cellStyle name="T_Book1_VC1_GVL" xfId="2952" xr:uid="{00000000-0005-0000-0000-00008A0B0000}"/>
    <cellStyle name="T_Book1_VC1_GVL 2" xfId="2953" xr:uid="{00000000-0005-0000-0000-00008B0B0000}"/>
    <cellStyle name="T_Book2" xfId="2954" xr:uid="{00000000-0005-0000-0000-00008C0B0000}"/>
    <cellStyle name="T_Book2 2" xfId="2955" xr:uid="{00000000-0005-0000-0000-00008D0B0000}"/>
    <cellStyle name="T_Cac bao cao TB  Milk-Yomilk-co Ke- CK 1-Vinh Thang" xfId="2956" xr:uid="{00000000-0005-0000-0000-00008E0B0000}"/>
    <cellStyle name="T_CDKT" xfId="2957" xr:uid="{00000000-0005-0000-0000-00008F0B0000}"/>
    <cellStyle name="T_CDKT 2" xfId="2958" xr:uid="{00000000-0005-0000-0000-0000900B0000}"/>
    <cellStyle name="T_CDKT_bieu ke hoach dau thau" xfId="2959" xr:uid="{00000000-0005-0000-0000-0000910B0000}"/>
    <cellStyle name="T_CDKT_bieu ke hoach dau thau 2" xfId="2960" xr:uid="{00000000-0005-0000-0000-0000920B0000}"/>
    <cellStyle name="T_CDKT_bieu ke hoach dau thau truong mam non SKH" xfId="2961" xr:uid="{00000000-0005-0000-0000-0000930B0000}"/>
    <cellStyle name="T_CDKT_bieu ke hoach dau thau truong mam non SKH 2" xfId="2962" xr:uid="{00000000-0005-0000-0000-0000940B0000}"/>
    <cellStyle name="T_CDKT_bieu tong hop lai kh von 2011 gui phong TH-KTDN" xfId="2963" xr:uid="{00000000-0005-0000-0000-0000950B0000}"/>
    <cellStyle name="T_CDKT_bieu tong hop lai kh von 2011 gui phong TH-KTDN 2" xfId="2964" xr:uid="{00000000-0005-0000-0000-0000960B0000}"/>
    <cellStyle name="T_CDKT_Book1" xfId="2965" xr:uid="{00000000-0005-0000-0000-0000970B0000}"/>
    <cellStyle name="T_CDKT_Book1 2" xfId="2966" xr:uid="{00000000-0005-0000-0000-0000980B0000}"/>
    <cellStyle name="T_CDKT_Book1_Ke hoach 2010 (theo doi 11-8-2010)" xfId="2967" xr:uid="{00000000-0005-0000-0000-0000990B0000}"/>
    <cellStyle name="T_CDKT_Book1_Ke hoach 2010 (theo doi 11-8-2010) 2" xfId="2968" xr:uid="{00000000-0005-0000-0000-00009A0B0000}"/>
    <cellStyle name="T_CDKT_Copy of KH PHAN BO VON ĐỐI ỨNG NAM 2011 (30 TY phuong án gop WB)" xfId="2969" xr:uid="{00000000-0005-0000-0000-00009B0B0000}"/>
    <cellStyle name="T_CDKT_Copy of KH PHAN BO VON ĐỐI ỨNG NAM 2011 (30 TY phuong án gop WB) 2" xfId="2970" xr:uid="{00000000-0005-0000-0000-00009C0B0000}"/>
    <cellStyle name="T_CDKT_DT tieu hoc diem TDC ban Cho 28-02-09" xfId="2971" xr:uid="{00000000-0005-0000-0000-00009D0B0000}"/>
    <cellStyle name="T_CDKT_DT tieu hoc diem TDC ban Cho 28-02-09 2" xfId="2972" xr:uid="{00000000-0005-0000-0000-00009E0B0000}"/>
    <cellStyle name="T_CDKT_DTTD chieng chan Tham lai 29-9-2009" xfId="2973" xr:uid="{00000000-0005-0000-0000-00009F0B0000}"/>
    <cellStyle name="T_CDKT_DTTD chieng chan Tham lai 29-9-2009 2" xfId="2974" xr:uid="{00000000-0005-0000-0000-0000A00B0000}"/>
    <cellStyle name="T_CDKT_GVL" xfId="2975" xr:uid="{00000000-0005-0000-0000-0000A10B0000}"/>
    <cellStyle name="T_CDKT_GVL 2" xfId="2976" xr:uid="{00000000-0005-0000-0000-0000A20B0000}"/>
    <cellStyle name="T_CDKT_Ke hoach 2010 (theo doi 11-8-2010)" xfId="2977" xr:uid="{00000000-0005-0000-0000-0000A30B0000}"/>
    <cellStyle name="T_CDKT_Ke hoach 2010 (theo doi 11-8-2010) 2" xfId="2978" xr:uid="{00000000-0005-0000-0000-0000A40B0000}"/>
    <cellStyle name="T_CDKT_ke hoach dau thau 30-6-2010" xfId="2979" xr:uid="{00000000-0005-0000-0000-0000A50B0000}"/>
    <cellStyle name="T_CDKT_ke hoach dau thau 30-6-2010 2" xfId="2980" xr:uid="{00000000-0005-0000-0000-0000A60B0000}"/>
    <cellStyle name="T_CDKT_KH Von 2012 gui BKH 1" xfId="2981" xr:uid="{00000000-0005-0000-0000-0000A70B0000}"/>
    <cellStyle name="T_CDKT_KH Von 2012 gui BKH 1 2" xfId="2982" xr:uid="{00000000-0005-0000-0000-0000A80B0000}"/>
    <cellStyle name="T_CDKT_QD ke hoach dau thau" xfId="2983" xr:uid="{00000000-0005-0000-0000-0000A90B0000}"/>
    <cellStyle name="T_CDKT_QD ke hoach dau thau 2" xfId="2984" xr:uid="{00000000-0005-0000-0000-0000AA0B0000}"/>
    <cellStyle name="T_CDKT_Tienluong" xfId="2985" xr:uid="{00000000-0005-0000-0000-0000AB0B0000}"/>
    <cellStyle name="T_CDKT_Tienluong 2" xfId="2986" xr:uid="{00000000-0005-0000-0000-0000AC0B0000}"/>
    <cellStyle name="T_CDKT_Tong von ĐTPT" xfId="2987" xr:uid="{00000000-0005-0000-0000-0000AD0B0000}"/>
    <cellStyle name="T_CDKT_Tong von ĐTPT 2" xfId="2988" xr:uid="{00000000-0005-0000-0000-0000AE0B0000}"/>
    <cellStyle name="T_cham diem Milk chu ky2-ANH MINH" xfId="2989" xr:uid="{00000000-0005-0000-0000-0000AF0B0000}"/>
    <cellStyle name="T_cham trung bay ck 1 m.Bac milk co ke 2" xfId="2990" xr:uid="{00000000-0005-0000-0000-0000B00B0000}"/>
    <cellStyle name="T_cham trung bay yao smart milk ck 2 mien Bac" xfId="2991" xr:uid="{00000000-0005-0000-0000-0000B10B0000}"/>
    <cellStyle name="T_Chuan bi dau tu nam 2008" xfId="2992" xr:uid="{00000000-0005-0000-0000-0000B20B0000}"/>
    <cellStyle name="T_cong bo ĐGCM ĐB nam 2008" xfId="2993" xr:uid="{00000000-0005-0000-0000-0000B30B0000}"/>
    <cellStyle name="T_cong bo ĐGCM ĐB nam 2008 2" xfId="2994" xr:uid="{00000000-0005-0000-0000-0000B40B0000}"/>
    <cellStyle name="T_cong bo ĐGCM ĐB nam 2008_GVL" xfId="2995" xr:uid="{00000000-0005-0000-0000-0000B50B0000}"/>
    <cellStyle name="T_cong bo ĐGCM ĐB nam 2008_GVL 2" xfId="2996" xr:uid="{00000000-0005-0000-0000-0000B60B0000}"/>
    <cellStyle name="T_Copy of Bao cao  XDCB 7 thang nam 2008_So KH&amp;DT SUA" xfId="2997" xr:uid="{00000000-0005-0000-0000-0000B70B0000}"/>
    <cellStyle name="T_Copy of KH PHAN BO VON ĐỐI ỨNG NAM 2011 (30 TY phuong án gop WB)" xfId="2998" xr:uid="{00000000-0005-0000-0000-0000B80B0000}"/>
    <cellStyle name="T_Copy of KH PHAN BO VON ĐỐI ỨNG NAM 2011 (30 TY phuong án gop WB) 2" xfId="2999" xr:uid="{00000000-0005-0000-0000-0000B90B0000}"/>
    <cellStyle name="T_Copy of SO THEO DOI SAN LUONG NAM 2007" xfId="3000" xr:uid="{00000000-0005-0000-0000-0000BA0B0000}"/>
    <cellStyle name="T_Copy of SO THEO DOI SAN LUONG NAM 2007 2" xfId="3001" xr:uid="{00000000-0005-0000-0000-0000BB0B0000}"/>
    <cellStyle name="T_CPK" xfId="3002" xr:uid="{00000000-0005-0000-0000-0000BC0B0000}"/>
    <cellStyle name="T_CPK_bieu ke hoach dau thau" xfId="3003" xr:uid="{00000000-0005-0000-0000-0000BD0B0000}"/>
    <cellStyle name="T_CPK_bieu ke hoach dau thau 2" xfId="3004" xr:uid="{00000000-0005-0000-0000-0000BE0B0000}"/>
    <cellStyle name="T_CPK_bieu ke hoach dau thau truong mam non SKH" xfId="3005" xr:uid="{00000000-0005-0000-0000-0000BF0B0000}"/>
    <cellStyle name="T_CPK_bieu ke hoach dau thau truong mam non SKH 2" xfId="3006" xr:uid="{00000000-0005-0000-0000-0000C00B0000}"/>
    <cellStyle name="T_CPK_bieu tong hop lai kh von 2011 gui phong TH-KTDN" xfId="3007" xr:uid="{00000000-0005-0000-0000-0000C10B0000}"/>
    <cellStyle name="T_CPK_bieu tong hop lai kh von 2011 gui phong TH-KTDN 2" xfId="3008" xr:uid="{00000000-0005-0000-0000-0000C20B0000}"/>
    <cellStyle name="T_CPK_Book1" xfId="3009" xr:uid="{00000000-0005-0000-0000-0000C30B0000}"/>
    <cellStyle name="T_CPK_Book1 2" xfId="3010" xr:uid="{00000000-0005-0000-0000-0000C40B0000}"/>
    <cellStyle name="T_CPK_Book1_1" xfId="3011" xr:uid="{00000000-0005-0000-0000-0000C50B0000}"/>
    <cellStyle name="T_CPK_Book1_1 2" xfId="3012" xr:uid="{00000000-0005-0000-0000-0000C60B0000}"/>
    <cellStyle name="T_CPK_Book1_DTTD chieng chan Tham lai 29-9-2009" xfId="3013" xr:uid="{00000000-0005-0000-0000-0000C70B0000}"/>
    <cellStyle name="T_CPK_Book1_DTTD chieng chan Tham lai 29-9-2009 2" xfId="3014" xr:uid="{00000000-0005-0000-0000-0000C80B0000}"/>
    <cellStyle name="T_CPK_Book1_Ke hoach 2010 (theo doi 11-8-2010)" xfId="3015" xr:uid="{00000000-0005-0000-0000-0000C90B0000}"/>
    <cellStyle name="T_CPK_Book1_Ke hoach 2010 (theo doi 11-8-2010) 2" xfId="3016" xr:uid="{00000000-0005-0000-0000-0000CA0B0000}"/>
    <cellStyle name="T_CPK_Book1_ke hoach dau thau 30-6-2010" xfId="3017" xr:uid="{00000000-0005-0000-0000-0000CB0B0000}"/>
    <cellStyle name="T_CPK_Book1_ke hoach dau thau 30-6-2010 2" xfId="3018" xr:uid="{00000000-0005-0000-0000-0000CC0B0000}"/>
    <cellStyle name="T_CPK_Copy of KH PHAN BO VON ĐỐI ỨNG NAM 2011 (30 TY phuong án gop WB)" xfId="3019" xr:uid="{00000000-0005-0000-0000-0000CD0B0000}"/>
    <cellStyle name="T_CPK_Copy of KH PHAN BO VON ĐỐI ỨNG NAM 2011 (30 TY phuong án gop WB) 2" xfId="3020" xr:uid="{00000000-0005-0000-0000-0000CE0B0000}"/>
    <cellStyle name="T_CPK_DTTD chieng chan Tham lai 29-9-2009" xfId="3021" xr:uid="{00000000-0005-0000-0000-0000CF0B0000}"/>
    <cellStyle name="T_CPK_DTTD chieng chan Tham lai 29-9-2009 2" xfId="3022" xr:uid="{00000000-0005-0000-0000-0000D00B0000}"/>
    <cellStyle name="T_CPK_Du toan nuoc San Thang (GD2)" xfId="3023" xr:uid="{00000000-0005-0000-0000-0000D10B0000}"/>
    <cellStyle name="T_CPK_Du toan nuoc San Thang (GD2) 2" xfId="3024" xr:uid="{00000000-0005-0000-0000-0000D20B0000}"/>
    <cellStyle name="T_CPK_Ke hoach 2010 (theo doi 11-8-2010)" xfId="3025" xr:uid="{00000000-0005-0000-0000-0000D30B0000}"/>
    <cellStyle name="T_CPK_Ke hoach 2010 (theo doi 11-8-2010) 2" xfId="3026" xr:uid="{00000000-0005-0000-0000-0000D40B0000}"/>
    <cellStyle name="T_CPK_ke hoach dau thau 30-6-2010" xfId="3027" xr:uid="{00000000-0005-0000-0000-0000D50B0000}"/>
    <cellStyle name="T_CPK_ke hoach dau thau 30-6-2010 2" xfId="3028" xr:uid="{00000000-0005-0000-0000-0000D60B0000}"/>
    <cellStyle name="T_CPK_KH Von 2012 gui BKH 1" xfId="3029" xr:uid="{00000000-0005-0000-0000-0000D70B0000}"/>
    <cellStyle name="T_CPK_KH Von 2012 gui BKH 1 2" xfId="3030" xr:uid="{00000000-0005-0000-0000-0000D80B0000}"/>
    <cellStyle name="T_CPK_QD ke hoach dau thau" xfId="3031" xr:uid="{00000000-0005-0000-0000-0000D90B0000}"/>
    <cellStyle name="T_CPK_QD ke hoach dau thau 2" xfId="3032" xr:uid="{00000000-0005-0000-0000-0000DA0B0000}"/>
    <cellStyle name="T_CPK_Ra soat KH von 2011 (Huy-11-11-11)" xfId="3033" xr:uid="{00000000-0005-0000-0000-0000DB0B0000}"/>
    <cellStyle name="T_CPK_Ra soat KH von 2011 (Huy-11-11-11) 2" xfId="3034" xr:uid="{00000000-0005-0000-0000-0000DC0B0000}"/>
    <cellStyle name="T_CPK_tinh toan hoang ha" xfId="3035" xr:uid="{00000000-0005-0000-0000-0000DD0B0000}"/>
    <cellStyle name="T_CPK_tinh toan hoang ha 2" xfId="3036" xr:uid="{00000000-0005-0000-0000-0000DE0B0000}"/>
    <cellStyle name="T_CPK_Tong von ĐTPT" xfId="3037" xr:uid="{00000000-0005-0000-0000-0000DF0B0000}"/>
    <cellStyle name="T_CPK_Tong von ĐTPT 2" xfId="3038" xr:uid="{00000000-0005-0000-0000-0000E00B0000}"/>
    <cellStyle name="T_CTMTQG 2008" xfId="3039" xr:uid="{00000000-0005-0000-0000-0000E10B0000}"/>
    <cellStyle name="T_CTMTQG 2008_Bieu mau danh muc du an thuoc CTMTQG nam 2008" xfId="3040" xr:uid="{00000000-0005-0000-0000-0000E20B0000}"/>
    <cellStyle name="T_CTMTQG 2008_Hi-Tong hop KQ phan bo KH nam 08- LD fong giao 15-11-08" xfId="3041" xr:uid="{00000000-0005-0000-0000-0000E30B0000}"/>
    <cellStyle name="T_CTMTQG 2008_Ket qua thuc hien nam 2008" xfId="3042" xr:uid="{00000000-0005-0000-0000-0000E40B0000}"/>
    <cellStyle name="T_CTMTQG 2008_KH XDCB_2008 lan 1" xfId="3043" xr:uid="{00000000-0005-0000-0000-0000E50B0000}"/>
    <cellStyle name="T_CTMTQG 2008_KH XDCB_2008 lan 1 sua ngay 27-10" xfId="3044" xr:uid="{00000000-0005-0000-0000-0000E60B0000}"/>
    <cellStyle name="T_CTMTQG 2008_KH XDCB_2008 lan 2 sua ngay 10-11" xfId="3045" xr:uid="{00000000-0005-0000-0000-0000E70B0000}"/>
    <cellStyle name="T_danh sach chua nop bcao trung bay sua chua  tinh den 1-3-06" xfId="3046" xr:uid="{00000000-0005-0000-0000-0000E80B0000}"/>
    <cellStyle name="T_Danh Sach ho ngheo" xfId="3047" xr:uid="{00000000-0005-0000-0000-0000E90B0000}"/>
    <cellStyle name="T_Danh Sach ho ngheo 2" xfId="3048" xr:uid="{00000000-0005-0000-0000-0000EA0B0000}"/>
    <cellStyle name="T_Danh sach KH TB MilkYomilk Yao  Smart chu ky 2-Vinh Thang" xfId="3049" xr:uid="{00000000-0005-0000-0000-0000EB0B0000}"/>
    <cellStyle name="T_Danh sach KH trung bay MilkYomilk co ke chu ky 2-Vinh Thang" xfId="3050" xr:uid="{00000000-0005-0000-0000-0000EC0B0000}"/>
    <cellStyle name="T_DON GIA" xfId="3051" xr:uid="{00000000-0005-0000-0000-0000ED0B0000}"/>
    <cellStyle name="T_DON GIA 2" xfId="3052" xr:uid="{00000000-0005-0000-0000-0000EE0B0000}"/>
    <cellStyle name="T_Don gia chi tiet" xfId="3053" xr:uid="{00000000-0005-0000-0000-0000EF0B0000}"/>
    <cellStyle name="T_Don gia chi tiet 2" xfId="3054" xr:uid="{00000000-0005-0000-0000-0000F00B0000}"/>
    <cellStyle name="T_DONGIA" xfId="3055" xr:uid="{00000000-0005-0000-0000-0000F10B0000}"/>
    <cellStyle name="T_DONGIA 2" xfId="3056" xr:uid="{00000000-0005-0000-0000-0000F20B0000}"/>
    <cellStyle name="T_DSACH MILK YO MILK CK 2 M.BAC" xfId="3057" xr:uid="{00000000-0005-0000-0000-0000F30B0000}"/>
    <cellStyle name="T_DSKH Tbay Milk , Yomilk CK 2 Vu Thi Hanh" xfId="3058" xr:uid="{00000000-0005-0000-0000-0000F40B0000}"/>
    <cellStyle name="T_DT Nha Da nang" xfId="3059" xr:uid="{00000000-0005-0000-0000-0000F50B0000}"/>
    <cellStyle name="T_DT Nha Da nang 2" xfId="3060" xr:uid="{00000000-0005-0000-0000-0000F60B0000}"/>
    <cellStyle name="T_DT NHA KHACH -12" xfId="3061" xr:uid="{00000000-0005-0000-0000-0000F70B0000}"/>
    <cellStyle name="T_DT NHA KHACH -12 2" xfId="3062" xr:uid="{00000000-0005-0000-0000-0000F80B0000}"/>
    <cellStyle name="T_DT Thanh 2008.xls" xfId="3063" xr:uid="{00000000-0005-0000-0000-0000F90B0000}"/>
    <cellStyle name="T_DT Thanh 2008.xls_GVL" xfId="3064" xr:uid="{00000000-0005-0000-0000-0000FA0B0000}"/>
    <cellStyle name="T_DT Thanh 2008.xls_GVL 2" xfId="3065" xr:uid="{00000000-0005-0000-0000-0000FB0B0000}"/>
    <cellStyle name="T_DT tieu hoc diem TDC ban Cho 28-02-09" xfId="3066" xr:uid="{00000000-0005-0000-0000-0000FC0B0000}"/>
    <cellStyle name="T_DT tieu hoc diem TDC ban Cho 28-02-09 2" xfId="3067" xr:uid="{00000000-0005-0000-0000-0000FD0B0000}"/>
    <cellStyle name="T_DT van ho" xfId="3068" xr:uid="{00000000-0005-0000-0000-0000FE0B0000}"/>
    <cellStyle name="T_DT van ho_GVL" xfId="3069" xr:uid="{00000000-0005-0000-0000-0000FF0B0000}"/>
    <cellStyle name="T_DT van ho_GVL 2" xfId="3070" xr:uid="{00000000-0005-0000-0000-0000000C0000}"/>
    <cellStyle name="T_dtTL598G1." xfId="3071" xr:uid="{00000000-0005-0000-0000-0000010C0000}"/>
    <cellStyle name="T_dtTL598G1. 2" xfId="3072" xr:uid="{00000000-0005-0000-0000-0000020C0000}"/>
    <cellStyle name="T_dtTL598G1._bieu ke hoach dau thau" xfId="3073" xr:uid="{00000000-0005-0000-0000-0000030C0000}"/>
    <cellStyle name="T_dtTL598G1._bieu ke hoach dau thau 2" xfId="3074" xr:uid="{00000000-0005-0000-0000-0000040C0000}"/>
    <cellStyle name="T_dtTL598G1._bieu ke hoach dau thau truong mam non SKH" xfId="3075" xr:uid="{00000000-0005-0000-0000-0000050C0000}"/>
    <cellStyle name="T_dtTL598G1._bieu ke hoach dau thau truong mam non SKH 2" xfId="3076" xr:uid="{00000000-0005-0000-0000-0000060C0000}"/>
    <cellStyle name="T_dtTL598G1._bieu tong hop lai kh von 2011 gui phong TH-KTDN" xfId="3077" xr:uid="{00000000-0005-0000-0000-0000070C0000}"/>
    <cellStyle name="T_dtTL598G1._bieu tong hop lai kh von 2011 gui phong TH-KTDN 2" xfId="3078" xr:uid="{00000000-0005-0000-0000-0000080C0000}"/>
    <cellStyle name="T_dtTL598G1._Book1" xfId="3079" xr:uid="{00000000-0005-0000-0000-0000090C0000}"/>
    <cellStyle name="T_dtTL598G1._Book1 2" xfId="3080" xr:uid="{00000000-0005-0000-0000-00000A0C0000}"/>
    <cellStyle name="T_dtTL598G1._Book1_Ke hoach 2010 (theo doi 11-8-2010)" xfId="3081" xr:uid="{00000000-0005-0000-0000-00000B0C0000}"/>
    <cellStyle name="T_dtTL598G1._Copy of KH PHAN BO VON ĐỐI ỨNG NAM 2011 (30 TY phuong án gop WB)" xfId="3082" xr:uid="{00000000-0005-0000-0000-00000C0C0000}"/>
    <cellStyle name="T_dtTL598G1._Copy of KH PHAN BO VON ĐỐI ỨNG NAM 2011 (30 TY phuong án gop WB) 2" xfId="3083" xr:uid="{00000000-0005-0000-0000-00000D0C0000}"/>
    <cellStyle name="T_dtTL598G1._DT tieu hoc diem TDC ban Cho 28-02-09" xfId="3084" xr:uid="{00000000-0005-0000-0000-00000E0C0000}"/>
    <cellStyle name="T_dtTL598G1._DT tieu hoc diem TDC ban Cho 28-02-09 2" xfId="3085" xr:uid="{00000000-0005-0000-0000-00000F0C0000}"/>
    <cellStyle name="T_dtTL598G1._DTTD chieng chan Tham lai 29-9-2009" xfId="3086" xr:uid="{00000000-0005-0000-0000-0000100C0000}"/>
    <cellStyle name="T_dtTL598G1._DTTD chieng chan Tham lai 29-9-2009 2" xfId="3087" xr:uid="{00000000-0005-0000-0000-0000110C0000}"/>
    <cellStyle name="T_dtTL598G1._GVL" xfId="3088" xr:uid="{00000000-0005-0000-0000-0000120C0000}"/>
    <cellStyle name="T_dtTL598G1._GVL 2" xfId="3089" xr:uid="{00000000-0005-0000-0000-0000130C0000}"/>
    <cellStyle name="T_dtTL598G1._Ke hoach 2010 (theo doi 11-8-2010)" xfId="3090" xr:uid="{00000000-0005-0000-0000-0000140C0000}"/>
    <cellStyle name="T_dtTL598G1._Ke hoach 2010 (theo doi 11-8-2010) 2" xfId="3091" xr:uid="{00000000-0005-0000-0000-0000150C0000}"/>
    <cellStyle name="T_dtTL598G1._ke hoach dau thau 30-6-2010" xfId="3092" xr:uid="{00000000-0005-0000-0000-0000160C0000}"/>
    <cellStyle name="T_dtTL598G1._ke hoach dau thau 30-6-2010 2" xfId="3093" xr:uid="{00000000-0005-0000-0000-0000170C0000}"/>
    <cellStyle name="T_dtTL598G1._KH Von 2012 gui BKH 1" xfId="3094" xr:uid="{00000000-0005-0000-0000-0000180C0000}"/>
    <cellStyle name="T_dtTL598G1._KH Von 2012 gui BKH 1 2" xfId="3095" xr:uid="{00000000-0005-0000-0000-0000190C0000}"/>
    <cellStyle name="T_dtTL598G1._QD ke hoach dau thau" xfId="3096" xr:uid="{00000000-0005-0000-0000-00001A0C0000}"/>
    <cellStyle name="T_dtTL598G1._QD ke hoach dau thau 2" xfId="3097" xr:uid="{00000000-0005-0000-0000-00001B0C0000}"/>
    <cellStyle name="T_dtTL598G1._Tienluong" xfId="3098" xr:uid="{00000000-0005-0000-0000-00001C0C0000}"/>
    <cellStyle name="T_dtTL598G1._Tienluong 2" xfId="3099" xr:uid="{00000000-0005-0000-0000-00001D0C0000}"/>
    <cellStyle name="T_dtTL598G1._tinh toan hoang ha" xfId="3100" xr:uid="{00000000-0005-0000-0000-00001E0C0000}"/>
    <cellStyle name="T_dtTL598G1._tinh toan hoang ha 2" xfId="3101" xr:uid="{00000000-0005-0000-0000-00001F0C0000}"/>
    <cellStyle name="T_dtTL598G1._Tong von ĐTPT" xfId="3102" xr:uid="{00000000-0005-0000-0000-0000200C0000}"/>
    <cellStyle name="T_dtTL598G1._Tong von ĐTPT 2" xfId="3103" xr:uid="{00000000-0005-0000-0000-0000210C0000}"/>
    <cellStyle name="T_Du an khoi cong moi nam 2010" xfId="3104" xr:uid="{00000000-0005-0000-0000-0000220C0000}"/>
    <cellStyle name="T_DU AN TKQH VA CHUAN BI DAU TU NAM 2007 sua ngay 9-11" xfId="3105" xr:uid="{00000000-0005-0000-0000-0000230C0000}"/>
    <cellStyle name="T_DU AN TKQH VA CHUAN BI DAU TU NAM 2007 sua ngay 9-11_Bieu mau danh muc du an thuoc CTMTQG nam 2008" xfId="3106" xr:uid="{00000000-0005-0000-0000-0000240C0000}"/>
    <cellStyle name="T_DU AN TKQH VA CHUAN BI DAU TU NAM 2007 sua ngay 9-11_Du an khoi cong moi nam 2010" xfId="3107" xr:uid="{00000000-0005-0000-0000-0000250C0000}"/>
    <cellStyle name="T_DU AN TKQH VA CHUAN BI DAU TU NAM 2007 sua ngay 9-11_Ket qua phan bo von nam 2008" xfId="3108" xr:uid="{00000000-0005-0000-0000-0000260C0000}"/>
    <cellStyle name="T_DU AN TKQH VA CHUAN BI DAU TU NAM 2007 sua ngay 9-11_KH XDCB_2008 lan 2 sua ngay 10-11" xfId="3109" xr:uid="{00000000-0005-0000-0000-0000270C0000}"/>
    <cellStyle name="T_DU THAO BCKT LChâu" xfId="3110" xr:uid="{00000000-0005-0000-0000-0000280C0000}"/>
    <cellStyle name="T_Du toan" xfId="3111" xr:uid="{00000000-0005-0000-0000-0000290C0000}"/>
    <cellStyle name="T_Du toan 2" xfId="3112" xr:uid="{00000000-0005-0000-0000-00002A0C0000}"/>
    <cellStyle name="T_du toan dieu chinh  20-8-2006" xfId="3113" xr:uid="{00000000-0005-0000-0000-00002B0C0000}"/>
    <cellStyle name="T_du toan dieu chinh  20-8-2006 2" xfId="3114" xr:uid="{00000000-0005-0000-0000-00002C0C0000}"/>
    <cellStyle name="T_du toan kho bac - Than Uyen" xfId="3115" xr:uid="{00000000-0005-0000-0000-00002D0C0000}"/>
    <cellStyle name="T_du toan kho bac - Than Uyen_bieu ke hoach dau thau" xfId="3116" xr:uid="{00000000-0005-0000-0000-00002E0C0000}"/>
    <cellStyle name="T_du toan kho bac - Than Uyen_bieu ke hoach dau thau 2" xfId="3117" xr:uid="{00000000-0005-0000-0000-00002F0C0000}"/>
    <cellStyle name="T_du toan kho bac - Than Uyen_bieu ke hoach dau thau truong mam non SKH" xfId="3118" xr:uid="{00000000-0005-0000-0000-0000300C0000}"/>
    <cellStyle name="T_du toan kho bac - Than Uyen_bieu ke hoach dau thau truong mam non SKH 2" xfId="3119" xr:uid="{00000000-0005-0000-0000-0000310C0000}"/>
    <cellStyle name="T_du toan kho bac - Than Uyen_bieu tong hop lai kh von 2011 gui phong TH-KTDN" xfId="3120" xr:uid="{00000000-0005-0000-0000-0000320C0000}"/>
    <cellStyle name="T_du toan kho bac - Than Uyen_bieu tong hop lai kh von 2011 gui phong TH-KTDN 2" xfId="3121" xr:uid="{00000000-0005-0000-0000-0000330C0000}"/>
    <cellStyle name="T_du toan kho bac - Than Uyen_Book1" xfId="3122" xr:uid="{00000000-0005-0000-0000-0000340C0000}"/>
    <cellStyle name="T_du toan kho bac - Than Uyen_Book1 2" xfId="3123" xr:uid="{00000000-0005-0000-0000-0000350C0000}"/>
    <cellStyle name="T_du toan kho bac - Than Uyen_Book1_Ke hoach 2010 (theo doi 11-8-2010)" xfId="3124" xr:uid="{00000000-0005-0000-0000-0000360C0000}"/>
    <cellStyle name="T_du toan kho bac - Than Uyen_Book1_Ke hoach 2010 (theo doi 11-8-2010) 2" xfId="3125" xr:uid="{00000000-0005-0000-0000-0000370C0000}"/>
    <cellStyle name="T_du toan kho bac - Than Uyen_Book1_ke hoach dau thau 30-6-2010" xfId="3126" xr:uid="{00000000-0005-0000-0000-0000380C0000}"/>
    <cellStyle name="T_du toan kho bac - Than Uyen_Book1_ke hoach dau thau 30-6-2010 2" xfId="3127" xr:uid="{00000000-0005-0000-0000-0000390C0000}"/>
    <cellStyle name="T_du toan kho bac - Than Uyen_Copy of KH PHAN BO VON ĐỐI ỨNG NAM 2011 (30 TY phuong án gop WB)" xfId="3128" xr:uid="{00000000-0005-0000-0000-00003A0C0000}"/>
    <cellStyle name="T_du toan kho bac - Than Uyen_Copy of KH PHAN BO VON ĐỐI ỨNG NAM 2011 (30 TY phuong án gop WB) 2" xfId="3129" xr:uid="{00000000-0005-0000-0000-00003B0C0000}"/>
    <cellStyle name="T_du toan kho bac - Than Uyen_DTTD chieng chan Tham lai 29-9-2009" xfId="3130" xr:uid="{00000000-0005-0000-0000-00003C0C0000}"/>
    <cellStyle name="T_du toan kho bac - Than Uyen_DTTD chieng chan Tham lai 29-9-2009 2" xfId="3131" xr:uid="{00000000-0005-0000-0000-00003D0C0000}"/>
    <cellStyle name="T_du toan kho bac - Than Uyen_Du toan nuoc San Thang (GD2)" xfId="3132" xr:uid="{00000000-0005-0000-0000-00003E0C0000}"/>
    <cellStyle name="T_du toan kho bac - Than Uyen_Du toan nuoc San Thang (GD2) 2" xfId="3133" xr:uid="{00000000-0005-0000-0000-00003F0C0000}"/>
    <cellStyle name="T_du toan kho bac - Than Uyen_Ke hoach 2010 (theo doi 11-8-2010)" xfId="3134" xr:uid="{00000000-0005-0000-0000-0000400C0000}"/>
    <cellStyle name="T_du toan kho bac - Than Uyen_Ke hoach 2010 (theo doi 11-8-2010) 2" xfId="3135" xr:uid="{00000000-0005-0000-0000-0000410C0000}"/>
    <cellStyle name="T_du toan kho bac - Than Uyen_ke hoach dau thau 30-6-2010" xfId="3136" xr:uid="{00000000-0005-0000-0000-0000420C0000}"/>
    <cellStyle name="T_du toan kho bac - Than Uyen_ke hoach dau thau 30-6-2010 2" xfId="3137" xr:uid="{00000000-0005-0000-0000-0000430C0000}"/>
    <cellStyle name="T_du toan kho bac - Than Uyen_KH Von 2012 gui BKH 1" xfId="3138" xr:uid="{00000000-0005-0000-0000-0000440C0000}"/>
    <cellStyle name="T_du toan kho bac - Than Uyen_KH Von 2012 gui BKH 1 2" xfId="3139" xr:uid="{00000000-0005-0000-0000-0000450C0000}"/>
    <cellStyle name="T_du toan kho bac - Than Uyen_QD ke hoach dau thau" xfId="3140" xr:uid="{00000000-0005-0000-0000-0000460C0000}"/>
    <cellStyle name="T_du toan kho bac - Than Uyen_QD ke hoach dau thau 2" xfId="3141" xr:uid="{00000000-0005-0000-0000-0000470C0000}"/>
    <cellStyle name="T_du toan kho bac - Than Uyen_Ra soat KH von 2011 (Huy-11-11-11)" xfId="3142" xr:uid="{00000000-0005-0000-0000-0000480C0000}"/>
    <cellStyle name="T_du toan kho bac - Than Uyen_Ra soat KH von 2011 (Huy-11-11-11) 2" xfId="3143" xr:uid="{00000000-0005-0000-0000-0000490C0000}"/>
    <cellStyle name="T_du toan kho bac - Than Uyen_tinh toan hoang ha" xfId="3144" xr:uid="{00000000-0005-0000-0000-00004A0C0000}"/>
    <cellStyle name="T_du toan kho bac - Than Uyen_tinh toan hoang ha 2" xfId="3145" xr:uid="{00000000-0005-0000-0000-00004B0C0000}"/>
    <cellStyle name="T_du toan kho bac - Than Uyen_Tong von ĐTPT" xfId="3146" xr:uid="{00000000-0005-0000-0000-00004C0C0000}"/>
    <cellStyle name="T_du toan kho bac - Than Uyen_Tong von ĐTPT 2" xfId="3147" xr:uid="{00000000-0005-0000-0000-00004D0C0000}"/>
    <cellStyle name="T_Du toan nuoc San Thang (GD2)" xfId="3148" xr:uid="{00000000-0005-0000-0000-00004E0C0000}"/>
    <cellStyle name="T_Du toan nuoc San Thang (GD2) 2" xfId="3149" xr:uid="{00000000-0005-0000-0000-00004F0C0000}"/>
    <cellStyle name="T_Du toan tham dinh (NSH Ban Moi)" xfId="3150" xr:uid="{00000000-0005-0000-0000-0000500C0000}"/>
    <cellStyle name="T_Du toan tham dinh (NSH Ban Moi)_GVL" xfId="3151" xr:uid="{00000000-0005-0000-0000-0000510C0000}"/>
    <cellStyle name="T_Du toan tham dinh (NSH Ban Moi)_GVL 2" xfId="3152" xr:uid="{00000000-0005-0000-0000-0000520C0000}"/>
    <cellStyle name="T_DuToan92009Luong650" xfId="3153" xr:uid="{00000000-0005-0000-0000-0000530C0000}"/>
    <cellStyle name="T_dutoanthuyloinamha" xfId="3154" xr:uid="{00000000-0005-0000-0000-0000540C0000}"/>
    <cellStyle name="T_dutoanthuyloinamha 2" xfId="3155" xr:uid="{00000000-0005-0000-0000-0000550C0000}"/>
    <cellStyle name="T_form ton kho CK 2 tuan 8" xfId="3156" xr:uid="{00000000-0005-0000-0000-0000560C0000}"/>
    <cellStyle name="T_GVL" xfId="3157" xr:uid="{00000000-0005-0000-0000-0000570C0000}"/>
    <cellStyle name="T_GVL 2" xfId="3158" xr:uid="{00000000-0005-0000-0000-0000580C0000}"/>
    <cellStyle name="T_HD TT1" xfId="3159" xr:uid="{00000000-0005-0000-0000-0000590C0000}"/>
    <cellStyle name="T_HD TT1 2" xfId="3160" xr:uid="{00000000-0005-0000-0000-00005A0C0000}"/>
    <cellStyle name="T_Ho van xa khi" xfId="3161" xr:uid="{00000000-0005-0000-0000-00005B0C0000}"/>
    <cellStyle name="T_Ho van xa khi 2" xfId="3162" xr:uid="{00000000-0005-0000-0000-00005C0C0000}"/>
    <cellStyle name="T_Ho van xa khi_bieu ke hoach dau thau" xfId="3163" xr:uid="{00000000-0005-0000-0000-00005D0C0000}"/>
    <cellStyle name="T_Ho van xa khi_bieu ke hoach dau thau 2" xfId="3164" xr:uid="{00000000-0005-0000-0000-00005E0C0000}"/>
    <cellStyle name="T_Ho van xa khi_bieu ke hoach dau thau truong mam non SKH" xfId="3165" xr:uid="{00000000-0005-0000-0000-00005F0C0000}"/>
    <cellStyle name="T_Ho van xa khi_bieu ke hoach dau thau truong mam non SKH 2" xfId="3166" xr:uid="{00000000-0005-0000-0000-0000600C0000}"/>
    <cellStyle name="T_Ho van xa khi_Book1" xfId="3167" xr:uid="{00000000-0005-0000-0000-0000610C0000}"/>
    <cellStyle name="T_Ho van xa khi_Book1 2" xfId="3168" xr:uid="{00000000-0005-0000-0000-0000620C0000}"/>
    <cellStyle name="T_Ho van xa khi_DTTD chieng chan Tham lai 29-9-2009" xfId="3169" xr:uid="{00000000-0005-0000-0000-0000630C0000}"/>
    <cellStyle name="T_Ho van xa khi_DTTD chieng chan Tham lai 29-9-2009 2" xfId="3170" xr:uid="{00000000-0005-0000-0000-0000640C0000}"/>
    <cellStyle name="T_Ho van xa khi_Ke hoach 2010 (theo doi 11-8-2010)" xfId="3171" xr:uid="{00000000-0005-0000-0000-0000650C0000}"/>
    <cellStyle name="T_Ho van xa khi_Ke hoach 2010 (theo doi 11-8-2010) 2" xfId="3172" xr:uid="{00000000-0005-0000-0000-0000660C0000}"/>
    <cellStyle name="T_Ho van xa khi_ke hoach dau thau 30-6-2010" xfId="3173" xr:uid="{00000000-0005-0000-0000-0000670C0000}"/>
    <cellStyle name="T_Ho van xa khi_ke hoach dau thau 30-6-2010 2" xfId="3174" xr:uid="{00000000-0005-0000-0000-0000680C0000}"/>
    <cellStyle name="T_Ho van xa khi_QD ke hoach dau thau" xfId="3175" xr:uid="{00000000-0005-0000-0000-0000690C0000}"/>
    <cellStyle name="T_Ho van xa khi_QD ke hoach dau thau 2" xfId="3176" xr:uid="{00000000-0005-0000-0000-00006A0C0000}"/>
    <cellStyle name="T_Ho van xa khi_tinh toan hoang ha" xfId="3177" xr:uid="{00000000-0005-0000-0000-00006B0C0000}"/>
    <cellStyle name="T_Ho van xa khi_tinh toan hoang ha 2" xfId="3178" xr:uid="{00000000-0005-0000-0000-00006C0C0000}"/>
    <cellStyle name="T_HoSo_THCS_T91.xlsDTNT" xfId="3179" xr:uid="{00000000-0005-0000-0000-00006D0C0000}"/>
    <cellStyle name="T_HoSo_THCS_T91.xlsDTNT 2" xfId="3180" xr:uid="{00000000-0005-0000-0000-00006E0C0000}"/>
    <cellStyle name="T_Ke hoach KTXH  nam 2009_PKT thang 11 nam 2008" xfId="3181" xr:uid="{00000000-0005-0000-0000-00006F0C0000}"/>
    <cellStyle name="T_Ke khai di Thanh Hoa" xfId="3182" xr:uid="{00000000-0005-0000-0000-0000700C0000}"/>
    <cellStyle name="T_Ke khai di Thanh Hoa 2" xfId="3183" xr:uid="{00000000-0005-0000-0000-0000710C0000}"/>
    <cellStyle name="T_Ket qua dau thau" xfId="3184" xr:uid="{00000000-0005-0000-0000-0000720C0000}"/>
    <cellStyle name="T_Ket qua phan bo von nam 2008" xfId="3185" xr:uid="{00000000-0005-0000-0000-0000730C0000}"/>
    <cellStyle name="T_KH Von 2012 gui BKH 2" xfId="3186" xr:uid="{00000000-0005-0000-0000-0000740C0000}"/>
    <cellStyle name="T_KH Von 2012 gui BKH 2 2" xfId="3187" xr:uid="{00000000-0005-0000-0000-0000750C0000}"/>
    <cellStyle name="T_KH XDCB_2008 lan 2 sua ngay 10-11" xfId="3188" xr:uid="{00000000-0005-0000-0000-0000760C0000}"/>
    <cellStyle name="T_Khao satD1" xfId="3189" xr:uid="{00000000-0005-0000-0000-0000770C0000}"/>
    <cellStyle name="T_Khao satD1 2" xfId="3190" xr:uid="{00000000-0005-0000-0000-0000780C0000}"/>
    <cellStyle name="T_Khao satD1_bieu ke hoach dau thau" xfId="3191" xr:uid="{00000000-0005-0000-0000-0000790C0000}"/>
    <cellStyle name="T_Khao satD1_bieu ke hoach dau thau 2" xfId="3192" xr:uid="{00000000-0005-0000-0000-00007A0C0000}"/>
    <cellStyle name="T_Khao satD1_bieu ke hoach dau thau truong mam non SKH" xfId="3193" xr:uid="{00000000-0005-0000-0000-00007B0C0000}"/>
    <cellStyle name="T_Khao satD1_bieu ke hoach dau thau truong mam non SKH 2" xfId="3194" xr:uid="{00000000-0005-0000-0000-00007C0C0000}"/>
    <cellStyle name="T_Khao satD1_bieu tong hop lai kh von 2011 gui phong TH-KTDN" xfId="3195" xr:uid="{00000000-0005-0000-0000-00007D0C0000}"/>
    <cellStyle name="T_Khao satD1_bieu tong hop lai kh von 2011 gui phong TH-KTDN 2" xfId="3196" xr:uid="{00000000-0005-0000-0000-00007E0C0000}"/>
    <cellStyle name="T_Khao satD1_Book1" xfId="3197" xr:uid="{00000000-0005-0000-0000-00007F0C0000}"/>
    <cellStyle name="T_Khao satD1_Book1 2" xfId="3198" xr:uid="{00000000-0005-0000-0000-0000800C0000}"/>
    <cellStyle name="T_Khao satD1_Book1_Ke hoach 2010 (theo doi 11-8-2010)" xfId="3199" xr:uid="{00000000-0005-0000-0000-0000810C0000}"/>
    <cellStyle name="T_Khao satD1_Copy of KH PHAN BO VON ĐỐI ỨNG NAM 2011 (30 TY phuong án gop WB)" xfId="3200" xr:uid="{00000000-0005-0000-0000-0000820C0000}"/>
    <cellStyle name="T_Khao satD1_Copy of KH PHAN BO VON ĐỐI ỨNG NAM 2011 (30 TY phuong án gop WB) 2" xfId="3201" xr:uid="{00000000-0005-0000-0000-0000830C0000}"/>
    <cellStyle name="T_Khao satD1_DT tieu hoc diem TDC ban Cho 28-02-09" xfId="3202" xr:uid="{00000000-0005-0000-0000-0000840C0000}"/>
    <cellStyle name="T_Khao satD1_DT tieu hoc diem TDC ban Cho 28-02-09 2" xfId="3203" xr:uid="{00000000-0005-0000-0000-0000850C0000}"/>
    <cellStyle name="T_Khao satD1_DTTD chieng chan Tham lai 29-9-2009" xfId="3204" xr:uid="{00000000-0005-0000-0000-0000860C0000}"/>
    <cellStyle name="T_Khao satD1_DTTD chieng chan Tham lai 29-9-2009 2" xfId="3205" xr:uid="{00000000-0005-0000-0000-0000870C0000}"/>
    <cellStyle name="T_Khao satD1_GVL" xfId="3206" xr:uid="{00000000-0005-0000-0000-0000880C0000}"/>
    <cellStyle name="T_Khao satD1_GVL 2" xfId="3207" xr:uid="{00000000-0005-0000-0000-0000890C0000}"/>
    <cellStyle name="T_Khao satD1_Ke hoach 2010 (theo doi 11-8-2010)" xfId="3208" xr:uid="{00000000-0005-0000-0000-00008A0C0000}"/>
    <cellStyle name="T_Khao satD1_Ke hoach 2010 (theo doi 11-8-2010) 2" xfId="3209" xr:uid="{00000000-0005-0000-0000-00008B0C0000}"/>
    <cellStyle name="T_Khao satD1_ke hoach dau thau 30-6-2010" xfId="3210" xr:uid="{00000000-0005-0000-0000-00008C0C0000}"/>
    <cellStyle name="T_Khao satD1_ke hoach dau thau 30-6-2010 2" xfId="3211" xr:uid="{00000000-0005-0000-0000-00008D0C0000}"/>
    <cellStyle name="T_Khao satD1_KH Von 2012 gui BKH 1" xfId="3212" xr:uid="{00000000-0005-0000-0000-00008E0C0000}"/>
    <cellStyle name="T_Khao satD1_KH Von 2012 gui BKH 1 2" xfId="3213" xr:uid="{00000000-0005-0000-0000-00008F0C0000}"/>
    <cellStyle name="T_Khao satD1_QD ke hoach dau thau" xfId="3214" xr:uid="{00000000-0005-0000-0000-0000900C0000}"/>
    <cellStyle name="T_Khao satD1_QD ke hoach dau thau 2" xfId="3215" xr:uid="{00000000-0005-0000-0000-0000910C0000}"/>
    <cellStyle name="T_Khao satD1_Tienluong" xfId="3216" xr:uid="{00000000-0005-0000-0000-0000920C0000}"/>
    <cellStyle name="T_Khao satD1_Tienluong 2" xfId="3217" xr:uid="{00000000-0005-0000-0000-0000930C0000}"/>
    <cellStyle name="T_Khao satD1_tinh toan hoang ha" xfId="3218" xr:uid="{00000000-0005-0000-0000-0000940C0000}"/>
    <cellStyle name="T_Khao satD1_tinh toan hoang ha 2" xfId="3219" xr:uid="{00000000-0005-0000-0000-0000950C0000}"/>
    <cellStyle name="T_Khao satD1_Tong von ĐTPT" xfId="3220" xr:uid="{00000000-0005-0000-0000-0000960C0000}"/>
    <cellStyle name="T_Khao satD1_Tong von ĐTPT 2" xfId="3221" xr:uid="{00000000-0005-0000-0000-0000970C0000}"/>
    <cellStyle name="T_Khoi luong §­êng èng" xfId="3222" xr:uid="{00000000-0005-0000-0000-0000980C0000}"/>
    <cellStyle name="T_Khoi luong §­êng èng 2" xfId="3223" xr:uid="{00000000-0005-0000-0000-0000990C0000}"/>
    <cellStyle name="T_Khoi luong §­êng èng_bieu ke hoach dau thau" xfId="3224" xr:uid="{00000000-0005-0000-0000-00009A0C0000}"/>
    <cellStyle name="T_Khoi luong §­êng èng_bieu ke hoach dau thau 2" xfId="3225" xr:uid="{00000000-0005-0000-0000-00009B0C0000}"/>
    <cellStyle name="T_Khoi luong §­êng èng_bieu ke hoach dau thau truong mam non SKH" xfId="3226" xr:uid="{00000000-0005-0000-0000-00009C0C0000}"/>
    <cellStyle name="T_Khoi luong §­êng èng_bieu ke hoach dau thau truong mam non SKH 2" xfId="3227" xr:uid="{00000000-0005-0000-0000-00009D0C0000}"/>
    <cellStyle name="T_Khoi luong §­êng èng_Book1" xfId="3228" xr:uid="{00000000-0005-0000-0000-00009E0C0000}"/>
    <cellStyle name="T_Khoi luong §­êng èng_Book1 2" xfId="3229" xr:uid="{00000000-0005-0000-0000-00009F0C0000}"/>
    <cellStyle name="T_Khoi luong §­êng èng_DTTD chieng chan Tham lai 29-9-2009" xfId="3230" xr:uid="{00000000-0005-0000-0000-0000A00C0000}"/>
    <cellStyle name="T_Khoi luong §­êng èng_DTTD chieng chan Tham lai 29-9-2009 2" xfId="3231" xr:uid="{00000000-0005-0000-0000-0000A10C0000}"/>
    <cellStyle name="T_Khoi luong §­êng èng_Ke hoach 2010 (theo doi 11-8-2010)" xfId="3232" xr:uid="{00000000-0005-0000-0000-0000A20C0000}"/>
    <cellStyle name="T_Khoi luong §­êng èng_Ke hoach 2010 (theo doi 11-8-2010) 2" xfId="3233" xr:uid="{00000000-0005-0000-0000-0000A30C0000}"/>
    <cellStyle name="T_Khoi luong §­êng èng_ke hoach dau thau 30-6-2010" xfId="3234" xr:uid="{00000000-0005-0000-0000-0000A40C0000}"/>
    <cellStyle name="T_Khoi luong §­êng èng_ke hoach dau thau 30-6-2010 2" xfId="3235" xr:uid="{00000000-0005-0000-0000-0000A50C0000}"/>
    <cellStyle name="T_Khoi luong §­êng èng_QD ke hoach dau thau" xfId="3236" xr:uid="{00000000-0005-0000-0000-0000A60C0000}"/>
    <cellStyle name="T_Khoi luong §­êng èng_QD ke hoach dau thau 2" xfId="3237" xr:uid="{00000000-0005-0000-0000-0000A70C0000}"/>
    <cellStyle name="T_Khoi luong §­êng èng_tinh toan hoang ha" xfId="3238" xr:uid="{00000000-0005-0000-0000-0000A80C0000}"/>
    <cellStyle name="T_Khoi luong §­êng èng_tinh toan hoang ha 2" xfId="3239" xr:uid="{00000000-0005-0000-0000-0000A90C0000}"/>
    <cellStyle name="T_KL san nen Phieng Ot" xfId="3240" xr:uid="{00000000-0005-0000-0000-0000AA0C0000}"/>
    <cellStyle name="T_KL san nen Phieng Ot 2" xfId="3241" xr:uid="{00000000-0005-0000-0000-0000AB0C0000}"/>
    <cellStyle name="T_Kldao dap" xfId="3242" xr:uid="{00000000-0005-0000-0000-0000AC0C0000}"/>
    <cellStyle name="T_Kldao dap 2" xfId="3243" xr:uid="{00000000-0005-0000-0000-0000AD0C0000}"/>
    <cellStyle name="T_Kldao dap_Bao cao TPCP" xfId="3244" xr:uid="{00000000-0005-0000-0000-0000AE0C0000}"/>
    <cellStyle name="T_Kldao dap_Bao cao TPCP 2" xfId="3245" xr:uid="{00000000-0005-0000-0000-0000AF0C0000}"/>
    <cellStyle name="T_Kldao dap_Book1" xfId="3246" xr:uid="{00000000-0005-0000-0000-0000B00C0000}"/>
    <cellStyle name="T_Kldao dap_Book1 2" xfId="3247" xr:uid="{00000000-0005-0000-0000-0000B10C0000}"/>
    <cellStyle name="T_Kldao dap_Book1_Bao cao TPCP" xfId="3248" xr:uid="{00000000-0005-0000-0000-0000B20C0000}"/>
    <cellStyle name="T_Kldao dap_GVL" xfId="3249" xr:uid="{00000000-0005-0000-0000-0000B30C0000}"/>
    <cellStyle name="T_Kldao dap_GVL 2" xfId="3250" xr:uid="{00000000-0005-0000-0000-0000B40C0000}"/>
    <cellStyle name="T_Kldao dap_Ke hoach 2010 (theo doi 11-8-2010)" xfId="3251" xr:uid="{00000000-0005-0000-0000-0000B50C0000}"/>
    <cellStyle name="T_KTOANKSAT" xfId="3252" xr:uid="{00000000-0005-0000-0000-0000B60C0000}"/>
    <cellStyle name="T_KTOANKSAT 2" xfId="3253" xr:uid="{00000000-0005-0000-0000-0000B70C0000}"/>
    <cellStyle name="T_MACRO DIR-PTVT-07" xfId="3254" xr:uid="{00000000-0005-0000-0000-0000B80C0000}"/>
    <cellStyle name="T_MACRO DIR-PTVT-07 2" xfId="3255" xr:uid="{00000000-0005-0000-0000-0000B90C0000}"/>
    <cellStyle name="T_MACRO DIR-PTVT-07_GVL" xfId="3256" xr:uid="{00000000-0005-0000-0000-0000BA0C0000}"/>
    <cellStyle name="T_MACRO DIR-PTVT-07_GVL 2" xfId="3257" xr:uid="{00000000-0005-0000-0000-0000BB0C0000}"/>
    <cellStyle name="T_MACRO DIR-PTVT-07_Ke hoach 2010 (theo doi 11-8-2010)" xfId="3258" xr:uid="{00000000-0005-0000-0000-0000BC0C0000}"/>
    <cellStyle name="T_Me_Tri_6_07" xfId="3259" xr:uid="{00000000-0005-0000-0000-0000BD0C0000}"/>
    <cellStyle name="T_Me_Tri_6_07 2" xfId="3260" xr:uid="{00000000-0005-0000-0000-0000BE0C0000}"/>
    <cellStyle name="T_N2 thay dat (N1-1)" xfId="3261" xr:uid="{00000000-0005-0000-0000-0000BF0C0000}"/>
    <cellStyle name="T_N2 thay dat (N1-1) 2" xfId="3262" xr:uid="{00000000-0005-0000-0000-0000C00C0000}"/>
    <cellStyle name="T_Nha lop hoc 8 P" xfId="3263" xr:uid="{00000000-0005-0000-0000-0000C10C0000}"/>
    <cellStyle name="T_Nha lop hoc 8 P 2" xfId="3264" xr:uid="{00000000-0005-0000-0000-0000C20C0000}"/>
    <cellStyle name="T_NPP Khanh Vinh Thai Nguyen - BC KTTB_CTrinh_TB__20_loc__Milk_Yomilk_CK1" xfId="3265" xr:uid="{00000000-0005-0000-0000-0000C30C0000}"/>
    <cellStyle name="T_Phan tich vat tu" xfId="3266" xr:uid="{00000000-0005-0000-0000-0000C40C0000}"/>
    <cellStyle name="T_Phan tich vat tu 2" xfId="3267" xr:uid="{00000000-0005-0000-0000-0000C50C0000}"/>
    <cellStyle name="T_Phuong an can doi nam 2008" xfId="3268" xr:uid="{00000000-0005-0000-0000-0000C60C0000}"/>
    <cellStyle name="T_QT di chuyen ca phe" xfId="3269" xr:uid="{00000000-0005-0000-0000-0000C70C0000}"/>
    <cellStyle name="T_QT di chuyen ca phe_Ra soat KH von 2011 (Huy-11-11-11)" xfId="3270" xr:uid="{00000000-0005-0000-0000-0000C80C0000}"/>
    <cellStyle name="T_QT di chuyen ca phe_Ra soat KH von 2011 (Huy-11-11-11) 2" xfId="3271" xr:uid="{00000000-0005-0000-0000-0000C90C0000}"/>
    <cellStyle name="T_Ra soat KH von 2011 (Huy-11-11-11)" xfId="3272" xr:uid="{00000000-0005-0000-0000-0000CA0C0000}"/>
    <cellStyle name="T_Ra soat KH von 2011 (Huy-11-11-11) 2" xfId="3273" xr:uid="{00000000-0005-0000-0000-0000CB0C0000}"/>
    <cellStyle name="T_San Nen TDC P.Ot.suaxls" xfId="3274" xr:uid="{00000000-0005-0000-0000-0000CC0C0000}"/>
    <cellStyle name="T_San Nen TDC P.Ot.suaxls 2" xfId="3275" xr:uid="{00000000-0005-0000-0000-0000CD0C0000}"/>
    <cellStyle name="T_Seagame(BTL)" xfId="3276" xr:uid="{00000000-0005-0000-0000-0000CE0C0000}"/>
    <cellStyle name="T_Sheet1" xfId="3277" xr:uid="{00000000-0005-0000-0000-0000CF0C0000}"/>
    <cellStyle name="T_Sheet2" xfId="3278" xr:uid="{00000000-0005-0000-0000-0000D00C0000}"/>
    <cellStyle name="T_Sheet2 2" xfId="3279" xr:uid="{00000000-0005-0000-0000-0000D10C0000}"/>
    <cellStyle name="T_Sheet2_bieu tong hop lai kh von 2011 gui phong TH-KTDN" xfId="3280" xr:uid="{00000000-0005-0000-0000-0000D20C0000}"/>
    <cellStyle name="T_Sheet2_Copy of KH PHAN BO VON ĐỐI ỨNG NAM 2011 (30 TY phuong án gop WB)" xfId="3281" xr:uid="{00000000-0005-0000-0000-0000D30C0000}"/>
    <cellStyle name="T_Sheet2_GVL" xfId="3282" xr:uid="{00000000-0005-0000-0000-0000D40C0000}"/>
    <cellStyle name="T_Sheet2_GVL 2" xfId="3283" xr:uid="{00000000-0005-0000-0000-0000D50C0000}"/>
    <cellStyle name="T_Sheet2_KH Von 2012 gui BKH 1" xfId="3284" xr:uid="{00000000-0005-0000-0000-0000D60C0000}"/>
    <cellStyle name="T_Sheet2_Tong von ĐTPT" xfId="3285" xr:uid="{00000000-0005-0000-0000-0000D70C0000}"/>
    <cellStyle name="T_Sheet2_Tong von ĐTPT 2" xfId="3286" xr:uid="{00000000-0005-0000-0000-0000D80C0000}"/>
    <cellStyle name="T_Sin Chai" xfId="3287" xr:uid="{00000000-0005-0000-0000-0000D90C0000}"/>
    <cellStyle name="T_Sin Chai 2" xfId="3288" xr:uid="{00000000-0005-0000-0000-0000DA0C0000}"/>
    <cellStyle name="T_Sin Chai_GVL" xfId="3289" xr:uid="{00000000-0005-0000-0000-0000DB0C0000}"/>
    <cellStyle name="T_Sin Chai_GVL 2" xfId="3290" xr:uid="{00000000-0005-0000-0000-0000DC0C0000}"/>
    <cellStyle name="T_Sin Chai_Ke hoach 2010 (theo doi 11-8-2010)" xfId="3291" xr:uid="{00000000-0005-0000-0000-0000DD0C0000}"/>
    <cellStyle name="T_So GTVT" xfId="3292" xr:uid="{00000000-0005-0000-0000-0000DE0C0000}"/>
    <cellStyle name="T_sua chua cham trung bay  mien Bac" xfId="3293" xr:uid="{00000000-0005-0000-0000-0000DF0C0000}"/>
    <cellStyle name="T_TDT + duong(8-5-07)" xfId="3294" xr:uid="{00000000-0005-0000-0000-0000E00C0000}"/>
    <cellStyle name="T_TDT + duong(8-5-07) 2" xfId="3295" xr:uid="{00000000-0005-0000-0000-0000E10C0000}"/>
    <cellStyle name="T_tham_tra_du_toan" xfId="3296" xr:uid="{00000000-0005-0000-0000-0000E20C0000}"/>
    <cellStyle name="T_tham_tra_du_toan 2" xfId="3297" xr:uid="{00000000-0005-0000-0000-0000E30C0000}"/>
    <cellStyle name="T_Thang 11" xfId="3298" xr:uid="{00000000-0005-0000-0000-0000E40C0000}"/>
    <cellStyle name="T_THAU CAT" xfId="3299" xr:uid="{00000000-0005-0000-0000-0000E50C0000}"/>
    <cellStyle name="T_THAU CAT 2" xfId="3300" xr:uid="{00000000-0005-0000-0000-0000E60C0000}"/>
    <cellStyle name="T_Theo doi CT 135 giai doan 2" xfId="3301" xr:uid="{00000000-0005-0000-0000-0000E70C0000}"/>
    <cellStyle name="T_Theo doi CT 135 giai doan 2 2" xfId="3302" xr:uid="{00000000-0005-0000-0000-0000E80C0000}"/>
    <cellStyle name="T_Thiet bi" xfId="3303" xr:uid="{00000000-0005-0000-0000-0000E90C0000}"/>
    <cellStyle name="T_Thiet bi_bieu ke hoach dau thau" xfId="3304" xr:uid="{00000000-0005-0000-0000-0000EA0C0000}"/>
    <cellStyle name="T_Thiet bi_bieu ke hoach dau thau 2" xfId="3305" xr:uid="{00000000-0005-0000-0000-0000EB0C0000}"/>
    <cellStyle name="T_Thiet bi_bieu ke hoach dau thau truong mam non SKH" xfId="3306" xr:uid="{00000000-0005-0000-0000-0000EC0C0000}"/>
    <cellStyle name="T_Thiet bi_bieu ke hoach dau thau truong mam non SKH 2" xfId="3307" xr:uid="{00000000-0005-0000-0000-0000ED0C0000}"/>
    <cellStyle name="T_Thiet bi_bieu tong hop lai kh von 2011 gui phong TH-KTDN" xfId="3308" xr:uid="{00000000-0005-0000-0000-0000EE0C0000}"/>
    <cellStyle name="T_Thiet bi_bieu tong hop lai kh von 2011 gui phong TH-KTDN 2" xfId="3309" xr:uid="{00000000-0005-0000-0000-0000EF0C0000}"/>
    <cellStyle name="T_Thiet bi_Book1" xfId="3310" xr:uid="{00000000-0005-0000-0000-0000F00C0000}"/>
    <cellStyle name="T_Thiet bi_Book1 2" xfId="3311" xr:uid="{00000000-0005-0000-0000-0000F10C0000}"/>
    <cellStyle name="T_Thiet bi_Book1_1" xfId="3312" xr:uid="{00000000-0005-0000-0000-0000F20C0000}"/>
    <cellStyle name="T_Thiet bi_Book1_1 2" xfId="3313" xr:uid="{00000000-0005-0000-0000-0000F30C0000}"/>
    <cellStyle name="T_Thiet bi_Book1_DTTD chieng chan Tham lai 29-9-2009" xfId="3314" xr:uid="{00000000-0005-0000-0000-0000F40C0000}"/>
    <cellStyle name="T_Thiet bi_Book1_DTTD chieng chan Tham lai 29-9-2009 2" xfId="3315" xr:uid="{00000000-0005-0000-0000-0000F50C0000}"/>
    <cellStyle name="T_Thiet bi_Book1_Ke hoach 2010 (theo doi 11-8-2010)" xfId="3316" xr:uid="{00000000-0005-0000-0000-0000F60C0000}"/>
    <cellStyle name="T_Thiet bi_Book1_Ke hoach 2010 (theo doi 11-8-2010) 2" xfId="3317" xr:uid="{00000000-0005-0000-0000-0000F70C0000}"/>
    <cellStyle name="T_Thiet bi_Book1_ke hoach dau thau 30-6-2010" xfId="3318" xr:uid="{00000000-0005-0000-0000-0000F80C0000}"/>
    <cellStyle name="T_Thiet bi_Book1_ke hoach dau thau 30-6-2010 2" xfId="3319" xr:uid="{00000000-0005-0000-0000-0000F90C0000}"/>
    <cellStyle name="T_Thiet bi_Copy of KH PHAN BO VON ĐỐI ỨNG NAM 2011 (30 TY phuong án gop WB)" xfId="3320" xr:uid="{00000000-0005-0000-0000-0000FA0C0000}"/>
    <cellStyle name="T_Thiet bi_Copy of KH PHAN BO VON ĐỐI ỨNG NAM 2011 (30 TY phuong án gop WB) 2" xfId="3321" xr:uid="{00000000-0005-0000-0000-0000FB0C0000}"/>
    <cellStyle name="T_Thiet bi_DTTD chieng chan Tham lai 29-9-2009" xfId="3322" xr:uid="{00000000-0005-0000-0000-0000FC0C0000}"/>
    <cellStyle name="T_Thiet bi_DTTD chieng chan Tham lai 29-9-2009 2" xfId="3323" xr:uid="{00000000-0005-0000-0000-0000FD0C0000}"/>
    <cellStyle name="T_Thiet bi_Du toan nuoc San Thang (GD2)" xfId="3324" xr:uid="{00000000-0005-0000-0000-0000FE0C0000}"/>
    <cellStyle name="T_Thiet bi_Du toan nuoc San Thang (GD2) 2" xfId="3325" xr:uid="{00000000-0005-0000-0000-0000FF0C0000}"/>
    <cellStyle name="T_Thiet bi_Ke hoach 2010 (theo doi 11-8-2010)" xfId="3326" xr:uid="{00000000-0005-0000-0000-0000000D0000}"/>
    <cellStyle name="T_Thiet bi_Ke hoach 2010 (theo doi 11-8-2010) 2" xfId="3327" xr:uid="{00000000-0005-0000-0000-0000010D0000}"/>
    <cellStyle name="T_Thiet bi_ke hoach dau thau 30-6-2010" xfId="3328" xr:uid="{00000000-0005-0000-0000-0000020D0000}"/>
    <cellStyle name="T_Thiet bi_ke hoach dau thau 30-6-2010 2" xfId="3329" xr:uid="{00000000-0005-0000-0000-0000030D0000}"/>
    <cellStyle name="T_Thiet bi_KH Von 2012 gui BKH 1" xfId="3330" xr:uid="{00000000-0005-0000-0000-0000040D0000}"/>
    <cellStyle name="T_Thiet bi_KH Von 2012 gui BKH 1 2" xfId="3331" xr:uid="{00000000-0005-0000-0000-0000050D0000}"/>
    <cellStyle name="T_Thiet bi_QD ke hoach dau thau" xfId="3332" xr:uid="{00000000-0005-0000-0000-0000060D0000}"/>
    <cellStyle name="T_Thiet bi_QD ke hoach dau thau 2" xfId="3333" xr:uid="{00000000-0005-0000-0000-0000070D0000}"/>
    <cellStyle name="T_Thiet bi_Ra soat KH von 2011 (Huy-11-11-11)" xfId="3334" xr:uid="{00000000-0005-0000-0000-0000080D0000}"/>
    <cellStyle name="T_Thiet bi_Ra soat KH von 2011 (Huy-11-11-11) 2" xfId="3335" xr:uid="{00000000-0005-0000-0000-0000090D0000}"/>
    <cellStyle name="T_Thiet bi_tinh toan hoang ha" xfId="3336" xr:uid="{00000000-0005-0000-0000-00000A0D0000}"/>
    <cellStyle name="T_Thiet bi_tinh toan hoang ha 2" xfId="3337" xr:uid="{00000000-0005-0000-0000-00000B0D0000}"/>
    <cellStyle name="T_Thiet bi_Tong von ĐTPT" xfId="3338" xr:uid="{00000000-0005-0000-0000-00000C0D0000}"/>
    <cellStyle name="T_Thiet bi_Tong von ĐTPT 2" xfId="3339" xr:uid="{00000000-0005-0000-0000-00000D0D0000}"/>
    <cellStyle name="T_tien2004" xfId="3340" xr:uid="{00000000-0005-0000-0000-00000E0D0000}"/>
    <cellStyle name="T_tien2004 2" xfId="3341" xr:uid="{00000000-0005-0000-0000-00000F0D0000}"/>
    <cellStyle name="T_tien2004_bieu ke hoach dau thau" xfId="3342" xr:uid="{00000000-0005-0000-0000-0000100D0000}"/>
    <cellStyle name="T_tien2004_bieu ke hoach dau thau 2" xfId="3343" xr:uid="{00000000-0005-0000-0000-0000110D0000}"/>
    <cellStyle name="T_tien2004_bieu ke hoach dau thau truong mam non SKH" xfId="3344" xr:uid="{00000000-0005-0000-0000-0000120D0000}"/>
    <cellStyle name="T_tien2004_bieu ke hoach dau thau truong mam non SKH 2" xfId="3345" xr:uid="{00000000-0005-0000-0000-0000130D0000}"/>
    <cellStyle name="T_tien2004_bieu tong hop lai kh von 2011 gui phong TH-KTDN" xfId="3346" xr:uid="{00000000-0005-0000-0000-0000140D0000}"/>
    <cellStyle name="T_tien2004_bieu tong hop lai kh von 2011 gui phong TH-KTDN 2" xfId="3347" xr:uid="{00000000-0005-0000-0000-0000150D0000}"/>
    <cellStyle name="T_tien2004_Book1" xfId="3348" xr:uid="{00000000-0005-0000-0000-0000160D0000}"/>
    <cellStyle name="T_tien2004_Book1 2" xfId="3349" xr:uid="{00000000-0005-0000-0000-0000170D0000}"/>
    <cellStyle name="T_tien2004_Book1_Ke hoach 2010 (theo doi 11-8-2010)" xfId="3350" xr:uid="{00000000-0005-0000-0000-0000180D0000}"/>
    <cellStyle name="T_tien2004_Copy of KH PHAN BO VON ĐỐI ỨNG NAM 2011 (30 TY phuong án gop WB)" xfId="3351" xr:uid="{00000000-0005-0000-0000-0000190D0000}"/>
    <cellStyle name="T_tien2004_Copy of KH PHAN BO VON ĐỐI ỨNG NAM 2011 (30 TY phuong án gop WB) 2" xfId="3352" xr:uid="{00000000-0005-0000-0000-00001A0D0000}"/>
    <cellStyle name="T_tien2004_DT tieu hoc diem TDC ban Cho 28-02-09" xfId="3353" xr:uid="{00000000-0005-0000-0000-00001B0D0000}"/>
    <cellStyle name="T_tien2004_DT tieu hoc diem TDC ban Cho 28-02-09 2" xfId="3354" xr:uid="{00000000-0005-0000-0000-00001C0D0000}"/>
    <cellStyle name="T_tien2004_DTTD chieng chan Tham lai 29-9-2009" xfId="3355" xr:uid="{00000000-0005-0000-0000-00001D0D0000}"/>
    <cellStyle name="T_tien2004_DTTD chieng chan Tham lai 29-9-2009 2" xfId="3356" xr:uid="{00000000-0005-0000-0000-00001E0D0000}"/>
    <cellStyle name="T_tien2004_GVL" xfId="3357" xr:uid="{00000000-0005-0000-0000-00001F0D0000}"/>
    <cellStyle name="T_tien2004_GVL 2" xfId="3358" xr:uid="{00000000-0005-0000-0000-0000200D0000}"/>
    <cellStyle name="T_tien2004_Ke hoach 2010 (theo doi 11-8-2010)" xfId="3359" xr:uid="{00000000-0005-0000-0000-0000210D0000}"/>
    <cellStyle name="T_tien2004_Ke hoach 2010 (theo doi 11-8-2010) 2" xfId="3360" xr:uid="{00000000-0005-0000-0000-0000220D0000}"/>
    <cellStyle name="T_tien2004_ke hoach dau thau 30-6-2010" xfId="3361" xr:uid="{00000000-0005-0000-0000-0000230D0000}"/>
    <cellStyle name="T_tien2004_ke hoach dau thau 30-6-2010 2" xfId="3362" xr:uid="{00000000-0005-0000-0000-0000240D0000}"/>
    <cellStyle name="T_tien2004_KH Von 2012 gui BKH 1" xfId="3363" xr:uid="{00000000-0005-0000-0000-0000250D0000}"/>
    <cellStyle name="T_tien2004_KH Von 2012 gui BKH 1 2" xfId="3364" xr:uid="{00000000-0005-0000-0000-0000260D0000}"/>
    <cellStyle name="T_tien2004_QD ke hoach dau thau" xfId="3365" xr:uid="{00000000-0005-0000-0000-0000270D0000}"/>
    <cellStyle name="T_tien2004_QD ke hoach dau thau 2" xfId="3366" xr:uid="{00000000-0005-0000-0000-0000280D0000}"/>
    <cellStyle name="T_tien2004_Tienluong" xfId="3367" xr:uid="{00000000-0005-0000-0000-0000290D0000}"/>
    <cellStyle name="T_tien2004_Tienluong 2" xfId="3368" xr:uid="{00000000-0005-0000-0000-00002A0D0000}"/>
    <cellStyle name="T_tien2004_tinh toan hoang ha" xfId="3369" xr:uid="{00000000-0005-0000-0000-00002B0D0000}"/>
    <cellStyle name="T_tien2004_tinh toan hoang ha 2" xfId="3370" xr:uid="{00000000-0005-0000-0000-00002C0D0000}"/>
    <cellStyle name="T_tien2004_Tong von ĐTPT" xfId="3371" xr:uid="{00000000-0005-0000-0000-00002D0D0000}"/>
    <cellStyle name="T_tien2004_Tong von ĐTPT 2" xfId="3372" xr:uid="{00000000-0005-0000-0000-00002E0D0000}"/>
    <cellStyle name="T_Tienluong" xfId="3373" xr:uid="{00000000-0005-0000-0000-00002F0D0000}"/>
    <cellStyle name="T_Tienluong 2" xfId="3374" xr:uid="{00000000-0005-0000-0000-0000300D0000}"/>
    <cellStyle name="T_tinh toan hoang ha" xfId="3375" xr:uid="{00000000-0005-0000-0000-0000310D0000}"/>
    <cellStyle name="T_tinh toan hoang ha 2" xfId="3376" xr:uid="{00000000-0005-0000-0000-0000320D0000}"/>
    <cellStyle name="T_TINH TOAN THUY LUC" xfId="3377" xr:uid="{00000000-0005-0000-0000-0000330D0000}"/>
    <cellStyle name="T_TINH TOAN THUY LUC 2" xfId="3378" xr:uid="{00000000-0005-0000-0000-0000340D0000}"/>
    <cellStyle name="T_TINH TOAN THUY LUC_GVL" xfId="3379" xr:uid="{00000000-0005-0000-0000-0000350D0000}"/>
    <cellStyle name="T_TINH TOAN THUY LUC_GVL 2" xfId="3380" xr:uid="{00000000-0005-0000-0000-0000360D0000}"/>
    <cellStyle name="T_TINH TOAN THUY LUC_Ke hoach 2010 (theo doi 11-8-2010)" xfId="3381" xr:uid="{00000000-0005-0000-0000-0000370D0000}"/>
    <cellStyle name="T_Tong DT_Then Thau26-09" xfId="3382" xr:uid="{00000000-0005-0000-0000-0000380D0000}"/>
    <cellStyle name="T_Tong DT_Then Thau26-09 2" xfId="3383" xr:uid="{00000000-0005-0000-0000-0000390D0000}"/>
    <cellStyle name="T_Tong hop gia tri" xfId="3384" xr:uid="{00000000-0005-0000-0000-00003A0D0000}"/>
    <cellStyle name="T_Tong hop gia tri 2" xfId="3385" xr:uid="{00000000-0005-0000-0000-00003B0D0000}"/>
    <cellStyle name="T_Tong von ĐTPT" xfId="3386" xr:uid="{00000000-0005-0000-0000-00003C0D0000}"/>
    <cellStyle name="T_Tong von ĐTPT 2" xfId="3387" xr:uid="{00000000-0005-0000-0000-00003D0D0000}"/>
    <cellStyle name="T_TT THUY LUC HUOI DAO DANG" xfId="3388" xr:uid="{00000000-0005-0000-0000-00003E0D0000}"/>
    <cellStyle name="T_TT THUY LUC HUOI DAO DANG 2" xfId="3389" xr:uid="{00000000-0005-0000-0000-00003F0D0000}"/>
    <cellStyle name="T_TT THUY LUC HUOI DAO DANG_GVL" xfId="3390" xr:uid="{00000000-0005-0000-0000-0000400D0000}"/>
    <cellStyle name="T_TT THUY LUC HUOI DAO DANG_GVL 2" xfId="3391" xr:uid="{00000000-0005-0000-0000-0000410D0000}"/>
    <cellStyle name="T_TT THUY LUC HUOI DAO DANG_Ke hoach 2010 (theo doi 11-8-2010)" xfId="3392" xr:uid="{00000000-0005-0000-0000-0000420D0000}"/>
    <cellStyle name="T_TT.Nam Tam" xfId="3393" xr:uid="{00000000-0005-0000-0000-0000430D0000}"/>
    <cellStyle name="T_TT.Nam Tam 2" xfId="3394" xr:uid="{00000000-0005-0000-0000-0000440D0000}"/>
    <cellStyle name="T_ÿÿÿÿÿ" xfId="3395" xr:uid="{00000000-0005-0000-0000-0000450D0000}"/>
    <cellStyle name="T_ÿÿÿÿÿ 2" xfId="3396" xr:uid="{00000000-0005-0000-0000-0000460D0000}"/>
    <cellStyle name="TD1" xfId="3397" xr:uid="{00000000-0005-0000-0000-0000470D0000}"/>
    <cellStyle name="tde" xfId="3398" xr:uid="{00000000-0005-0000-0000-0000480D0000}"/>
    <cellStyle name="Text Indent A" xfId="3399" xr:uid="{00000000-0005-0000-0000-0000490D0000}"/>
    <cellStyle name="Text Indent B" xfId="3400" xr:uid="{00000000-0005-0000-0000-00004A0D0000}"/>
    <cellStyle name="Text Indent B 2" xfId="3401" xr:uid="{00000000-0005-0000-0000-00004B0D0000}"/>
    <cellStyle name="Text Indent C" xfId="3402" xr:uid="{00000000-0005-0000-0000-00004C0D0000}"/>
    <cellStyle name="Text Indent C 2" xfId="3403" xr:uid="{00000000-0005-0000-0000-00004D0D0000}"/>
    <cellStyle name="th" xfId="3404" xr:uid="{00000000-0005-0000-0000-00004E0D0000}"/>
    <cellStyle name="þ_x001d_" xfId="3405" xr:uid="{00000000-0005-0000-0000-00004F0D0000}"/>
    <cellStyle name="th 2" xfId="3406" xr:uid="{00000000-0005-0000-0000-0000500D0000}"/>
    <cellStyle name="þ_x001d_ 2" xfId="3407" xr:uid="{00000000-0005-0000-0000-0000510D0000}"/>
    <cellStyle name="th_BIỂU TỔNG HỢP LẦN CUỐI SỬA THEO NGHI QUYẾT SỐ 81" xfId="3408" xr:uid="{00000000-0005-0000-0000-0000520D0000}"/>
    <cellStyle name="þ_DU THAO BCKT LChâu" xfId="3409" xr:uid="{00000000-0005-0000-0000-0000530D0000}"/>
    <cellStyle name="þ_DU THAO BCKT LChâu 2" xfId="3410" xr:uid="{00000000-0005-0000-0000-0000540D0000}"/>
    <cellStyle name="than" xfId="3411" xr:uid="{00000000-0005-0000-0000-0000550D0000}"/>
    <cellStyle name="Thanh" xfId="3412" xr:uid="{00000000-0005-0000-0000-0000560D0000}"/>
    <cellStyle name="Thanh 2" xfId="3413" xr:uid="{00000000-0005-0000-0000-0000570D0000}"/>
    <cellStyle name="þ_x001d_ð" xfId="3414" xr:uid="{00000000-0005-0000-0000-0000580D0000}"/>
    <cellStyle name="þ_x001d_ð 2" xfId="3415" xr:uid="{00000000-0005-0000-0000-0000590D0000}"/>
    <cellStyle name="þ_x001d_ð¤_x000c_¯" xfId="3416" xr:uid="{00000000-0005-0000-0000-00005A0D0000}"/>
    <cellStyle name="þ_x001d_ð¤_x000c_¯þ_x0014__x000d_" xfId="3417" xr:uid="{00000000-0005-0000-0000-00005B0D0000}"/>
    <cellStyle name="þ_x001d_ð¤_x000c_¯þ_x0014__x000d_¨þU" xfId="3418" xr:uid="{00000000-0005-0000-0000-00005C0D0000}"/>
    <cellStyle name="þ_x001d_ð¤_x000c_¯þ_x0014__x000d_¨þU_x0001_" xfId="3419" xr:uid="{00000000-0005-0000-0000-00005D0D0000}"/>
    <cellStyle name="þ_x001d_ð¤_x000c_¯þ_x0014__x000d_¨þU_x0001_À_x0004_" xfId="3420" xr:uid="{00000000-0005-0000-0000-00005E0D0000}"/>
    <cellStyle name="þ_x001d_ð¤_x000c_¯þ_x0014__x000d_¨þU_x0001_À_x0004_ _x0015__x000f_" xfId="3421" xr:uid="{00000000-0005-0000-0000-00005F0D0000}"/>
    <cellStyle name="þ_x001d_ð¤_x000c_¯þ_x0014__x000d_¨þU_x0001_À_x0004_ _x0015__x000f__x0001__x0001_" xfId="3422"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3" xr:uid="{00000000-0005-0000-0000-0000610D0000}"/>
    <cellStyle name="þ_x001d_ð¤_x000c_¯þ_x0014__x000d_¨þU_x0001_À_x0004_ _x0015__x000f__x0001__x0001__Book1" xfId="3424" xr:uid="{00000000-0005-0000-0000-0000620D0000}"/>
    <cellStyle name="þ_x001d_ð·" xfId="3425" xr:uid="{00000000-0005-0000-0000-0000630D0000}"/>
    <cellStyle name="þ_x001d_ð· 2" xfId="3426" xr:uid="{00000000-0005-0000-0000-0000640D0000}"/>
    <cellStyle name="þ_x001d_ð·_x000c_æ" xfId="3427" xr:uid="{00000000-0005-0000-0000-0000650D0000}"/>
    <cellStyle name="þ_x001d_ð·_x000c_æþ'" xfId="3428" xr:uid="{00000000-0005-0000-0000-0000660D0000}"/>
    <cellStyle name="þ_x001d_ð·_x000c_æþ'_x000d_" xfId="3429" xr:uid="{00000000-0005-0000-0000-0000670D0000}"/>
    <cellStyle name="þ_x001d_ð·_x000c_æþ'_x000d_ß" xfId="3430" xr:uid="{00000000-0005-0000-0000-0000680D0000}"/>
    <cellStyle name="þ_x001d_ð·_x000c_æþ'_x000d_ßþ" xfId="3431" xr:uid="{00000000-0005-0000-0000-0000690D0000}"/>
    <cellStyle name="þ_x001d_ð·_x000c_æþ'_x000d_ßþU" xfId="3432" xr:uid="{00000000-0005-0000-0000-00006A0D0000}"/>
    <cellStyle name="þ_x001d_ð·_x000c_æþ'_x000d_ßþU_x0001_" xfId="3433" xr:uid="{00000000-0005-0000-0000-00006B0D0000}"/>
    <cellStyle name="þ_x001d_ð·_x000c_æþ'_x000d_ßþU_x0001_Ø" xfId="3434" xr:uid="{00000000-0005-0000-0000-00006C0D0000}"/>
    <cellStyle name="þ_x001d_ð·_x000c_æþ'_x000d_ßþU_x0001_Ø_x0005_" xfId="3435" xr:uid="{00000000-0005-0000-0000-00006D0D0000}"/>
    <cellStyle name="þ_x001d_ð·_x000c_æþ'_x000d_ßþU_x0001_Ø_x0005_ü" xfId="3436" xr:uid="{00000000-0005-0000-0000-00006E0D0000}"/>
    <cellStyle name="þ_x001d_ð·_x000c_æþ'_x000d_ßþU_x0001_Ø_x0005_ü_x0014_" xfId="3437" xr:uid="{00000000-0005-0000-0000-00006F0D0000}"/>
    <cellStyle name="þ_x001d_ð·_x000c_æþ'_x000d_ßþU_x0001_Ø_x0005_ü_x0014__x0007__x0001_" xfId="3438" xr:uid="{00000000-0005-0000-0000-0000700D0000}"/>
    <cellStyle name="þ_x001d_ð·_x000c_æþ'_x000d_ßþU_x0001_Ø_x0005_ü_x0014__x0007__x0001__x0001_" xfId="3439" xr:uid="{00000000-0005-0000-0000-0000710D0000}"/>
    <cellStyle name="þ_x001d_ð·_x000c_æþ'_x000d_ßþU_x0001_Ø_x0005_ü_x0014__x0007__x0001_ 2" xfId="3440" xr:uid="{00000000-0005-0000-0000-0000720D0000}"/>
    <cellStyle name="þ_x001d_ð·_x000c_æþ'_x000d_ßþU_x0001_Ø_x0005_ü_x0014__x0007__x0001__x0001_ 2" xfId="3441"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2"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3"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4"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5" xr:uid="{00000000-0005-0000-0000-0000770D0000}"/>
    <cellStyle name="þ_x001d_ð·_x000c_æþ'_x000d_ßþU_x0001_Ø_x0005_ü_x0014__x0007__x0001__x0001__GVL" xfId="3446" xr:uid="{00000000-0005-0000-0000-0000780D0000}"/>
    <cellStyle name="þ_x001d_ðÇ%Uý—&amp;Hý9_x0008_Ÿ_x0009_s_x000a__x0007__x0001_" xfId="3447" xr:uid="{00000000-0005-0000-0000-0000790D0000}"/>
    <cellStyle name="þ_x001d_ðÇ%Uý—&amp;Hý9_x0008_Ÿ_x0009_s_x000a__x0007__x0001__x0001_" xfId="3448" xr:uid="{00000000-0005-0000-0000-00007A0D0000}"/>
    <cellStyle name="þ_x001d_ðÇ%Uý—&amp;Hý9_x0008_Ÿ_x0009_s_x000a__x0007__x0001_ 2" xfId="3449" xr:uid="{00000000-0005-0000-0000-00007B0D0000}"/>
    <cellStyle name="þ_x001d_ðÇ%Uý—&amp;Hý9_x0008_Ÿ_x0009_s_x000a__x0007__x0001__x0001_ 2" xfId="3450" xr:uid="{00000000-0005-0000-0000-00007C0D0000}"/>
    <cellStyle name="þ_x001d_ðÇ%Uý—&amp;Hý9_x0008_Ÿ_x0009_s_x000a__x0007__x0001__x0001_?_x0002_ÿÿÿÿÿÿÿÿÿÿÿÿÿÿÿ_x0001_(_x0002_—_x000d_€???Î_x001f_ÿÿÿÿ????_x0007_???????????????Í!Ë??????????           ?????           ?????????_x000d_C:\WINDOWS\country.sys_x000d_??????????????????????????????????????????????????????????????????????????????????????????????" xfId="3451" xr:uid="{00000000-0005-0000-0000-00007D0D0000}"/>
    <cellStyle name="þ_x001d_ðÇ%Uý—&amp;Hý9_x0008_Ÿ_x0009_s_x000a__x0007__x0001__x0001__GVL" xfId="3452" xr:uid="{00000000-0005-0000-0000-00007E0D0000}"/>
    <cellStyle name="þ_x001d_ðK_x000c_Fý_x001b__x000d_9ýU_x0001_Ð_x0008_¦)_x0007__x0001__x0001_" xfId="3453" xr:uid="{00000000-0005-0000-0000-00007F0D0000}"/>
    <cellStyle name="thuong-10" xfId="3454" xr:uid="{00000000-0005-0000-0000-0000800D0000}"/>
    <cellStyle name="thuong-11" xfId="3455" xr:uid="{00000000-0005-0000-0000-0000810D0000}"/>
    <cellStyle name="thuy" xfId="3456" xr:uid="{00000000-0005-0000-0000-0000820D0000}"/>
    <cellStyle name="Thuyet minh" xfId="3457" xr:uid="{00000000-0005-0000-0000-0000830D0000}"/>
    <cellStyle name="thvt" xfId="3458" xr:uid="{00000000-0005-0000-0000-0000840D0000}"/>
    <cellStyle name="Tiªu ®Ì" xfId="3459" xr:uid="{00000000-0005-0000-0000-0000850D0000}"/>
    <cellStyle name="Tien1" xfId="3460" xr:uid="{00000000-0005-0000-0000-0000860D0000}"/>
    <cellStyle name="Tieu_de_2" xfId="3461" xr:uid="{00000000-0005-0000-0000-0000870D0000}"/>
    <cellStyle name="Times New Roman" xfId="3462" xr:uid="{00000000-0005-0000-0000-0000880D0000}"/>
    <cellStyle name="TiÓu môc" xfId="3463" xr:uid="{00000000-0005-0000-0000-0000890D0000}"/>
    <cellStyle name="tit1" xfId="3464" xr:uid="{00000000-0005-0000-0000-00008A0D0000}"/>
    <cellStyle name="tit2" xfId="3465" xr:uid="{00000000-0005-0000-0000-00008B0D0000}"/>
    <cellStyle name="tit3" xfId="3466" xr:uid="{00000000-0005-0000-0000-00008C0D0000}"/>
    <cellStyle name="tit4" xfId="3467" xr:uid="{00000000-0005-0000-0000-00008D0D0000}"/>
    <cellStyle name="Title" xfId="3468" builtinId="15" customBuiltin="1"/>
    <cellStyle name="TNN" xfId="3469" xr:uid="{00000000-0005-0000-0000-00008F0D0000}"/>
    <cellStyle name="Tongcong" xfId="3470" xr:uid="{00000000-0005-0000-0000-0000900D0000}"/>
    <cellStyle name="Total" xfId="3471" builtinId="25" customBuiltin="1"/>
    <cellStyle name="trang" xfId="3472" xr:uid="{00000000-0005-0000-0000-0000920D0000}"/>
    <cellStyle name="ts" xfId="3473" xr:uid="{00000000-0005-0000-0000-0000930D0000}"/>
    <cellStyle name="ts 2" xfId="3474" xr:uid="{00000000-0005-0000-0000-0000940D0000}"/>
    <cellStyle name="tt1" xfId="3475" xr:uid="{00000000-0005-0000-0000-0000950D0000}"/>
    <cellStyle name="Tusental (0)_pldt" xfId="3476" xr:uid="{00000000-0005-0000-0000-0000960D0000}"/>
    <cellStyle name="Tusental_pldt" xfId="3477" xr:uid="{00000000-0005-0000-0000-0000970D0000}"/>
    <cellStyle name="UNIDAGSCode" xfId="3478" xr:uid="{00000000-0005-0000-0000-0000980D0000}"/>
    <cellStyle name="UNIDAGSCode 2" xfId="3479" xr:uid="{00000000-0005-0000-0000-0000990D0000}"/>
    <cellStyle name="UNIDAGSCode2" xfId="3480" xr:uid="{00000000-0005-0000-0000-00009A0D0000}"/>
    <cellStyle name="UNIDAGSCode2 2" xfId="3481" xr:uid="{00000000-0005-0000-0000-00009B0D0000}"/>
    <cellStyle name="UNIDAGSCurrency" xfId="3482" xr:uid="{00000000-0005-0000-0000-00009C0D0000}"/>
    <cellStyle name="UNIDAGSCurrency 2" xfId="3483" xr:uid="{00000000-0005-0000-0000-00009D0D0000}"/>
    <cellStyle name="UNIDAGSDate" xfId="3484" xr:uid="{00000000-0005-0000-0000-00009E0D0000}"/>
    <cellStyle name="UNIDAGSDate 2" xfId="3485" xr:uid="{00000000-0005-0000-0000-00009F0D0000}"/>
    <cellStyle name="UNIDAGSPercent" xfId="3486" xr:uid="{00000000-0005-0000-0000-0000A00D0000}"/>
    <cellStyle name="UNIDAGSPercent 2" xfId="3487" xr:uid="{00000000-0005-0000-0000-0000A10D0000}"/>
    <cellStyle name="UNIDAGSPercent2" xfId="3488" xr:uid="{00000000-0005-0000-0000-0000A20D0000}"/>
    <cellStyle name="UNIDAGSPercent2 2" xfId="3489" xr:uid="{00000000-0005-0000-0000-0000A30D0000}"/>
    <cellStyle name="ux_3_¼­¿ï-¾È»ê" xfId="3490" xr:uid="{00000000-0005-0000-0000-0000A40D0000}"/>
    <cellStyle name="Valuta (0)_pldt" xfId="3491" xr:uid="{00000000-0005-0000-0000-0000A50D0000}"/>
    <cellStyle name="Valuta_pldt" xfId="3492" xr:uid="{00000000-0005-0000-0000-0000A60D0000}"/>
    <cellStyle name="VANG1" xfId="3493" xr:uid="{00000000-0005-0000-0000-0000A70D0000}"/>
    <cellStyle name="viet" xfId="3494" xr:uid="{00000000-0005-0000-0000-0000A80D0000}"/>
    <cellStyle name="viet 2" xfId="3495" xr:uid="{00000000-0005-0000-0000-0000A90D0000}"/>
    <cellStyle name="viet2" xfId="3496" xr:uid="{00000000-0005-0000-0000-0000AA0D0000}"/>
    <cellStyle name="viet2 2" xfId="3497" xr:uid="{00000000-0005-0000-0000-0000AB0D0000}"/>
    <cellStyle name="VN new romanNormal" xfId="3498" xr:uid="{00000000-0005-0000-0000-0000AC0D0000}"/>
    <cellStyle name="Vn Time 13" xfId="3499" xr:uid="{00000000-0005-0000-0000-0000AD0D0000}"/>
    <cellStyle name="Vn Time 14" xfId="3500" xr:uid="{00000000-0005-0000-0000-0000AE0D0000}"/>
    <cellStyle name="VN time new roman" xfId="3501" xr:uid="{00000000-0005-0000-0000-0000AF0D0000}"/>
    <cellStyle name="vn_time" xfId="3502" xr:uid="{00000000-0005-0000-0000-0000B00D0000}"/>
    <cellStyle name="vnbo" xfId="3503" xr:uid="{00000000-0005-0000-0000-0000B10D0000}"/>
    <cellStyle name="vnhead1" xfId="3504" xr:uid="{00000000-0005-0000-0000-0000B20D0000}"/>
    <cellStyle name="vnhead2" xfId="3505" xr:uid="{00000000-0005-0000-0000-0000B30D0000}"/>
    <cellStyle name="vnhead3" xfId="3506" xr:uid="{00000000-0005-0000-0000-0000B40D0000}"/>
    <cellStyle name="vnhead4" xfId="3507" xr:uid="{00000000-0005-0000-0000-0000B50D0000}"/>
    <cellStyle name="vntxt1" xfId="3508" xr:uid="{00000000-0005-0000-0000-0000B60D0000}"/>
    <cellStyle name="vntxt2" xfId="3509" xr:uid="{00000000-0005-0000-0000-0000B70D0000}"/>
    <cellStyle name="W?hrung [0]_35ERI8T2gbIEMixb4v26icuOo" xfId="3510" xr:uid="{00000000-0005-0000-0000-0000B80D0000}"/>
    <cellStyle name="W?hrung_35ERI8T2gbIEMixb4v26icuOo" xfId="3511" xr:uid="{00000000-0005-0000-0000-0000B90D0000}"/>
    <cellStyle name="Währung [0]_68574_Materialbedarfsliste" xfId="3512" xr:uid="{00000000-0005-0000-0000-0000BA0D0000}"/>
    <cellStyle name="Währung_68574_Materialbedarfsliste" xfId="3513" xr:uid="{00000000-0005-0000-0000-0000BB0D0000}"/>
    <cellStyle name="Walutowy [0]_Invoices2001Slovakia" xfId="3514" xr:uid="{00000000-0005-0000-0000-0000BC0D0000}"/>
    <cellStyle name="Walutowy_Invoices2001Slovakia" xfId="3515" xr:uid="{00000000-0005-0000-0000-0000BD0D0000}"/>
    <cellStyle name="Warning Text" xfId="3516" builtinId="11" customBuiltin="1"/>
    <cellStyle name="wrap" xfId="3517" xr:uid="{00000000-0005-0000-0000-0000BF0D0000}"/>
    <cellStyle name="Wไhrung [0]_35ERI8T2gbIEMixb4v26icuOo" xfId="3518" xr:uid="{00000000-0005-0000-0000-0000C00D0000}"/>
    <cellStyle name="Wไhrung_35ERI8T2gbIEMixb4v26icuOo" xfId="3519" xr:uid="{00000000-0005-0000-0000-0000C10D0000}"/>
    <cellStyle name="xan1" xfId="3520" xr:uid="{00000000-0005-0000-0000-0000C20D0000}"/>
    <cellStyle name="xuan" xfId="3521" xr:uid="{00000000-0005-0000-0000-0000C30D0000}"/>
    <cellStyle name="y" xfId="3522" xr:uid="{00000000-0005-0000-0000-0000C40D0000}"/>
    <cellStyle name="Ý kh¸c_B¶ng 1 (2)" xfId="3523" xr:uid="{00000000-0005-0000-0000-0000C50D0000}"/>
    <cellStyle name="Zeilenebene_1_主营业务利润明细表" xfId="3524" xr:uid="{00000000-0005-0000-0000-0000C60D0000}"/>
    <cellStyle name="センター" xfId="3525" xr:uid="{00000000-0005-0000-0000-0000C70D0000}"/>
    <cellStyle name="เครื่องหมายสกุลเงิน [0]_FTC_OFFER" xfId="3526" xr:uid="{00000000-0005-0000-0000-0000C80D0000}"/>
    <cellStyle name="เครื่องหมายสกุลเงิน_FTC_OFFER" xfId="3527" xr:uid="{00000000-0005-0000-0000-0000C90D0000}"/>
    <cellStyle name="ปกติ_FTC_OFFER" xfId="3528" xr:uid="{00000000-0005-0000-0000-0000CA0D0000}"/>
    <cellStyle name=" [0.00]_ Att. 1- Cover" xfId="3529" xr:uid="{00000000-0005-0000-0000-0000CB0D0000}"/>
    <cellStyle name="_ Att. 1- Cover" xfId="3530" xr:uid="{00000000-0005-0000-0000-0000CC0D0000}"/>
    <cellStyle name="?_ Att. 1- Cover" xfId="3531" xr:uid="{00000000-0005-0000-0000-0000CD0D0000}"/>
    <cellStyle name="똿뗦먛귟 [0.00]_PRODUCT DETAIL Q1" xfId="3532" xr:uid="{00000000-0005-0000-0000-0000CE0D0000}"/>
    <cellStyle name="똿뗦먛귟_PRODUCT DETAIL Q1" xfId="3533" xr:uid="{00000000-0005-0000-0000-0000CF0D0000}"/>
    <cellStyle name="믅됞 [0.00]_PRODUCT DETAIL Q1" xfId="3534" xr:uid="{00000000-0005-0000-0000-0000D00D0000}"/>
    <cellStyle name="믅됞_PRODUCT DETAIL Q1" xfId="3535" xr:uid="{00000000-0005-0000-0000-0000D10D0000}"/>
    <cellStyle name="백분율_††††† " xfId="3536" xr:uid="{00000000-0005-0000-0000-0000D20D0000}"/>
    <cellStyle name="뷭?_BOOKSHIP" xfId="3537" xr:uid="{00000000-0005-0000-0000-0000D30D0000}"/>
    <cellStyle name="쉼표 [0]_2001 Target monthly" xfId="3538" xr:uid="{00000000-0005-0000-0000-0000D40D0000}"/>
    <cellStyle name="쉼표_Sample plan" xfId="3539" xr:uid="{00000000-0005-0000-0000-0000D50D0000}"/>
    <cellStyle name="안건회계법인" xfId="3540" xr:uid="{00000000-0005-0000-0000-0000D60D0000}"/>
    <cellStyle name="콤마 [ - 유형1" xfId="3541" xr:uid="{00000000-0005-0000-0000-0000D70D0000}"/>
    <cellStyle name="콤마 [ - 유형2" xfId="3542" xr:uid="{00000000-0005-0000-0000-0000D80D0000}"/>
    <cellStyle name="콤마 [ - 유형3" xfId="3543" xr:uid="{00000000-0005-0000-0000-0000D90D0000}"/>
    <cellStyle name="콤마 [ - 유형4" xfId="3544" xr:uid="{00000000-0005-0000-0000-0000DA0D0000}"/>
    <cellStyle name="콤마 [ - 유형5" xfId="3545" xr:uid="{00000000-0005-0000-0000-0000DB0D0000}"/>
    <cellStyle name="콤마 [ - 유형6" xfId="3546" xr:uid="{00000000-0005-0000-0000-0000DC0D0000}"/>
    <cellStyle name="콤마 [ - 유형7" xfId="3547" xr:uid="{00000000-0005-0000-0000-0000DD0D0000}"/>
    <cellStyle name="콤마 [ - 유형8" xfId="3548" xr:uid="{00000000-0005-0000-0000-0000DE0D0000}"/>
    <cellStyle name="콤마 [0]_ 비목별 월별기술 " xfId="3549" xr:uid="{00000000-0005-0000-0000-0000DF0D0000}"/>
    <cellStyle name="콤마_ 비목별 월별기술 " xfId="3550" xr:uid="{00000000-0005-0000-0000-0000E00D0000}"/>
    <cellStyle name="통화 [0]_††††† " xfId="3551" xr:uid="{00000000-0005-0000-0000-0000E10D0000}"/>
    <cellStyle name="통화_††††† " xfId="3552" xr:uid="{00000000-0005-0000-0000-0000E20D0000}"/>
    <cellStyle name="표준_ 97년 경영분석(안)" xfId="3553" xr:uid="{00000000-0005-0000-0000-0000E30D0000}"/>
    <cellStyle name="표줠_Sheet1_1_총괄표 (수출입) (2)" xfId="3554" xr:uid="{00000000-0005-0000-0000-0000E40D0000}"/>
    <cellStyle name="一般_00Q3902REV.1" xfId="3555" xr:uid="{00000000-0005-0000-0000-0000E50D0000}"/>
    <cellStyle name="千位[0]_pldt" xfId="3556" xr:uid="{00000000-0005-0000-0000-0000E60D0000}"/>
    <cellStyle name="千位_pldt" xfId="3557" xr:uid="{00000000-0005-0000-0000-0000E70D0000}"/>
    <cellStyle name="千位分隔_CCTV" xfId="3558" xr:uid="{00000000-0005-0000-0000-0000E80D0000}"/>
    <cellStyle name="千分位[0]_00Q3902REV.1" xfId="3559" xr:uid="{00000000-0005-0000-0000-0000E90D0000}"/>
    <cellStyle name="千分位_00Q3902REV.1" xfId="3560" xr:uid="{00000000-0005-0000-0000-0000EA0D0000}"/>
    <cellStyle name="后继超级链接_销售公司-2002年报表体系（12.21）" xfId="3561" xr:uid="{00000000-0005-0000-0000-0000EB0D0000}"/>
    <cellStyle name="已瀏覽過的超連結" xfId="3562" xr:uid="{00000000-0005-0000-0000-0000EC0D0000}"/>
    <cellStyle name="常?_Sales Forecast - TCLVN" xfId="3563" xr:uid="{00000000-0005-0000-0000-0000ED0D0000}"/>
    <cellStyle name="常规_4403-200312" xfId="3564" xr:uid="{00000000-0005-0000-0000-0000EE0D0000}"/>
    <cellStyle name="桁区切り [0.00]_††††† " xfId="3565" xr:uid="{00000000-0005-0000-0000-0000EF0D0000}"/>
    <cellStyle name="桁区切り_††††† " xfId="3566" xr:uid="{00000000-0005-0000-0000-0000F00D0000}"/>
    <cellStyle name="標準_(A1)BOQ " xfId="3567" xr:uid="{00000000-0005-0000-0000-0000F10D0000}"/>
    <cellStyle name="貨幣 [0]_00Q3902REV.1" xfId="3568" xr:uid="{00000000-0005-0000-0000-0000F20D0000}"/>
    <cellStyle name="貨幣[0]_BRE" xfId="3569" xr:uid="{00000000-0005-0000-0000-0000F30D0000}"/>
    <cellStyle name="貨幣_00Q3902REV.1" xfId="3570" xr:uid="{00000000-0005-0000-0000-0000F40D0000}"/>
    <cellStyle name="超级链接_销售公司-2002年报表体系（12.21）" xfId="3571" xr:uid="{00000000-0005-0000-0000-0000F50D0000}"/>
    <cellStyle name="超連結" xfId="3572" xr:uid="{00000000-0005-0000-0000-0000F60D0000}"/>
    <cellStyle name="超連結_x000f_" xfId="3573" xr:uid="{00000000-0005-0000-0000-0000F70D0000}"/>
    <cellStyle name="超連結_x000d_" xfId="3574" xr:uid="{00000000-0005-0000-0000-0000F80D0000}"/>
    <cellStyle name="超連結??汸" xfId="3575" xr:uid="{00000000-0005-0000-0000-0000F90D0000}"/>
    <cellStyle name="超連結?w?" xfId="3576" xr:uid="{00000000-0005-0000-0000-0000FA0D0000}"/>
    <cellStyle name="超連結?潒?" xfId="3577" xr:uid="{00000000-0005-0000-0000-0000FB0D0000}"/>
    <cellStyle name="超連結♇⹡汸" xfId="3578" xr:uid="{00000000-0005-0000-0000-0000FC0D0000}"/>
    <cellStyle name="超連結⁷潒慭" xfId="3579" xr:uid="{00000000-0005-0000-0000-0000FD0D0000}"/>
    <cellStyle name="超連結敎w慭" xfId="3580" xr:uid="{00000000-0005-0000-0000-0000FE0D0000}"/>
    <cellStyle name="通貨 [0.00]_††††† " xfId="3581" xr:uid="{00000000-0005-0000-0000-0000FF0D0000}"/>
    <cellStyle name="通貨_††††† " xfId="3582" xr:uid="{00000000-0005-0000-0000-0000000E0000}"/>
    <cellStyle name="隨後的超連結" xfId="3583" xr:uid="{00000000-0005-0000-0000-0000010E0000}"/>
    <cellStyle name="隨後的超連結n_x0003_" xfId="3584" xr:uid="{00000000-0005-0000-0000-0000020E0000}"/>
    <cellStyle name="隨後的超連結n汸s?呃L" xfId="3585" xr:uid="{00000000-0005-0000-0000-0000030E0000}"/>
    <cellStyle name="隨後的超連結n汸s䱘呃L" xfId="3586" xr:uid="{00000000-0005-0000-0000-0000040E0000}"/>
    <cellStyle name="隨後的超連結s?呃L?R" xfId="3587" xr:uid="{00000000-0005-0000-0000-0000050E0000}"/>
    <cellStyle name="隨後的超連結s䱘呃L䄀R" xfId="3588"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row r="659">
          <cell r="F659">
            <v>59000000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117"/>
      <c r="B1" s="117"/>
      <c r="C1" s="116" t="s">
        <v>132</v>
      </c>
      <c r="D1" s="116"/>
      <c r="E1" s="116"/>
      <c r="F1" s="116"/>
    </row>
    <row r="2" spans="1:7" ht="20.25" customHeight="1">
      <c r="A2" s="114" t="s">
        <v>83</v>
      </c>
      <c r="B2" s="114"/>
      <c r="C2" s="114"/>
      <c r="D2" s="114"/>
      <c r="E2" s="114"/>
      <c r="F2" s="114"/>
    </row>
    <row r="3" spans="1:7" s="5" customFormat="1" ht="17.25" customHeight="1">
      <c r="A3" s="115" t="s">
        <v>49</v>
      </c>
      <c r="B3" s="115"/>
      <c r="C3" s="115"/>
      <c r="D3" s="115"/>
      <c r="E3" s="115"/>
      <c r="F3" s="115"/>
    </row>
    <row r="4" spans="1:7" ht="21.75" customHeight="1">
      <c r="B4" s="80"/>
      <c r="C4" s="80"/>
      <c r="D4" s="80"/>
      <c r="E4" s="122" t="s">
        <v>13</v>
      </c>
      <c r="F4" s="122"/>
    </row>
    <row r="5" spans="1:7" s="6" customFormat="1" ht="21" customHeight="1">
      <c r="A5" s="118" t="s">
        <v>0</v>
      </c>
      <c r="B5" s="118" t="s">
        <v>20</v>
      </c>
      <c r="C5" s="120" t="s">
        <v>21</v>
      </c>
      <c r="D5" s="120" t="s">
        <v>12</v>
      </c>
      <c r="E5" s="123" t="s">
        <v>22</v>
      </c>
      <c r="F5" s="123"/>
    </row>
    <row r="6" spans="1:7" s="6" customFormat="1" ht="54.75" customHeight="1">
      <c r="A6" s="119"/>
      <c r="B6" s="119"/>
      <c r="C6" s="121"/>
      <c r="D6" s="121"/>
      <c r="E6" s="15" t="s">
        <v>80</v>
      </c>
      <c r="F6" s="7" t="s">
        <v>123</v>
      </c>
    </row>
    <row r="7" spans="1:7" s="8" customFormat="1" ht="18" customHeight="1">
      <c r="A7" s="42" t="s">
        <v>7</v>
      </c>
      <c r="B7" s="42" t="s">
        <v>8</v>
      </c>
      <c r="C7" s="25">
        <v>1</v>
      </c>
      <c r="D7" s="25">
        <v>2</v>
      </c>
      <c r="E7" s="43" t="s">
        <v>81</v>
      </c>
      <c r="F7" s="44" t="s">
        <v>82</v>
      </c>
    </row>
    <row r="8" spans="1:7" s="9" customFormat="1" ht="21" customHeight="1">
      <c r="A8" s="23"/>
      <c r="B8" s="23" t="s">
        <v>42</v>
      </c>
      <c r="C8" s="24">
        <f>+C9+C10+C49+C50+C51</f>
        <v>3443617000000</v>
      </c>
      <c r="D8" s="24">
        <f>+D9+D10+D49+D50+D51</f>
        <v>8035498969272</v>
      </c>
      <c r="E8" s="24">
        <f>+D8-C8</f>
        <v>4591881969272</v>
      </c>
      <c r="F8" s="71">
        <f>+D8/C8</f>
        <v>2.3334473518024796</v>
      </c>
    </row>
    <row r="9" spans="1:7" ht="28.5">
      <c r="A9" s="36" t="s">
        <v>7</v>
      </c>
      <c r="B9" s="45" t="s">
        <v>84</v>
      </c>
      <c r="C9" s="46"/>
      <c r="D9" s="46">
        <v>3780872988596</v>
      </c>
      <c r="E9" s="24">
        <f>+D9-C9</f>
        <v>3780872988596</v>
      </c>
      <c r="F9" s="71"/>
    </row>
    <row r="10" spans="1:7" s="5" customFormat="1" ht="29.25" customHeight="1">
      <c r="A10" s="36" t="s">
        <v>8</v>
      </c>
      <c r="B10" s="45" t="s">
        <v>85</v>
      </c>
      <c r="C10" s="46">
        <f>+C11+C30+C44+C45+C46+C47+C48</f>
        <v>2087042000000</v>
      </c>
      <c r="D10" s="46">
        <f>+D11+D30+D44+D45+D46</f>
        <v>2156499440616</v>
      </c>
      <c r="E10" s="24">
        <f>+D10-C10</f>
        <v>69457440616</v>
      </c>
      <c r="F10" s="71">
        <f>+D10/C10</f>
        <v>1.0332803271884323</v>
      </c>
    </row>
    <row r="11" spans="1:7" s="9" customFormat="1" ht="21" customHeight="1">
      <c r="A11" s="36" t="s">
        <v>1</v>
      </c>
      <c r="B11" s="45" t="s">
        <v>4</v>
      </c>
      <c r="C11" s="46">
        <f>+C12+C26+C27</f>
        <v>360418000000</v>
      </c>
      <c r="D11" s="46">
        <f>+D12+D26+D27</f>
        <v>425846906908</v>
      </c>
      <c r="E11" s="24">
        <f>+D11-C11</f>
        <v>65428906908</v>
      </c>
      <c r="F11" s="71">
        <f>+D11/C11</f>
        <v>1.1815361799577158</v>
      </c>
    </row>
    <row r="12" spans="1:7" ht="21" customHeight="1">
      <c r="A12" s="48">
        <v>1</v>
      </c>
      <c r="B12" s="49" t="s">
        <v>27</v>
      </c>
      <c r="C12" s="50">
        <f>314028000000-300000000</f>
        <v>313728000000</v>
      </c>
      <c r="D12" s="50">
        <f>SUM(D13:D25)</f>
        <v>399513991028</v>
      </c>
      <c r="E12" s="22">
        <f>+D12-C12</f>
        <v>85785991028</v>
      </c>
      <c r="F12" s="72">
        <f>+D12/C12</f>
        <v>1.2734406588764791</v>
      </c>
      <c r="G12" s="10"/>
    </row>
    <row r="13" spans="1:7" ht="21" customHeight="1">
      <c r="A13" s="48" t="s">
        <v>62</v>
      </c>
      <c r="B13" s="53" t="s">
        <v>41</v>
      </c>
      <c r="C13" s="50"/>
      <c r="D13" s="50">
        <v>2091942000</v>
      </c>
      <c r="E13" s="24"/>
      <c r="F13" s="47"/>
      <c r="G13" s="10"/>
    </row>
    <row r="14" spans="1:7" ht="18" customHeight="1">
      <c r="A14" s="48" t="s">
        <v>63</v>
      </c>
      <c r="B14" s="56" t="s">
        <v>69</v>
      </c>
      <c r="C14" s="50"/>
      <c r="D14" s="50">
        <v>4088000000</v>
      </c>
      <c r="E14" s="24"/>
      <c r="F14" s="47"/>
      <c r="G14" s="10"/>
    </row>
    <row r="15" spans="1:7" ht="21" customHeight="1">
      <c r="A15" s="48" t="s">
        <v>64</v>
      </c>
      <c r="B15" s="53" t="s">
        <v>28</v>
      </c>
      <c r="C15" s="50"/>
      <c r="D15" s="50">
        <v>112906356000</v>
      </c>
      <c r="E15" s="24"/>
      <c r="F15" s="47"/>
      <c r="G15" s="10"/>
    </row>
    <row r="16" spans="1:7" ht="21" customHeight="1">
      <c r="A16" s="48" t="s">
        <v>65</v>
      </c>
      <c r="B16" s="53" t="s">
        <v>29</v>
      </c>
      <c r="C16" s="50"/>
      <c r="D16" s="50">
        <v>24399000000</v>
      </c>
      <c r="E16" s="24"/>
      <c r="F16" s="47"/>
      <c r="G16" s="10"/>
    </row>
    <row r="17" spans="1:7" ht="21" customHeight="1">
      <c r="A17" s="48" t="s">
        <v>66</v>
      </c>
      <c r="B17" s="53" t="s">
        <v>70</v>
      </c>
      <c r="C17" s="50"/>
      <c r="D17" s="50">
        <v>5473496667</v>
      </c>
      <c r="E17" s="24"/>
      <c r="F17" s="47"/>
      <c r="G17" s="10"/>
    </row>
    <row r="18" spans="1:7" ht="21" customHeight="1">
      <c r="A18" s="48" t="s">
        <v>67</v>
      </c>
      <c r="B18" s="53" t="s">
        <v>86</v>
      </c>
      <c r="C18" s="50"/>
      <c r="D18" s="50">
        <v>0</v>
      </c>
      <c r="E18" s="24"/>
      <c r="F18" s="47"/>
      <c r="G18" s="10"/>
    </row>
    <row r="19" spans="1:7">
      <c r="A19" s="48" t="s">
        <v>68</v>
      </c>
      <c r="B19" s="56" t="s">
        <v>87</v>
      </c>
      <c r="C19" s="50"/>
      <c r="D19" s="50">
        <v>339904000</v>
      </c>
      <c r="E19" s="24"/>
      <c r="F19" s="47"/>
      <c r="G19" s="10"/>
    </row>
    <row r="20" spans="1:7" ht="21" customHeight="1">
      <c r="A20" s="48" t="s">
        <v>89</v>
      </c>
      <c r="B20" s="53" t="s">
        <v>88</v>
      </c>
      <c r="C20" s="50"/>
      <c r="D20" s="50">
        <v>728065000</v>
      </c>
      <c r="E20" s="24"/>
      <c r="F20" s="47"/>
      <c r="G20" s="10"/>
    </row>
    <row r="21" spans="1:7" ht="21" customHeight="1">
      <c r="A21" s="48" t="s">
        <v>90</v>
      </c>
      <c r="B21" s="53" t="s">
        <v>71</v>
      </c>
      <c r="C21" s="50"/>
      <c r="D21" s="50">
        <v>31137152000</v>
      </c>
      <c r="E21" s="24"/>
      <c r="F21" s="47"/>
      <c r="G21" s="10"/>
    </row>
    <row r="22" spans="1:7" ht="21" customHeight="1">
      <c r="A22" s="48" t="s">
        <v>91</v>
      </c>
      <c r="B22" s="53" t="s">
        <v>72</v>
      </c>
      <c r="C22" s="50"/>
      <c r="D22" s="50">
        <v>200978145471</v>
      </c>
      <c r="E22" s="24"/>
      <c r="F22" s="47"/>
      <c r="G22" s="10"/>
    </row>
    <row r="23" spans="1:7" ht="30">
      <c r="A23" s="48" t="s">
        <v>92</v>
      </c>
      <c r="B23" s="56" t="s">
        <v>73</v>
      </c>
      <c r="C23" s="50"/>
      <c r="D23" s="50">
        <v>17371929890</v>
      </c>
      <c r="E23" s="24"/>
      <c r="F23" s="47"/>
      <c r="G23" s="10"/>
    </row>
    <row r="24" spans="1:7" ht="21" customHeight="1">
      <c r="A24" s="48" t="s">
        <v>93</v>
      </c>
      <c r="B24" s="53" t="s">
        <v>74</v>
      </c>
      <c r="C24" s="50"/>
      <c r="D24" s="50">
        <v>0</v>
      </c>
      <c r="E24" s="24"/>
      <c r="F24" s="47"/>
      <c r="G24" s="10"/>
    </row>
    <row r="25" spans="1:7" ht="21" customHeight="1">
      <c r="A25" s="48" t="s">
        <v>94</v>
      </c>
      <c r="B25" s="53" t="s">
        <v>75</v>
      </c>
      <c r="C25" s="50"/>
      <c r="D25" s="50">
        <v>0</v>
      </c>
      <c r="E25" s="24"/>
      <c r="F25" s="47"/>
      <c r="G25" s="10"/>
    </row>
    <row r="26" spans="1:7" ht="75">
      <c r="A26" s="48">
        <v>2</v>
      </c>
      <c r="B26" s="52" t="s">
        <v>54</v>
      </c>
      <c r="C26" s="50"/>
      <c r="D26" s="50"/>
      <c r="E26" s="22"/>
      <c r="F26" s="51"/>
    </row>
    <row r="27" spans="1:7" ht="21" customHeight="1">
      <c r="A27" s="48">
        <v>3</v>
      </c>
      <c r="B27" s="53" t="s">
        <v>31</v>
      </c>
      <c r="C27" s="50">
        <f>21690000000+25000000000</f>
        <v>46690000000</v>
      </c>
      <c r="D27" s="50">
        <f>SUM(D28:D29)</f>
        <v>26332915880</v>
      </c>
      <c r="E27" s="22"/>
      <c r="F27" s="51"/>
    </row>
    <row r="28" spans="1:7" ht="21" customHeight="1">
      <c r="A28" s="48" t="s">
        <v>76</v>
      </c>
      <c r="B28" s="53" t="s">
        <v>95</v>
      </c>
      <c r="C28" s="50"/>
      <c r="D28" s="50">
        <v>0</v>
      </c>
      <c r="E28" s="24"/>
      <c r="F28" s="47"/>
    </row>
    <row r="29" spans="1:7" ht="21" customHeight="1">
      <c r="A29" s="48" t="s">
        <v>77</v>
      </c>
      <c r="B29" s="53" t="s">
        <v>96</v>
      </c>
      <c r="C29" s="50"/>
      <c r="D29" s="50">
        <v>26332915880</v>
      </c>
      <c r="E29" s="24"/>
      <c r="F29" s="47"/>
    </row>
    <row r="30" spans="1:7" s="9" customFormat="1" ht="21" customHeight="1">
      <c r="A30" s="36" t="s">
        <v>2</v>
      </c>
      <c r="B30" s="45" t="s">
        <v>5</v>
      </c>
      <c r="C30" s="46">
        <f>SUM(C31:C43)</f>
        <v>1625152000000</v>
      </c>
      <c r="D30" s="46">
        <f>SUM(D31:D43)</f>
        <v>1723013705375</v>
      </c>
      <c r="E30" s="24">
        <f>+D30-C30</f>
        <v>97861705375</v>
      </c>
      <c r="F30" s="71">
        <f t="shared" ref="F30:F43" si="0">+D30/C30</f>
        <v>1.0602169553217176</v>
      </c>
      <c r="G30" s="11"/>
    </row>
    <row r="31" spans="1:7" ht="21" customHeight="1">
      <c r="A31" s="48">
        <v>1</v>
      </c>
      <c r="B31" s="49" t="s">
        <v>9</v>
      </c>
      <c r="C31" s="50">
        <v>276531000000</v>
      </c>
      <c r="D31" s="50">
        <v>292662071164</v>
      </c>
      <c r="E31" s="22">
        <f>+D31-C31</f>
        <v>16131071164</v>
      </c>
      <c r="F31" s="72">
        <f t="shared" si="0"/>
        <v>1.05833368108458</v>
      </c>
    </row>
    <row r="32" spans="1:7" ht="21" customHeight="1">
      <c r="A32" s="48">
        <v>2</v>
      </c>
      <c r="B32" s="49" t="s">
        <v>29</v>
      </c>
      <c r="C32" s="50">
        <f>+'[3]BIEU 62 toan tinh '!$D$280</f>
        <v>8210000000</v>
      </c>
      <c r="D32" s="50">
        <v>16669779390</v>
      </c>
      <c r="E32" s="22">
        <f t="shared" ref="E32:E43" si="1">+D32-C32</f>
        <v>8459779390</v>
      </c>
      <c r="F32" s="72">
        <f t="shared" si="0"/>
        <v>2.0304237990255785</v>
      </c>
    </row>
    <row r="33" spans="1:6" ht="21" customHeight="1">
      <c r="A33" s="48">
        <v>3</v>
      </c>
      <c r="B33" s="49" t="s">
        <v>41</v>
      </c>
      <c r="C33" s="50">
        <v>54657000000</v>
      </c>
      <c r="D33" s="50">
        <v>67433000000</v>
      </c>
      <c r="E33" s="22">
        <f t="shared" si="1"/>
        <v>12776000000</v>
      </c>
      <c r="F33" s="72">
        <f t="shared" si="0"/>
        <v>1.2337486506760342</v>
      </c>
    </row>
    <row r="34" spans="1:6" ht="21" customHeight="1">
      <c r="A34" s="54">
        <v>4</v>
      </c>
      <c r="B34" s="49" t="s">
        <v>69</v>
      </c>
      <c r="C34" s="50">
        <f>10200000000+10000000000</f>
        <v>20200000000</v>
      </c>
      <c r="D34" s="50">
        <v>29723738000</v>
      </c>
      <c r="E34" s="22">
        <f t="shared" si="1"/>
        <v>9523738000</v>
      </c>
      <c r="F34" s="72">
        <f t="shared" si="0"/>
        <v>1.4714721782178217</v>
      </c>
    </row>
    <row r="35" spans="1:6" ht="21" customHeight="1">
      <c r="A35" s="54">
        <v>5</v>
      </c>
      <c r="B35" s="49" t="s">
        <v>70</v>
      </c>
      <c r="C35" s="50">
        <v>661003000000</v>
      </c>
      <c r="D35" s="50">
        <v>652034764092</v>
      </c>
      <c r="E35" s="22">
        <f t="shared" si="1"/>
        <v>-8968235908</v>
      </c>
      <c r="F35" s="72">
        <f t="shared" si="0"/>
        <v>0.98643238244304488</v>
      </c>
    </row>
    <row r="36" spans="1:6" ht="21" customHeight="1">
      <c r="A36" s="54">
        <v>6</v>
      </c>
      <c r="B36" s="49" t="s">
        <v>86</v>
      </c>
      <c r="C36" s="50">
        <v>40182000000</v>
      </c>
      <c r="D36" s="50">
        <v>27365897923</v>
      </c>
      <c r="E36" s="22">
        <f t="shared" si="1"/>
        <v>-12816102077</v>
      </c>
      <c r="F36" s="72">
        <f t="shared" si="0"/>
        <v>0.68104867659648594</v>
      </c>
    </row>
    <row r="37" spans="1:6" s="12" customFormat="1" ht="24.75" customHeight="1">
      <c r="A37" s="54">
        <v>7</v>
      </c>
      <c r="B37" s="49" t="s">
        <v>97</v>
      </c>
      <c r="C37" s="50">
        <v>23212000000</v>
      </c>
      <c r="D37" s="50">
        <v>23146019300</v>
      </c>
      <c r="E37" s="22">
        <f t="shared" si="1"/>
        <v>-65980700</v>
      </c>
      <c r="F37" s="72">
        <f t="shared" si="0"/>
        <v>0.99715747458211268</v>
      </c>
    </row>
    <row r="38" spans="1:6" s="8" customFormat="1" ht="21" customHeight="1">
      <c r="A38" s="54">
        <v>8</v>
      </c>
      <c r="B38" s="49" t="s">
        <v>88</v>
      </c>
      <c r="C38" s="50">
        <v>10068000000</v>
      </c>
      <c r="D38" s="50">
        <v>10032601556</v>
      </c>
      <c r="E38" s="22">
        <f t="shared" si="1"/>
        <v>-35398444</v>
      </c>
      <c r="F38" s="72">
        <f t="shared" si="0"/>
        <v>0.99648406396503775</v>
      </c>
    </row>
    <row r="39" spans="1:6" s="8" customFormat="1" ht="21" customHeight="1">
      <c r="A39" s="54">
        <v>9</v>
      </c>
      <c r="B39" s="49" t="s">
        <v>71</v>
      </c>
      <c r="C39" s="50">
        <v>10954000000</v>
      </c>
      <c r="D39" s="50">
        <v>10660018000</v>
      </c>
      <c r="E39" s="22">
        <f t="shared" si="1"/>
        <v>-293982000</v>
      </c>
      <c r="F39" s="72">
        <f t="shared" si="0"/>
        <v>0.97316213255431805</v>
      </c>
    </row>
    <row r="40" spans="1:6" ht="21" customHeight="1">
      <c r="A40" s="48">
        <v>10</v>
      </c>
      <c r="B40" s="49" t="s">
        <v>98</v>
      </c>
      <c r="C40" s="50">
        <f>161701000000-10954000000</f>
        <v>150747000000</v>
      </c>
      <c r="D40" s="50">
        <v>204047575942</v>
      </c>
      <c r="E40" s="22">
        <f t="shared" si="1"/>
        <v>53300575942</v>
      </c>
      <c r="F40" s="72">
        <f t="shared" si="0"/>
        <v>1.3535763626606168</v>
      </c>
    </row>
    <row r="41" spans="1:6" ht="30">
      <c r="A41" s="48">
        <v>11</v>
      </c>
      <c r="B41" s="49" t="s">
        <v>73</v>
      </c>
      <c r="C41" s="50">
        <v>331430000000</v>
      </c>
      <c r="D41" s="50">
        <v>342095962491</v>
      </c>
      <c r="E41" s="22">
        <f t="shared" si="1"/>
        <v>10665962491</v>
      </c>
      <c r="F41" s="72">
        <f t="shared" si="0"/>
        <v>1.0321816446640317</v>
      </c>
    </row>
    <row r="42" spans="1:6" ht="21" customHeight="1">
      <c r="A42" s="54">
        <v>12</v>
      </c>
      <c r="B42" s="49" t="s">
        <v>10</v>
      </c>
      <c r="C42" s="50">
        <v>17147000000</v>
      </c>
      <c r="D42" s="50">
        <v>16495162168</v>
      </c>
      <c r="E42" s="22">
        <f>+D42-C42</f>
        <v>-651837832</v>
      </c>
      <c r="F42" s="72">
        <f t="shared" si="0"/>
        <v>0.96198531334927395</v>
      </c>
    </row>
    <row r="43" spans="1:6" ht="21" customHeight="1">
      <c r="A43" s="54">
        <v>13</v>
      </c>
      <c r="B43" s="49" t="s">
        <v>99</v>
      </c>
      <c r="C43" s="50">
        <v>20811000000</v>
      </c>
      <c r="D43" s="50">
        <v>30647115349</v>
      </c>
      <c r="E43" s="22">
        <f t="shared" si="1"/>
        <v>9836115349</v>
      </c>
      <c r="F43" s="72">
        <f t="shared" si="0"/>
        <v>1.4726402070539619</v>
      </c>
    </row>
    <row r="44" spans="1:6" s="9" customFormat="1" ht="35.25" customHeight="1">
      <c r="A44" s="36" t="s">
        <v>3</v>
      </c>
      <c r="B44" s="45" t="s">
        <v>50</v>
      </c>
      <c r="C44" s="46">
        <v>300000000</v>
      </c>
      <c r="D44" s="46">
        <v>212489973</v>
      </c>
      <c r="E44" s="24">
        <f>+D44-C44</f>
        <v>-87510027</v>
      </c>
      <c r="F44" s="71">
        <f>+D44/C44</f>
        <v>0.70829991000000003</v>
      </c>
    </row>
    <row r="45" spans="1:6" s="9" customFormat="1" ht="24.75" customHeight="1">
      <c r="A45" s="36" t="s">
        <v>15</v>
      </c>
      <c r="B45" s="45" t="s">
        <v>51</v>
      </c>
      <c r="C45" s="46">
        <v>1000000000</v>
      </c>
      <c r="D45" s="46">
        <v>1000000000</v>
      </c>
      <c r="E45" s="24">
        <f>+D45-C45</f>
        <v>0</v>
      </c>
      <c r="F45" s="71">
        <f>+D45/C45</f>
        <v>1</v>
      </c>
    </row>
    <row r="46" spans="1:6" s="9" customFormat="1" ht="24.75" customHeight="1">
      <c r="A46" s="36" t="s">
        <v>19</v>
      </c>
      <c r="B46" s="45" t="s">
        <v>53</v>
      </c>
      <c r="C46" s="46">
        <v>10000000000</v>
      </c>
      <c r="D46" s="46">
        <v>6426338360</v>
      </c>
      <c r="E46" s="24">
        <f>+D46-C46</f>
        <v>-3573661640</v>
      </c>
      <c r="F46" s="71">
        <f>+D46/C46</f>
        <v>0.64263383600000001</v>
      </c>
    </row>
    <row r="47" spans="1:6" s="9" customFormat="1" ht="24.75" customHeight="1">
      <c r="A47" s="36" t="s">
        <v>24</v>
      </c>
      <c r="B47" s="45" t="s">
        <v>6</v>
      </c>
      <c r="C47" s="46">
        <v>65217000000</v>
      </c>
      <c r="D47" s="46"/>
      <c r="E47" s="24"/>
      <c r="F47" s="47"/>
    </row>
    <row r="48" spans="1:6" s="9" customFormat="1" ht="49.5" customHeight="1">
      <c r="A48" s="36" t="s">
        <v>79</v>
      </c>
      <c r="B48" s="45" t="s">
        <v>122</v>
      </c>
      <c r="C48" s="46">
        <v>24955000000</v>
      </c>
      <c r="D48" s="46"/>
      <c r="E48" s="24"/>
      <c r="F48" s="47"/>
    </row>
    <row r="49" spans="1:6" ht="30" customHeight="1">
      <c r="A49" s="36" t="s">
        <v>16</v>
      </c>
      <c r="B49" s="45" t="s">
        <v>34</v>
      </c>
      <c r="C49" s="46"/>
      <c r="D49" s="46">
        <v>1199629787838</v>
      </c>
      <c r="E49" s="24"/>
      <c r="F49" s="47"/>
    </row>
    <row r="50" spans="1:6" ht="27.75" customHeight="1">
      <c r="A50" s="36" t="s">
        <v>17</v>
      </c>
      <c r="B50" s="55" t="s">
        <v>78</v>
      </c>
      <c r="C50" s="46">
        <v>133700000000</v>
      </c>
      <c r="D50" s="46">
        <v>133678434000</v>
      </c>
      <c r="E50" s="24">
        <v>-21566000</v>
      </c>
      <c r="F50" s="71">
        <f>+D50/C50</f>
        <v>0.99983869857890806</v>
      </c>
    </row>
    <row r="51" spans="1:6" ht="33.75" customHeight="1">
      <c r="A51" s="36" t="s">
        <v>18</v>
      </c>
      <c r="B51" s="55" t="s">
        <v>43</v>
      </c>
      <c r="C51" s="46">
        <f>469217000000+357158000000+396500000000</f>
        <v>1222875000000</v>
      </c>
      <c r="D51" s="46">
        <v>764818318222</v>
      </c>
      <c r="E51" s="24">
        <v>-458056681778</v>
      </c>
      <c r="F51" s="71">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E5:F5"/>
    <mergeCell ref="A5:A6"/>
    <mergeCell ref="B5:B6"/>
    <mergeCell ref="C5:C6"/>
    <mergeCell ref="D5:D6"/>
    <mergeCell ref="A1:B1"/>
    <mergeCell ref="A2:F2"/>
    <mergeCell ref="A3:F3"/>
    <mergeCell ref="C1:F1"/>
    <mergeCell ref="E4:F4"/>
  </mergeCells>
  <printOptions horizontalCentered="1"/>
  <pageMargins left="0.45" right="0.27" top="0.75" bottom="0.75" header="0.51" footer="0.47"/>
  <pageSetup paperSize="9" orientation="portrait"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37" customWidth="1"/>
    <col min="2" max="2" width="14.375" style="37" customWidth="1"/>
    <col min="3" max="3" width="10.5" style="37" bestFit="1" customWidth="1"/>
    <col min="4" max="4" width="9.5" style="37" bestFit="1" customWidth="1"/>
    <col min="5" max="6" width="6.375" style="37" hidden="1" customWidth="1"/>
    <col min="7" max="8" width="10.5" style="37" bestFit="1" customWidth="1"/>
    <col min="9" max="9" width="4.5" style="37" hidden="1" customWidth="1"/>
    <col min="10" max="10" width="9.875" style="37" hidden="1" customWidth="1"/>
    <col min="11" max="11" width="9.75" style="37" hidden="1" customWidth="1"/>
    <col min="12" max="12" width="9.125" style="37" hidden="1" customWidth="1"/>
    <col min="13" max="13" width="8.875" style="37" bestFit="1" customWidth="1"/>
    <col min="14" max="14" width="10.5" style="37" customWidth="1"/>
    <col min="15" max="15" width="9.5" style="37" bestFit="1" customWidth="1"/>
    <col min="16" max="17" width="10.5" style="37" bestFit="1" customWidth="1"/>
    <col min="18" max="18" width="4.125" style="37" hidden="1" customWidth="1"/>
    <col min="19" max="19" width="9.5" style="37" customWidth="1"/>
    <col min="20" max="20" width="11.125" style="37" customWidth="1"/>
    <col min="21" max="21" width="11" style="37" customWidth="1"/>
    <col min="22" max="22" width="9.75" style="37" customWidth="1"/>
    <col min="23" max="23" width="8.375" style="37" bestFit="1" customWidth="1"/>
    <col min="24" max="25" width="9.875" style="37" customWidth="1"/>
    <col min="26" max="26" width="9.125" style="37" customWidth="1"/>
    <col min="27" max="27" width="6" style="37" customWidth="1"/>
    <col min="28" max="28" width="5.875" style="37" customWidth="1"/>
    <col min="29" max="29" width="6.375" style="37" customWidth="1"/>
    <col min="30" max="30" width="9.5" style="37" bestFit="1" customWidth="1"/>
    <col min="31" max="16384" width="9" style="37"/>
  </cols>
  <sheetData>
    <row r="1" spans="1:29" ht="15.75" customHeight="1">
      <c r="B1" s="73"/>
      <c r="C1" s="73"/>
      <c r="D1" s="73"/>
      <c r="E1" s="73"/>
      <c r="F1" s="73"/>
      <c r="G1" s="73"/>
      <c r="H1" s="73"/>
      <c r="I1" s="73"/>
      <c r="J1" s="73"/>
      <c r="K1" s="73"/>
      <c r="L1" s="73"/>
      <c r="M1" s="73"/>
      <c r="N1" s="73"/>
      <c r="O1" s="73"/>
      <c r="P1" s="73"/>
      <c r="Q1" s="73"/>
      <c r="R1" s="73"/>
      <c r="S1" s="73"/>
      <c r="T1" s="73"/>
      <c r="U1" s="73"/>
      <c r="V1" s="73"/>
      <c r="W1" s="132" t="s">
        <v>133</v>
      </c>
      <c r="X1" s="132"/>
      <c r="Y1" s="132"/>
      <c r="Z1" s="132"/>
      <c r="AA1" s="132"/>
      <c r="AB1" s="132"/>
      <c r="AC1" s="132"/>
    </row>
    <row r="2" spans="1:29" ht="22.5" customHeight="1">
      <c r="A2" s="124" t="s">
        <v>115</v>
      </c>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row>
    <row r="3" spans="1:29" ht="22.5" customHeight="1">
      <c r="A3" s="126" t="s">
        <v>49</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row>
    <row r="4" spans="1:29" ht="16.5">
      <c r="A4" s="38"/>
      <c r="B4" s="38"/>
      <c r="C4" s="38"/>
      <c r="D4" s="38"/>
      <c r="E4" s="38"/>
      <c r="F4" s="38"/>
      <c r="G4" s="38"/>
      <c r="H4" s="38"/>
      <c r="I4" s="38"/>
      <c r="J4" s="38"/>
      <c r="K4" s="38"/>
      <c r="L4" s="38"/>
      <c r="M4" s="38"/>
      <c r="N4" s="38"/>
      <c r="O4" s="38"/>
      <c r="P4" s="38"/>
      <c r="Q4" s="38"/>
      <c r="R4" s="38"/>
      <c r="S4" s="38"/>
      <c r="T4" s="38"/>
      <c r="U4" s="38"/>
      <c r="V4" s="38"/>
      <c r="W4" s="38"/>
      <c r="X4" s="38"/>
      <c r="Y4" s="38"/>
      <c r="Z4" s="131" t="s">
        <v>13</v>
      </c>
      <c r="AA4" s="131"/>
      <c r="AB4" s="131"/>
      <c r="AC4" s="131"/>
    </row>
    <row r="5" spans="1:29" s="2" customFormat="1" ht="23.25" customHeight="1">
      <c r="A5" s="125" t="s">
        <v>44</v>
      </c>
      <c r="B5" s="125" t="s">
        <v>116</v>
      </c>
      <c r="C5" s="125" t="s">
        <v>21</v>
      </c>
      <c r="D5" s="125"/>
      <c r="E5" s="125"/>
      <c r="F5" s="125"/>
      <c r="G5" s="125"/>
      <c r="H5" s="125"/>
      <c r="I5" s="125"/>
      <c r="J5" s="125"/>
      <c r="K5" s="125"/>
      <c r="L5" s="125"/>
      <c r="M5" s="125"/>
      <c r="N5" s="125" t="s">
        <v>14</v>
      </c>
      <c r="O5" s="125"/>
      <c r="P5" s="125"/>
      <c r="Q5" s="125"/>
      <c r="R5" s="125"/>
      <c r="S5" s="125"/>
      <c r="T5" s="125"/>
      <c r="U5" s="125"/>
      <c r="V5" s="125"/>
      <c r="W5" s="125"/>
      <c r="X5" s="125"/>
      <c r="Y5" s="125"/>
      <c r="Z5" s="125"/>
      <c r="AA5" s="127" t="s">
        <v>22</v>
      </c>
      <c r="AB5" s="127"/>
      <c r="AC5" s="127"/>
    </row>
    <row r="6" spans="1:29" s="2" customFormat="1" ht="31.5" customHeight="1">
      <c r="A6" s="125"/>
      <c r="B6" s="125"/>
      <c r="C6" s="125" t="s">
        <v>35</v>
      </c>
      <c r="D6" s="125" t="s">
        <v>4</v>
      </c>
      <c r="E6" s="26"/>
      <c r="F6" s="26"/>
      <c r="G6" s="125" t="s">
        <v>5</v>
      </c>
      <c r="H6" s="125"/>
      <c r="I6" s="125"/>
      <c r="J6" s="125" t="s">
        <v>47</v>
      </c>
      <c r="K6" s="125"/>
      <c r="L6" s="125"/>
      <c r="M6" s="125" t="s">
        <v>6</v>
      </c>
      <c r="N6" s="125" t="s">
        <v>35</v>
      </c>
      <c r="O6" s="125" t="s">
        <v>4</v>
      </c>
      <c r="P6" s="125" t="s">
        <v>5</v>
      </c>
      <c r="Q6" s="125"/>
      <c r="R6" s="125"/>
      <c r="S6" s="125" t="s">
        <v>118</v>
      </c>
      <c r="T6" s="125"/>
      <c r="U6" s="125"/>
      <c r="V6" s="125" t="s">
        <v>45</v>
      </c>
      <c r="W6" s="128" t="s">
        <v>117</v>
      </c>
      <c r="X6" s="125" t="s">
        <v>23</v>
      </c>
      <c r="Y6" s="128" t="s">
        <v>52</v>
      </c>
      <c r="Z6" s="125" t="s">
        <v>46</v>
      </c>
      <c r="AA6" s="127" t="s">
        <v>35</v>
      </c>
      <c r="AB6" s="127" t="s">
        <v>4</v>
      </c>
      <c r="AC6" s="127" t="s">
        <v>5</v>
      </c>
    </row>
    <row r="7" spans="1:29" s="2" customFormat="1" ht="21.75" customHeight="1">
      <c r="A7" s="125"/>
      <c r="B7" s="125"/>
      <c r="C7" s="125"/>
      <c r="D7" s="125"/>
      <c r="E7" s="26"/>
      <c r="F7" s="26"/>
      <c r="G7" s="125" t="s">
        <v>35</v>
      </c>
      <c r="H7" s="125" t="s">
        <v>32</v>
      </c>
      <c r="I7" s="125"/>
      <c r="J7" s="125" t="s">
        <v>35</v>
      </c>
      <c r="K7" s="125" t="s">
        <v>32</v>
      </c>
      <c r="L7" s="125"/>
      <c r="M7" s="125"/>
      <c r="N7" s="125"/>
      <c r="O7" s="125"/>
      <c r="P7" s="125" t="s">
        <v>35</v>
      </c>
      <c r="Q7" s="125" t="s">
        <v>32</v>
      </c>
      <c r="R7" s="125"/>
      <c r="S7" s="125" t="s">
        <v>35</v>
      </c>
      <c r="T7" s="125" t="s">
        <v>32</v>
      </c>
      <c r="U7" s="125"/>
      <c r="V7" s="125"/>
      <c r="W7" s="129"/>
      <c r="X7" s="125"/>
      <c r="Y7" s="129"/>
      <c r="Z7" s="125"/>
      <c r="AA7" s="127"/>
      <c r="AB7" s="127"/>
      <c r="AC7" s="127"/>
    </row>
    <row r="8" spans="1:29" s="2" customFormat="1" ht="100.5" customHeight="1">
      <c r="A8" s="125"/>
      <c r="B8" s="125"/>
      <c r="C8" s="125"/>
      <c r="D8" s="125"/>
      <c r="E8" s="35"/>
      <c r="F8" s="35"/>
      <c r="G8" s="125"/>
      <c r="H8" s="35" t="s">
        <v>48</v>
      </c>
      <c r="I8" s="35" t="s">
        <v>29</v>
      </c>
      <c r="J8" s="125"/>
      <c r="K8" s="35" t="s">
        <v>4</v>
      </c>
      <c r="L8" s="35" t="s">
        <v>5</v>
      </c>
      <c r="M8" s="125"/>
      <c r="N8" s="125"/>
      <c r="O8" s="125"/>
      <c r="P8" s="125"/>
      <c r="Q8" s="35" t="s">
        <v>48</v>
      </c>
      <c r="R8" s="35" t="s">
        <v>29</v>
      </c>
      <c r="S8" s="125"/>
      <c r="T8" s="35" t="s">
        <v>4</v>
      </c>
      <c r="U8" s="35" t="s">
        <v>5</v>
      </c>
      <c r="V8" s="125"/>
      <c r="W8" s="130"/>
      <c r="X8" s="125"/>
      <c r="Y8" s="130"/>
      <c r="Z8" s="125"/>
      <c r="AA8" s="127"/>
      <c r="AB8" s="127"/>
      <c r="AC8" s="127"/>
    </row>
    <row r="9" spans="1:29" s="33" customFormat="1" ht="22.5" customHeight="1">
      <c r="A9" s="31" t="s">
        <v>7</v>
      </c>
      <c r="B9" s="31" t="s">
        <v>8</v>
      </c>
      <c r="C9" s="31">
        <v>1</v>
      </c>
      <c r="D9" s="31">
        <v>2</v>
      </c>
      <c r="E9" s="31"/>
      <c r="F9" s="31"/>
      <c r="G9" s="31">
        <v>3</v>
      </c>
      <c r="H9" s="31">
        <v>4</v>
      </c>
      <c r="I9" s="31">
        <v>5</v>
      </c>
      <c r="J9" s="31">
        <v>6</v>
      </c>
      <c r="K9" s="31">
        <v>7</v>
      </c>
      <c r="L9" s="31">
        <v>8</v>
      </c>
      <c r="M9" s="31">
        <v>5</v>
      </c>
      <c r="N9" s="31">
        <v>6</v>
      </c>
      <c r="O9" s="31">
        <v>7</v>
      </c>
      <c r="P9" s="31">
        <v>8</v>
      </c>
      <c r="Q9" s="31">
        <v>9</v>
      </c>
      <c r="R9" s="31">
        <v>15</v>
      </c>
      <c r="S9" s="31">
        <v>10</v>
      </c>
      <c r="T9" s="31">
        <v>11</v>
      </c>
      <c r="U9" s="31">
        <v>12</v>
      </c>
      <c r="V9" s="31">
        <v>13</v>
      </c>
      <c r="W9" s="31">
        <v>14</v>
      </c>
      <c r="X9" s="31">
        <v>15</v>
      </c>
      <c r="Y9" s="31">
        <v>16</v>
      </c>
      <c r="Z9" s="31">
        <v>17</v>
      </c>
      <c r="AA9" s="32" t="s">
        <v>119</v>
      </c>
      <c r="AB9" s="32" t="s">
        <v>120</v>
      </c>
      <c r="AC9" s="32" t="s">
        <v>121</v>
      </c>
    </row>
    <row r="10" spans="1:29" s="1" customFormat="1" ht="38.25" customHeight="1">
      <c r="A10" s="27"/>
      <c r="B10" s="27" t="s">
        <v>11</v>
      </c>
      <c r="C10" s="28">
        <f>SUM(C11:C18)</f>
        <v>3234921000000</v>
      </c>
      <c r="D10" s="28">
        <f t="shared" ref="D10:L10" si="0">SUM(D11:D18)</f>
        <v>212502000000</v>
      </c>
      <c r="E10" s="28">
        <f t="shared" si="0"/>
        <v>0</v>
      </c>
      <c r="F10" s="28">
        <f t="shared" si="0"/>
        <v>0</v>
      </c>
      <c r="G10" s="28">
        <f t="shared" si="0"/>
        <v>2979586000000</v>
      </c>
      <c r="H10" s="28">
        <f>SUM(H11:H18)</f>
        <v>1778667000000</v>
      </c>
      <c r="I10" s="28">
        <f t="shared" si="0"/>
        <v>0</v>
      </c>
      <c r="J10" s="28">
        <f t="shared" si="0"/>
        <v>0</v>
      </c>
      <c r="K10" s="28">
        <f t="shared" si="0"/>
        <v>0</v>
      </c>
      <c r="L10" s="28">
        <f t="shared" si="0"/>
        <v>0</v>
      </c>
      <c r="M10" s="28">
        <f>SUM(M11:M18)</f>
        <v>42833000000</v>
      </c>
      <c r="N10" s="41">
        <f>SUM(N11:N18)</f>
        <v>5382480226058</v>
      </c>
      <c r="O10" s="41">
        <f>SUM(O11:O18)</f>
        <v>265593043631</v>
      </c>
      <c r="P10" s="28">
        <f>SUM(P11:P18)</f>
        <v>3243034895146</v>
      </c>
      <c r="Q10" s="28">
        <f>SUM(Q11:Q18)</f>
        <v>1846708853636</v>
      </c>
      <c r="R10" s="28"/>
      <c r="S10" s="41">
        <f>SUM(S11:S18)</f>
        <v>499299652555</v>
      </c>
      <c r="T10" s="28">
        <f>SUM(T11:T18)</f>
        <v>393871122286</v>
      </c>
      <c r="U10" s="28">
        <f t="shared" ref="U10:Z10" si="1">SUM(U11:U18)</f>
        <v>105428530269</v>
      </c>
      <c r="V10" s="41">
        <f>SUM(V11:V18)</f>
        <v>146620440030</v>
      </c>
      <c r="W10" s="28">
        <f>SUM(W11:W18)</f>
        <v>9019702269</v>
      </c>
      <c r="X10" s="28">
        <f t="shared" si="1"/>
        <v>482318079132</v>
      </c>
      <c r="Y10" s="28">
        <f t="shared" si="1"/>
        <v>702227339470</v>
      </c>
      <c r="Z10" s="28">
        <f t="shared" si="1"/>
        <v>34367073825</v>
      </c>
      <c r="AA10" s="74">
        <f t="shared" ref="AA10:AA18" si="2">+N10/C10</f>
        <v>1.6638675955480828</v>
      </c>
      <c r="AB10" s="74">
        <f t="shared" ref="AB10:AB18" si="3">+O10/D10</f>
        <v>1.2498378539072574</v>
      </c>
      <c r="AC10" s="74">
        <f t="shared" ref="AC10:AC18" si="4">+P10/G10</f>
        <v>1.0884179530800588</v>
      </c>
    </row>
    <row r="11" spans="1:29" s="40" customFormat="1" ht="38.25" customHeight="1">
      <c r="A11" s="29">
        <v>1</v>
      </c>
      <c r="B11" s="39" t="s">
        <v>107</v>
      </c>
      <c r="C11" s="30">
        <f>+D11+G11+J11+M11</f>
        <v>368015000000</v>
      </c>
      <c r="D11" s="30">
        <v>18347000000</v>
      </c>
      <c r="E11" s="30"/>
      <c r="F11" s="30"/>
      <c r="G11" s="30">
        <v>344563000000</v>
      </c>
      <c r="H11" s="30">
        <v>211342000000</v>
      </c>
      <c r="I11" s="30"/>
      <c r="J11" s="30"/>
      <c r="K11" s="30"/>
      <c r="L11" s="30"/>
      <c r="M11" s="30">
        <v>5105000000</v>
      </c>
      <c r="N11" s="30">
        <f>+O11+P11+S11+V11+W11+X11+Y11+Z11</f>
        <v>556340452605</v>
      </c>
      <c r="O11" s="30">
        <v>18324651000</v>
      </c>
      <c r="P11" s="30">
        <v>361151302831</v>
      </c>
      <c r="Q11" s="30">
        <v>211164154829</v>
      </c>
      <c r="R11" s="30"/>
      <c r="S11" s="30">
        <f t="shared" ref="S11:S18" si="5">+T11+U11</f>
        <v>44165146159</v>
      </c>
      <c r="T11" s="34">
        <v>34421517159</v>
      </c>
      <c r="U11" s="34">
        <v>9743629000</v>
      </c>
      <c r="V11" s="30">
        <v>23467942452</v>
      </c>
      <c r="W11" s="30">
        <v>0</v>
      </c>
      <c r="X11" s="30">
        <v>44006905035</v>
      </c>
      <c r="Y11" s="30">
        <v>63828424000</v>
      </c>
      <c r="Z11" s="30">
        <v>1396081128</v>
      </c>
      <c r="AA11" s="75">
        <f t="shared" si="2"/>
        <v>1.5117330886105187</v>
      </c>
      <c r="AB11" s="75">
        <f t="shared" si="3"/>
        <v>0.99878187169564503</v>
      </c>
      <c r="AC11" s="75">
        <f t="shared" si="4"/>
        <v>1.0481430183478784</v>
      </c>
    </row>
    <row r="12" spans="1:29" s="40" customFormat="1" ht="38.25" customHeight="1">
      <c r="A12" s="29">
        <v>2</v>
      </c>
      <c r="B12" s="39" t="s">
        <v>108</v>
      </c>
      <c r="C12" s="30">
        <f t="shared" ref="C12:C18" si="6">+D12+G12+J12+M12</f>
        <v>497979000000</v>
      </c>
      <c r="D12" s="30">
        <v>17377000000</v>
      </c>
      <c r="E12" s="30"/>
      <c r="F12" s="30"/>
      <c r="G12" s="30">
        <v>473184000000</v>
      </c>
      <c r="H12" s="30">
        <v>310846000000</v>
      </c>
      <c r="I12" s="30"/>
      <c r="J12" s="30"/>
      <c r="K12" s="30"/>
      <c r="L12" s="30"/>
      <c r="M12" s="30">
        <v>7418000000</v>
      </c>
      <c r="N12" s="30">
        <f>+O12+P12+S12+V12+W12+X12+Y12+Z12</f>
        <v>852857011027</v>
      </c>
      <c r="O12" s="30">
        <v>25505791561</v>
      </c>
      <c r="P12" s="30">
        <v>508089247292</v>
      </c>
      <c r="Q12" s="30">
        <v>322611893674</v>
      </c>
      <c r="R12" s="30"/>
      <c r="S12" s="30">
        <f t="shared" si="5"/>
        <v>84913686366</v>
      </c>
      <c r="T12" s="22">
        <f>+'[3]62-KHOI HUYEN'!$N$1369+'[3]62-KHOI HUYEN'!$N$1428+'[3]62-KHOI HUYEN'!$O$1428+'[3]62-KHOI HUYEN'!$O$1518</f>
        <v>69093985115</v>
      </c>
      <c r="U12" s="22">
        <f>+'[3]62-KHOI HUYEN'!$N$1394+'[3]62-KHOI HUYEN'!$O$1394+'[3]62-KHOI HUYEN'!$N$1462+'[3]62-KHOI HUYEN'!$O$1462+'[3]62-KHOI HUYEN'!$N$1489+'[3]62-KHOI HUYEN'!$O$1489+'[3]62-KHOI HUYEN'!$O$1481</f>
        <v>15819701251</v>
      </c>
      <c r="V12" s="30">
        <v>11282583578</v>
      </c>
      <c r="W12" s="30">
        <v>7654041269</v>
      </c>
      <c r="X12" s="30">
        <v>64490116139</v>
      </c>
      <c r="Y12" s="30">
        <v>132095470596</v>
      </c>
      <c r="Z12" s="30">
        <v>18826074226</v>
      </c>
      <c r="AA12" s="75">
        <f t="shared" si="2"/>
        <v>1.7126364987820772</v>
      </c>
      <c r="AB12" s="75">
        <f t="shared" si="3"/>
        <v>1.4677902722564309</v>
      </c>
      <c r="AC12" s="75">
        <f t="shared" si="4"/>
        <v>1.0737667530854804</v>
      </c>
    </row>
    <row r="13" spans="1:29" s="40" customFormat="1" ht="38.25" customHeight="1">
      <c r="A13" s="29">
        <v>3</v>
      </c>
      <c r="B13" s="39" t="s">
        <v>109</v>
      </c>
      <c r="C13" s="30">
        <f t="shared" si="6"/>
        <v>563054000000</v>
      </c>
      <c r="D13" s="30">
        <v>27876000000</v>
      </c>
      <c r="E13" s="30"/>
      <c r="F13" s="30"/>
      <c r="G13" s="30">
        <v>527319000000</v>
      </c>
      <c r="H13" s="30">
        <v>327720000000</v>
      </c>
      <c r="I13" s="30"/>
      <c r="J13" s="30"/>
      <c r="K13" s="30"/>
      <c r="L13" s="30"/>
      <c r="M13" s="30">
        <v>7859000000</v>
      </c>
      <c r="N13" s="30">
        <f>+O13+P13+S13+V13+W13+X13+Y13+Z13</f>
        <v>914129744911</v>
      </c>
      <c r="O13" s="30">
        <v>34397402600</v>
      </c>
      <c r="P13" s="30">
        <v>572459349058</v>
      </c>
      <c r="Q13" s="30">
        <v>342019516468</v>
      </c>
      <c r="R13" s="30"/>
      <c r="S13" s="30">
        <f t="shared" si="5"/>
        <v>97771424519</v>
      </c>
      <c r="T13" s="34">
        <v>67928848101</v>
      </c>
      <c r="U13" s="34">
        <v>29842576418</v>
      </c>
      <c r="V13" s="30">
        <v>13244205000</v>
      </c>
      <c r="W13" s="30">
        <v>382558000</v>
      </c>
      <c r="X13" s="30">
        <v>42070563805</v>
      </c>
      <c r="Y13" s="30">
        <v>147713514157</v>
      </c>
      <c r="Z13" s="30">
        <v>6090727772</v>
      </c>
      <c r="AA13" s="75">
        <f t="shared" si="2"/>
        <v>1.623520559148856</v>
      </c>
      <c r="AB13" s="75">
        <f t="shared" si="3"/>
        <v>1.2339432701965849</v>
      </c>
      <c r="AC13" s="75">
        <f t="shared" si="4"/>
        <v>1.0856034943895441</v>
      </c>
    </row>
    <row r="14" spans="1:29" s="40" customFormat="1" ht="38.25" customHeight="1">
      <c r="A14" s="29">
        <v>4</v>
      </c>
      <c r="B14" s="39" t="s">
        <v>110</v>
      </c>
      <c r="C14" s="30">
        <f t="shared" si="6"/>
        <v>276850000000</v>
      </c>
      <c r="D14" s="30">
        <v>21644000000</v>
      </c>
      <c r="E14" s="30"/>
      <c r="F14" s="30"/>
      <c r="G14" s="30">
        <v>251705000000</v>
      </c>
      <c r="H14" s="30">
        <v>145518000000</v>
      </c>
      <c r="I14" s="30"/>
      <c r="J14" s="30"/>
      <c r="K14" s="30"/>
      <c r="L14" s="30"/>
      <c r="M14" s="30">
        <v>3501000000</v>
      </c>
      <c r="N14" s="30">
        <f>+O14+P14+S14+V14+W14+X14+Y14+Z14</f>
        <v>534659903613</v>
      </c>
      <c r="O14" s="30">
        <v>27837875980</v>
      </c>
      <c r="P14" s="30">
        <v>271806107460</v>
      </c>
      <c r="Q14" s="30">
        <v>146182668102</v>
      </c>
      <c r="R14" s="30"/>
      <c r="S14" s="30">
        <f t="shared" si="5"/>
        <v>38933265600</v>
      </c>
      <c r="T14" s="34">
        <f>33080756000</f>
        <v>33080756000</v>
      </c>
      <c r="U14" s="34">
        <v>5852509600</v>
      </c>
      <c r="V14" s="30">
        <v>966284000</v>
      </c>
      <c r="W14" s="30">
        <v>948000000</v>
      </c>
      <c r="X14" s="30">
        <v>112335772173</v>
      </c>
      <c r="Y14" s="30">
        <v>81537362000</v>
      </c>
      <c r="Z14" s="30">
        <v>295236400</v>
      </c>
      <c r="AA14" s="75">
        <f t="shared" si="2"/>
        <v>1.9312259476720246</v>
      </c>
      <c r="AB14" s="75">
        <f t="shared" si="3"/>
        <v>1.2861705775272594</v>
      </c>
      <c r="AC14" s="75">
        <f t="shared" si="4"/>
        <v>1.0798597860988062</v>
      </c>
    </row>
    <row r="15" spans="1:29" s="40" customFormat="1" ht="38.25" customHeight="1">
      <c r="A15" s="29">
        <v>5</v>
      </c>
      <c r="B15" s="39" t="s">
        <v>111</v>
      </c>
      <c r="C15" s="30">
        <f t="shared" si="6"/>
        <v>436862000000</v>
      </c>
      <c r="D15" s="30">
        <v>34089000000</v>
      </c>
      <c r="E15" s="30"/>
      <c r="F15" s="30"/>
      <c r="G15" s="30">
        <v>396933000000</v>
      </c>
      <c r="H15" s="30">
        <v>246148000000</v>
      </c>
      <c r="I15" s="30"/>
      <c r="J15" s="30"/>
      <c r="K15" s="30"/>
      <c r="L15" s="30"/>
      <c r="M15" s="30">
        <v>5840000000</v>
      </c>
      <c r="N15" s="30">
        <f>+O15+P15+S15+V15+W15+X15+Y15+Z15</f>
        <v>777494658452</v>
      </c>
      <c r="O15" s="30">
        <v>32500243000</v>
      </c>
      <c r="P15" s="30">
        <v>428398120664</v>
      </c>
      <c r="Q15" s="30">
        <v>258024598551</v>
      </c>
      <c r="R15" s="30"/>
      <c r="S15" s="30">
        <f t="shared" si="5"/>
        <v>96003567000</v>
      </c>
      <c r="T15" s="34">
        <v>79421066000</v>
      </c>
      <c r="U15" s="34">
        <v>16582501000</v>
      </c>
      <c r="V15" s="30">
        <v>50449421000</v>
      </c>
      <c r="W15" s="30">
        <v>0</v>
      </c>
      <c r="X15" s="30">
        <v>64193880788</v>
      </c>
      <c r="Y15" s="30">
        <v>105667629000</v>
      </c>
      <c r="Z15" s="30">
        <v>281797000</v>
      </c>
      <c r="AA15" s="75">
        <f t="shared" si="2"/>
        <v>1.7797259968868888</v>
      </c>
      <c r="AB15" s="75">
        <f t="shared" si="3"/>
        <v>0.95339385138901112</v>
      </c>
      <c r="AC15" s="75">
        <f t="shared" si="4"/>
        <v>1.0792706090549287</v>
      </c>
    </row>
    <row r="16" spans="1:29" s="40" customFormat="1" ht="38.25" customHeight="1">
      <c r="A16" s="29">
        <v>6</v>
      </c>
      <c r="B16" s="39" t="s">
        <v>112</v>
      </c>
      <c r="C16" s="30">
        <f t="shared" si="6"/>
        <v>420493000000</v>
      </c>
      <c r="D16" s="30">
        <v>25580000000</v>
      </c>
      <c r="E16" s="30"/>
      <c r="F16" s="30"/>
      <c r="G16" s="30">
        <v>389390000000</v>
      </c>
      <c r="H16" s="30">
        <v>234244000000</v>
      </c>
      <c r="I16" s="30"/>
      <c r="J16" s="30"/>
      <c r="K16" s="30"/>
      <c r="L16" s="30"/>
      <c r="M16" s="30">
        <v>5523000000</v>
      </c>
      <c r="N16" s="30">
        <f t="shared" ref="N16:N18" si="7">+O16+P16+S16+V16+W16+X16+Y16+Z16</f>
        <v>628136384070</v>
      </c>
      <c r="O16" s="30">
        <v>26210568506</v>
      </c>
      <c r="P16" s="30">
        <v>431203464213</v>
      </c>
      <c r="Q16" s="30">
        <v>245009177488</v>
      </c>
      <c r="R16" s="30"/>
      <c r="S16" s="30">
        <f t="shared" si="5"/>
        <v>58154823634</v>
      </c>
      <c r="T16" s="34">
        <v>47437380634</v>
      </c>
      <c r="U16" s="34">
        <v>10717443000</v>
      </c>
      <c r="V16" s="30">
        <v>0</v>
      </c>
      <c r="W16" s="30">
        <v>35103000</v>
      </c>
      <c r="X16" s="30">
        <v>38099278028</v>
      </c>
      <c r="Y16" s="30">
        <v>74433146689</v>
      </c>
      <c r="Z16" s="30">
        <v>0</v>
      </c>
      <c r="AA16" s="75">
        <f t="shared" si="2"/>
        <v>1.4938093715472076</v>
      </c>
      <c r="AB16" s="75">
        <f t="shared" si="3"/>
        <v>1.0246508407349493</v>
      </c>
      <c r="AC16" s="75">
        <f t="shared" si="4"/>
        <v>1.10738196721282</v>
      </c>
    </row>
    <row r="17" spans="1:29" s="40" customFormat="1" ht="38.25" customHeight="1">
      <c r="A17" s="29">
        <v>7</v>
      </c>
      <c r="B17" s="39" t="s">
        <v>114</v>
      </c>
      <c r="C17" s="30">
        <f t="shared" si="6"/>
        <v>367701000000</v>
      </c>
      <c r="D17" s="30">
        <v>31635000000</v>
      </c>
      <c r="E17" s="30"/>
      <c r="F17" s="30"/>
      <c r="G17" s="30">
        <v>331345000000</v>
      </c>
      <c r="H17" s="30">
        <v>199292000000</v>
      </c>
      <c r="I17" s="30"/>
      <c r="J17" s="30"/>
      <c r="K17" s="30"/>
      <c r="L17" s="30"/>
      <c r="M17" s="30">
        <v>4721000000</v>
      </c>
      <c r="N17" s="30">
        <f>+O17+P17+S17+V17+W17+X17+Y17+Z17</f>
        <v>588060825955</v>
      </c>
      <c r="O17" s="30">
        <v>40885863984</v>
      </c>
      <c r="P17" s="30">
        <v>377497416161</v>
      </c>
      <c r="Q17" s="30">
        <v>214835342400</v>
      </c>
      <c r="R17" s="30"/>
      <c r="S17" s="30">
        <f t="shared" si="5"/>
        <v>77571569277</v>
      </c>
      <c r="T17" s="34">
        <v>61726569277</v>
      </c>
      <c r="U17" s="34">
        <v>15845000000</v>
      </c>
      <c r="V17" s="30">
        <v>209491000</v>
      </c>
      <c r="W17" s="30">
        <v>0</v>
      </c>
      <c r="X17" s="30">
        <v>20425112169</v>
      </c>
      <c r="Y17" s="30">
        <v>68307336100</v>
      </c>
      <c r="Z17" s="30">
        <v>3164037264</v>
      </c>
      <c r="AA17" s="75">
        <f t="shared" si="2"/>
        <v>1.5992907986516218</v>
      </c>
      <c r="AB17" s="75">
        <f t="shared" si="3"/>
        <v>1.2924249718349929</v>
      </c>
      <c r="AC17" s="75">
        <f t="shared" si="4"/>
        <v>1.1392881020114987</v>
      </c>
    </row>
    <row r="18" spans="1:29" s="40" customFormat="1" ht="38.25" customHeight="1">
      <c r="A18" s="29">
        <v>8</v>
      </c>
      <c r="B18" s="39" t="s">
        <v>113</v>
      </c>
      <c r="C18" s="30">
        <f t="shared" si="6"/>
        <v>303967000000</v>
      </c>
      <c r="D18" s="30">
        <v>35954000000</v>
      </c>
      <c r="E18" s="30"/>
      <c r="F18" s="30"/>
      <c r="G18" s="30">
        <v>265147000000</v>
      </c>
      <c r="H18" s="30">
        <v>103557000000</v>
      </c>
      <c r="I18" s="30"/>
      <c r="J18" s="30"/>
      <c r="K18" s="30"/>
      <c r="L18" s="30"/>
      <c r="M18" s="30">
        <v>2866000000</v>
      </c>
      <c r="N18" s="30">
        <f t="shared" si="7"/>
        <v>530801245425</v>
      </c>
      <c r="O18" s="30">
        <v>59930647000</v>
      </c>
      <c r="P18" s="30">
        <v>292429887467</v>
      </c>
      <c r="Q18" s="30">
        <v>106861502124</v>
      </c>
      <c r="R18" s="30"/>
      <c r="S18" s="30">
        <f t="shared" si="5"/>
        <v>1786170000</v>
      </c>
      <c r="T18" s="34">
        <v>761000000</v>
      </c>
      <c r="U18" s="34">
        <v>1025170000</v>
      </c>
      <c r="V18" s="30">
        <v>47000513000</v>
      </c>
      <c r="W18" s="30">
        <v>0</v>
      </c>
      <c r="X18" s="30">
        <v>96696450995</v>
      </c>
      <c r="Y18" s="30">
        <v>28644456928</v>
      </c>
      <c r="Z18" s="30">
        <v>4313120035</v>
      </c>
      <c r="AA18" s="75">
        <f t="shared" si="2"/>
        <v>1.746246288001658</v>
      </c>
      <c r="AB18" s="75">
        <f t="shared" si="3"/>
        <v>1.6668700839962174</v>
      </c>
      <c r="AC18" s="75">
        <f t="shared" si="4"/>
        <v>1.1028972134966641</v>
      </c>
    </row>
    <row r="19" spans="1:29" s="40"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W1:AC1"/>
    <mergeCell ref="N5:Z5"/>
    <mergeCell ref="AA5:AC5"/>
    <mergeCell ref="S6:U6"/>
    <mergeCell ref="M6:M8"/>
    <mergeCell ref="Z6:Z8"/>
    <mergeCell ref="AA6:AA8"/>
    <mergeCell ref="N6:N8"/>
    <mergeCell ref="T7:U7"/>
    <mergeCell ref="Y6:Y8"/>
    <mergeCell ref="O6:O8"/>
    <mergeCell ref="P6:R6"/>
    <mergeCell ref="J6:L6"/>
    <mergeCell ref="C6:C8"/>
    <mergeCell ref="AC6:AC8"/>
    <mergeCell ref="C5:M5"/>
    <mergeCell ref="B5:B8"/>
    <mergeCell ref="G7:G8"/>
    <mergeCell ref="A2:AC2"/>
    <mergeCell ref="S7:S8"/>
    <mergeCell ref="D6:D8"/>
    <mergeCell ref="A3:AC3"/>
    <mergeCell ref="V6:V8"/>
    <mergeCell ref="X6:X8"/>
    <mergeCell ref="K7:L7"/>
    <mergeCell ref="AB6:AB8"/>
    <mergeCell ref="J7:J8"/>
    <mergeCell ref="W6:W8"/>
    <mergeCell ref="H7:I7"/>
    <mergeCell ref="G6:I6"/>
    <mergeCell ref="A5:A8"/>
    <mergeCell ref="P7:P8"/>
    <mergeCell ref="Q7:R7"/>
    <mergeCell ref="Z4:AC4"/>
  </mergeCells>
  <pageMargins left="0.17" right="0.16" top="0.62" bottom="0.69" header="0.42" footer="0.37"/>
  <pageSetup paperSize="9" scale="65"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4D66E-96A3-4430-BA12-D4BFA4C5D9CB}">
  <dimension ref="A1:AB48"/>
  <sheetViews>
    <sheetView tabSelected="1" zoomScaleNormal="100" workbookViewId="0">
      <pane xSplit="2" ySplit="10" topLeftCell="C42" activePane="bottomRight" state="frozen"/>
      <selection pane="topRight" activeCell="C1" sqref="C1"/>
      <selection pane="bottomLeft" activeCell="A12" sqref="A12"/>
      <selection pane="bottomRight" activeCell="I43" sqref="I43"/>
    </sheetView>
  </sheetViews>
  <sheetFormatPr defaultRowHeight="15.75"/>
  <cols>
    <col min="1" max="1" width="2.5" style="69" customWidth="1"/>
    <col min="2" max="2" width="16.375" style="57" customWidth="1"/>
    <col min="3" max="3" width="12.125" style="64" customWidth="1"/>
    <col min="4" max="4" width="12.5" style="64" customWidth="1"/>
    <col min="5" max="5" width="12.25" style="64" customWidth="1"/>
    <col min="6" max="6" width="11.5" style="63" customWidth="1"/>
    <col min="7" max="7" width="11.25" style="64" customWidth="1"/>
    <col min="8" max="8" width="11.625" style="64" customWidth="1"/>
    <col min="9" max="9" width="11.25" style="63" customWidth="1"/>
    <col min="10" max="11" width="11.375" style="64" customWidth="1"/>
    <col min="12" max="12" width="5.625" style="64" customWidth="1"/>
    <col min="13" max="13" width="11.875" style="64" customWidth="1"/>
    <col min="14" max="14" width="11.75" style="64" customWidth="1"/>
    <col min="15" max="15" width="5.25" style="64" customWidth="1"/>
    <col min="16" max="16" width="6.625" style="57" customWidth="1"/>
    <col min="17" max="17" width="5.75" style="57" customWidth="1"/>
    <col min="18" max="18" width="6.375" style="57" customWidth="1"/>
    <col min="19" max="16384" width="9" style="57"/>
  </cols>
  <sheetData>
    <row r="1" spans="1:18" ht="17.25" customHeight="1">
      <c r="A1" s="133" t="s">
        <v>135</v>
      </c>
      <c r="B1" s="133"/>
      <c r="C1" s="133"/>
      <c r="D1" s="62"/>
      <c r="E1" s="62"/>
      <c r="M1" s="138" t="s">
        <v>137</v>
      </c>
      <c r="N1" s="138"/>
      <c r="O1" s="138"/>
      <c r="P1" s="138"/>
      <c r="Q1" s="138"/>
      <c r="R1" s="138"/>
    </row>
    <row r="2" spans="1:18" ht="9.9499999999999993" customHeight="1">
      <c r="A2" s="60"/>
      <c r="B2" s="61"/>
      <c r="C2" s="62"/>
      <c r="D2" s="62"/>
      <c r="E2" s="62"/>
      <c r="M2" s="82"/>
      <c r="N2" s="82"/>
      <c r="O2" s="82"/>
      <c r="P2" s="82"/>
      <c r="Q2" s="82"/>
      <c r="R2" s="82"/>
    </row>
    <row r="3" spans="1:18" ht="18" customHeight="1">
      <c r="A3" s="134" t="s">
        <v>136</v>
      </c>
      <c r="B3" s="134"/>
      <c r="C3" s="134"/>
      <c r="D3" s="134"/>
      <c r="E3" s="134"/>
      <c r="F3" s="134"/>
      <c r="G3" s="134"/>
      <c r="H3" s="134"/>
      <c r="I3" s="134"/>
      <c r="J3" s="134"/>
      <c r="K3" s="134"/>
      <c r="L3" s="134"/>
      <c r="M3" s="134"/>
      <c r="N3" s="134"/>
      <c r="O3" s="134"/>
      <c r="P3" s="134"/>
      <c r="Q3" s="134"/>
      <c r="R3" s="134"/>
    </row>
    <row r="4" spans="1:18" ht="16.5">
      <c r="A4" s="115" t="s">
        <v>138</v>
      </c>
      <c r="B4" s="135"/>
      <c r="C4" s="135"/>
      <c r="D4" s="135"/>
      <c r="E4" s="135"/>
      <c r="F4" s="135"/>
      <c r="G4" s="135"/>
      <c r="H4" s="135"/>
      <c r="I4" s="135"/>
      <c r="J4" s="135"/>
      <c r="K4" s="135"/>
      <c r="L4" s="135"/>
      <c r="M4" s="135"/>
      <c r="N4" s="135"/>
      <c r="O4" s="135"/>
      <c r="P4" s="135"/>
      <c r="Q4" s="135"/>
      <c r="R4" s="135"/>
    </row>
    <row r="5" spans="1:18" ht="9.9499999999999993" customHeight="1">
      <c r="A5" s="81"/>
      <c r="B5" s="83"/>
      <c r="C5" s="83"/>
      <c r="D5" s="83"/>
      <c r="E5" s="83"/>
      <c r="F5" s="83"/>
      <c r="G5" s="83"/>
      <c r="H5" s="83"/>
      <c r="I5" s="83"/>
      <c r="J5" s="83"/>
      <c r="K5" s="83"/>
      <c r="L5" s="83"/>
      <c r="M5" s="83"/>
      <c r="N5" s="83"/>
      <c r="O5" s="83"/>
      <c r="P5" s="83"/>
      <c r="Q5" s="83"/>
      <c r="R5" s="83"/>
    </row>
    <row r="6" spans="1:18">
      <c r="B6" s="58"/>
      <c r="C6" s="58"/>
      <c r="D6" s="58"/>
      <c r="E6" s="58"/>
      <c r="F6" s="58"/>
      <c r="G6" s="58"/>
      <c r="H6" s="58"/>
      <c r="I6" s="58"/>
      <c r="J6" s="58"/>
      <c r="K6" s="58"/>
      <c r="L6" s="58"/>
      <c r="M6" s="58"/>
      <c r="N6" s="58"/>
      <c r="O6" s="122" t="s">
        <v>13</v>
      </c>
      <c r="P6" s="122"/>
      <c r="Q6" s="122"/>
      <c r="R6" s="122"/>
    </row>
    <row r="7" spans="1:18" ht="22.5" customHeight="1">
      <c r="A7" s="136" t="s">
        <v>0</v>
      </c>
      <c r="B7" s="136" t="s">
        <v>20</v>
      </c>
      <c r="C7" s="137" t="s">
        <v>25</v>
      </c>
      <c r="D7" s="137"/>
      <c r="E7" s="137"/>
      <c r="F7" s="137" t="s">
        <v>14</v>
      </c>
      <c r="G7" s="137"/>
      <c r="H7" s="137"/>
      <c r="I7" s="137"/>
      <c r="J7" s="137"/>
      <c r="K7" s="137"/>
      <c r="L7" s="137"/>
      <c r="M7" s="137"/>
      <c r="N7" s="137"/>
      <c r="O7" s="137"/>
      <c r="P7" s="136" t="s">
        <v>22</v>
      </c>
      <c r="Q7" s="136"/>
      <c r="R7" s="136"/>
    </row>
    <row r="8" spans="1:18" ht="22.5" customHeight="1">
      <c r="A8" s="136"/>
      <c r="B8" s="136"/>
      <c r="C8" s="137" t="s">
        <v>35</v>
      </c>
      <c r="D8" s="137" t="s">
        <v>32</v>
      </c>
      <c r="E8" s="137"/>
      <c r="F8" s="137" t="s">
        <v>35</v>
      </c>
      <c r="G8" s="137" t="s">
        <v>32</v>
      </c>
      <c r="H8" s="137"/>
      <c r="I8" s="137" t="s">
        <v>38</v>
      </c>
      <c r="J8" s="137"/>
      <c r="K8" s="137"/>
      <c r="L8" s="137"/>
      <c r="M8" s="137"/>
      <c r="N8" s="137"/>
      <c r="O8" s="137"/>
      <c r="P8" s="136" t="s">
        <v>35</v>
      </c>
      <c r="Q8" s="136" t="s">
        <v>32</v>
      </c>
      <c r="R8" s="136"/>
    </row>
    <row r="9" spans="1:18" ht="22.5" customHeight="1">
      <c r="A9" s="136"/>
      <c r="B9" s="136"/>
      <c r="C9" s="137"/>
      <c r="D9" s="137" t="s">
        <v>37</v>
      </c>
      <c r="E9" s="137" t="s">
        <v>134</v>
      </c>
      <c r="F9" s="137"/>
      <c r="G9" s="137" t="s">
        <v>37</v>
      </c>
      <c r="H9" s="137" t="s">
        <v>134</v>
      </c>
      <c r="I9" s="137" t="s">
        <v>35</v>
      </c>
      <c r="J9" s="137" t="s">
        <v>37</v>
      </c>
      <c r="K9" s="137"/>
      <c r="L9" s="137"/>
      <c r="M9" s="137" t="s">
        <v>134</v>
      </c>
      <c r="N9" s="137"/>
      <c r="O9" s="137"/>
      <c r="P9" s="136"/>
      <c r="Q9" s="136" t="s">
        <v>37</v>
      </c>
      <c r="R9" s="136" t="s">
        <v>134</v>
      </c>
    </row>
    <row r="10" spans="1:18" ht="48.75" customHeight="1">
      <c r="A10" s="136"/>
      <c r="B10" s="136"/>
      <c r="C10" s="137"/>
      <c r="D10" s="137"/>
      <c r="E10" s="137"/>
      <c r="F10" s="137"/>
      <c r="G10" s="137"/>
      <c r="H10" s="137"/>
      <c r="I10" s="137"/>
      <c r="J10" s="59" t="s">
        <v>36</v>
      </c>
      <c r="K10" s="59" t="s">
        <v>39</v>
      </c>
      <c r="L10" s="59" t="s">
        <v>40</v>
      </c>
      <c r="M10" s="59" t="s">
        <v>36</v>
      </c>
      <c r="N10" s="59" t="s">
        <v>39</v>
      </c>
      <c r="O10" s="59" t="s">
        <v>40</v>
      </c>
      <c r="P10" s="136"/>
      <c r="Q10" s="136"/>
      <c r="R10" s="136"/>
    </row>
    <row r="11" spans="1:18" s="58" customFormat="1" ht="19.5" customHeight="1">
      <c r="A11" s="20" t="s">
        <v>7</v>
      </c>
      <c r="B11" s="20" t="s">
        <v>8</v>
      </c>
      <c r="C11" s="21">
        <v>1</v>
      </c>
      <c r="D11" s="21">
        <v>2</v>
      </c>
      <c r="E11" s="21">
        <v>3</v>
      </c>
      <c r="F11" s="21">
        <v>4</v>
      </c>
      <c r="G11" s="21">
        <v>5</v>
      </c>
      <c r="H11" s="21">
        <v>6</v>
      </c>
      <c r="I11" s="21">
        <v>7</v>
      </c>
      <c r="J11" s="21">
        <v>8</v>
      </c>
      <c r="K11" s="21">
        <v>9</v>
      </c>
      <c r="L11" s="21">
        <v>10</v>
      </c>
      <c r="M11" s="21">
        <v>11</v>
      </c>
      <c r="N11" s="21">
        <v>12</v>
      </c>
      <c r="O11" s="21">
        <v>13</v>
      </c>
      <c r="P11" s="20" t="s">
        <v>103</v>
      </c>
      <c r="Q11" s="20" t="s">
        <v>104</v>
      </c>
      <c r="R11" s="20" t="s">
        <v>105</v>
      </c>
    </row>
    <row r="12" spans="1:18" s="60" customFormat="1" ht="28.5" customHeight="1">
      <c r="A12" s="89"/>
      <c r="B12" s="88" t="s">
        <v>106</v>
      </c>
      <c r="C12" s="111">
        <f>+C13+C40</f>
        <v>469217000000</v>
      </c>
      <c r="D12" s="111">
        <f t="shared" ref="D12:O12" si="0">+D13+D40</f>
        <v>330532000000</v>
      </c>
      <c r="E12" s="111">
        <f>+E13+E40</f>
        <v>138685000000</v>
      </c>
      <c r="F12" s="111">
        <f>+F13+F40</f>
        <v>529819442898</v>
      </c>
      <c r="G12" s="111">
        <f>+G13+G40</f>
        <v>393930122286</v>
      </c>
      <c r="H12" s="111">
        <f>+H13+H40</f>
        <v>135889320612</v>
      </c>
      <c r="I12" s="111">
        <f t="shared" si="0"/>
        <v>529819442898</v>
      </c>
      <c r="J12" s="111">
        <f t="shared" si="0"/>
        <v>393930122286</v>
      </c>
      <c r="K12" s="111">
        <f>+K13+K40</f>
        <v>393930122286</v>
      </c>
      <c r="L12" s="111">
        <f t="shared" si="0"/>
        <v>0</v>
      </c>
      <c r="M12" s="111">
        <f>+M13+M40</f>
        <v>135889320612</v>
      </c>
      <c r="N12" s="111">
        <f t="shared" si="0"/>
        <v>135889320612</v>
      </c>
      <c r="O12" s="112">
        <f t="shared" si="0"/>
        <v>0</v>
      </c>
      <c r="P12" s="113">
        <f t="shared" ref="P12:R14" si="1">+F12/C12</f>
        <v>1.1291565371629757</v>
      </c>
      <c r="Q12" s="113">
        <f t="shared" si="1"/>
        <v>1.1918063070625537</v>
      </c>
      <c r="R12" s="113">
        <f t="shared" si="1"/>
        <v>0.97984151575152323</v>
      </c>
    </row>
    <row r="13" spans="1:18" s="65" customFormat="1" ht="29.25" customHeight="1">
      <c r="A13" s="92" t="s">
        <v>1</v>
      </c>
      <c r="B13" s="90" t="s">
        <v>100</v>
      </c>
      <c r="C13" s="94">
        <f>+D13+E13</f>
        <v>469217000000</v>
      </c>
      <c r="D13" s="94">
        <f>+D14+D19+D23+D25+D27+D29+D31+D33+D36+D38</f>
        <v>330532000000</v>
      </c>
      <c r="E13" s="94">
        <f>+E14+E19+E23+E25+E27+E29+E31+E33+E36+E38</f>
        <v>138685000000</v>
      </c>
      <c r="F13" s="94">
        <f>+G13+H13</f>
        <v>30519790343</v>
      </c>
      <c r="G13" s="94">
        <f t="shared" ref="G13:O13" si="2">+G14+G19+G23+G25+G27+G29+G31+G33+G36+G38</f>
        <v>59000000</v>
      </c>
      <c r="H13" s="94">
        <f>+H14+H19+H23+H25+H27+H29+H31+H33+H36+H38</f>
        <v>30460790343</v>
      </c>
      <c r="I13" s="94">
        <f>+J13+M13</f>
        <v>30519790343</v>
      </c>
      <c r="J13" s="94">
        <f>+K13+L13</f>
        <v>59000000</v>
      </c>
      <c r="K13" s="94">
        <f t="shared" si="2"/>
        <v>59000000</v>
      </c>
      <c r="L13" s="94">
        <f t="shared" si="2"/>
        <v>0</v>
      </c>
      <c r="M13" s="94">
        <f>+M14+M19+M23+M25+M27+M29+M31+M33+M36+M38</f>
        <v>30460790343</v>
      </c>
      <c r="N13" s="94">
        <f t="shared" si="2"/>
        <v>30460790343</v>
      </c>
      <c r="O13" s="86">
        <f t="shared" si="2"/>
        <v>0</v>
      </c>
      <c r="P13" s="95">
        <f t="shared" si="1"/>
        <v>6.5044084811505129E-2</v>
      </c>
      <c r="Q13" s="95">
        <f t="shared" si="1"/>
        <v>1.7850011496617574E-4</v>
      </c>
      <c r="R13" s="95">
        <f t="shared" si="1"/>
        <v>0.21964012216894402</v>
      </c>
    </row>
    <row r="14" spans="1:18" ht="50.25" customHeight="1">
      <c r="A14" s="91">
        <v>1</v>
      </c>
      <c r="B14" s="84" t="s">
        <v>101</v>
      </c>
      <c r="C14" s="87">
        <f>+D14+E14</f>
        <v>335817000000</v>
      </c>
      <c r="D14" s="87">
        <v>220532000000</v>
      </c>
      <c r="E14" s="87">
        <v>115285000000</v>
      </c>
      <c r="F14" s="87">
        <f>+G14+H14</f>
        <v>5193298890</v>
      </c>
      <c r="G14" s="87">
        <f t="shared" ref="G14:O14" si="3">SUM(G15:G18)</f>
        <v>0</v>
      </c>
      <c r="H14" s="87">
        <f t="shared" si="3"/>
        <v>5193298890</v>
      </c>
      <c r="I14" s="87">
        <f t="shared" ref="I14:I39" si="4">+J14+M14</f>
        <v>5193298890</v>
      </c>
      <c r="J14" s="87">
        <f t="shared" ref="J14:J39" si="5">+K14+L14</f>
        <v>0</v>
      </c>
      <c r="K14" s="87">
        <f t="shared" si="3"/>
        <v>0</v>
      </c>
      <c r="L14" s="87">
        <f t="shared" si="3"/>
        <v>0</v>
      </c>
      <c r="M14" s="87">
        <f t="shared" si="3"/>
        <v>5193298890</v>
      </c>
      <c r="N14" s="87">
        <f t="shared" si="3"/>
        <v>5193298890</v>
      </c>
      <c r="O14" s="87">
        <f t="shared" si="3"/>
        <v>0</v>
      </c>
      <c r="P14" s="96">
        <f t="shared" si="1"/>
        <v>1.5464669418165251E-2</v>
      </c>
      <c r="Q14" s="96">
        <f t="shared" si="1"/>
        <v>0</v>
      </c>
      <c r="R14" s="96">
        <f t="shared" si="1"/>
        <v>4.5047481372251376E-2</v>
      </c>
    </row>
    <row r="15" spans="1:18" s="58" customFormat="1" ht="41.25" customHeight="1">
      <c r="A15" s="97" t="s">
        <v>30</v>
      </c>
      <c r="B15" s="98" t="s">
        <v>126</v>
      </c>
      <c r="C15" s="99">
        <f>+D15+E15</f>
        <v>0</v>
      </c>
      <c r="D15" s="99"/>
      <c r="E15" s="99"/>
      <c r="F15" s="87">
        <f t="shared" ref="F15:F39" si="6">+G15+H15</f>
        <v>1680000000</v>
      </c>
      <c r="G15" s="99"/>
      <c r="H15" s="99">
        <v>1680000000</v>
      </c>
      <c r="I15" s="87">
        <f t="shared" si="4"/>
        <v>1680000000</v>
      </c>
      <c r="J15" s="87">
        <f t="shared" si="5"/>
        <v>0</v>
      </c>
      <c r="K15" s="99"/>
      <c r="L15" s="99"/>
      <c r="M15" s="99">
        <f>+N15+O15</f>
        <v>1680000000</v>
      </c>
      <c r="N15" s="99">
        <v>1680000000</v>
      </c>
      <c r="O15" s="99"/>
      <c r="P15" s="100"/>
      <c r="Q15" s="100"/>
      <c r="R15" s="100"/>
    </row>
    <row r="16" spans="1:18" s="58" customFormat="1" ht="42" customHeight="1">
      <c r="A16" s="97" t="s">
        <v>30</v>
      </c>
      <c r="B16" s="98" t="s">
        <v>127</v>
      </c>
      <c r="C16" s="99">
        <f t="shared" ref="C16:C18" si="7">+D16+E16</f>
        <v>0</v>
      </c>
      <c r="D16" s="99"/>
      <c r="E16" s="99"/>
      <c r="F16" s="87">
        <f t="shared" si="6"/>
        <v>69895900</v>
      </c>
      <c r="G16" s="99"/>
      <c r="H16" s="99">
        <v>69895900</v>
      </c>
      <c r="I16" s="87">
        <f t="shared" si="4"/>
        <v>69895900</v>
      </c>
      <c r="J16" s="87">
        <f t="shared" si="5"/>
        <v>0</v>
      </c>
      <c r="K16" s="99"/>
      <c r="L16" s="99"/>
      <c r="M16" s="99">
        <f t="shared" ref="M16:M18" si="8">+N16+O16</f>
        <v>69895900</v>
      </c>
      <c r="N16" s="99">
        <v>69895900</v>
      </c>
      <c r="O16" s="99"/>
      <c r="P16" s="100"/>
      <c r="Q16" s="100"/>
      <c r="R16" s="100"/>
    </row>
    <row r="17" spans="1:28" s="58" customFormat="1" ht="36" customHeight="1">
      <c r="A17" s="97" t="s">
        <v>30</v>
      </c>
      <c r="B17" s="101" t="s">
        <v>128</v>
      </c>
      <c r="C17" s="99">
        <f t="shared" si="7"/>
        <v>0</v>
      </c>
      <c r="D17" s="99"/>
      <c r="E17" s="99"/>
      <c r="F17" s="87">
        <f t="shared" si="6"/>
        <v>304999990</v>
      </c>
      <c r="G17" s="99"/>
      <c r="H17" s="99">
        <v>304999990</v>
      </c>
      <c r="I17" s="87">
        <f t="shared" si="4"/>
        <v>304999990</v>
      </c>
      <c r="J17" s="87">
        <f t="shared" si="5"/>
        <v>0</v>
      </c>
      <c r="K17" s="99"/>
      <c r="L17" s="99"/>
      <c r="M17" s="99">
        <f t="shared" si="8"/>
        <v>304999990</v>
      </c>
      <c r="N17" s="99">
        <v>304999990</v>
      </c>
      <c r="O17" s="99"/>
      <c r="P17" s="100"/>
      <c r="Q17" s="100"/>
      <c r="R17" s="100"/>
    </row>
    <row r="18" spans="1:28" s="58" customFormat="1" ht="23.25" customHeight="1">
      <c r="A18" s="97" t="s">
        <v>30</v>
      </c>
      <c r="B18" s="101" t="s">
        <v>125</v>
      </c>
      <c r="C18" s="99">
        <f t="shared" si="7"/>
        <v>0</v>
      </c>
      <c r="D18" s="99"/>
      <c r="E18" s="99"/>
      <c r="F18" s="87">
        <f t="shared" si="6"/>
        <v>3138403000</v>
      </c>
      <c r="G18" s="99"/>
      <c r="H18" s="99">
        <v>3138403000</v>
      </c>
      <c r="I18" s="87">
        <f t="shared" si="4"/>
        <v>3138403000</v>
      </c>
      <c r="J18" s="87">
        <f t="shared" si="5"/>
        <v>0</v>
      </c>
      <c r="K18" s="99"/>
      <c r="L18" s="99"/>
      <c r="M18" s="99">
        <f t="shared" si="8"/>
        <v>3138403000</v>
      </c>
      <c r="N18" s="99">
        <v>3138403000</v>
      </c>
      <c r="O18" s="99"/>
      <c r="P18" s="100"/>
      <c r="Q18" s="100"/>
      <c r="R18" s="100"/>
    </row>
    <row r="19" spans="1:28" s="58" customFormat="1" ht="39.75" customHeight="1">
      <c r="A19" s="91">
        <v>2</v>
      </c>
      <c r="B19" s="84" t="s">
        <v>102</v>
      </c>
      <c r="C19" s="87">
        <f>+D19+E19</f>
        <v>133400000000</v>
      </c>
      <c r="D19" s="87">
        <v>110000000000</v>
      </c>
      <c r="E19" s="87">
        <v>23400000000</v>
      </c>
      <c r="F19" s="87">
        <f t="shared" si="6"/>
        <v>1601849000</v>
      </c>
      <c r="G19" s="87">
        <f t="shared" ref="G19:O19" si="9">SUM(G20:G22)</f>
        <v>0</v>
      </c>
      <c r="H19" s="87">
        <f t="shared" si="9"/>
        <v>1601849000</v>
      </c>
      <c r="I19" s="87">
        <f t="shared" si="4"/>
        <v>1601849000</v>
      </c>
      <c r="J19" s="87">
        <f t="shared" si="5"/>
        <v>0</v>
      </c>
      <c r="K19" s="87">
        <f t="shared" si="9"/>
        <v>0</v>
      </c>
      <c r="L19" s="87">
        <f t="shared" si="9"/>
        <v>0</v>
      </c>
      <c r="M19" s="87">
        <f t="shared" si="9"/>
        <v>1601849000</v>
      </c>
      <c r="N19" s="87">
        <f t="shared" si="9"/>
        <v>1601849000</v>
      </c>
      <c r="O19" s="87">
        <f t="shared" si="9"/>
        <v>0</v>
      </c>
      <c r="P19" s="96">
        <f>+F19/C19</f>
        <v>1.2007863568215892E-2</v>
      </c>
      <c r="Q19" s="96"/>
      <c r="R19" s="96">
        <f>+H19/E19</f>
        <v>6.8455085470085469E-2</v>
      </c>
    </row>
    <row r="20" spans="1:28" s="58" customFormat="1" ht="30.75" customHeight="1">
      <c r="A20" s="97" t="s">
        <v>30</v>
      </c>
      <c r="B20" s="98" t="s">
        <v>126</v>
      </c>
      <c r="C20" s="99"/>
      <c r="D20" s="99"/>
      <c r="E20" s="99"/>
      <c r="F20" s="87">
        <f t="shared" si="6"/>
        <v>100000000</v>
      </c>
      <c r="G20" s="99"/>
      <c r="H20" s="99">
        <v>100000000</v>
      </c>
      <c r="I20" s="87">
        <f t="shared" si="4"/>
        <v>100000000</v>
      </c>
      <c r="J20" s="87">
        <f t="shared" si="5"/>
        <v>0</v>
      </c>
      <c r="K20" s="99"/>
      <c r="L20" s="99"/>
      <c r="M20" s="99">
        <f t="shared" ref="M20:M22" si="10">+N20+O20</f>
        <v>100000000</v>
      </c>
      <c r="N20" s="99">
        <v>100000000</v>
      </c>
      <c r="O20" s="99"/>
      <c r="P20" s="100"/>
      <c r="Q20" s="100"/>
      <c r="R20" s="100"/>
    </row>
    <row r="21" spans="1:28" s="58" customFormat="1" ht="30.75" customHeight="1">
      <c r="A21" s="97" t="s">
        <v>30</v>
      </c>
      <c r="B21" s="98" t="s">
        <v>127</v>
      </c>
      <c r="C21" s="99"/>
      <c r="D21" s="99"/>
      <c r="E21" s="99"/>
      <c r="F21" s="87">
        <f t="shared" si="6"/>
        <v>1116305000</v>
      </c>
      <c r="G21" s="99"/>
      <c r="H21" s="99">
        <v>1116305000</v>
      </c>
      <c r="I21" s="87">
        <f t="shared" si="4"/>
        <v>1116305000</v>
      </c>
      <c r="J21" s="87">
        <f t="shared" si="5"/>
        <v>0</v>
      </c>
      <c r="K21" s="99"/>
      <c r="L21" s="99"/>
      <c r="M21" s="99">
        <f t="shared" si="10"/>
        <v>1116305000</v>
      </c>
      <c r="N21" s="99">
        <v>1116305000</v>
      </c>
      <c r="O21" s="99"/>
      <c r="P21" s="100"/>
      <c r="Q21" s="100"/>
      <c r="R21" s="100"/>
    </row>
    <row r="22" spans="1:28" s="58" customFormat="1" ht="30.75" customHeight="1">
      <c r="A22" s="97" t="s">
        <v>30</v>
      </c>
      <c r="B22" s="98" t="s">
        <v>124</v>
      </c>
      <c r="C22" s="99"/>
      <c r="D22" s="99"/>
      <c r="E22" s="99"/>
      <c r="F22" s="87">
        <f t="shared" si="6"/>
        <v>385544000</v>
      </c>
      <c r="G22" s="99"/>
      <c r="H22" s="99">
        <v>385544000</v>
      </c>
      <c r="I22" s="87">
        <f t="shared" si="4"/>
        <v>385544000</v>
      </c>
      <c r="J22" s="87">
        <f t="shared" si="5"/>
        <v>0</v>
      </c>
      <c r="K22" s="99"/>
      <c r="L22" s="99"/>
      <c r="M22" s="99">
        <f t="shared" si="10"/>
        <v>385544000</v>
      </c>
      <c r="N22" s="99">
        <v>385544000</v>
      </c>
      <c r="O22" s="99"/>
      <c r="P22" s="100"/>
      <c r="Q22" s="100"/>
      <c r="R22" s="100"/>
    </row>
    <row r="23" spans="1:28" ht="42" customHeight="1">
      <c r="A23" s="91">
        <v>3</v>
      </c>
      <c r="B23" s="102" t="s">
        <v>55</v>
      </c>
      <c r="C23" s="87">
        <f>+C24</f>
        <v>0</v>
      </c>
      <c r="D23" s="87">
        <f t="shared" ref="D23:O23" si="11">+D24</f>
        <v>0</v>
      </c>
      <c r="E23" s="87">
        <f t="shared" si="11"/>
        <v>0</v>
      </c>
      <c r="F23" s="87">
        <f t="shared" si="6"/>
        <v>1587344083</v>
      </c>
      <c r="G23" s="87">
        <f t="shared" si="11"/>
        <v>0</v>
      </c>
      <c r="H23" s="87">
        <f t="shared" si="11"/>
        <v>1587344083</v>
      </c>
      <c r="I23" s="87">
        <f t="shared" si="4"/>
        <v>1587344083</v>
      </c>
      <c r="J23" s="87">
        <f t="shared" si="5"/>
        <v>0</v>
      </c>
      <c r="K23" s="87">
        <f t="shared" si="11"/>
        <v>0</v>
      </c>
      <c r="L23" s="87">
        <f t="shared" si="11"/>
        <v>0</v>
      </c>
      <c r="M23" s="87">
        <f t="shared" si="11"/>
        <v>1587344083</v>
      </c>
      <c r="N23" s="87">
        <f t="shared" si="11"/>
        <v>1587344083</v>
      </c>
      <c r="O23" s="87">
        <f t="shared" si="11"/>
        <v>0</v>
      </c>
      <c r="P23" s="103"/>
      <c r="Q23" s="103"/>
      <c r="R23" s="103"/>
    </row>
    <row r="24" spans="1:28" s="58" customFormat="1" ht="26.25" customHeight="1">
      <c r="A24" s="97" t="s">
        <v>30</v>
      </c>
      <c r="B24" s="101" t="s">
        <v>129</v>
      </c>
      <c r="C24" s="99">
        <f>+D24+E24</f>
        <v>0</v>
      </c>
      <c r="D24" s="99"/>
      <c r="E24" s="99"/>
      <c r="F24" s="87">
        <f t="shared" si="6"/>
        <v>1587344083</v>
      </c>
      <c r="G24" s="99"/>
      <c r="H24" s="99">
        <v>1587344083</v>
      </c>
      <c r="I24" s="87">
        <f t="shared" si="4"/>
        <v>1587344083</v>
      </c>
      <c r="J24" s="87">
        <f t="shared" si="5"/>
        <v>0</v>
      </c>
      <c r="K24" s="99"/>
      <c r="L24" s="99"/>
      <c r="M24" s="99">
        <f t="shared" ref="M24:M39" si="12">+N24+O24</f>
        <v>1587344083</v>
      </c>
      <c r="N24" s="99">
        <v>1587344083</v>
      </c>
      <c r="O24" s="99"/>
      <c r="P24" s="100"/>
      <c r="Q24" s="100"/>
      <c r="R24" s="100"/>
    </row>
    <row r="25" spans="1:28" ht="66.75" customHeight="1">
      <c r="A25" s="91">
        <v>4</v>
      </c>
      <c r="B25" s="102" t="s">
        <v>56</v>
      </c>
      <c r="C25" s="87">
        <f>+C26</f>
        <v>0</v>
      </c>
      <c r="D25" s="87">
        <f t="shared" ref="D25:O25" si="13">+D26</f>
        <v>0</v>
      </c>
      <c r="E25" s="87">
        <f t="shared" si="13"/>
        <v>0</v>
      </c>
      <c r="F25" s="87">
        <f t="shared" si="6"/>
        <v>81950000</v>
      </c>
      <c r="G25" s="87">
        <f t="shared" si="13"/>
        <v>0</v>
      </c>
      <c r="H25" s="87">
        <f t="shared" si="13"/>
        <v>81950000</v>
      </c>
      <c r="I25" s="87">
        <f t="shared" si="4"/>
        <v>81950000</v>
      </c>
      <c r="J25" s="87">
        <f t="shared" si="5"/>
        <v>0</v>
      </c>
      <c r="K25" s="87">
        <f t="shared" si="13"/>
        <v>0</v>
      </c>
      <c r="L25" s="87">
        <f t="shared" si="13"/>
        <v>0</v>
      </c>
      <c r="M25" s="87">
        <f t="shared" si="13"/>
        <v>81950000</v>
      </c>
      <c r="N25" s="87">
        <f t="shared" si="13"/>
        <v>81950000</v>
      </c>
      <c r="O25" s="87">
        <f t="shared" si="13"/>
        <v>0</v>
      </c>
      <c r="P25" s="103"/>
      <c r="Q25" s="103"/>
      <c r="R25" s="103"/>
    </row>
    <row r="26" spans="1:28" s="58" customFormat="1" ht="21.75" customHeight="1">
      <c r="A26" s="97" t="s">
        <v>30</v>
      </c>
      <c r="B26" s="101" t="s">
        <v>129</v>
      </c>
      <c r="C26" s="99">
        <f>+D26+E26</f>
        <v>0</v>
      </c>
      <c r="D26" s="99"/>
      <c r="E26" s="99"/>
      <c r="F26" s="87">
        <f t="shared" si="6"/>
        <v>81950000</v>
      </c>
      <c r="G26" s="99"/>
      <c r="H26" s="99">
        <v>81950000</v>
      </c>
      <c r="I26" s="87">
        <f t="shared" si="4"/>
        <v>81950000</v>
      </c>
      <c r="J26" s="87">
        <f t="shared" si="5"/>
        <v>0</v>
      </c>
      <c r="K26" s="99"/>
      <c r="L26" s="99"/>
      <c r="M26" s="99">
        <f t="shared" si="12"/>
        <v>81950000</v>
      </c>
      <c r="N26" s="99">
        <v>81950000</v>
      </c>
      <c r="O26" s="99"/>
      <c r="P26" s="100"/>
      <c r="Q26" s="100"/>
      <c r="R26" s="100"/>
    </row>
    <row r="27" spans="1:28" ht="39" customHeight="1">
      <c r="A27" s="91">
        <v>5</v>
      </c>
      <c r="B27" s="102" t="s">
        <v>33</v>
      </c>
      <c r="C27" s="87">
        <f>+C28</f>
        <v>0</v>
      </c>
      <c r="D27" s="87">
        <f t="shared" ref="D27:O27" si="14">+D28</f>
        <v>0</v>
      </c>
      <c r="E27" s="87">
        <f t="shared" si="14"/>
        <v>0</v>
      </c>
      <c r="F27" s="87">
        <f t="shared" si="6"/>
        <v>304000000</v>
      </c>
      <c r="G27" s="87">
        <f t="shared" si="14"/>
        <v>0</v>
      </c>
      <c r="H27" s="87">
        <f t="shared" si="14"/>
        <v>304000000</v>
      </c>
      <c r="I27" s="87">
        <f t="shared" si="4"/>
        <v>304000000</v>
      </c>
      <c r="J27" s="87">
        <f t="shared" si="5"/>
        <v>0</v>
      </c>
      <c r="K27" s="87">
        <f t="shared" si="14"/>
        <v>0</v>
      </c>
      <c r="L27" s="87">
        <f t="shared" si="14"/>
        <v>0</v>
      </c>
      <c r="M27" s="87">
        <f t="shared" si="14"/>
        <v>304000000</v>
      </c>
      <c r="N27" s="87">
        <f t="shared" si="14"/>
        <v>304000000</v>
      </c>
      <c r="O27" s="87">
        <f t="shared" si="14"/>
        <v>0</v>
      </c>
      <c r="P27" s="103"/>
      <c r="Q27" s="103"/>
      <c r="R27" s="103"/>
    </row>
    <row r="28" spans="1:28" s="58" customFormat="1" ht="33" customHeight="1">
      <c r="A28" s="97" t="s">
        <v>30</v>
      </c>
      <c r="B28" s="101" t="s">
        <v>130</v>
      </c>
      <c r="C28" s="99">
        <f>+D28+E28</f>
        <v>0</v>
      </c>
      <c r="D28" s="99"/>
      <c r="E28" s="99"/>
      <c r="F28" s="87">
        <f t="shared" si="6"/>
        <v>304000000</v>
      </c>
      <c r="G28" s="99"/>
      <c r="H28" s="99">
        <v>304000000</v>
      </c>
      <c r="I28" s="87">
        <f t="shared" si="4"/>
        <v>304000000</v>
      </c>
      <c r="J28" s="87">
        <f t="shared" si="5"/>
        <v>0</v>
      </c>
      <c r="K28" s="99"/>
      <c r="L28" s="99"/>
      <c r="M28" s="99">
        <f t="shared" si="12"/>
        <v>304000000</v>
      </c>
      <c r="N28" s="99">
        <v>304000000</v>
      </c>
      <c r="O28" s="99"/>
      <c r="P28" s="100"/>
      <c r="Q28" s="100"/>
      <c r="R28" s="100"/>
    </row>
    <row r="29" spans="1:28" ht="36" customHeight="1">
      <c r="A29" s="91">
        <v>6</v>
      </c>
      <c r="B29" s="102" t="s">
        <v>57</v>
      </c>
      <c r="C29" s="87">
        <f>+C30</f>
        <v>0</v>
      </c>
      <c r="D29" s="87">
        <f t="shared" ref="D29:O29" si="15">+D30</f>
        <v>0</v>
      </c>
      <c r="E29" s="87">
        <f t="shared" si="15"/>
        <v>0</v>
      </c>
      <c r="F29" s="87">
        <f t="shared" si="6"/>
        <v>18568828400</v>
      </c>
      <c r="G29" s="87">
        <f t="shared" si="15"/>
        <v>0</v>
      </c>
      <c r="H29" s="87">
        <f t="shared" si="15"/>
        <v>18568828400</v>
      </c>
      <c r="I29" s="87">
        <f t="shared" si="4"/>
        <v>18568828400</v>
      </c>
      <c r="J29" s="87">
        <f t="shared" si="5"/>
        <v>0</v>
      </c>
      <c r="K29" s="87">
        <f t="shared" si="15"/>
        <v>0</v>
      </c>
      <c r="L29" s="87">
        <f t="shared" si="15"/>
        <v>0</v>
      </c>
      <c r="M29" s="87">
        <f t="shared" si="15"/>
        <v>18568828400</v>
      </c>
      <c r="N29" s="87">
        <f t="shared" si="15"/>
        <v>18568828400</v>
      </c>
      <c r="O29" s="87">
        <f t="shared" si="15"/>
        <v>0</v>
      </c>
      <c r="P29" s="103"/>
      <c r="Q29" s="103"/>
      <c r="R29" s="103"/>
    </row>
    <row r="30" spans="1:28" s="58" customFormat="1" ht="29.25" customHeight="1">
      <c r="A30" s="97" t="s">
        <v>30</v>
      </c>
      <c r="B30" s="101" t="s">
        <v>131</v>
      </c>
      <c r="C30" s="99">
        <f>+D30+E30</f>
        <v>0</v>
      </c>
      <c r="D30" s="99"/>
      <c r="E30" s="99"/>
      <c r="F30" s="87">
        <f t="shared" si="6"/>
        <v>18568828400</v>
      </c>
      <c r="G30" s="99"/>
      <c r="H30" s="99">
        <v>18568828400</v>
      </c>
      <c r="I30" s="87">
        <f t="shared" si="4"/>
        <v>18568828400</v>
      </c>
      <c r="J30" s="87">
        <f t="shared" si="5"/>
        <v>0</v>
      </c>
      <c r="K30" s="99"/>
      <c r="L30" s="99"/>
      <c r="M30" s="99">
        <f>+N30+O30</f>
        <v>18568828400</v>
      </c>
      <c r="N30" s="99">
        <v>18568828400</v>
      </c>
      <c r="O30" s="99"/>
      <c r="P30" s="100"/>
      <c r="Q30" s="100"/>
      <c r="R30" s="100"/>
    </row>
    <row r="31" spans="1:28" s="66" customFormat="1" ht="45" customHeight="1">
      <c r="A31" s="91">
        <v>7</v>
      </c>
      <c r="B31" s="102" t="s">
        <v>58</v>
      </c>
      <c r="C31" s="87">
        <f>+C32</f>
        <v>0</v>
      </c>
      <c r="D31" s="87">
        <f t="shared" ref="D31:O31" si="16">+D32</f>
        <v>0</v>
      </c>
      <c r="E31" s="87">
        <f t="shared" si="16"/>
        <v>0</v>
      </c>
      <c r="F31" s="87">
        <f t="shared" si="6"/>
        <v>899379500</v>
      </c>
      <c r="G31" s="87">
        <f t="shared" si="16"/>
        <v>0</v>
      </c>
      <c r="H31" s="87">
        <f t="shared" si="16"/>
        <v>899379500</v>
      </c>
      <c r="I31" s="87">
        <f t="shared" si="4"/>
        <v>899379500</v>
      </c>
      <c r="J31" s="87">
        <f t="shared" si="5"/>
        <v>0</v>
      </c>
      <c r="K31" s="87">
        <f t="shared" si="16"/>
        <v>0</v>
      </c>
      <c r="L31" s="87">
        <f t="shared" si="16"/>
        <v>0</v>
      </c>
      <c r="M31" s="87">
        <f t="shared" si="16"/>
        <v>899379500</v>
      </c>
      <c r="N31" s="87">
        <f t="shared" si="16"/>
        <v>899379500</v>
      </c>
      <c r="O31" s="87">
        <f t="shared" si="16"/>
        <v>0</v>
      </c>
      <c r="P31" s="103"/>
      <c r="Q31" s="103"/>
      <c r="R31" s="103"/>
      <c r="S31" s="76"/>
      <c r="T31" s="76"/>
      <c r="U31" s="76"/>
      <c r="V31" s="76"/>
      <c r="W31" s="76"/>
      <c r="X31" s="76"/>
      <c r="Y31" s="76"/>
      <c r="Z31" s="76"/>
      <c r="AA31" s="76"/>
      <c r="AB31" s="76"/>
    </row>
    <row r="32" spans="1:28" s="67" customFormat="1" ht="34.5" customHeight="1">
      <c r="A32" s="97" t="s">
        <v>30</v>
      </c>
      <c r="B32" s="101" t="s">
        <v>126</v>
      </c>
      <c r="C32" s="99">
        <f t="shared" ref="C32:C35" si="17">+D32+E32</f>
        <v>0</v>
      </c>
      <c r="D32" s="99"/>
      <c r="E32" s="99"/>
      <c r="F32" s="87">
        <f t="shared" si="6"/>
        <v>899379500</v>
      </c>
      <c r="G32" s="99"/>
      <c r="H32" s="99">
        <v>899379500</v>
      </c>
      <c r="I32" s="87">
        <f t="shared" si="4"/>
        <v>899379500</v>
      </c>
      <c r="J32" s="87">
        <f t="shared" si="5"/>
        <v>0</v>
      </c>
      <c r="K32" s="99"/>
      <c r="L32" s="99"/>
      <c r="M32" s="99">
        <f t="shared" si="12"/>
        <v>899379500</v>
      </c>
      <c r="N32" s="99">
        <v>899379500</v>
      </c>
      <c r="O32" s="99"/>
      <c r="P32" s="100"/>
      <c r="Q32" s="100"/>
      <c r="R32" s="100"/>
      <c r="S32" s="70"/>
      <c r="T32" s="70"/>
      <c r="U32" s="70"/>
      <c r="V32" s="70"/>
      <c r="W32" s="70"/>
      <c r="X32" s="70"/>
      <c r="Y32" s="70"/>
      <c r="Z32" s="70"/>
      <c r="AA32" s="70"/>
      <c r="AB32" s="70"/>
    </row>
    <row r="33" spans="1:28" s="68" customFormat="1" ht="35.25" customHeight="1">
      <c r="A33" s="91">
        <v>8</v>
      </c>
      <c r="B33" s="102" t="s">
        <v>59</v>
      </c>
      <c r="C33" s="87">
        <f>+C34+C35</f>
        <v>0</v>
      </c>
      <c r="D33" s="87">
        <f t="shared" ref="D33:O33" si="18">+D34+D35</f>
        <v>0</v>
      </c>
      <c r="E33" s="87">
        <f t="shared" si="18"/>
        <v>0</v>
      </c>
      <c r="F33" s="87">
        <f t="shared" si="6"/>
        <v>217182000</v>
      </c>
      <c r="G33" s="87">
        <f t="shared" si="18"/>
        <v>0</v>
      </c>
      <c r="H33" s="87">
        <f t="shared" si="18"/>
        <v>217182000</v>
      </c>
      <c r="I33" s="87">
        <f t="shared" si="4"/>
        <v>217182000</v>
      </c>
      <c r="J33" s="87">
        <f t="shared" si="5"/>
        <v>0</v>
      </c>
      <c r="K33" s="87">
        <f t="shared" si="18"/>
        <v>0</v>
      </c>
      <c r="L33" s="87">
        <f t="shared" si="18"/>
        <v>0</v>
      </c>
      <c r="M33" s="87">
        <f t="shared" si="18"/>
        <v>217182000</v>
      </c>
      <c r="N33" s="87">
        <f t="shared" si="18"/>
        <v>217182000</v>
      </c>
      <c r="O33" s="87">
        <f t="shared" si="18"/>
        <v>0</v>
      </c>
      <c r="P33" s="103"/>
      <c r="Q33" s="103"/>
      <c r="R33" s="103"/>
      <c r="S33" s="77"/>
      <c r="T33" s="77"/>
      <c r="U33" s="77"/>
      <c r="V33" s="77"/>
      <c r="W33" s="77"/>
      <c r="X33" s="77"/>
      <c r="Y33" s="77"/>
      <c r="Z33" s="77"/>
      <c r="AA33" s="77"/>
      <c r="AB33" s="77"/>
    </row>
    <row r="34" spans="1:28" s="67" customFormat="1" ht="35.25" customHeight="1">
      <c r="A34" s="97" t="s">
        <v>30</v>
      </c>
      <c r="B34" s="101" t="s">
        <v>127</v>
      </c>
      <c r="C34" s="99">
        <f t="shared" si="17"/>
        <v>0</v>
      </c>
      <c r="D34" s="99"/>
      <c r="E34" s="99"/>
      <c r="F34" s="87">
        <f t="shared" si="6"/>
        <v>89696000</v>
      </c>
      <c r="G34" s="99"/>
      <c r="H34" s="99">
        <v>89696000</v>
      </c>
      <c r="I34" s="87">
        <f t="shared" si="4"/>
        <v>89696000</v>
      </c>
      <c r="J34" s="87">
        <f t="shared" si="5"/>
        <v>0</v>
      </c>
      <c r="K34" s="99"/>
      <c r="L34" s="99">
        <v>0</v>
      </c>
      <c r="M34" s="99">
        <f t="shared" si="12"/>
        <v>89696000</v>
      </c>
      <c r="N34" s="99">
        <v>89696000</v>
      </c>
      <c r="O34" s="99"/>
      <c r="P34" s="100"/>
      <c r="Q34" s="100"/>
      <c r="R34" s="100"/>
      <c r="S34" s="70"/>
      <c r="T34" s="70"/>
      <c r="U34" s="70"/>
      <c r="V34" s="70"/>
      <c r="W34" s="70"/>
      <c r="X34" s="70"/>
      <c r="Y34" s="70"/>
      <c r="Z34" s="70"/>
      <c r="AA34" s="70"/>
      <c r="AB34" s="70"/>
    </row>
    <row r="35" spans="1:28" s="67" customFormat="1" ht="23.25" customHeight="1">
      <c r="A35" s="97" t="s">
        <v>30</v>
      </c>
      <c r="B35" s="101" t="s">
        <v>129</v>
      </c>
      <c r="C35" s="99">
        <f t="shared" si="17"/>
        <v>0</v>
      </c>
      <c r="D35" s="99"/>
      <c r="E35" s="99"/>
      <c r="F35" s="87">
        <f t="shared" si="6"/>
        <v>127486000</v>
      </c>
      <c r="G35" s="99"/>
      <c r="H35" s="99">
        <v>127486000</v>
      </c>
      <c r="I35" s="87">
        <f t="shared" si="4"/>
        <v>127486000</v>
      </c>
      <c r="J35" s="87">
        <f t="shared" si="5"/>
        <v>0</v>
      </c>
      <c r="K35" s="99">
        <v>0</v>
      </c>
      <c r="L35" s="99">
        <v>0</v>
      </c>
      <c r="M35" s="99">
        <f t="shared" si="12"/>
        <v>127486000</v>
      </c>
      <c r="N35" s="99">
        <v>127486000</v>
      </c>
      <c r="O35" s="99"/>
      <c r="P35" s="100"/>
      <c r="Q35" s="100"/>
      <c r="R35" s="100"/>
      <c r="S35" s="70"/>
      <c r="T35" s="70"/>
      <c r="U35" s="70"/>
      <c r="V35" s="70"/>
      <c r="W35" s="70"/>
      <c r="X35" s="70"/>
      <c r="Y35" s="70"/>
      <c r="Z35" s="70"/>
      <c r="AA35" s="70"/>
      <c r="AB35" s="70"/>
    </row>
    <row r="36" spans="1:28" s="68" customFormat="1" ht="45.75" customHeight="1">
      <c r="A36" s="91">
        <v>9</v>
      </c>
      <c r="B36" s="102" t="s">
        <v>60</v>
      </c>
      <c r="C36" s="87">
        <f>+C37</f>
        <v>0</v>
      </c>
      <c r="D36" s="87">
        <f t="shared" ref="D36:O36" si="19">+D37</f>
        <v>0</v>
      </c>
      <c r="E36" s="87">
        <f t="shared" si="19"/>
        <v>0</v>
      </c>
      <c r="F36" s="87">
        <f t="shared" si="6"/>
        <v>2004958470</v>
      </c>
      <c r="G36" s="87">
        <f t="shared" si="19"/>
        <v>0</v>
      </c>
      <c r="H36" s="87">
        <f t="shared" si="19"/>
        <v>2004958470</v>
      </c>
      <c r="I36" s="87">
        <f t="shared" si="4"/>
        <v>2004958470</v>
      </c>
      <c r="J36" s="87">
        <f t="shared" si="5"/>
        <v>0</v>
      </c>
      <c r="K36" s="87">
        <f t="shared" si="19"/>
        <v>0</v>
      </c>
      <c r="L36" s="87">
        <f t="shared" si="19"/>
        <v>0</v>
      </c>
      <c r="M36" s="87">
        <f t="shared" si="19"/>
        <v>2004958470</v>
      </c>
      <c r="N36" s="87">
        <f t="shared" si="19"/>
        <v>2004958470</v>
      </c>
      <c r="O36" s="87">
        <f t="shared" si="19"/>
        <v>0</v>
      </c>
      <c r="P36" s="103"/>
      <c r="Q36" s="103"/>
      <c r="R36" s="103"/>
      <c r="S36" s="77"/>
      <c r="T36" s="77"/>
      <c r="U36" s="77"/>
      <c r="V36" s="77"/>
      <c r="W36" s="77"/>
      <c r="X36" s="77"/>
      <c r="Y36" s="77"/>
      <c r="Z36" s="77"/>
      <c r="AA36" s="77"/>
      <c r="AB36" s="77"/>
    </row>
    <row r="37" spans="1:28" s="67" customFormat="1" ht="31.5" customHeight="1">
      <c r="A37" s="97" t="s">
        <v>30</v>
      </c>
      <c r="B37" s="101" t="s">
        <v>126</v>
      </c>
      <c r="C37" s="99">
        <f>+D37+E37</f>
        <v>0</v>
      </c>
      <c r="D37" s="99"/>
      <c r="E37" s="99"/>
      <c r="F37" s="87">
        <f t="shared" si="6"/>
        <v>2004958470</v>
      </c>
      <c r="G37" s="99"/>
      <c r="H37" s="99">
        <v>2004958470</v>
      </c>
      <c r="I37" s="87">
        <f t="shared" si="4"/>
        <v>2004958470</v>
      </c>
      <c r="J37" s="87">
        <f t="shared" si="5"/>
        <v>0</v>
      </c>
      <c r="K37" s="99"/>
      <c r="L37" s="99"/>
      <c r="M37" s="99">
        <f t="shared" si="12"/>
        <v>2004958470</v>
      </c>
      <c r="N37" s="99">
        <v>2004958470</v>
      </c>
      <c r="O37" s="99"/>
      <c r="P37" s="100"/>
      <c r="Q37" s="100"/>
      <c r="R37" s="100"/>
      <c r="S37" s="70"/>
      <c r="T37" s="70"/>
      <c r="U37" s="70"/>
      <c r="V37" s="70"/>
      <c r="W37" s="70"/>
      <c r="X37" s="70"/>
      <c r="Y37" s="70"/>
      <c r="Z37" s="70"/>
      <c r="AA37" s="70"/>
      <c r="AB37" s="70"/>
    </row>
    <row r="38" spans="1:28" s="68" customFormat="1" ht="57" customHeight="1">
      <c r="A38" s="104">
        <v>10</v>
      </c>
      <c r="B38" s="102" t="s">
        <v>61</v>
      </c>
      <c r="C38" s="87">
        <f>+C39</f>
        <v>0</v>
      </c>
      <c r="D38" s="87">
        <f t="shared" ref="D38:O38" si="20">+D39</f>
        <v>0</v>
      </c>
      <c r="E38" s="87">
        <f t="shared" si="20"/>
        <v>0</v>
      </c>
      <c r="F38" s="87">
        <f t="shared" si="6"/>
        <v>61000000</v>
      </c>
      <c r="G38" s="87">
        <f>+'[3]BIEU 62 toan tinh '!$F$659</f>
        <v>59000000</v>
      </c>
      <c r="H38" s="87">
        <f>+H39</f>
        <v>2000000</v>
      </c>
      <c r="I38" s="87">
        <f t="shared" si="4"/>
        <v>61000000</v>
      </c>
      <c r="J38" s="87">
        <f t="shared" si="5"/>
        <v>59000000</v>
      </c>
      <c r="K38" s="87">
        <f>+G38</f>
        <v>59000000</v>
      </c>
      <c r="L38" s="87">
        <f t="shared" si="20"/>
        <v>0</v>
      </c>
      <c r="M38" s="87">
        <f t="shared" si="20"/>
        <v>2000000</v>
      </c>
      <c r="N38" s="87">
        <f t="shared" si="20"/>
        <v>2000000</v>
      </c>
      <c r="O38" s="87">
        <f t="shared" si="20"/>
        <v>0</v>
      </c>
      <c r="P38" s="103"/>
      <c r="Q38" s="103"/>
      <c r="R38" s="103"/>
      <c r="S38" s="77"/>
      <c r="T38" s="77"/>
      <c r="U38" s="77"/>
      <c r="V38" s="77"/>
      <c r="W38" s="77"/>
      <c r="X38" s="77"/>
      <c r="Y38" s="77"/>
      <c r="Z38" s="77"/>
      <c r="AA38" s="77"/>
      <c r="AB38" s="77"/>
    </row>
    <row r="39" spans="1:28" s="67" customFormat="1" ht="26.25" customHeight="1">
      <c r="A39" s="97" t="s">
        <v>30</v>
      </c>
      <c r="B39" s="101" t="s">
        <v>129</v>
      </c>
      <c r="C39" s="99">
        <f>+D39+E39</f>
        <v>0</v>
      </c>
      <c r="D39" s="99">
        <v>0</v>
      </c>
      <c r="E39" s="99"/>
      <c r="F39" s="87">
        <f t="shared" si="6"/>
        <v>2000000</v>
      </c>
      <c r="G39" s="99"/>
      <c r="H39" s="99">
        <v>2000000</v>
      </c>
      <c r="I39" s="87">
        <f t="shared" si="4"/>
        <v>2000000</v>
      </c>
      <c r="J39" s="87">
        <f t="shared" si="5"/>
        <v>0</v>
      </c>
      <c r="K39" s="99"/>
      <c r="L39" s="99"/>
      <c r="M39" s="99">
        <f t="shared" si="12"/>
        <v>2000000</v>
      </c>
      <c r="N39" s="99">
        <v>2000000</v>
      </c>
      <c r="O39" s="99"/>
      <c r="P39" s="100"/>
      <c r="Q39" s="100"/>
      <c r="R39" s="100"/>
      <c r="S39" s="70"/>
      <c r="T39" s="70"/>
      <c r="U39" s="70"/>
      <c r="V39" s="70"/>
      <c r="W39" s="70"/>
      <c r="X39" s="70"/>
      <c r="Y39" s="70"/>
      <c r="Z39" s="70"/>
      <c r="AA39" s="70"/>
      <c r="AB39" s="70"/>
    </row>
    <row r="40" spans="1:28" s="65" customFormat="1" ht="30.75" customHeight="1">
      <c r="A40" s="92" t="s">
        <v>2</v>
      </c>
      <c r="B40" s="93" t="s">
        <v>26</v>
      </c>
      <c r="C40" s="86">
        <f>SUM(C41:C48)</f>
        <v>0</v>
      </c>
      <c r="D40" s="86">
        <f t="shared" ref="D40:O40" si="21">SUM(D41:D48)</f>
        <v>0</v>
      </c>
      <c r="E40" s="86">
        <f t="shared" si="21"/>
        <v>0</v>
      </c>
      <c r="F40" s="94">
        <f>SUM(F41:F48)</f>
        <v>499299652555</v>
      </c>
      <c r="G40" s="94">
        <f t="shared" si="21"/>
        <v>393871122286</v>
      </c>
      <c r="H40" s="94">
        <f t="shared" si="21"/>
        <v>105428530269</v>
      </c>
      <c r="I40" s="94">
        <f t="shared" si="21"/>
        <v>499299652555</v>
      </c>
      <c r="J40" s="94">
        <f t="shared" si="21"/>
        <v>393871122286</v>
      </c>
      <c r="K40" s="94">
        <f t="shared" si="21"/>
        <v>393871122286</v>
      </c>
      <c r="L40" s="94">
        <f t="shared" si="21"/>
        <v>0</v>
      </c>
      <c r="M40" s="94">
        <f t="shared" si="21"/>
        <v>105428530269</v>
      </c>
      <c r="N40" s="94">
        <f t="shared" si="21"/>
        <v>105428530269</v>
      </c>
      <c r="O40" s="86">
        <f t="shared" si="21"/>
        <v>0</v>
      </c>
      <c r="P40" s="105"/>
      <c r="Q40" s="105"/>
      <c r="R40" s="105"/>
      <c r="S40" s="78"/>
      <c r="T40" s="78"/>
      <c r="U40" s="78"/>
      <c r="V40" s="78"/>
      <c r="W40" s="78"/>
      <c r="X40" s="78"/>
      <c r="Y40" s="78"/>
      <c r="Z40" s="78"/>
      <c r="AA40" s="78"/>
      <c r="AB40" s="78"/>
    </row>
    <row r="41" spans="1:28" ht="30.75" customHeight="1">
      <c r="A41" s="91">
        <v>1</v>
      </c>
      <c r="B41" s="106" t="s">
        <v>107</v>
      </c>
      <c r="C41" s="87"/>
      <c r="D41" s="87"/>
      <c r="E41" s="87"/>
      <c r="F41" s="87">
        <f>+G41+H41</f>
        <v>44165146159</v>
      </c>
      <c r="G41" s="87">
        <v>34421517159</v>
      </c>
      <c r="H41" s="87">
        <v>9743629000</v>
      </c>
      <c r="I41" s="87">
        <f>+J41+M41</f>
        <v>44165146159</v>
      </c>
      <c r="J41" s="87">
        <f>+K41+L41</f>
        <v>34421517159</v>
      </c>
      <c r="K41" s="87">
        <f>+G41</f>
        <v>34421517159</v>
      </c>
      <c r="L41" s="87"/>
      <c r="M41" s="87">
        <f>+N41+O41</f>
        <v>9743629000</v>
      </c>
      <c r="N41" s="87">
        <f>+H41</f>
        <v>9743629000</v>
      </c>
      <c r="O41" s="87"/>
      <c r="P41" s="103"/>
      <c r="Q41" s="103"/>
      <c r="R41" s="103"/>
      <c r="S41" s="79"/>
      <c r="T41" s="79"/>
      <c r="U41" s="79"/>
      <c r="V41" s="79"/>
      <c r="W41" s="79"/>
      <c r="X41" s="79"/>
      <c r="Y41" s="79"/>
      <c r="Z41" s="79"/>
      <c r="AA41" s="79"/>
      <c r="AB41" s="79"/>
    </row>
    <row r="42" spans="1:28" ht="30.75" customHeight="1">
      <c r="A42" s="91">
        <v>2</v>
      </c>
      <c r="B42" s="106" t="s">
        <v>108</v>
      </c>
      <c r="C42" s="87"/>
      <c r="D42" s="87"/>
      <c r="E42" s="87"/>
      <c r="F42" s="87">
        <f>+G42+H42</f>
        <v>84913686366</v>
      </c>
      <c r="G42" s="87">
        <v>69093985115</v>
      </c>
      <c r="H42" s="87">
        <v>15819701251</v>
      </c>
      <c r="I42" s="87">
        <f t="shared" ref="I42:I48" si="22">+J42+M42</f>
        <v>84913686366</v>
      </c>
      <c r="J42" s="87">
        <f t="shared" ref="J42:J48" si="23">+K42+L42</f>
        <v>69093985115</v>
      </c>
      <c r="K42" s="87">
        <f t="shared" ref="K42:K48" si="24">+G42</f>
        <v>69093985115</v>
      </c>
      <c r="L42" s="87"/>
      <c r="M42" s="87">
        <f t="shared" ref="M42:M48" si="25">+N42+O42</f>
        <v>15819701251</v>
      </c>
      <c r="N42" s="87">
        <f t="shared" ref="N42:N48" si="26">+H42</f>
        <v>15819701251</v>
      </c>
      <c r="O42" s="87"/>
      <c r="P42" s="103"/>
      <c r="Q42" s="103"/>
      <c r="R42" s="103"/>
      <c r="S42" s="79"/>
      <c r="T42" s="79"/>
      <c r="U42" s="79"/>
      <c r="V42" s="79"/>
      <c r="W42" s="79"/>
      <c r="X42" s="79"/>
      <c r="Y42" s="79"/>
      <c r="Z42" s="79"/>
      <c r="AA42" s="79"/>
      <c r="AB42" s="79"/>
    </row>
    <row r="43" spans="1:28" ht="30.75" customHeight="1">
      <c r="A43" s="91">
        <v>3</v>
      </c>
      <c r="B43" s="106" t="s">
        <v>109</v>
      </c>
      <c r="C43" s="87"/>
      <c r="D43" s="87"/>
      <c r="E43" s="87"/>
      <c r="F43" s="87">
        <f t="shared" ref="F43:F48" si="27">+G43+H43</f>
        <v>97771424519</v>
      </c>
      <c r="G43" s="87">
        <v>67928848101</v>
      </c>
      <c r="H43" s="87">
        <v>29842576418</v>
      </c>
      <c r="I43" s="87">
        <f t="shared" si="22"/>
        <v>97771424519</v>
      </c>
      <c r="J43" s="87">
        <f t="shared" si="23"/>
        <v>67928848101</v>
      </c>
      <c r="K43" s="87">
        <f t="shared" si="24"/>
        <v>67928848101</v>
      </c>
      <c r="L43" s="87"/>
      <c r="M43" s="87">
        <f>+N43+O43</f>
        <v>29842576418</v>
      </c>
      <c r="N43" s="87">
        <f t="shared" si="26"/>
        <v>29842576418</v>
      </c>
      <c r="O43" s="87"/>
      <c r="P43" s="103"/>
      <c r="Q43" s="103"/>
      <c r="R43" s="103"/>
      <c r="S43" s="79"/>
      <c r="T43" s="79"/>
      <c r="U43" s="79"/>
      <c r="V43" s="79"/>
      <c r="W43" s="79"/>
      <c r="X43" s="79"/>
      <c r="Y43" s="79"/>
      <c r="Z43" s="79"/>
      <c r="AA43" s="79"/>
      <c r="AB43" s="79"/>
    </row>
    <row r="44" spans="1:28" ht="30.75" customHeight="1">
      <c r="A44" s="91">
        <v>4</v>
      </c>
      <c r="B44" s="106" t="s">
        <v>110</v>
      </c>
      <c r="C44" s="87"/>
      <c r="D44" s="87"/>
      <c r="E44" s="87"/>
      <c r="F44" s="87">
        <f>+G44+H44</f>
        <v>38933265600</v>
      </c>
      <c r="G44" s="107">
        <v>33080756000</v>
      </c>
      <c r="H44" s="107">
        <v>5852509600</v>
      </c>
      <c r="I44" s="87">
        <f>+J44+M44</f>
        <v>38933265600</v>
      </c>
      <c r="J44" s="87">
        <f t="shared" si="23"/>
        <v>33080756000</v>
      </c>
      <c r="K44" s="87">
        <f t="shared" si="24"/>
        <v>33080756000</v>
      </c>
      <c r="L44" s="87"/>
      <c r="M44" s="87">
        <f>+N44+O44</f>
        <v>5852509600</v>
      </c>
      <c r="N44" s="87">
        <f t="shared" si="26"/>
        <v>5852509600</v>
      </c>
      <c r="O44" s="87"/>
      <c r="P44" s="103"/>
      <c r="Q44" s="103"/>
      <c r="R44" s="103"/>
      <c r="S44" s="79"/>
      <c r="T44" s="79"/>
      <c r="U44" s="79"/>
      <c r="V44" s="79"/>
      <c r="W44" s="79"/>
      <c r="X44" s="79"/>
      <c r="Y44" s="79"/>
      <c r="Z44" s="79"/>
      <c r="AA44" s="79"/>
      <c r="AB44" s="79"/>
    </row>
    <row r="45" spans="1:28" ht="30.75" customHeight="1">
      <c r="A45" s="91">
        <v>5</v>
      </c>
      <c r="B45" s="106" t="s">
        <v>111</v>
      </c>
      <c r="C45" s="87"/>
      <c r="D45" s="87"/>
      <c r="E45" s="87"/>
      <c r="F45" s="87">
        <f t="shared" si="27"/>
        <v>96003567000</v>
      </c>
      <c r="G45" s="107">
        <v>79421066000</v>
      </c>
      <c r="H45" s="107">
        <v>16582501000</v>
      </c>
      <c r="I45" s="87">
        <f t="shared" si="22"/>
        <v>96003567000</v>
      </c>
      <c r="J45" s="87">
        <f t="shared" si="23"/>
        <v>79421066000</v>
      </c>
      <c r="K45" s="87">
        <f t="shared" si="24"/>
        <v>79421066000</v>
      </c>
      <c r="L45" s="87"/>
      <c r="M45" s="87">
        <f t="shared" si="25"/>
        <v>16582501000</v>
      </c>
      <c r="N45" s="87">
        <f t="shared" si="26"/>
        <v>16582501000</v>
      </c>
      <c r="O45" s="87"/>
      <c r="P45" s="103"/>
      <c r="Q45" s="103"/>
      <c r="R45" s="103"/>
      <c r="S45" s="79"/>
      <c r="T45" s="79"/>
      <c r="U45" s="79"/>
      <c r="V45" s="79"/>
      <c r="W45" s="79"/>
      <c r="X45" s="79"/>
      <c r="Y45" s="79"/>
      <c r="Z45" s="79"/>
      <c r="AA45" s="79"/>
      <c r="AB45" s="79"/>
    </row>
    <row r="46" spans="1:28" ht="30.75" customHeight="1">
      <c r="A46" s="91">
        <v>6</v>
      </c>
      <c r="B46" s="106" t="s">
        <v>112</v>
      </c>
      <c r="C46" s="87"/>
      <c r="D46" s="87"/>
      <c r="E46" s="87"/>
      <c r="F46" s="87">
        <f t="shared" si="27"/>
        <v>58154823634</v>
      </c>
      <c r="G46" s="87">
        <v>47437380634</v>
      </c>
      <c r="H46" s="87">
        <v>10717443000</v>
      </c>
      <c r="I46" s="87">
        <f t="shared" si="22"/>
        <v>58154823634</v>
      </c>
      <c r="J46" s="87">
        <f t="shared" si="23"/>
        <v>47437380634</v>
      </c>
      <c r="K46" s="87">
        <f t="shared" si="24"/>
        <v>47437380634</v>
      </c>
      <c r="L46" s="87"/>
      <c r="M46" s="87">
        <f t="shared" si="25"/>
        <v>10717443000</v>
      </c>
      <c r="N46" s="87">
        <f t="shared" si="26"/>
        <v>10717443000</v>
      </c>
      <c r="O46" s="87"/>
      <c r="P46" s="103"/>
      <c r="Q46" s="103"/>
      <c r="R46" s="103"/>
      <c r="S46" s="79"/>
      <c r="T46" s="79"/>
      <c r="U46" s="79"/>
      <c r="V46" s="79"/>
      <c r="W46" s="79"/>
      <c r="X46" s="79"/>
      <c r="Y46" s="79"/>
      <c r="Z46" s="79"/>
      <c r="AA46" s="79"/>
      <c r="AB46" s="79"/>
    </row>
    <row r="47" spans="1:28" ht="30.75" customHeight="1">
      <c r="A47" s="91">
        <v>7</v>
      </c>
      <c r="B47" s="106" t="s">
        <v>114</v>
      </c>
      <c r="C47" s="87"/>
      <c r="D47" s="87"/>
      <c r="E47" s="87"/>
      <c r="F47" s="87">
        <f t="shared" si="27"/>
        <v>77571569277</v>
      </c>
      <c r="G47" s="87">
        <v>61726569277</v>
      </c>
      <c r="H47" s="87">
        <v>15845000000</v>
      </c>
      <c r="I47" s="87">
        <f t="shared" si="22"/>
        <v>77571569277</v>
      </c>
      <c r="J47" s="87">
        <f t="shared" si="23"/>
        <v>61726569277</v>
      </c>
      <c r="K47" s="87">
        <f t="shared" si="24"/>
        <v>61726569277</v>
      </c>
      <c r="L47" s="87"/>
      <c r="M47" s="87">
        <f t="shared" si="25"/>
        <v>15845000000</v>
      </c>
      <c r="N47" s="87">
        <f t="shared" si="26"/>
        <v>15845000000</v>
      </c>
      <c r="O47" s="87"/>
      <c r="P47" s="103"/>
      <c r="Q47" s="103"/>
      <c r="R47" s="103"/>
      <c r="S47" s="79"/>
      <c r="T47" s="79"/>
      <c r="U47" s="79"/>
      <c r="V47" s="79"/>
      <c r="W47" s="79"/>
      <c r="X47" s="79"/>
      <c r="Y47" s="79"/>
      <c r="Z47" s="79"/>
      <c r="AA47" s="79"/>
      <c r="AB47" s="79"/>
    </row>
    <row r="48" spans="1:28" ht="30.75" customHeight="1">
      <c r="A48" s="108">
        <v>8</v>
      </c>
      <c r="B48" s="109" t="s">
        <v>113</v>
      </c>
      <c r="C48" s="110"/>
      <c r="D48" s="110"/>
      <c r="E48" s="110"/>
      <c r="F48" s="110">
        <f t="shared" si="27"/>
        <v>1786170000</v>
      </c>
      <c r="G48" s="110">
        <v>761000000</v>
      </c>
      <c r="H48" s="110">
        <v>1025170000</v>
      </c>
      <c r="I48" s="110">
        <f t="shared" si="22"/>
        <v>1786170000</v>
      </c>
      <c r="J48" s="110">
        <f t="shared" si="23"/>
        <v>761000000</v>
      </c>
      <c r="K48" s="110">
        <f t="shared" si="24"/>
        <v>761000000</v>
      </c>
      <c r="L48" s="110"/>
      <c r="M48" s="110">
        <f t="shared" si="25"/>
        <v>1025170000</v>
      </c>
      <c r="N48" s="110">
        <f t="shared" si="26"/>
        <v>1025170000</v>
      </c>
      <c r="O48" s="110"/>
      <c r="P48" s="85"/>
      <c r="Q48" s="85"/>
      <c r="R48" s="85"/>
    </row>
  </sheetData>
  <mergeCells count="26">
    <mergeCell ref="E9:E10"/>
    <mergeCell ref="G9:G10"/>
    <mergeCell ref="H9:H10"/>
    <mergeCell ref="I9:I10"/>
    <mergeCell ref="O6:R6"/>
    <mergeCell ref="J9:L9"/>
    <mergeCell ref="M9:O9"/>
    <mergeCell ref="Q9:Q10"/>
    <mergeCell ref="R9:R10"/>
    <mergeCell ref="P8:P10"/>
    <mergeCell ref="A1:C1"/>
    <mergeCell ref="M1:R1"/>
    <mergeCell ref="A3:R3"/>
    <mergeCell ref="A4:R4"/>
    <mergeCell ref="A7:A10"/>
    <mergeCell ref="B7:B10"/>
    <mergeCell ref="C7:E7"/>
    <mergeCell ref="F7:O7"/>
    <mergeCell ref="P7:R7"/>
    <mergeCell ref="C8:C10"/>
    <mergeCell ref="D8:E8"/>
    <mergeCell ref="F8:F10"/>
    <mergeCell ref="G8:H8"/>
    <mergeCell ref="I8:O8"/>
    <mergeCell ref="Q8:R8"/>
    <mergeCell ref="D9:D10"/>
  </mergeCells>
  <printOptions horizontalCentered="1"/>
  <pageMargins left="0.17" right="0.17" top="0.5" bottom="0.25" header="0.5" footer="0.34"/>
  <pageSetup paperSize="9" scale="7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ED4812-46D1-46CD-902C-04AD458AD0C2}"/>
</file>

<file path=customXml/itemProps2.xml><?xml version="1.0" encoding="utf-8"?>
<ds:datastoreItem xmlns:ds="http://schemas.openxmlformats.org/officeDocument/2006/customXml" ds:itemID="{B0390126-605E-4345-A668-D2E876879031}"/>
</file>

<file path=customXml/itemProps3.xml><?xml version="1.0" encoding="utf-8"?>
<ds:datastoreItem xmlns:ds="http://schemas.openxmlformats.org/officeDocument/2006/customXml" ds:itemID="{B6E04408-DA59-48BC-9E88-5381A442A9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52</vt:lpstr>
      <vt:lpstr>58</vt:lpstr>
      <vt:lpstr>68</vt:lpstr>
      <vt:lpstr>'68'!Print_Area</vt:lpstr>
      <vt:lpstr>'52'!Print_Titles</vt:lpstr>
      <vt:lpstr>'58'!Print_Titles</vt:lpstr>
      <vt:lpstr>'68'!Print_Titles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2020-07-03T06:52:10Z</cp:lastPrinted>
  <dcterms:created xsi:type="dcterms:W3CDTF">2015-01-19T01:23:47Z</dcterms:created>
  <dcterms:modified xsi:type="dcterms:W3CDTF">2020-07-03T06:52:15Z</dcterms:modified>
</cp:coreProperties>
</file>