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31.192.7\SoTaiChinh\CacPhongBan\TrungTamTinHoc\PhongKiThuat\DuongTrungDuc\CONG KHAI DU TOAN\CKNS-QT2017\"/>
    </mc:Choice>
  </mc:AlternateContent>
  <bookViews>
    <workbookView xWindow="0" yWindow="0" windowWidth="19200" windowHeight="11595" tabRatio="880"/>
  </bookViews>
  <sheets>
    <sheet name="Bao cao" sheetId="56" r:id="rId1"/>
  </sheets>
  <externalReferences>
    <externalReference r:id="rId2"/>
    <externalReference r:id="rId3"/>
    <externalReference r:id="rId4"/>
    <externalReference r:id="rId5"/>
  </externalReferences>
  <definedNames>
    <definedName name="ADP" localSheetId="0">#REF!</definedName>
    <definedName name="ADP">#REF!</definedName>
    <definedName name="AKHAC" localSheetId="0">#REF!</definedName>
    <definedName name="AKHAC">#REF!</definedName>
    <definedName name="ALTINH" localSheetId="0">#REF!</definedName>
    <definedName name="ALTINH">#REF!</definedName>
    <definedName name="Anguon" localSheetId="0">'[2]Dt 2001'!#REF!</definedName>
    <definedName name="Anguon">'[2]Dt 2001'!#REF!</definedName>
    <definedName name="ANN" localSheetId="0">#REF!</definedName>
    <definedName name="ANN">#REF!</definedName>
    <definedName name="ANQD" localSheetId="0">#REF!</definedName>
    <definedName name="ANQD">#REF!</definedName>
    <definedName name="ANQQH" localSheetId="0">'[2]Dt 2001'!#REF!</definedName>
    <definedName name="ANQQH">'[2]Dt 2001'!#REF!</definedName>
    <definedName name="ANSNN" localSheetId="0">'[2]Dt 2001'!#REF!</definedName>
    <definedName name="ANSNN">'[2]Dt 2001'!#REF!</definedName>
    <definedName name="ANSNNxnk" localSheetId="0">'[2]Dt 2001'!#REF!</definedName>
    <definedName name="ANSNNxnk">'[2]Dt 2001'!#REF!</definedName>
    <definedName name="APC" localSheetId="0">'[2]Dt 2001'!#REF!</definedName>
    <definedName name="APC">'[2]Dt 2001'!#REF!</definedName>
    <definedName name="ATW" localSheetId="0">#REF!</definedName>
    <definedName name="ATW">#REF!</definedName>
    <definedName name="Can_doi" localSheetId="0">#REF!</definedName>
    <definedName name="Can_doi">#REF!</definedName>
    <definedName name="DNNN" localSheetId="0">#REF!</definedName>
    <definedName name="DNNN">#REF!</definedName>
    <definedName name="Khac" localSheetId="0">#REF!</definedName>
    <definedName name="Khac">#REF!</definedName>
    <definedName name="Khong_can_doi" localSheetId="0">#REF!</definedName>
    <definedName name="Khong_can_doi">#REF!</definedName>
    <definedName name="NQD" localSheetId="0">#REF!</definedName>
    <definedName name="NQD">#REF!</definedName>
    <definedName name="NQQH" localSheetId="0">'[2]Dt 2001'!#REF!</definedName>
    <definedName name="NQQH">'[2]Dt 2001'!#REF!</definedName>
    <definedName name="NSNN" localSheetId="0">'[2]Dt 2001'!#REF!</definedName>
    <definedName name="NSNN">'[2]Dt 2001'!#REF!</definedName>
    <definedName name="PC" localSheetId="0">'[2]Dt 2001'!#REF!</definedName>
    <definedName name="PC">'[2]Dt 2001'!#REF!</definedName>
    <definedName name="Phan_cap" localSheetId="0">#REF!</definedName>
    <definedName name="Phan_cap">#REF!</definedName>
    <definedName name="Phi_le_phi" localSheetId="0">#REF!</definedName>
    <definedName name="Phi_le_phi">#REF!</definedName>
    <definedName name="_xlnm.Print_Area" localSheetId="0">'Bao cao'!$A$1:$K$42</definedName>
    <definedName name="_xlnm.Print_Area">#REF!</definedName>
    <definedName name="PRINT_AREA_MI" localSheetId="0">#REF!</definedName>
    <definedName name="PRINT_AREA_MI">#REF!</definedName>
    <definedName name="_xlnm.Print_Titles" localSheetId="0">'Bao cao'!$8:$11</definedName>
    <definedName name="TW" localSheetId="0">#REF!</definedName>
    <definedName name="TW">#REF!</definedName>
  </definedNames>
  <calcPr calcId="152511" calcMode="manual"/>
</workbook>
</file>

<file path=xl/calcChain.xml><?xml version="1.0" encoding="utf-8"?>
<calcChain xmlns="http://schemas.openxmlformats.org/spreadsheetml/2006/main">
  <c r="F42" i="56" l="1"/>
  <c r="F41" i="56"/>
  <c r="F40" i="56"/>
  <c r="F39" i="56"/>
  <c r="G38" i="56"/>
  <c r="F38" i="56"/>
  <c r="G37" i="56"/>
  <c r="F37" i="56"/>
  <c r="F36" i="56"/>
  <c r="G36" i="56" s="1"/>
  <c r="D36" i="56"/>
  <c r="F35" i="56"/>
  <c r="D35" i="56"/>
  <c r="K34" i="56"/>
  <c r="K33" i="56" s="1"/>
  <c r="K11" i="56" s="1"/>
  <c r="J34" i="56"/>
  <c r="I34" i="56"/>
  <c r="E34" i="56"/>
  <c r="D34" i="56"/>
  <c r="D33" i="56" s="1"/>
  <c r="C34" i="56"/>
  <c r="J33" i="56"/>
  <c r="I33" i="56"/>
  <c r="H33" i="56"/>
  <c r="E33" i="56"/>
  <c r="C33" i="56"/>
  <c r="C23" i="56" s="1"/>
  <c r="D23" i="56" s="1"/>
  <c r="F32" i="56"/>
  <c r="C32" i="56"/>
  <c r="F31" i="56"/>
  <c r="F30" i="56"/>
  <c r="E30" i="56"/>
  <c r="D30" i="56"/>
  <c r="C30" i="56"/>
  <c r="G29" i="56"/>
  <c r="F29" i="56"/>
  <c r="C29" i="56"/>
  <c r="D29" i="56" s="1"/>
  <c r="F28" i="56"/>
  <c r="G28" i="56" s="1"/>
  <c r="D28" i="56"/>
  <c r="C28" i="56"/>
  <c r="F27" i="56"/>
  <c r="C27" i="56"/>
  <c r="D27" i="56" s="1"/>
  <c r="H26" i="56"/>
  <c r="G26" i="56"/>
  <c r="F26" i="56"/>
  <c r="E26" i="56"/>
  <c r="D26" i="56"/>
  <c r="C26" i="56"/>
  <c r="F25" i="56"/>
  <c r="H24" i="56"/>
  <c r="G24" i="56"/>
  <c r="F24" i="56"/>
  <c r="E24" i="56"/>
  <c r="D24" i="56"/>
  <c r="C24" i="56"/>
  <c r="F23" i="56"/>
  <c r="F13" i="56" s="1"/>
  <c r="F12" i="56" s="1"/>
  <c r="F22" i="56"/>
  <c r="C22" i="56"/>
  <c r="D22" i="56" s="1"/>
  <c r="D13" i="56" s="1"/>
  <c r="D12" i="56" s="1"/>
  <c r="D11" i="56" s="1"/>
  <c r="F21" i="56"/>
  <c r="F20" i="56"/>
  <c r="F19" i="56"/>
  <c r="F18" i="56"/>
  <c r="F17" i="56"/>
  <c r="H16" i="56"/>
  <c r="G16" i="56"/>
  <c r="F16" i="56"/>
  <c r="C16" i="56"/>
  <c r="F15" i="56"/>
  <c r="H14" i="56"/>
  <c r="H13" i="56" s="1"/>
  <c r="H12" i="56" s="1"/>
  <c r="H11" i="56" s="1"/>
  <c r="G14" i="56"/>
  <c r="F14" i="56"/>
  <c r="E14" i="56"/>
  <c r="E13" i="56" s="1"/>
  <c r="E12" i="56" s="1"/>
  <c r="E11" i="56" s="1"/>
  <c r="D14" i="56"/>
  <c r="C14" i="56"/>
  <c r="K13" i="56"/>
  <c r="K12" i="56" s="1"/>
  <c r="J13" i="56"/>
  <c r="I13" i="56"/>
  <c r="I12" i="56" s="1"/>
  <c r="I11" i="56" s="1"/>
  <c r="G13" i="56"/>
  <c r="J12" i="56"/>
  <c r="J11" i="56" s="1"/>
  <c r="C13" i="56" l="1"/>
  <c r="C12" i="56" s="1"/>
  <c r="C11" i="56" s="1"/>
  <c r="G12" i="56"/>
  <c r="G11" i="56" s="1"/>
  <c r="F34" i="56"/>
  <c r="F33" i="56" s="1"/>
  <c r="F11" i="56" s="1"/>
  <c r="G35" i="56"/>
  <c r="G34" i="56" s="1"/>
  <c r="G33" i="56" s="1"/>
</calcChain>
</file>

<file path=xl/comments1.xml><?xml version="1.0" encoding="utf-8"?>
<comments xmlns="http://schemas.openxmlformats.org/spreadsheetml/2006/main">
  <authors>
    <author>Phan Kieu Huong</author>
  </authors>
  <commentList>
    <comment ref="F14" authorId="0" shapeId="0">
      <text>
        <r>
          <rPr>
            <b/>
            <sz val="9"/>
            <color indexed="81"/>
            <rFont val="Tahoma"/>
            <family val="2"/>
          </rPr>
          <t>Phan Kieu Huong:</t>
        </r>
        <r>
          <rPr>
            <sz val="9"/>
            <color indexed="81"/>
            <rFont val="Tahoma"/>
            <family val="2"/>
          </rPr>
          <t xml:space="preserve">
đã tách vốn ctmtqg
</t>
        </r>
      </text>
    </comment>
    <comment ref="F24" authorId="0" shapeId="0">
      <text>
        <r>
          <rPr>
            <b/>
            <sz val="9"/>
            <color indexed="81"/>
            <rFont val="Tahoma"/>
            <family val="2"/>
          </rPr>
          <t>Phan Kieu Huong:</t>
        </r>
        <r>
          <rPr>
            <sz val="9"/>
            <color indexed="81"/>
            <rFont val="Tahoma"/>
            <family val="2"/>
          </rPr>
          <t xml:space="preserve">
đã tách vốn CTMTQG</t>
        </r>
      </text>
    </comment>
  </commentList>
</comments>
</file>

<file path=xl/sharedStrings.xml><?xml version="1.0" encoding="utf-8"?>
<sst xmlns="http://schemas.openxmlformats.org/spreadsheetml/2006/main" count="75" uniqueCount="61">
  <si>
    <t>STT</t>
  </si>
  <si>
    <t>A</t>
  </si>
  <si>
    <t>B</t>
  </si>
  <si>
    <t>-</t>
  </si>
  <si>
    <t>II</t>
  </si>
  <si>
    <t>III</t>
  </si>
  <si>
    <t>IV</t>
  </si>
  <si>
    <t>C</t>
  </si>
  <si>
    <t>I</t>
  </si>
  <si>
    <t>Chi thường xuyên</t>
  </si>
  <si>
    <t>Chi trả nợ lãi các khoản do chính quyền địa phương vay</t>
  </si>
  <si>
    <t>Chi tạo nguồn, điều chỉnh tiền lương</t>
  </si>
  <si>
    <t>V</t>
  </si>
  <si>
    <t>Trong đó:</t>
  </si>
  <si>
    <t>Chi bổ sung quỹ dự trữ tài chính</t>
  </si>
  <si>
    <t>Dự phòng ngân sách</t>
  </si>
  <si>
    <t>Chi các chương trình mục tiêu quốc gia</t>
  </si>
  <si>
    <t>Chi đầu tư phát triển</t>
  </si>
  <si>
    <t>Trong đó: Chia theo lĩnh vực</t>
  </si>
  <si>
    <t>Chi giáo dục - đào tạo và dạy nghề</t>
  </si>
  <si>
    <t>Chi khoa học và công nghệ</t>
  </si>
  <si>
    <t>Trong đó: Chia theo nguồn vốn</t>
  </si>
  <si>
    <t>Chi đầu tư từ nguồn thu tiền sử dụng đất</t>
  </si>
  <si>
    <t>VI</t>
  </si>
  <si>
    <t>CHI CÁC CHƯƠNG TRÌNH MỤC TIÊU</t>
  </si>
  <si>
    <t>(Chi tiết theo từng chương trình mục tiêu, nhiệm vụ)</t>
  </si>
  <si>
    <t>CHI CHUYỂN NGUỒN SANG NĂM SAU</t>
  </si>
  <si>
    <t>7=4/1</t>
  </si>
  <si>
    <t>8=5/2</t>
  </si>
  <si>
    <t>9=6/3</t>
  </si>
  <si>
    <t>Chi đầu tư từ nguồn thu xổ số kiến thiết</t>
  </si>
  <si>
    <t>Biểu số 64/CK-NSNN</t>
  </si>
  <si>
    <t>UBND TỈNH QUẢNG BÌNH</t>
  </si>
  <si>
    <t>QUYẾT TOÁN CHI NGÂN SÁCH ĐỊA PHƯƠNG, CHI NGÂN SÁCH CẤP TỈNH 
VÀ CHI NGÂN SÁCH HUYỆN THEO CƠ CẤU CHI NĂM 2017</t>
  </si>
  <si>
    <t>(Quyết toán đã được Hội đồng nhân dân phê chuẩn)</t>
  </si>
  <si>
    <t>(Kèm theo Quyết định số            /QĐ-UBND ngày         tháng 01 năm 2019 của UBND tỉnh Quảng Bình)</t>
  </si>
  <si>
    <t>Đơn vị: đồng</t>
  </si>
  <si>
    <t>Nội dung (1)</t>
  </si>
  <si>
    <t>Dự toán</t>
  </si>
  <si>
    <t>BAO GỒM</t>
  </si>
  <si>
    <t>Quyết toán</t>
  </si>
  <si>
    <t>SO SÁNH (%)</t>
  </si>
  <si>
    <t>NGÂN SÁCH CẤP TỈNH</t>
  </si>
  <si>
    <t>NGÂN SÁCH HUYỆN</t>
  </si>
  <si>
    <t>NSĐP</t>
  </si>
  <si>
    <t>TỔNG CHI NGÂN SÁCH ĐỊA PHƯƠNG</t>
  </si>
  <si>
    <t>CHI CÂN ĐỐI NGÂN SÁCH ĐỊA PHƯƠNG</t>
  </si>
  <si>
    <t xml:space="preserve">Chi đầu tư cho các dự án </t>
  </si>
  <si>
    <t xml:space="preserve">Chi khoa học và công nghệ </t>
  </si>
  <si>
    <t>Vốn tập trung trong nước</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</si>
  <si>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</si>
  <si>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từ nguồn Trung ương bổ sung có mục tiêu</t>
  </si>
  <si>
    <t>VII</t>
  </si>
  <si>
    <t>Chi từ nguồn thu để lại chi quản lý qua NSNN</t>
  </si>
  <si>
    <t>CTMTQG Xây dựng nông thôn mới</t>
  </si>
  <si>
    <t>CTMTQG giảm nghèo bền vững</t>
  </si>
  <si>
    <t>Chương trình dân số</t>
  </si>
  <si>
    <t>Chương trình 135</t>
  </si>
  <si>
    <t xml:space="preserve">Chi các chương trình mục tiêu, nhiệm vụ </t>
  </si>
  <si>
    <t>D</t>
  </si>
  <si>
    <t>CHI NỘP NGÂN SÁCH CẤP TRÊN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</si>
</sst>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0.0%"/>
    <numFmt numFmtId="165" formatCode="_(* #,##0_);_(* \(#,##0\);_(* &quot;-&quot;??_);_(@_)"/>
  </numFmts>
  <fonts count="22">
    <font>
      <sz val="11"/>
      <color theme="1"/>
      <name val="Calibri"/>
      <family val="2"/>
      <charset val="163"/>
      <scheme val="minor"/>
    </font>
    <font>
      <b/>
      <sz val="12"/>
      <name val="Times New Roman"/>
      <family val="1"/>
    </font>
    <font>
      <sz val="12"/>
      <name val="Times New Roman"/>
      <family val="1"/>
    </font>
    <font>
      <i/>
      <sz val="12"/>
      <name val="Times New Roman"/>
      <family val="1"/>
    </font>
    <font>
      <sz val="10"/>
      <name val="Arial"/>
      <family val="2"/>
    </font>
    <font>
      <b/>
      <sz val="14"/>
      <name val="Times New Roman"/>
      <family val="1"/>
    </font>
    <font>
      <b/>
      <sz val="11"/>
      <name val="Times New Roman"/>
      <family val="1"/>
    </font>
    <font>
      <sz val="14"/>
      <name val=".VnTime"/>
      <family val="2"/>
    </font>
    <font>
      <sz val="12"/>
      <name val=".VnArial Narrow"/>
    </font>
    <font>
      <sz val="16"/>
      <name val="Times New Roman"/>
      <family val="1"/>
    </font>
    <font>
      <sz val="14"/>
      <name val="Times New Roman"/>
      <family val="1"/>
    </font>
    <font>
      <i/>
      <sz val="14"/>
      <name val="Times New Roman"/>
      <family val="1"/>
    </font>
    <font>
      <i/>
      <sz val="12"/>
      <color rgb="FF000000"/>
      <name val="Times New Roman"/>
      <family val="1"/>
    </font>
    <font>
      <b/>
      <sz val="12"/>
      <color rgb="FF000000"/>
      <name val="Times New Roman"/>
      <family val="1"/>
    </font>
    <font>
      <sz val="10"/>
      <name val="Times New Roman"/>
      <family val="1"/>
    </font>
    <font>
      <sz val="12"/>
      <color rgb="FF000000"/>
      <name val="Times New Roman"/>
      <family val="1"/>
    </font>
    <font>
      <i/>
      <sz val="12"/>
      <name val="Times New Roman"/>
      <family val="1"/>
      <charset val="163"/>
    </font>
    <font>
      <b/>
      <sz val="12"/>
      <name val="Times New Roman"/>
      <family val="1"/>
      <charset val="163"/>
    </font>
    <font>
      <b/>
      <sz val="12"/>
      <name val="Times New Roman h"/>
    </font>
    <font>
      <b/>
      <i/>
      <sz val="12"/>
      <color rgb="FF000000"/>
      <name val="Times New Roman"/>
      <family val="1"/>
    </font>
    <font>
      <b/>
      <sz val="9"/>
      <color indexed="81"/>
      <name val="Tahoma"/>
      <family val="2"/>
    </font>
    <font>
      <sz val="9"/>
      <color indexed="81"/>
      <name val="Tahoma"/>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s>
  <cellStyleXfs count="7">
    <xf numFmtId="0" fontId="0" fillId="0" borderId="0"/>
    <xf numFmtId="41" fontId="4"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0" fontId="7" fillId="0" borderId="0"/>
    <xf numFmtId="0" fontId="8" fillId="0" borderId="0"/>
    <xf numFmtId="43" fontId="8" fillId="0" borderId="0" applyFont="0" applyFill="0" applyBorder="0" applyAlignment="0" applyProtection="0"/>
  </cellStyleXfs>
  <cellXfs count="60">
    <xf numFmtId="0" fontId="0" fillId="0" borderId="0" xfId="0"/>
    <xf numFmtId="0" fontId="1" fillId="0" borderId="0" xfId="5" applyFont="1" applyFill="1" applyAlignment="1">
      <alignment horizontal="center"/>
    </xf>
    <xf numFmtId="0" fontId="1" fillId="0" borderId="0" xfId="5" applyFont="1" applyFill="1" applyAlignment="1">
      <alignment horizontal="centerContinuous"/>
    </xf>
    <xf numFmtId="0" fontId="1" fillId="0" borderId="0" xfId="5" applyFont="1" applyFill="1" applyAlignment="1">
      <alignment horizontal="right"/>
    </xf>
    <xf numFmtId="0" fontId="2" fillId="0" borderId="0" xfId="5" applyFont="1" applyFill="1"/>
    <xf numFmtId="0" fontId="1" fillId="0" borderId="0" xfId="5" applyFont="1" applyFill="1" applyAlignment="1"/>
    <xf numFmtId="0" fontId="1" fillId="0" borderId="0" xfId="5" applyFont="1" applyFill="1" applyAlignment="1">
      <alignment horizontal="center" wrapText="1"/>
    </xf>
    <xf numFmtId="0" fontId="5" fillId="0" borderId="0" xfId="5" applyFont="1" applyFill="1" applyAlignment="1">
      <alignment horizontal="centerContinuous" wrapText="1"/>
    </xf>
    <xf numFmtId="0" fontId="9" fillId="0" borderId="0" xfId="5" applyFont="1" applyFill="1" applyAlignment="1">
      <alignment horizontal="centerContinuous"/>
    </xf>
    <xf numFmtId="0" fontId="3" fillId="0" borderId="0" xfId="5" applyNumberFormat="1" applyFont="1" applyFill="1" applyAlignment="1">
      <alignment horizontal="center" vertical="center" wrapText="1"/>
    </xf>
    <xf numFmtId="0" fontId="3" fillId="0" borderId="0" xfId="5" applyNumberFormat="1" applyFont="1" applyFill="1" applyAlignment="1">
      <alignment vertical="center" wrapText="1"/>
    </xf>
    <xf numFmtId="0" fontId="3" fillId="0" borderId="0" xfId="5" quotePrefix="1" applyFont="1" applyFill="1" applyAlignment="1">
      <alignment horizontal="center"/>
    </xf>
    <xf numFmtId="0" fontId="3" fillId="0" borderId="0" xfId="5" quotePrefix="1" applyFont="1" applyFill="1" applyAlignment="1"/>
    <xf numFmtId="0" fontId="3" fillId="0" borderId="0" xfId="5" quotePrefix="1" applyFont="1" applyFill="1" applyAlignment="1">
      <alignment horizontal="center"/>
    </xf>
    <xf numFmtId="0" fontId="10" fillId="0" borderId="0" xfId="5" applyFont="1"/>
    <xf numFmtId="165" fontId="10" fillId="0" borderId="0" xfId="6" applyNumberFormat="1" applyFont="1"/>
    <xf numFmtId="0" fontId="11" fillId="0" borderId="0" xfId="5" applyFont="1" applyFill="1" applyAlignment="1">
      <alignment horizontal="left"/>
    </xf>
    <xf numFmtId="9" fontId="10" fillId="0" borderId="0" xfId="5" applyNumberFormat="1" applyFont="1" applyAlignment="1">
      <alignment horizontal="center"/>
    </xf>
    <xf numFmtId="9" fontId="12" fillId="0" borderId="0" xfId="5" applyNumberFormat="1" applyFont="1" applyAlignment="1">
      <alignment horizontal="center" vertical="center"/>
    </xf>
    <xf numFmtId="0" fontId="13" fillId="0" borderId="1" xfId="5" applyFont="1" applyBorder="1" applyAlignment="1">
      <alignment horizontal="center" vertical="center" wrapText="1"/>
    </xf>
    <xf numFmtId="165" fontId="13" fillId="0" borderId="1" xfId="6" applyNumberFormat="1" applyFont="1" applyBorder="1" applyAlignment="1">
      <alignment horizontal="center" vertical="center" wrapText="1"/>
    </xf>
    <xf numFmtId="0" fontId="6" fillId="0" borderId="1" xfId="5" applyFont="1" applyFill="1" applyBorder="1" applyAlignment="1">
      <alignment horizontal="center" vertical="center" wrapText="1"/>
    </xf>
    <xf numFmtId="0" fontId="13" fillId="0" borderId="1" xfId="5" applyFont="1" applyBorder="1" applyAlignment="1">
      <alignment horizontal="center" vertical="center" wrapText="1"/>
    </xf>
    <xf numFmtId="165" fontId="13" fillId="0" borderId="1" xfId="6" applyNumberFormat="1" applyFont="1" applyBorder="1" applyAlignment="1">
      <alignment horizontal="center" vertical="center" wrapText="1"/>
    </xf>
    <xf numFmtId="0" fontId="14" fillId="0" borderId="1" xfId="5" applyFont="1" applyFill="1" applyBorder="1" applyAlignment="1">
      <alignment horizontal="center" vertical="center" wrapText="1"/>
    </xf>
    <xf numFmtId="0" fontId="13" fillId="0" borderId="4" xfId="5" applyFont="1" applyBorder="1" applyAlignment="1">
      <alignment horizontal="center" vertical="center" wrapText="1"/>
    </xf>
    <xf numFmtId="0" fontId="13" fillId="0" borderId="4" xfId="5" applyFont="1" applyBorder="1" applyAlignment="1">
      <alignment vertical="center" wrapText="1"/>
    </xf>
    <xf numFmtId="165" fontId="13" fillId="0" borderId="4" xfId="6" applyNumberFormat="1" applyFont="1" applyBorder="1" applyAlignment="1">
      <alignment vertical="center" wrapText="1"/>
    </xf>
    <xf numFmtId="0" fontId="13" fillId="0" borderId="2" xfId="5" applyFont="1" applyBorder="1" applyAlignment="1">
      <alignment horizontal="center" vertical="center" wrapText="1"/>
    </xf>
    <xf numFmtId="0" fontId="13" fillId="0" borderId="2" xfId="5" applyFont="1" applyBorder="1" applyAlignment="1">
      <alignment vertical="center" wrapText="1"/>
    </xf>
    <xf numFmtId="165" fontId="13" fillId="0" borderId="2" xfId="6" applyNumberFormat="1" applyFont="1" applyBorder="1" applyAlignment="1">
      <alignment vertical="center" wrapText="1"/>
    </xf>
    <xf numFmtId="0" fontId="15" fillId="0" borderId="2" xfId="5" applyFont="1" applyBorder="1" applyAlignment="1">
      <alignment horizontal="center" vertical="center" wrapText="1"/>
    </xf>
    <xf numFmtId="0" fontId="15" fillId="0" borderId="2" xfId="5" applyFont="1" applyBorder="1" applyAlignment="1">
      <alignment vertical="center" wrapText="1"/>
    </xf>
    <xf numFmtId="165" fontId="15" fillId="0" borderId="2" xfId="6" applyNumberFormat="1" applyFont="1" applyBorder="1" applyAlignment="1">
      <alignment vertical="center" wrapText="1"/>
    </xf>
    <xf numFmtId="3" fontId="2" fillId="0" borderId="2" xfId="5" applyNumberFormat="1" applyFont="1" applyFill="1" applyBorder="1" applyAlignment="1">
      <alignment horizontal="right"/>
    </xf>
    <xf numFmtId="3" fontId="11" fillId="0" borderId="2" xfId="5" applyNumberFormat="1" applyFont="1" applyFill="1" applyBorder="1" applyAlignment="1">
      <alignment horizontal="right"/>
    </xf>
    <xf numFmtId="3" fontId="10" fillId="0" borderId="2" xfId="5" applyNumberFormat="1" applyFont="1" applyFill="1" applyBorder="1" applyAlignment="1">
      <alignment horizontal="right"/>
    </xf>
    <xf numFmtId="0" fontId="11" fillId="0" borderId="0" xfId="5" applyFont="1"/>
    <xf numFmtId="0" fontId="12" fillId="0" borderId="2" xfId="5" applyFont="1" applyBorder="1" applyAlignment="1">
      <alignment horizontal="center" vertical="center" wrapText="1"/>
    </xf>
    <xf numFmtId="0" fontId="12" fillId="0" borderId="2" xfId="5" applyFont="1" applyBorder="1" applyAlignment="1">
      <alignment vertical="center" wrapText="1"/>
    </xf>
    <xf numFmtId="165" fontId="12" fillId="0" borderId="2" xfId="6" applyNumberFormat="1" applyFont="1" applyBorder="1" applyAlignment="1">
      <alignment vertical="center" wrapText="1"/>
    </xf>
    <xf numFmtId="3" fontId="3" fillId="0" borderId="2" xfId="5" applyNumberFormat="1" applyFont="1" applyFill="1" applyBorder="1" applyAlignment="1">
      <alignment horizontal="right"/>
    </xf>
    <xf numFmtId="0" fontId="12" fillId="0" borderId="2" xfId="5" quotePrefix="1" applyFont="1" applyBorder="1" applyAlignment="1">
      <alignment horizontal="center" vertical="center" wrapText="1"/>
    </xf>
    <xf numFmtId="3" fontId="2" fillId="0" borderId="2" xfId="5" applyNumberFormat="1" applyFont="1" applyFill="1" applyBorder="1" applyAlignment="1">
      <alignment horizontal="right" vertical="center" wrapText="1"/>
    </xf>
    <xf numFmtId="3" fontId="11" fillId="0" borderId="2" xfId="5" applyNumberFormat="1" applyFont="1" applyFill="1" applyBorder="1" applyAlignment="1">
      <alignment horizontal="right" vertical="center"/>
    </xf>
    <xf numFmtId="3" fontId="10" fillId="0" borderId="2" xfId="5" applyNumberFormat="1" applyFont="1" applyFill="1" applyBorder="1" applyAlignment="1">
      <alignment horizontal="right" vertical="center"/>
    </xf>
    <xf numFmtId="3" fontId="1" fillId="0" borderId="2" xfId="5" applyNumberFormat="1" applyFont="1" applyFill="1" applyBorder="1" applyAlignment="1">
      <alignment horizontal="right"/>
    </xf>
    <xf numFmtId="3" fontId="5" fillId="0" borderId="2" xfId="5" applyNumberFormat="1" applyFont="1" applyFill="1" applyBorder="1" applyAlignment="1">
      <alignment horizontal="right"/>
    </xf>
    <xf numFmtId="0" fontId="5" fillId="0" borderId="0" xfId="5" applyFont="1"/>
    <xf numFmtId="3" fontId="16" fillId="0" borderId="2" xfId="5" applyNumberFormat="1" applyFont="1" applyFill="1" applyBorder="1" applyAlignment="1">
      <alignment horizontal="right"/>
    </xf>
    <xf numFmtId="3" fontId="17" fillId="0" borderId="2" xfId="5" applyNumberFormat="1" applyFont="1" applyFill="1" applyBorder="1" applyAlignment="1">
      <alignment horizontal="right"/>
    </xf>
    <xf numFmtId="3" fontId="18" fillId="0" borderId="2" xfId="5" applyNumberFormat="1" applyFont="1" applyFill="1" applyBorder="1" applyAlignment="1">
      <alignment horizontal="right"/>
    </xf>
    <xf numFmtId="0" fontId="19" fillId="0" borderId="2" xfId="5" applyFont="1" applyBorder="1" applyAlignment="1">
      <alignment horizontal="left" vertical="center" wrapText="1"/>
    </xf>
    <xf numFmtId="0" fontId="13" fillId="0" borderId="3" xfId="5" applyFont="1" applyBorder="1" applyAlignment="1">
      <alignment horizontal="center" vertical="center" wrapText="1"/>
    </xf>
    <xf numFmtId="0" fontId="13" fillId="0" borderId="3" xfId="5" applyFont="1" applyBorder="1" applyAlignment="1">
      <alignment vertical="center" wrapText="1"/>
    </xf>
    <xf numFmtId="165" fontId="15" fillId="0" borderId="3" xfId="6" applyNumberFormat="1" applyFont="1" applyBorder="1" applyAlignment="1">
      <alignment vertical="center" wrapText="1"/>
    </xf>
    <xf numFmtId="3" fontId="2" fillId="0" borderId="3" xfId="5" applyNumberFormat="1" applyFont="1" applyFill="1" applyBorder="1" applyAlignment="1">
      <alignment horizontal="right"/>
    </xf>
    <xf numFmtId="165" fontId="13" fillId="0" borderId="3" xfId="6" applyNumberFormat="1" applyFont="1" applyBorder="1" applyAlignment="1">
      <alignment vertical="center" wrapText="1"/>
    </xf>
    <xf numFmtId="3" fontId="3" fillId="0" borderId="3" xfId="5" applyNumberFormat="1" applyFont="1" applyFill="1" applyBorder="1" applyAlignment="1">
      <alignment horizontal="right"/>
    </xf>
    <xf numFmtId="0" fontId="14" fillId="0" borderId="0" xfId="5" applyFont="1" applyFill="1"/>
  </cellXfs>
  <cellStyles count="7">
    <cellStyle name="Comma [0] 2" xfId="1"/>
    <cellStyle name="Comma 10 2" xfId="3"/>
    <cellStyle name="Comma 2" xfId="6"/>
    <cellStyle name="Comma 2 2 2 10" xfId="2"/>
    <cellStyle name="Normal" xfId="0" builtinId="0"/>
    <cellStyle name="Normal 10" xfId="4"/>
    <cellStyle name="Normal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4.xml"/><Relationship Id="rId10"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ghi%20quyet%20387%20va%20ND%2073/NQ%20387%20hoan%20thien%20trinh%20Bo%20lan%202%20(20042016)/Bieu%2013_PL%20Danh%20gia%20thu%20NSNN%20theo%20sac%20thue_FIXED%20(P&#272;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GAN%20SACH\QUYET%20TOAN\2017\t&#7893;ng%20quy&#7871;t%20to&#225;n\TONGQUYETTOAN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Nghi%20quyet%20387%20va%20ND%2073\NQ%20387%20hoan%20thien%20trinh%20Bo%20lan%202%20(20042016)\Bieu%2013_PL%20Danh%20gia%20thu%20NSNN%20theo%20sac%20thue_FIXED%20(P&#272;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heetName val="#REF"/>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31"/>
      <sheetName val="49.31"/>
      <sheetName val="50.31"/>
      <sheetName val="51.31"/>
      <sheetName val="52.31"/>
      <sheetName val="53.31"/>
      <sheetName val="54.31"/>
      <sheetName val="55.31"/>
      <sheetName val="56.31"/>
      <sheetName val="57.31"/>
      <sheetName val="58.31quang"/>
      <sheetName val="59.31quang"/>
      <sheetName val="60.31quang"/>
      <sheetName val="61.31quang"/>
      <sheetName val="62.31"/>
      <sheetName val="63.31"/>
      <sheetName val="64.31"/>
      <sheetName val="60.342"/>
      <sheetName val="61.342"/>
      <sheetName val="thu"/>
      <sheetName val="62.342"/>
      <sheetName val="63."/>
      <sheetName val="64."/>
      <sheetName val="65."/>
      <sheetName val="66."/>
      <sheetName val="67."/>
      <sheetName val="68."/>
      <sheetName val="69."/>
      <sheetName val="70"/>
      <sheetName val="00000000"/>
    </sheetNames>
    <sheetDataSet>
      <sheetData sheetId="0">
        <row r="16">
          <cell r="D16">
            <v>187389409944</v>
          </cell>
        </row>
        <row r="24">
          <cell r="C24">
            <v>2000000000</v>
          </cell>
        </row>
      </sheetData>
      <sheetData sheetId="1">
        <row r="20">
          <cell r="C20">
            <v>3460230000000</v>
          </cell>
        </row>
      </sheetData>
      <sheetData sheetId="2"/>
      <sheetData sheetId="3">
        <row r="9">
          <cell r="D9">
            <v>2839984306469</v>
          </cell>
        </row>
        <row r="10">
          <cell r="D10">
            <v>2105240760581</v>
          </cell>
        </row>
        <row r="12">
          <cell r="D12">
            <v>475830421662</v>
          </cell>
        </row>
        <row r="13">
          <cell r="D13">
            <v>5338351800</v>
          </cell>
        </row>
        <row r="15">
          <cell r="D15">
            <v>155926436107</v>
          </cell>
        </row>
        <row r="16">
          <cell r="D16">
            <v>207155066162</v>
          </cell>
        </row>
        <row r="17">
          <cell r="D17">
            <v>34981476311</v>
          </cell>
        </row>
        <row r="18">
          <cell r="D18">
            <v>1607000000</v>
          </cell>
        </row>
        <row r="19">
          <cell r="D19">
            <v>733136545888</v>
          </cell>
        </row>
        <row r="20">
          <cell r="D20">
            <v>6187433573197</v>
          </cell>
        </row>
        <row r="22">
          <cell r="D22">
            <v>2307054987815</v>
          </cell>
        </row>
        <row r="23">
          <cell r="D23">
            <v>20924497611</v>
          </cell>
        </row>
        <row r="24">
          <cell r="D24">
            <v>4529250000</v>
          </cell>
        </row>
        <row r="25">
          <cell r="D25">
            <v>1000000000</v>
          </cell>
        </row>
        <row r="31">
          <cell r="D31">
            <v>138087340741</v>
          </cell>
        </row>
        <row r="32">
          <cell r="D32">
            <v>98431430590</v>
          </cell>
        </row>
        <row r="33">
          <cell r="D33">
            <v>41650000</v>
          </cell>
        </row>
        <row r="34">
          <cell r="D34">
            <v>4450000</v>
          </cell>
        </row>
        <row r="37">
          <cell r="D37">
            <v>1836547319177</v>
          </cell>
        </row>
        <row r="38">
          <cell r="D38">
            <v>167445074172</v>
          </cell>
        </row>
      </sheetData>
      <sheetData sheetId="4"/>
      <sheetData sheetId="5">
        <row r="10">
          <cell r="D10">
            <v>614147000000</v>
          </cell>
          <cell r="E10">
            <v>612653000000</v>
          </cell>
          <cell r="G10">
            <v>1745772341099</v>
          </cell>
          <cell r="H10">
            <v>1279705791473</v>
          </cell>
        </row>
        <row r="12">
          <cell r="G12">
            <v>163369006847</v>
          </cell>
          <cell r="H12">
            <v>312461414815</v>
          </cell>
        </row>
        <row r="14">
          <cell r="D14">
            <v>1982171000000</v>
          </cell>
          <cell r="E14">
            <v>3623649000000</v>
          </cell>
          <cell r="G14">
            <v>1824673865199</v>
          </cell>
          <cell r="H14">
            <v>4413830753226</v>
          </cell>
        </row>
        <row r="16">
          <cell r="D16">
            <v>716400000000</v>
          </cell>
          <cell r="E16">
            <v>1910648000000</v>
          </cell>
          <cell r="G16">
            <v>484956428908</v>
          </cell>
          <cell r="H16">
            <v>1822098558907</v>
          </cell>
        </row>
        <row r="20">
          <cell r="D20">
            <v>67917000000</v>
          </cell>
          <cell r="E20">
            <v>71673000000</v>
          </cell>
        </row>
      </sheetData>
      <sheetData sheetId="6"/>
      <sheetData sheetId="7"/>
      <sheetData sheetId="8"/>
      <sheetData sheetId="9"/>
      <sheetData sheetId="10"/>
      <sheetData sheetId="11"/>
      <sheetData sheetId="12"/>
      <sheetData sheetId="13"/>
      <sheetData sheetId="14"/>
      <sheetData sheetId="15"/>
      <sheetData sheetId="16"/>
      <sheetData sheetId="17">
        <row r="11">
          <cell r="C11">
            <v>2201346195507</v>
          </cell>
        </row>
      </sheetData>
      <sheetData sheetId="18">
        <row r="11">
          <cell r="C11">
            <v>128700000000</v>
          </cell>
        </row>
      </sheetData>
      <sheetData sheetId="19"/>
      <sheetData sheetId="20">
        <row r="13">
          <cell r="D13">
            <v>1225800000000</v>
          </cell>
        </row>
        <row r="27">
          <cell r="D27">
            <v>1000000000</v>
          </cell>
        </row>
        <row r="28">
          <cell r="D28">
            <v>943138000000</v>
          </cell>
        </row>
        <row r="30">
          <cell r="D30">
            <v>5605820000000</v>
          </cell>
        </row>
        <row r="33">
          <cell r="D33">
            <v>2627048000000</v>
          </cell>
        </row>
        <row r="35">
          <cell r="D35">
            <v>29030000000</v>
          </cell>
        </row>
        <row r="44">
          <cell r="D44">
            <v>139590000000</v>
          </cell>
        </row>
        <row r="45">
          <cell r="D45">
            <v>1000000000</v>
          </cell>
        </row>
        <row r="47">
          <cell r="D47">
            <v>214000000000</v>
          </cell>
        </row>
      </sheetData>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heetName val="#REF"/>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9"/>
  <sheetViews>
    <sheetView tabSelected="1" workbookViewId="0">
      <selection activeCell="D7" sqref="D7:E7"/>
    </sheetView>
  </sheetViews>
  <sheetFormatPr defaultColWidth="10" defaultRowHeight="18.75"/>
  <cols>
    <col min="1" max="1" width="6.42578125" style="14" customWidth="1"/>
    <col min="2" max="2" width="37.42578125" style="14" customWidth="1"/>
    <col min="3" max="3" width="19.5703125" style="15" bestFit="1" customWidth="1"/>
    <col min="4" max="4" width="19.42578125" style="4" customWidth="1"/>
    <col min="5" max="5" width="20.28515625" style="4" customWidth="1"/>
    <col min="6" max="6" width="20.7109375" style="15" bestFit="1" customWidth="1"/>
    <col min="7" max="7" width="19.28515625" style="4" customWidth="1"/>
    <col min="8" max="8" width="19.42578125" style="4" customWidth="1"/>
    <col min="9" max="9" width="10.7109375" style="17" customWidth="1"/>
    <col min="10" max="256" width="10" style="14"/>
    <col min="257" max="257" width="6.42578125" style="14" customWidth="1"/>
    <col min="258" max="258" width="37.42578125" style="14" customWidth="1"/>
    <col min="259" max="259" width="19.5703125" style="14" bestFit="1" customWidth="1"/>
    <col min="260" max="260" width="19.42578125" style="14" customWidth="1"/>
    <col min="261" max="261" width="20.28515625" style="14" customWidth="1"/>
    <col min="262" max="262" width="20.7109375" style="14" bestFit="1" customWidth="1"/>
    <col min="263" max="263" width="19.28515625" style="14" customWidth="1"/>
    <col min="264" max="264" width="19.42578125" style="14" customWidth="1"/>
    <col min="265" max="265" width="10.7109375" style="14" customWidth="1"/>
    <col min="266" max="512" width="10" style="14"/>
    <col min="513" max="513" width="6.42578125" style="14" customWidth="1"/>
    <col min="514" max="514" width="37.42578125" style="14" customWidth="1"/>
    <col min="515" max="515" width="19.5703125" style="14" bestFit="1" customWidth="1"/>
    <col min="516" max="516" width="19.42578125" style="14" customWidth="1"/>
    <col min="517" max="517" width="20.28515625" style="14" customWidth="1"/>
    <col min="518" max="518" width="20.7109375" style="14" bestFit="1" customWidth="1"/>
    <col min="519" max="519" width="19.28515625" style="14" customWidth="1"/>
    <col min="520" max="520" width="19.42578125" style="14" customWidth="1"/>
    <col min="521" max="521" width="10.7109375" style="14" customWidth="1"/>
    <col min="522" max="768" width="10" style="14"/>
    <col min="769" max="769" width="6.42578125" style="14" customWidth="1"/>
    <col min="770" max="770" width="37.42578125" style="14" customWidth="1"/>
    <col min="771" max="771" width="19.5703125" style="14" bestFit="1" customWidth="1"/>
    <col min="772" max="772" width="19.42578125" style="14" customWidth="1"/>
    <col min="773" max="773" width="20.28515625" style="14" customWidth="1"/>
    <col min="774" max="774" width="20.7109375" style="14" bestFit="1" customWidth="1"/>
    <col min="775" max="775" width="19.28515625" style="14" customWidth="1"/>
    <col min="776" max="776" width="19.42578125" style="14" customWidth="1"/>
    <col min="777" max="777" width="10.7109375" style="14" customWidth="1"/>
    <col min="778" max="1024" width="10" style="14"/>
    <col min="1025" max="1025" width="6.42578125" style="14" customWidth="1"/>
    <col min="1026" max="1026" width="37.42578125" style="14" customWidth="1"/>
    <col min="1027" max="1027" width="19.5703125" style="14" bestFit="1" customWidth="1"/>
    <col min="1028" max="1028" width="19.42578125" style="14" customWidth="1"/>
    <col min="1029" max="1029" width="20.28515625" style="14" customWidth="1"/>
    <col min="1030" max="1030" width="20.7109375" style="14" bestFit="1" customWidth="1"/>
    <col min="1031" max="1031" width="19.28515625" style="14" customWidth="1"/>
    <col min="1032" max="1032" width="19.42578125" style="14" customWidth="1"/>
    <col min="1033" max="1033" width="10.7109375" style="14" customWidth="1"/>
    <col min="1034" max="1280" width="10" style="14"/>
    <col min="1281" max="1281" width="6.42578125" style="14" customWidth="1"/>
    <col min="1282" max="1282" width="37.42578125" style="14" customWidth="1"/>
    <col min="1283" max="1283" width="19.5703125" style="14" bestFit="1" customWidth="1"/>
    <col min="1284" max="1284" width="19.42578125" style="14" customWidth="1"/>
    <col min="1285" max="1285" width="20.28515625" style="14" customWidth="1"/>
    <col min="1286" max="1286" width="20.7109375" style="14" bestFit="1" customWidth="1"/>
    <col min="1287" max="1287" width="19.28515625" style="14" customWidth="1"/>
    <col min="1288" max="1288" width="19.42578125" style="14" customWidth="1"/>
    <col min="1289" max="1289" width="10.7109375" style="14" customWidth="1"/>
    <col min="1290" max="1536" width="10" style="14"/>
    <col min="1537" max="1537" width="6.42578125" style="14" customWidth="1"/>
    <col min="1538" max="1538" width="37.42578125" style="14" customWidth="1"/>
    <col min="1539" max="1539" width="19.5703125" style="14" bestFit="1" customWidth="1"/>
    <col min="1540" max="1540" width="19.42578125" style="14" customWidth="1"/>
    <col min="1541" max="1541" width="20.28515625" style="14" customWidth="1"/>
    <col min="1542" max="1542" width="20.7109375" style="14" bestFit="1" customWidth="1"/>
    <col min="1543" max="1543" width="19.28515625" style="14" customWidth="1"/>
    <col min="1544" max="1544" width="19.42578125" style="14" customWidth="1"/>
    <col min="1545" max="1545" width="10.7109375" style="14" customWidth="1"/>
    <col min="1546" max="1792" width="10" style="14"/>
    <col min="1793" max="1793" width="6.42578125" style="14" customWidth="1"/>
    <col min="1794" max="1794" width="37.42578125" style="14" customWidth="1"/>
    <col min="1795" max="1795" width="19.5703125" style="14" bestFit="1" customWidth="1"/>
    <col min="1796" max="1796" width="19.42578125" style="14" customWidth="1"/>
    <col min="1797" max="1797" width="20.28515625" style="14" customWidth="1"/>
    <col min="1798" max="1798" width="20.7109375" style="14" bestFit="1" customWidth="1"/>
    <col min="1799" max="1799" width="19.28515625" style="14" customWidth="1"/>
    <col min="1800" max="1800" width="19.42578125" style="14" customWidth="1"/>
    <col min="1801" max="1801" width="10.7109375" style="14" customWidth="1"/>
    <col min="1802" max="2048" width="10" style="14"/>
    <col min="2049" max="2049" width="6.42578125" style="14" customWidth="1"/>
    <col min="2050" max="2050" width="37.42578125" style="14" customWidth="1"/>
    <col min="2051" max="2051" width="19.5703125" style="14" bestFit="1" customWidth="1"/>
    <col min="2052" max="2052" width="19.42578125" style="14" customWidth="1"/>
    <col min="2053" max="2053" width="20.28515625" style="14" customWidth="1"/>
    <col min="2054" max="2054" width="20.7109375" style="14" bestFit="1" customWidth="1"/>
    <col min="2055" max="2055" width="19.28515625" style="14" customWidth="1"/>
    <col min="2056" max="2056" width="19.42578125" style="14" customWidth="1"/>
    <col min="2057" max="2057" width="10.7109375" style="14" customWidth="1"/>
    <col min="2058" max="2304" width="10" style="14"/>
    <col min="2305" max="2305" width="6.42578125" style="14" customWidth="1"/>
    <col min="2306" max="2306" width="37.42578125" style="14" customWidth="1"/>
    <col min="2307" max="2307" width="19.5703125" style="14" bestFit="1" customWidth="1"/>
    <col min="2308" max="2308" width="19.42578125" style="14" customWidth="1"/>
    <col min="2309" max="2309" width="20.28515625" style="14" customWidth="1"/>
    <col min="2310" max="2310" width="20.7109375" style="14" bestFit="1" customWidth="1"/>
    <col min="2311" max="2311" width="19.28515625" style="14" customWidth="1"/>
    <col min="2312" max="2312" width="19.42578125" style="14" customWidth="1"/>
    <col min="2313" max="2313" width="10.7109375" style="14" customWidth="1"/>
    <col min="2314" max="2560" width="10" style="14"/>
    <col min="2561" max="2561" width="6.42578125" style="14" customWidth="1"/>
    <col min="2562" max="2562" width="37.42578125" style="14" customWidth="1"/>
    <col min="2563" max="2563" width="19.5703125" style="14" bestFit="1" customWidth="1"/>
    <col min="2564" max="2564" width="19.42578125" style="14" customWidth="1"/>
    <col min="2565" max="2565" width="20.28515625" style="14" customWidth="1"/>
    <col min="2566" max="2566" width="20.7109375" style="14" bestFit="1" customWidth="1"/>
    <col min="2567" max="2567" width="19.28515625" style="14" customWidth="1"/>
    <col min="2568" max="2568" width="19.42578125" style="14" customWidth="1"/>
    <col min="2569" max="2569" width="10.7109375" style="14" customWidth="1"/>
    <col min="2570" max="2816" width="10" style="14"/>
    <col min="2817" max="2817" width="6.42578125" style="14" customWidth="1"/>
    <col min="2818" max="2818" width="37.42578125" style="14" customWidth="1"/>
    <col min="2819" max="2819" width="19.5703125" style="14" bestFit="1" customWidth="1"/>
    <col min="2820" max="2820" width="19.42578125" style="14" customWidth="1"/>
    <col min="2821" max="2821" width="20.28515625" style="14" customWidth="1"/>
    <col min="2822" max="2822" width="20.7109375" style="14" bestFit="1" customWidth="1"/>
    <col min="2823" max="2823" width="19.28515625" style="14" customWidth="1"/>
    <col min="2824" max="2824" width="19.42578125" style="14" customWidth="1"/>
    <col min="2825" max="2825" width="10.7109375" style="14" customWidth="1"/>
    <col min="2826" max="3072" width="10" style="14"/>
    <col min="3073" max="3073" width="6.42578125" style="14" customWidth="1"/>
    <col min="3074" max="3074" width="37.42578125" style="14" customWidth="1"/>
    <col min="3075" max="3075" width="19.5703125" style="14" bestFit="1" customWidth="1"/>
    <col min="3076" max="3076" width="19.42578125" style="14" customWidth="1"/>
    <col min="3077" max="3077" width="20.28515625" style="14" customWidth="1"/>
    <col min="3078" max="3078" width="20.7109375" style="14" bestFit="1" customWidth="1"/>
    <col min="3079" max="3079" width="19.28515625" style="14" customWidth="1"/>
    <col min="3080" max="3080" width="19.42578125" style="14" customWidth="1"/>
    <col min="3081" max="3081" width="10.7109375" style="14" customWidth="1"/>
    <col min="3082" max="3328" width="10" style="14"/>
    <col min="3329" max="3329" width="6.42578125" style="14" customWidth="1"/>
    <col min="3330" max="3330" width="37.42578125" style="14" customWidth="1"/>
    <col min="3331" max="3331" width="19.5703125" style="14" bestFit="1" customWidth="1"/>
    <col min="3332" max="3332" width="19.42578125" style="14" customWidth="1"/>
    <col min="3333" max="3333" width="20.28515625" style="14" customWidth="1"/>
    <col min="3334" max="3334" width="20.7109375" style="14" bestFit="1" customWidth="1"/>
    <col min="3335" max="3335" width="19.28515625" style="14" customWidth="1"/>
    <col min="3336" max="3336" width="19.42578125" style="14" customWidth="1"/>
    <col min="3337" max="3337" width="10.7109375" style="14" customWidth="1"/>
    <col min="3338" max="3584" width="10" style="14"/>
    <col min="3585" max="3585" width="6.42578125" style="14" customWidth="1"/>
    <col min="3586" max="3586" width="37.42578125" style="14" customWidth="1"/>
    <col min="3587" max="3587" width="19.5703125" style="14" bestFit="1" customWidth="1"/>
    <col min="3588" max="3588" width="19.42578125" style="14" customWidth="1"/>
    <col min="3589" max="3589" width="20.28515625" style="14" customWidth="1"/>
    <col min="3590" max="3590" width="20.7109375" style="14" bestFit="1" customWidth="1"/>
    <col min="3591" max="3591" width="19.28515625" style="14" customWidth="1"/>
    <col min="3592" max="3592" width="19.42578125" style="14" customWidth="1"/>
    <col min="3593" max="3593" width="10.7109375" style="14" customWidth="1"/>
    <col min="3594" max="3840" width="10" style="14"/>
    <col min="3841" max="3841" width="6.42578125" style="14" customWidth="1"/>
    <col min="3842" max="3842" width="37.42578125" style="14" customWidth="1"/>
    <col min="3843" max="3843" width="19.5703125" style="14" bestFit="1" customWidth="1"/>
    <col min="3844" max="3844" width="19.42578125" style="14" customWidth="1"/>
    <col min="3845" max="3845" width="20.28515625" style="14" customWidth="1"/>
    <col min="3846" max="3846" width="20.7109375" style="14" bestFit="1" customWidth="1"/>
    <col min="3847" max="3847" width="19.28515625" style="14" customWidth="1"/>
    <col min="3848" max="3848" width="19.42578125" style="14" customWidth="1"/>
    <col min="3849" max="3849" width="10.7109375" style="14" customWidth="1"/>
    <col min="3850" max="4096" width="10" style="14"/>
    <col min="4097" max="4097" width="6.42578125" style="14" customWidth="1"/>
    <col min="4098" max="4098" width="37.42578125" style="14" customWidth="1"/>
    <col min="4099" max="4099" width="19.5703125" style="14" bestFit="1" customWidth="1"/>
    <col min="4100" max="4100" width="19.42578125" style="14" customWidth="1"/>
    <col min="4101" max="4101" width="20.28515625" style="14" customWidth="1"/>
    <col min="4102" max="4102" width="20.7109375" style="14" bestFit="1" customWidth="1"/>
    <col min="4103" max="4103" width="19.28515625" style="14" customWidth="1"/>
    <col min="4104" max="4104" width="19.42578125" style="14" customWidth="1"/>
    <col min="4105" max="4105" width="10.7109375" style="14" customWidth="1"/>
    <col min="4106" max="4352" width="10" style="14"/>
    <col min="4353" max="4353" width="6.42578125" style="14" customWidth="1"/>
    <col min="4354" max="4354" width="37.42578125" style="14" customWidth="1"/>
    <col min="4355" max="4355" width="19.5703125" style="14" bestFit="1" customWidth="1"/>
    <col min="4356" max="4356" width="19.42578125" style="14" customWidth="1"/>
    <col min="4357" max="4357" width="20.28515625" style="14" customWidth="1"/>
    <col min="4358" max="4358" width="20.7109375" style="14" bestFit="1" customWidth="1"/>
    <col min="4359" max="4359" width="19.28515625" style="14" customWidth="1"/>
    <col min="4360" max="4360" width="19.42578125" style="14" customWidth="1"/>
    <col min="4361" max="4361" width="10.7109375" style="14" customWidth="1"/>
    <col min="4362" max="4608" width="10" style="14"/>
    <col min="4609" max="4609" width="6.42578125" style="14" customWidth="1"/>
    <col min="4610" max="4610" width="37.42578125" style="14" customWidth="1"/>
    <col min="4611" max="4611" width="19.5703125" style="14" bestFit="1" customWidth="1"/>
    <col min="4612" max="4612" width="19.42578125" style="14" customWidth="1"/>
    <col min="4613" max="4613" width="20.28515625" style="14" customWidth="1"/>
    <col min="4614" max="4614" width="20.7109375" style="14" bestFit="1" customWidth="1"/>
    <col min="4615" max="4615" width="19.28515625" style="14" customWidth="1"/>
    <col min="4616" max="4616" width="19.42578125" style="14" customWidth="1"/>
    <col min="4617" max="4617" width="10.7109375" style="14" customWidth="1"/>
    <col min="4618" max="4864" width="10" style="14"/>
    <col min="4865" max="4865" width="6.42578125" style="14" customWidth="1"/>
    <col min="4866" max="4866" width="37.42578125" style="14" customWidth="1"/>
    <col min="4867" max="4867" width="19.5703125" style="14" bestFit="1" customWidth="1"/>
    <col min="4868" max="4868" width="19.42578125" style="14" customWidth="1"/>
    <col min="4869" max="4869" width="20.28515625" style="14" customWidth="1"/>
    <col min="4870" max="4870" width="20.7109375" style="14" bestFit="1" customWidth="1"/>
    <col min="4871" max="4871" width="19.28515625" style="14" customWidth="1"/>
    <col min="4872" max="4872" width="19.42578125" style="14" customWidth="1"/>
    <col min="4873" max="4873" width="10.7109375" style="14" customWidth="1"/>
    <col min="4874" max="5120" width="10" style="14"/>
    <col min="5121" max="5121" width="6.42578125" style="14" customWidth="1"/>
    <col min="5122" max="5122" width="37.42578125" style="14" customWidth="1"/>
    <col min="5123" max="5123" width="19.5703125" style="14" bestFit="1" customWidth="1"/>
    <col min="5124" max="5124" width="19.42578125" style="14" customWidth="1"/>
    <col min="5125" max="5125" width="20.28515625" style="14" customWidth="1"/>
    <col min="5126" max="5126" width="20.7109375" style="14" bestFit="1" customWidth="1"/>
    <col min="5127" max="5127" width="19.28515625" style="14" customWidth="1"/>
    <col min="5128" max="5128" width="19.42578125" style="14" customWidth="1"/>
    <col min="5129" max="5129" width="10.7109375" style="14" customWidth="1"/>
    <col min="5130" max="5376" width="10" style="14"/>
    <col min="5377" max="5377" width="6.42578125" style="14" customWidth="1"/>
    <col min="5378" max="5378" width="37.42578125" style="14" customWidth="1"/>
    <col min="5379" max="5379" width="19.5703125" style="14" bestFit="1" customWidth="1"/>
    <col min="5380" max="5380" width="19.42578125" style="14" customWidth="1"/>
    <col min="5381" max="5381" width="20.28515625" style="14" customWidth="1"/>
    <col min="5382" max="5382" width="20.7109375" style="14" bestFit="1" customWidth="1"/>
    <col min="5383" max="5383" width="19.28515625" style="14" customWidth="1"/>
    <col min="5384" max="5384" width="19.42578125" style="14" customWidth="1"/>
    <col min="5385" max="5385" width="10.7109375" style="14" customWidth="1"/>
    <col min="5386" max="5632" width="10" style="14"/>
    <col min="5633" max="5633" width="6.42578125" style="14" customWidth="1"/>
    <col min="5634" max="5634" width="37.42578125" style="14" customWidth="1"/>
    <col min="5635" max="5635" width="19.5703125" style="14" bestFit="1" customWidth="1"/>
    <col min="5636" max="5636" width="19.42578125" style="14" customWidth="1"/>
    <col min="5637" max="5637" width="20.28515625" style="14" customWidth="1"/>
    <col min="5638" max="5638" width="20.7109375" style="14" bestFit="1" customWidth="1"/>
    <col min="5639" max="5639" width="19.28515625" style="14" customWidth="1"/>
    <col min="5640" max="5640" width="19.42578125" style="14" customWidth="1"/>
    <col min="5641" max="5641" width="10.7109375" style="14" customWidth="1"/>
    <col min="5642" max="5888" width="10" style="14"/>
    <col min="5889" max="5889" width="6.42578125" style="14" customWidth="1"/>
    <col min="5890" max="5890" width="37.42578125" style="14" customWidth="1"/>
    <col min="5891" max="5891" width="19.5703125" style="14" bestFit="1" customWidth="1"/>
    <col min="5892" max="5892" width="19.42578125" style="14" customWidth="1"/>
    <col min="5893" max="5893" width="20.28515625" style="14" customWidth="1"/>
    <col min="5894" max="5894" width="20.7109375" style="14" bestFit="1" customWidth="1"/>
    <col min="5895" max="5895" width="19.28515625" style="14" customWidth="1"/>
    <col min="5896" max="5896" width="19.42578125" style="14" customWidth="1"/>
    <col min="5897" max="5897" width="10.7109375" style="14" customWidth="1"/>
    <col min="5898" max="6144" width="10" style="14"/>
    <col min="6145" max="6145" width="6.42578125" style="14" customWidth="1"/>
    <col min="6146" max="6146" width="37.42578125" style="14" customWidth="1"/>
    <col min="6147" max="6147" width="19.5703125" style="14" bestFit="1" customWidth="1"/>
    <col min="6148" max="6148" width="19.42578125" style="14" customWidth="1"/>
    <col min="6149" max="6149" width="20.28515625" style="14" customWidth="1"/>
    <col min="6150" max="6150" width="20.7109375" style="14" bestFit="1" customWidth="1"/>
    <col min="6151" max="6151" width="19.28515625" style="14" customWidth="1"/>
    <col min="6152" max="6152" width="19.42578125" style="14" customWidth="1"/>
    <col min="6153" max="6153" width="10.7109375" style="14" customWidth="1"/>
    <col min="6154" max="6400" width="10" style="14"/>
    <col min="6401" max="6401" width="6.42578125" style="14" customWidth="1"/>
    <col min="6402" max="6402" width="37.42578125" style="14" customWidth="1"/>
    <col min="6403" max="6403" width="19.5703125" style="14" bestFit="1" customWidth="1"/>
    <col min="6404" max="6404" width="19.42578125" style="14" customWidth="1"/>
    <col min="6405" max="6405" width="20.28515625" style="14" customWidth="1"/>
    <col min="6406" max="6406" width="20.7109375" style="14" bestFit="1" customWidth="1"/>
    <col min="6407" max="6407" width="19.28515625" style="14" customWidth="1"/>
    <col min="6408" max="6408" width="19.42578125" style="14" customWidth="1"/>
    <col min="6409" max="6409" width="10.7109375" style="14" customWidth="1"/>
    <col min="6410" max="6656" width="10" style="14"/>
    <col min="6657" max="6657" width="6.42578125" style="14" customWidth="1"/>
    <col min="6658" max="6658" width="37.42578125" style="14" customWidth="1"/>
    <col min="6659" max="6659" width="19.5703125" style="14" bestFit="1" customWidth="1"/>
    <col min="6660" max="6660" width="19.42578125" style="14" customWidth="1"/>
    <col min="6661" max="6661" width="20.28515625" style="14" customWidth="1"/>
    <col min="6662" max="6662" width="20.7109375" style="14" bestFit="1" customWidth="1"/>
    <col min="6663" max="6663" width="19.28515625" style="14" customWidth="1"/>
    <col min="6664" max="6664" width="19.42578125" style="14" customWidth="1"/>
    <col min="6665" max="6665" width="10.7109375" style="14" customWidth="1"/>
    <col min="6666" max="6912" width="10" style="14"/>
    <col min="6913" max="6913" width="6.42578125" style="14" customWidth="1"/>
    <col min="6914" max="6914" width="37.42578125" style="14" customWidth="1"/>
    <col min="6915" max="6915" width="19.5703125" style="14" bestFit="1" customWidth="1"/>
    <col min="6916" max="6916" width="19.42578125" style="14" customWidth="1"/>
    <col min="6917" max="6917" width="20.28515625" style="14" customWidth="1"/>
    <col min="6918" max="6918" width="20.7109375" style="14" bestFit="1" customWidth="1"/>
    <col min="6919" max="6919" width="19.28515625" style="14" customWidth="1"/>
    <col min="6920" max="6920" width="19.42578125" style="14" customWidth="1"/>
    <col min="6921" max="6921" width="10.7109375" style="14" customWidth="1"/>
    <col min="6922" max="7168" width="10" style="14"/>
    <col min="7169" max="7169" width="6.42578125" style="14" customWidth="1"/>
    <col min="7170" max="7170" width="37.42578125" style="14" customWidth="1"/>
    <col min="7171" max="7171" width="19.5703125" style="14" bestFit="1" customWidth="1"/>
    <col min="7172" max="7172" width="19.42578125" style="14" customWidth="1"/>
    <col min="7173" max="7173" width="20.28515625" style="14" customWidth="1"/>
    <col min="7174" max="7174" width="20.7109375" style="14" bestFit="1" customWidth="1"/>
    <col min="7175" max="7175" width="19.28515625" style="14" customWidth="1"/>
    <col min="7176" max="7176" width="19.42578125" style="14" customWidth="1"/>
    <col min="7177" max="7177" width="10.7109375" style="14" customWidth="1"/>
    <col min="7178" max="7424" width="10" style="14"/>
    <col min="7425" max="7425" width="6.42578125" style="14" customWidth="1"/>
    <col min="7426" max="7426" width="37.42578125" style="14" customWidth="1"/>
    <col min="7427" max="7427" width="19.5703125" style="14" bestFit="1" customWidth="1"/>
    <col min="7428" max="7428" width="19.42578125" style="14" customWidth="1"/>
    <col min="7429" max="7429" width="20.28515625" style="14" customWidth="1"/>
    <col min="7430" max="7430" width="20.7109375" style="14" bestFit="1" customWidth="1"/>
    <col min="7431" max="7431" width="19.28515625" style="14" customWidth="1"/>
    <col min="7432" max="7432" width="19.42578125" style="14" customWidth="1"/>
    <col min="7433" max="7433" width="10.7109375" style="14" customWidth="1"/>
    <col min="7434" max="7680" width="10" style="14"/>
    <col min="7681" max="7681" width="6.42578125" style="14" customWidth="1"/>
    <col min="7682" max="7682" width="37.42578125" style="14" customWidth="1"/>
    <col min="7683" max="7683" width="19.5703125" style="14" bestFit="1" customWidth="1"/>
    <col min="7684" max="7684" width="19.42578125" style="14" customWidth="1"/>
    <col min="7685" max="7685" width="20.28515625" style="14" customWidth="1"/>
    <col min="7686" max="7686" width="20.7109375" style="14" bestFit="1" customWidth="1"/>
    <col min="7687" max="7687" width="19.28515625" style="14" customWidth="1"/>
    <col min="7688" max="7688" width="19.42578125" style="14" customWidth="1"/>
    <col min="7689" max="7689" width="10.7109375" style="14" customWidth="1"/>
    <col min="7690" max="7936" width="10" style="14"/>
    <col min="7937" max="7937" width="6.42578125" style="14" customWidth="1"/>
    <col min="7938" max="7938" width="37.42578125" style="14" customWidth="1"/>
    <col min="7939" max="7939" width="19.5703125" style="14" bestFit="1" customWidth="1"/>
    <col min="7940" max="7940" width="19.42578125" style="14" customWidth="1"/>
    <col min="7941" max="7941" width="20.28515625" style="14" customWidth="1"/>
    <col min="7942" max="7942" width="20.7109375" style="14" bestFit="1" customWidth="1"/>
    <col min="7943" max="7943" width="19.28515625" style="14" customWidth="1"/>
    <col min="7944" max="7944" width="19.42578125" style="14" customWidth="1"/>
    <col min="7945" max="7945" width="10.7109375" style="14" customWidth="1"/>
    <col min="7946" max="8192" width="10" style="14"/>
    <col min="8193" max="8193" width="6.42578125" style="14" customWidth="1"/>
    <col min="8194" max="8194" width="37.42578125" style="14" customWidth="1"/>
    <col min="8195" max="8195" width="19.5703125" style="14" bestFit="1" customWidth="1"/>
    <col min="8196" max="8196" width="19.42578125" style="14" customWidth="1"/>
    <col min="8197" max="8197" width="20.28515625" style="14" customWidth="1"/>
    <col min="8198" max="8198" width="20.7109375" style="14" bestFit="1" customWidth="1"/>
    <col min="8199" max="8199" width="19.28515625" style="14" customWidth="1"/>
    <col min="8200" max="8200" width="19.42578125" style="14" customWidth="1"/>
    <col min="8201" max="8201" width="10.7109375" style="14" customWidth="1"/>
    <col min="8202" max="8448" width="10" style="14"/>
    <col min="8449" max="8449" width="6.42578125" style="14" customWidth="1"/>
    <col min="8450" max="8450" width="37.42578125" style="14" customWidth="1"/>
    <col min="8451" max="8451" width="19.5703125" style="14" bestFit="1" customWidth="1"/>
    <col min="8452" max="8452" width="19.42578125" style="14" customWidth="1"/>
    <col min="8453" max="8453" width="20.28515625" style="14" customWidth="1"/>
    <col min="8454" max="8454" width="20.7109375" style="14" bestFit="1" customWidth="1"/>
    <col min="8455" max="8455" width="19.28515625" style="14" customWidth="1"/>
    <col min="8456" max="8456" width="19.42578125" style="14" customWidth="1"/>
    <col min="8457" max="8457" width="10.7109375" style="14" customWidth="1"/>
    <col min="8458" max="8704" width="10" style="14"/>
    <col min="8705" max="8705" width="6.42578125" style="14" customWidth="1"/>
    <col min="8706" max="8706" width="37.42578125" style="14" customWidth="1"/>
    <col min="8707" max="8707" width="19.5703125" style="14" bestFit="1" customWidth="1"/>
    <col min="8708" max="8708" width="19.42578125" style="14" customWidth="1"/>
    <col min="8709" max="8709" width="20.28515625" style="14" customWidth="1"/>
    <col min="8710" max="8710" width="20.7109375" style="14" bestFit="1" customWidth="1"/>
    <col min="8711" max="8711" width="19.28515625" style="14" customWidth="1"/>
    <col min="8712" max="8712" width="19.42578125" style="14" customWidth="1"/>
    <col min="8713" max="8713" width="10.7109375" style="14" customWidth="1"/>
    <col min="8714" max="8960" width="10" style="14"/>
    <col min="8961" max="8961" width="6.42578125" style="14" customWidth="1"/>
    <col min="8962" max="8962" width="37.42578125" style="14" customWidth="1"/>
    <col min="8963" max="8963" width="19.5703125" style="14" bestFit="1" customWidth="1"/>
    <col min="8964" max="8964" width="19.42578125" style="14" customWidth="1"/>
    <col min="8965" max="8965" width="20.28515625" style="14" customWidth="1"/>
    <col min="8966" max="8966" width="20.7109375" style="14" bestFit="1" customWidth="1"/>
    <col min="8967" max="8967" width="19.28515625" style="14" customWidth="1"/>
    <col min="8968" max="8968" width="19.42578125" style="14" customWidth="1"/>
    <col min="8969" max="8969" width="10.7109375" style="14" customWidth="1"/>
    <col min="8970" max="9216" width="10" style="14"/>
    <col min="9217" max="9217" width="6.42578125" style="14" customWidth="1"/>
    <col min="9218" max="9218" width="37.42578125" style="14" customWidth="1"/>
    <col min="9219" max="9219" width="19.5703125" style="14" bestFit="1" customWidth="1"/>
    <col min="9220" max="9220" width="19.42578125" style="14" customWidth="1"/>
    <col min="9221" max="9221" width="20.28515625" style="14" customWidth="1"/>
    <col min="9222" max="9222" width="20.7109375" style="14" bestFit="1" customWidth="1"/>
    <col min="9223" max="9223" width="19.28515625" style="14" customWidth="1"/>
    <col min="9224" max="9224" width="19.42578125" style="14" customWidth="1"/>
    <col min="9225" max="9225" width="10.7109375" style="14" customWidth="1"/>
    <col min="9226" max="9472" width="10" style="14"/>
    <col min="9473" max="9473" width="6.42578125" style="14" customWidth="1"/>
    <col min="9474" max="9474" width="37.42578125" style="14" customWidth="1"/>
    <col min="9475" max="9475" width="19.5703125" style="14" bestFit="1" customWidth="1"/>
    <col min="9476" max="9476" width="19.42578125" style="14" customWidth="1"/>
    <col min="9477" max="9477" width="20.28515625" style="14" customWidth="1"/>
    <col min="9478" max="9478" width="20.7109375" style="14" bestFit="1" customWidth="1"/>
    <col min="9479" max="9479" width="19.28515625" style="14" customWidth="1"/>
    <col min="9480" max="9480" width="19.42578125" style="14" customWidth="1"/>
    <col min="9481" max="9481" width="10.7109375" style="14" customWidth="1"/>
    <col min="9482" max="9728" width="10" style="14"/>
    <col min="9729" max="9729" width="6.42578125" style="14" customWidth="1"/>
    <col min="9730" max="9730" width="37.42578125" style="14" customWidth="1"/>
    <col min="9731" max="9731" width="19.5703125" style="14" bestFit="1" customWidth="1"/>
    <col min="9732" max="9732" width="19.42578125" style="14" customWidth="1"/>
    <col min="9733" max="9733" width="20.28515625" style="14" customWidth="1"/>
    <col min="9734" max="9734" width="20.7109375" style="14" bestFit="1" customWidth="1"/>
    <col min="9735" max="9735" width="19.28515625" style="14" customWidth="1"/>
    <col min="9736" max="9736" width="19.42578125" style="14" customWidth="1"/>
    <col min="9737" max="9737" width="10.7109375" style="14" customWidth="1"/>
    <col min="9738" max="9984" width="10" style="14"/>
    <col min="9985" max="9985" width="6.42578125" style="14" customWidth="1"/>
    <col min="9986" max="9986" width="37.42578125" style="14" customWidth="1"/>
    <col min="9987" max="9987" width="19.5703125" style="14" bestFit="1" customWidth="1"/>
    <col min="9988" max="9988" width="19.42578125" style="14" customWidth="1"/>
    <col min="9989" max="9989" width="20.28515625" style="14" customWidth="1"/>
    <col min="9990" max="9990" width="20.7109375" style="14" bestFit="1" customWidth="1"/>
    <col min="9991" max="9991" width="19.28515625" style="14" customWidth="1"/>
    <col min="9992" max="9992" width="19.42578125" style="14" customWidth="1"/>
    <col min="9993" max="9993" width="10.7109375" style="14" customWidth="1"/>
    <col min="9994" max="10240" width="10" style="14"/>
    <col min="10241" max="10241" width="6.42578125" style="14" customWidth="1"/>
    <col min="10242" max="10242" width="37.42578125" style="14" customWidth="1"/>
    <col min="10243" max="10243" width="19.5703125" style="14" bestFit="1" customWidth="1"/>
    <col min="10244" max="10244" width="19.42578125" style="14" customWidth="1"/>
    <col min="10245" max="10245" width="20.28515625" style="14" customWidth="1"/>
    <col min="10246" max="10246" width="20.7109375" style="14" bestFit="1" customWidth="1"/>
    <col min="10247" max="10247" width="19.28515625" style="14" customWidth="1"/>
    <col min="10248" max="10248" width="19.42578125" style="14" customWidth="1"/>
    <col min="10249" max="10249" width="10.7109375" style="14" customWidth="1"/>
    <col min="10250" max="10496" width="10" style="14"/>
    <col min="10497" max="10497" width="6.42578125" style="14" customWidth="1"/>
    <col min="10498" max="10498" width="37.42578125" style="14" customWidth="1"/>
    <col min="10499" max="10499" width="19.5703125" style="14" bestFit="1" customWidth="1"/>
    <col min="10500" max="10500" width="19.42578125" style="14" customWidth="1"/>
    <col min="10501" max="10501" width="20.28515625" style="14" customWidth="1"/>
    <col min="10502" max="10502" width="20.7109375" style="14" bestFit="1" customWidth="1"/>
    <col min="10503" max="10503" width="19.28515625" style="14" customWidth="1"/>
    <col min="10504" max="10504" width="19.42578125" style="14" customWidth="1"/>
    <col min="10505" max="10505" width="10.7109375" style="14" customWidth="1"/>
    <col min="10506" max="10752" width="10" style="14"/>
    <col min="10753" max="10753" width="6.42578125" style="14" customWidth="1"/>
    <col min="10754" max="10754" width="37.42578125" style="14" customWidth="1"/>
    <col min="10755" max="10755" width="19.5703125" style="14" bestFit="1" customWidth="1"/>
    <col min="10756" max="10756" width="19.42578125" style="14" customWidth="1"/>
    <col min="10757" max="10757" width="20.28515625" style="14" customWidth="1"/>
    <col min="10758" max="10758" width="20.7109375" style="14" bestFit="1" customWidth="1"/>
    <col min="10759" max="10759" width="19.28515625" style="14" customWidth="1"/>
    <col min="10760" max="10760" width="19.42578125" style="14" customWidth="1"/>
    <col min="10761" max="10761" width="10.7109375" style="14" customWidth="1"/>
    <col min="10762" max="11008" width="10" style="14"/>
    <col min="11009" max="11009" width="6.42578125" style="14" customWidth="1"/>
    <col min="11010" max="11010" width="37.42578125" style="14" customWidth="1"/>
    <col min="11011" max="11011" width="19.5703125" style="14" bestFit="1" customWidth="1"/>
    <col min="11012" max="11012" width="19.42578125" style="14" customWidth="1"/>
    <col min="11013" max="11013" width="20.28515625" style="14" customWidth="1"/>
    <col min="11014" max="11014" width="20.7109375" style="14" bestFit="1" customWidth="1"/>
    <col min="11015" max="11015" width="19.28515625" style="14" customWidth="1"/>
    <col min="11016" max="11016" width="19.42578125" style="14" customWidth="1"/>
    <col min="11017" max="11017" width="10.7109375" style="14" customWidth="1"/>
    <col min="11018" max="11264" width="10" style="14"/>
    <col min="11265" max="11265" width="6.42578125" style="14" customWidth="1"/>
    <col min="11266" max="11266" width="37.42578125" style="14" customWidth="1"/>
    <col min="11267" max="11267" width="19.5703125" style="14" bestFit="1" customWidth="1"/>
    <col min="11268" max="11268" width="19.42578125" style="14" customWidth="1"/>
    <col min="11269" max="11269" width="20.28515625" style="14" customWidth="1"/>
    <col min="11270" max="11270" width="20.7109375" style="14" bestFit="1" customWidth="1"/>
    <col min="11271" max="11271" width="19.28515625" style="14" customWidth="1"/>
    <col min="11272" max="11272" width="19.42578125" style="14" customWidth="1"/>
    <col min="11273" max="11273" width="10.7109375" style="14" customWidth="1"/>
    <col min="11274" max="11520" width="10" style="14"/>
    <col min="11521" max="11521" width="6.42578125" style="14" customWidth="1"/>
    <col min="11522" max="11522" width="37.42578125" style="14" customWidth="1"/>
    <col min="11523" max="11523" width="19.5703125" style="14" bestFit="1" customWidth="1"/>
    <col min="11524" max="11524" width="19.42578125" style="14" customWidth="1"/>
    <col min="11525" max="11525" width="20.28515625" style="14" customWidth="1"/>
    <col min="11526" max="11526" width="20.7109375" style="14" bestFit="1" customWidth="1"/>
    <col min="11527" max="11527" width="19.28515625" style="14" customWidth="1"/>
    <col min="11528" max="11528" width="19.42578125" style="14" customWidth="1"/>
    <col min="11529" max="11529" width="10.7109375" style="14" customWidth="1"/>
    <col min="11530" max="11776" width="10" style="14"/>
    <col min="11777" max="11777" width="6.42578125" style="14" customWidth="1"/>
    <col min="11778" max="11778" width="37.42578125" style="14" customWidth="1"/>
    <col min="11779" max="11779" width="19.5703125" style="14" bestFit="1" customWidth="1"/>
    <col min="11780" max="11780" width="19.42578125" style="14" customWidth="1"/>
    <col min="11781" max="11781" width="20.28515625" style="14" customWidth="1"/>
    <col min="11782" max="11782" width="20.7109375" style="14" bestFit="1" customWidth="1"/>
    <col min="11783" max="11783" width="19.28515625" style="14" customWidth="1"/>
    <col min="11784" max="11784" width="19.42578125" style="14" customWidth="1"/>
    <col min="11785" max="11785" width="10.7109375" style="14" customWidth="1"/>
    <col min="11786" max="12032" width="10" style="14"/>
    <col min="12033" max="12033" width="6.42578125" style="14" customWidth="1"/>
    <col min="12034" max="12034" width="37.42578125" style="14" customWidth="1"/>
    <col min="12035" max="12035" width="19.5703125" style="14" bestFit="1" customWidth="1"/>
    <col min="12036" max="12036" width="19.42578125" style="14" customWidth="1"/>
    <col min="12037" max="12037" width="20.28515625" style="14" customWidth="1"/>
    <col min="12038" max="12038" width="20.7109375" style="14" bestFit="1" customWidth="1"/>
    <col min="12039" max="12039" width="19.28515625" style="14" customWidth="1"/>
    <col min="12040" max="12040" width="19.42578125" style="14" customWidth="1"/>
    <col min="12041" max="12041" width="10.7109375" style="14" customWidth="1"/>
    <col min="12042" max="12288" width="10" style="14"/>
    <col min="12289" max="12289" width="6.42578125" style="14" customWidth="1"/>
    <col min="12290" max="12290" width="37.42578125" style="14" customWidth="1"/>
    <col min="12291" max="12291" width="19.5703125" style="14" bestFit="1" customWidth="1"/>
    <col min="12292" max="12292" width="19.42578125" style="14" customWidth="1"/>
    <col min="12293" max="12293" width="20.28515625" style="14" customWidth="1"/>
    <col min="12294" max="12294" width="20.7109375" style="14" bestFit="1" customWidth="1"/>
    <col min="12295" max="12295" width="19.28515625" style="14" customWidth="1"/>
    <col min="12296" max="12296" width="19.42578125" style="14" customWidth="1"/>
    <col min="12297" max="12297" width="10.7109375" style="14" customWidth="1"/>
    <col min="12298" max="12544" width="10" style="14"/>
    <col min="12545" max="12545" width="6.42578125" style="14" customWidth="1"/>
    <col min="12546" max="12546" width="37.42578125" style="14" customWidth="1"/>
    <col min="12547" max="12547" width="19.5703125" style="14" bestFit="1" customWidth="1"/>
    <col min="12548" max="12548" width="19.42578125" style="14" customWidth="1"/>
    <col min="12549" max="12549" width="20.28515625" style="14" customWidth="1"/>
    <col min="12550" max="12550" width="20.7109375" style="14" bestFit="1" customWidth="1"/>
    <col min="12551" max="12551" width="19.28515625" style="14" customWidth="1"/>
    <col min="12552" max="12552" width="19.42578125" style="14" customWidth="1"/>
    <col min="12553" max="12553" width="10.7109375" style="14" customWidth="1"/>
    <col min="12554" max="12800" width="10" style="14"/>
    <col min="12801" max="12801" width="6.42578125" style="14" customWidth="1"/>
    <col min="12802" max="12802" width="37.42578125" style="14" customWidth="1"/>
    <col min="12803" max="12803" width="19.5703125" style="14" bestFit="1" customWidth="1"/>
    <col min="12804" max="12804" width="19.42578125" style="14" customWidth="1"/>
    <col min="12805" max="12805" width="20.28515625" style="14" customWidth="1"/>
    <col min="12806" max="12806" width="20.7109375" style="14" bestFit="1" customWidth="1"/>
    <col min="12807" max="12807" width="19.28515625" style="14" customWidth="1"/>
    <col min="12808" max="12808" width="19.42578125" style="14" customWidth="1"/>
    <col min="12809" max="12809" width="10.7109375" style="14" customWidth="1"/>
    <col min="12810" max="13056" width="10" style="14"/>
    <col min="13057" max="13057" width="6.42578125" style="14" customWidth="1"/>
    <col min="13058" max="13058" width="37.42578125" style="14" customWidth="1"/>
    <col min="13059" max="13059" width="19.5703125" style="14" bestFit="1" customWidth="1"/>
    <col min="13060" max="13060" width="19.42578125" style="14" customWidth="1"/>
    <col min="13061" max="13061" width="20.28515625" style="14" customWidth="1"/>
    <col min="13062" max="13062" width="20.7109375" style="14" bestFit="1" customWidth="1"/>
    <col min="13063" max="13063" width="19.28515625" style="14" customWidth="1"/>
    <col min="13064" max="13064" width="19.42578125" style="14" customWidth="1"/>
    <col min="13065" max="13065" width="10.7109375" style="14" customWidth="1"/>
    <col min="13066" max="13312" width="10" style="14"/>
    <col min="13313" max="13313" width="6.42578125" style="14" customWidth="1"/>
    <col min="13314" max="13314" width="37.42578125" style="14" customWidth="1"/>
    <col min="13315" max="13315" width="19.5703125" style="14" bestFit="1" customWidth="1"/>
    <col min="13316" max="13316" width="19.42578125" style="14" customWidth="1"/>
    <col min="13317" max="13317" width="20.28515625" style="14" customWidth="1"/>
    <col min="13318" max="13318" width="20.7109375" style="14" bestFit="1" customWidth="1"/>
    <col min="13319" max="13319" width="19.28515625" style="14" customWidth="1"/>
    <col min="13320" max="13320" width="19.42578125" style="14" customWidth="1"/>
    <col min="13321" max="13321" width="10.7109375" style="14" customWidth="1"/>
    <col min="13322" max="13568" width="10" style="14"/>
    <col min="13569" max="13569" width="6.42578125" style="14" customWidth="1"/>
    <col min="13570" max="13570" width="37.42578125" style="14" customWidth="1"/>
    <col min="13571" max="13571" width="19.5703125" style="14" bestFit="1" customWidth="1"/>
    <col min="13572" max="13572" width="19.42578125" style="14" customWidth="1"/>
    <col min="13573" max="13573" width="20.28515625" style="14" customWidth="1"/>
    <col min="13574" max="13574" width="20.7109375" style="14" bestFit="1" customWidth="1"/>
    <col min="13575" max="13575" width="19.28515625" style="14" customWidth="1"/>
    <col min="13576" max="13576" width="19.42578125" style="14" customWidth="1"/>
    <col min="13577" max="13577" width="10.7109375" style="14" customWidth="1"/>
    <col min="13578" max="13824" width="10" style="14"/>
    <col min="13825" max="13825" width="6.42578125" style="14" customWidth="1"/>
    <col min="13826" max="13826" width="37.42578125" style="14" customWidth="1"/>
    <col min="13827" max="13827" width="19.5703125" style="14" bestFit="1" customWidth="1"/>
    <col min="13828" max="13828" width="19.42578125" style="14" customWidth="1"/>
    <col min="13829" max="13829" width="20.28515625" style="14" customWidth="1"/>
    <col min="13830" max="13830" width="20.7109375" style="14" bestFit="1" customWidth="1"/>
    <col min="13831" max="13831" width="19.28515625" style="14" customWidth="1"/>
    <col min="13832" max="13832" width="19.42578125" style="14" customWidth="1"/>
    <col min="13833" max="13833" width="10.7109375" style="14" customWidth="1"/>
    <col min="13834" max="14080" width="10" style="14"/>
    <col min="14081" max="14081" width="6.42578125" style="14" customWidth="1"/>
    <col min="14082" max="14082" width="37.42578125" style="14" customWidth="1"/>
    <col min="14083" max="14083" width="19.5703125" style="14" bestFit="1" customWidth="1"/>
    <col min="14084" max="14084" width="19.42578125" style="14" customWidth="1"/>
    <col min="14085" max="14085" width="20.28515625" style="14" customWidth="1"/>
    <col min="14086" max="14086" width="20.7109375" style="14" bestFit="1" customWidth="1"/>
    <col min="14087" max="14087" width="19.28515625" style="14" customWidth="1"/>
    <col min="14088" max="14088" width="19.42578125" style="14" customWidth="1"/>
    <col min="14089" max="14089" width="10.7109375" style="14" customWidth="1"/>
    <col min="14090" max="14336" width="10" style="14"/>
    <col min="14337" max="14337" width="6.42578125" style="14" customWidth="1"/>
    <col min="14338" max="14338" width="37.42578125" style="14" customWidth="1"/>
    <col min="14339" max="14339" width="19.5703125" style="14" bestFit="1" customWidth="1"/>
    <col min="14340" max="14340" width="19.42578125" style="14" customWidth="1"/>
    <col min="14341" max="14341" width="20.28515625" style="14" customWidth="1"/>
    <col min="14342" max="14342" width="20.7109375" style="14" bestFit="1" customWidth="1"/>
    <col min="14343" max="14343" width="19.28515625" style="14" customWidth="1"/>
    <col min="14344" max="14344" width="19.42578125" style="14" customWidth="1"/>
    <col min="14345" max="14345" width="10.7109375" style="14" customWidth="1"/>
    <col min="14346" max="14592" width="10" style="14"/>
    <col min="14593" max="14593" width="6.42578125" style="14" customWidth="1"/>
    <col min="14594" max="14594" width="37.42578125" style="14" customWidth="1"/>
    <col min="14595" max="14595" width="19.5703125" style="14" bestFit="1" customWidth="1"/>
    <col min="14596" max="14596" width="19.42578125" style="14" customWidth="1"/>
    <col min="14597" max="14597" width="20.28515625" style="14" customWidth="1"/>
    <col min="14598" max="14598" width="20.7109375" style="14" bestFit="1" customWidth="1"/>
    <col min="14599" max="14599" width="19.28515625" style="14" customWidth="1"/>
    <col min="14600" max="14600" width="19.42578125" style="14" customWidth="1"/>
    <col min="14601" max="14601" width="10.7109375" style="14" customWidth="1"/>
    <col min="14602" max="14848" width="10" style="14"/>
    <col min="14849" max="14849" width="6.42578125" style="14" customWidth="1"/>
    <col min="14850" max="14850" width="37.42578125" style="14" customWidth="1"/>
    <col min="14851" max="14851" width="19.5703125" style="14" bestFit="1" customWidth="1"/>
    <col min="14852" max="14852" width="19.42578125" style="14" customWidth="1"/>
    <col min="14853" max="14853" width="20.28515625" style="14" customWidth="1"/>
    <col min="14854" max="14854" width="20.7109375" style="14" bestFit="1" customWidth="1"/>
    <col min="14855" max="14855" width="19.28515625" style="14" customWidth="1"/>
    <col min="14856" max="14856" width="19.42578125" style="14" customWidth="1"/>
    <col min="14857" max="14857" width="10.7109375" style="14" customWidth="1"/>
    <col min="14858" max="15104" width="10" style="14"/>
    <col min="15105" max="15105" width="6.42578125" style="14" customWidth="1"/>
    <col min="15106" max="15106" width="37.42578125" style="14" customWidth="1"/>
    <col min="15107" max="15107" width="19.5703125" style="14" bestFit="1" customWidth="1"/>
    <col min="15108" max="15108" width="19.42578125" style="14" customWidth="1"/>
    <col min="15109" max="15109" width="20.28515625" style="14" customWidth="1"/>
    <col min="15110" max="15110" width="20.7109375" style="14" bestFit="1" customWidth="1"/>
    <col min="15111" max="15111" width="19.28515625" style="14" customWidth="1"/>
    <col min="15112" max="15112" width="19.42578125" style="14" customWidth="1"/>
    <col min="15113" max="15113" width="10.7109375" style="14" customWidth="1"/>
    <col min="15114" max="15360" width="10" style="14"/>
    <col min="15361" max="15361" width="6.42578125" style="14" customWidth="1"/>
    <col min="15362" max="15362" width="37.42578125" style="14" customWidth="1"/>
    <col min="15363" max="15363" width="19.5703125" style="14" bestFit="1" customWidth="1"/>
    <col min="15364" max="15364" width="19.42578125" style="14" customWidth="1"/>
    <col min="15365" max="15365" width="20.28515625" style="14" customWidth="1"/>
    <col min="15366" max="15366" width="20.7109375" style="14" bestFit="1" customWidth="1"/>
    <col min="15367" max="15367" width="19.28515625" style="14" customWidth="1"/>
    <col min="15368" max="15368" width="19.42578125" style="14" customWidth="1"/>
    <col min="15369" max="15369" width="10.7109375" style="14" customWidth="1"/>
    <col min="15370" max="15616" width="10" style="14"/>
    <col min="15617" max="15617" width="6.42578125" style="14" customWidth="1"/>
    <col min="15618" max="15618" width="37.42578125" style="14" customWidth="1"/>
    <col min="15619" max="15619" width="19.5703125" style="14" bestFit="1" customWidth="1"/>
    <col min="15620" max="15620" width="19.42578125" style="14" customWidth="1"/>
    <col min="15621" max="15621" width="20.28515625" style="14" customWidth="1"/>
    <col min="15622" max="15622" width="20.7109375" style="14" bestFit="1" customWidth="1"/>
    <col min="15623" max="15623" width="19.28515625" style="14" customWidth="1"/>
    <col min="15624" max="15624" width="19.42578125" style="14" customWidth="1"/>
    <col min="15625" max="15625" width="10.7109375" style="14" customWidth="1"/>
    <col min="15626" max="15872" width="10" style="14"/>
    <col min="15873" max="15873" width="6.42578125" style="14" customWidth="1"/>
    <col min="15874" max="15874" width="37.42578125" style="14" customWidth="1"/>
    <col min="15875" max="15875" width="19.5703125" style="14" bestFit="1" customWidth="1"/>
    <col min="15876" max="15876" width="19.42578125" style="14" customWidth="1"/>
    <col min="15877" max="15877" width="20.28515625" style="14" customWidth="1"/>
    <col min="15878" max="15878" width="20.7109375" style="14" bestFit="1" customWidth="1"/>
    <col min="15879" max="15879" width="19.28515625" style="14" customWidth="1"/>
    <col min="15880" max="15880" width="19.42578125" style="14" customWidth="1"/>
    <col min="15881" max="15881" width="10.7109375" style="14" customWidth="1"/>
    <col min="15882" max="16128" width="10" style="14"/>
    <col min="16129" max="16129" width="6.42578125" style="14" customWidth="1"/>
    <col min="16130" max="16130" width="37.42578125" style="14" customWidth="1"/>
    <col min="16131" max="16131" width="19.5703125" style="14" bestFit="1" customWidth="1"/>
    <col min="16132" max="16132" width="19.42578125" style="14" customWidth="1"/>
    <col min="16133" max="16133" width="20.28515625" style="14" customWidth="1"/>
    <col min="16134" max="16134" width="20.7109375" style="14" bestFit="1" customWidth="1"/>
    <col min="16135" max="16135" width="19.28515625" style="14" customWidth="1"/>
    <col min="16136" max="16136" width="19.42578125" style="14" customWidth="1"/>
    <col min="16137" max="16137" width="10.7109375" style="14" customWidth="1"/>
    <col min="16138" max="16384" width="10" style="14"/>
  </cols>
  <sheetData>
    <row r="1" spans="1:17" s="4" customFormat="1" ht="21" customHeight="1">
      <c r="A1" s="1" t="s">
        <v>32</v>
      </c>
      <c r="B1" s="1"/>
      <c r="C1" s="2"/>
      <c r="D1" s="2"/>
      <c r="E1" s="2"/>
      <c r="F1" s="2"/>
      <c r="G1" s="2"/>
      <c r="H1" s="2"/>
      <c r="I1" s="3" t="s">
        <v>31</v>
      </c>
      <c r="J1" s="2"/>
      <c r="K1" s="2"/>
      <c r="L1" s="2"/>
      <c r="M1" s="2"/>
      <c r="P1" s="5"/>
    </row>
    <row r="2" spans="1:17" s="4" customFormat="1" ht="49.5" customHeight="1">
      <c r="A2" s="6" t="s">
        <v>33</v>
      </c>
      <c r="B2" s="6"/>
      <c r="C2" s="6"/>
      <c r="D2" s="6"/>
      <c r="E2" s="6"/>
      <c r="F2" s="6"/>
      <c r="G2" s="6"/>
      <c r="H2" s="6"/>
      <c r="I2" s="6"/>
      <c r="J2" s="6"/>
      <c r="K2" s="6"/>
      <c r="L2" s="7"/>
      <c r="M2" s="7"/>
      <c r="N2" s="7"/>
      <c r="O2" s="8"/>
    </row>
    <row r="3" spans="1:17" s="4" customFormat="1" ht="21" customHeight="1">
      <c r="A3" s="9" t="s">
        <v>34</v>
      </c>
      <c r="B3" s="9"/>
      <c r="C3" s="9"/>
      <c r="D3" s="9"/>
      <c r="E3" s="9"/>
      <c r="F3" s="9"/>
      <c r="G3" s="9"/>
      <c r="H3" s="9"/>
      <c r="I3" s="9"/>
      <c r="J3" s="9"/>
      <c r="K3" s="9"/>
      <c r="L3" s="10"/>
      <c r="M3" s="10"/>
      <c r="N3" s="10"/>
      <c r="O3" s="10"/>
      <c r="P3" s="10"/>
      <c r="Q3" s="10"/>
    </row>
    <row r="4" spans="1:17" s="4" customFormat="1" ht="15.75">
      <c r="A4" s="11" t="s">
        <v>35</v>
      </c>
      <c r="B4" s="11"/>
      <c r="C4" s="11"/>
      <c r="D4" s="11"/>
      <c r="E4" s="11"/>
      <c r="F4" s="11"/>
      <c r="G4" s="11"/>
      <c r="H4" s="11"/>
      <c r="I4" s="11"/>
      <c r="J4" s="11"/>
      <c r="K4" s="11"/>
      <c r="L4" s="12"/>
      <c r="M4" s="12"/>
      <c r="N4" s="12"/>
      <c r="O4" s="12"/>
    </row>
    <row r="5" spans="1:17" s="4" customFormat="1" ht="15.75">
      <c r="A5" s="13"/>
      <c r="B5" s="13"/>
      <c r="C5" s="13"/>
      <c r="D5" s="13"/>
      <c r="E5" s="13"/>
      <c r="F5" s="13"/>
      <c r="G5" s="13"/>
      <c r="H5" s="13"/>
      <c r="I5" s="13"/>
      <c r="J5" s="13"/>
      <c r="K5" s="13"/>
      <c r="L5" s="13"/>
      <c r="M5" s="13"/>
      <c r="N5" s="13"/>
      <c r="O5" s="13"/>
    </row>
    <row r="6" spans="1:17">
      <c r="D6" s="16"/>
      <c r="E6" s="16"/>
      <c r="G6" s="16"/>
      <c r="H6" s="16"/>
      <c r="J6" s="18" t="s">
        <v>36</v>
      </c>
    </row>
    <row r="7" spans="1:17" ht="19.5" customHeight="1">
      <c r="A7" s="19" t="s">
        <v>0</v>
      </c>
      <c r="B7" s="19" t="s">
        <v>37</v>
      </c>
      <c r="C7" s="20" t="s">
        <v>38</v>
      </c>
      <c r="D7" s="21" t="s">
        <v>39</v>
      </c>
      <c r="E7" s="21"/>
      <c r="F7" s="20" t="s">
        <v>40</v>
      </c>
      <c r="G7" s="21" t="s">
        <v>39</v>
      </c>
      <c r="H7" s="21"/>
      <c r="I7" s="21" t="s">
        <v>41</v>
      </c>
      <c r="J7" s="21"/>
      <c r="K7" s="21"/>
    </row>
    <row r="8" spans="1:17" ht="21.6" customHeight="1">
      <c r="A8" s="19"/>
      <c r="B8" s="19"/>
      <c r="C8" s="20"/>
      <c r="D8" s="21" t="s">
        <v>42</v>
      </c>
      <c r="E8" s="21" t="s">
        <v>43</v>
      </c>
      <c r="F8" s="20"/>
      <c r="G8" s="21" t="s">
        <v>42</v>
      </c>
      <c r="H8" s="21" t="s">
        <v>43</v>
      </c>
      <c r="I8" s="21" t="s">
        <v>44</v>
      </c>
      <c r="J8" s="21" t="s">
        <v>42</v>
      </c>
      <c r="K8" s="21" t="s">
        <v>43</v>
      </c>
    </row>
    <row r="9" spans="1:17" ht="42" customHeight="1">
      <c r="A9" s="19"/>
      <c r="B9" s="19"/>
      <c r="C9" s="20"/>
      <c r="D9" s="21"/>
      <c r="E9" s="21"/>
      <c r="F9" s="20"/>
      <c r="G9" s="21"/>
      <c r="H9" s="21"/>
      <c r="I9" s="21"/>
      <c r="J9" s="21"/>
      <c r="K9" s="21"/>
    </row>
    <row r="10" spans="1:17" ht="19.5" customHeight="1">
      <c r="A10" s="22" t="s">
        <v>1</v>
      </c>
      <c r="B10" s="22" t="s">
        <v>2</v>
      </c>
      <c r="C10" s="23">
        <v>1</v>
      </c>
      <c r="D10" s="24">
        <v>2</v>
      </c>
      <c r="E10" s="23">
        <v>3</v>
      </c>
      <c r="F10" s="24">
        <v>4</v>
      </c>
      <c r="G10" s="23">
        <v>5</v>
      </c>
      <c r="H10" s="24">
        <v>6</v>
      </c>
      <c r="I10" s="24" t="s">
        <v>27</v>
      </c>
      <c r="J10" s="24" t="s">
        <v>28</v>
      </c>
      <c r="K10" s="24" t="s">
        <v>29</v>
      </c>
    </row>
    <row r="11" spans="1:17" ht="31.5">
      <c r="A11" s="25"/>
      <c r="B11" s="26" t="s">
        <v>45</v>
      </c>
      <c r="C11" s="27">
        <f t="shared" ref="C11:K11" si="0">C12+C33+C41</f>
        <v>8130348000000</v>
      </c>
      <c r="D11" s="27">
        <f t="shared" si="0"/>
        <v>3724873000000</v>
      </c>
      <c r="E11" s="27">
        <f t="shared" si="0"/>
        <v>4406475000000</v>
      </c>
      <c r="F11" s="27">
        <f t="shared" si="0"/>
        <v>11106059320174</v>
      </c>
      <c r="G11" s="27">
        <f t="shared" si="0"/>
        <v>3812540327629</v>
      </c>
      <c r="H11" s="27">
        <f t="shared" si="0"/>
        <v>5693536544699</v>
      </c>
      <c r="I11" s="27">
        <f t="shared" si="0"/>
        <v>0</v>
      </c>
      <c r="J11" s="27">
        <f t="shared" si="0"/>
        <v>0</v>
      </c>
      <c r="K11" s="27">
        <f t="shared" si="0"/>
        <v>0</v>
      </c>
    </row>
    <row r="12" spans="1:17" ht="31.5">
      <c r="A12" s="28" t="s">
        <v>1</v>
      </c>
      <c r="B12" s="29" t="s">
        <v>46</v>
      </c>
      <c r="C12" s="30">
        <f t="shared" ref="C12:K12" si="1">C13+C24+C28+C29+C30+C31+C32</f>
        <v>7867717000000</v>
      </c>
      <c r="D12" s="30">
        <f t="shared" si="1"/>
        <v>3462242000000</v>
      </c>
      <c r="E12" s="30">
        <f t="shared" si="1"/>
        <v>4406475000000</v>
      </c>
      <c r="F12" s="30">
        <f t="shared" si="1"/>
        <v>9032947129666</v>
      </c>
      <c r="G12" s="30">
        <f t="shared" si="1"/>
        <v>3575975456298</v>
      </c>
      <c r="H12" s="30">
        <f t="shared" si="1"/>
        <v>5693536544699</v>
      </c>
      <c r="I12" s="30">
        <f t="shared" si="1"/>
        <v>0</v>
      </c>
      <c r="J12" s="30">
        <f t="shared" si="1"/>
        <v>0</v>
      </c>
      <c r="K12" s="30">
        <f t="shared" si="1"/>
        <v>0</v>
      </c>
    </row>
    <row r="13" spans="1:17" ht="22.15" customHeight="1">
      <c r="A13" s="28" t="s">
        <v>8</v>
      </c>
      <c r="B13" s="29" t="s">
        <v>17</v>
      </c>
      <c r="C13" s="30">
        <f t="shared" ref="C13:K13" si="2">C14+C22+C23</f>
        <v>1907307000000</v>
      </c>
      <c r="D13" s="30">
        <f t="shared" si="2"/>
        <v>1295654000000</v>
      </c>
      <c r="E13" s="30">
        <f t="shared" si="2"/>
        <v>612653000000</v>
      </c>
      <c r="F13" s="30">
        <f t="shared" si="2"/>
        <v>2839984306469</v>
      </c>
      <c r="G13" s="30">
        <f t="shared" si="2"/>
        <v>1745772341099</v>
      </c>
      <c r="H13" s="30">
        <f t="shared" si="2"/>
        <v>1279705791473</v>
      </c>
      <c r="I13" s="30">
        <f t="shared" si="2"/>
        <v>0</v>
      </c>
      <c r="J13" s="30">
        <f t="shared" si="2"/>
        <v>0</v>
      </c>
      <c r="K13" s="30">
        <f t="shared" si="2"/>
        <v>0</v>
      </c>
    </row>
    <row r="14" spans="1:17" s="37" customFormat="1" ht="22.15" customHeight="1">
      <c r="A14" s="31">
        <v>1</v>
      </c>
      <c r="B14" s="32" t="s">
        <v>47</v>
      </c>
      <c r="C14" s="33">
        <f>'[3]62.342'!D13</f>
        <v>1225800000000</v>
      </c>
      <c r="D14" s="34">
        <f>'[3]53.31'!$D$10</f>
        <v>614147000000</v>
      </c>
      <c r="E14" s="34">
        <f>'[3]53.31'!$E$10</f>
        <v>612653000000</v>
      </c>
      <c r="F14" s="33">
        <f>'[3]51.31'!D10</f>
        <v>2105240760581</v>
      </c>
      <c r="G14" s="34">
        <f>'[3]53.31'!$G$10</f>
        <v>1745772341099</v>
      </c>
      <c r="H14" s="34">
        <f>'[3]53.31'!$H$10</f>
        <v>1279705791473</v>
      </c>
      <c r="I14" s="35"/>
      <c r="J14" s="35"/>
      <c r="K14" s="36"/>
    </row>
    <row r="15" spans="1:17" s="37" customFormat="1" ht="22.15" customHeight="1">
      <c r="A15" s="31"/>
      <c r="B15" s="32" t="s">
        <v>18</v>
      </c>
      <c r="C15" s="33"/>
      <c r="D15" s="34"/>
      <c r="E15" s="34"/>
      <c r="F15" s="33">
        <f>'[3]51.31'!D11</f>
        <v>0</v>
      </c>
      <c r="G15" s="34"/>
      <c r="H15" s="34"/>
      <c r="I15" s="35"/>
      <c r="J15" s="35"/>
      <c r="K15" s="36"/>
    </row>
    <row r="16" spans="1:17" ht="22.15" customHeight="1">
      <c r="A16" s="38" t="s">
        <v>3</v>
      </c>
      <c r="B16" s="39" t="s">
        <v>19</v>
      </c>
      <c r="C16" s="40">
        <f>105350000000+34968000000+4152000000+4712000000+5744000000+8370000000+10774000000+5912000000+8966000000</f>
        <v>188948000000</v>
      </c>
      <c r="D16" s="41"/>
      <c r="E16" s="41"/>
      <c r="F16" s="40">
        <f>'[3]51.31'!D12</f>
        <v>475830421662</v>
      </c>
      <c r="G16" s="41">
        <f>'[3]53.31'!$G$12</f>
        <v>163369006847</v>
      </c>
      <c r="H16" s="41">
        <f>'[3]53.31'!$H$12</f>
        <v>312461414815</v>
      </c>
      <c r="I16" s="35"/>
      <c r="J16" s="35"/>
      <c r="K16" s="36"/>
    </row>
    <row r="17" spans="1:11" s="37" customFormat="1" ht="22.15" customHeight="1">
      <c r="A17" s="38" t="s">
        <v>3</v>
      </c>
      <c r="B17" s="39" t="s">
        <v>48</v>
      </c>
      <c r="C17" s="40">
        <v>9095000000</v>
      </c>
      <c r="D17" s="41"/>
      <c r="E17" s="41"/>
      <c r="F17" s="40">
        <f>'[3]51.31'!D13</f>
        <v>5338351800</v>
      </c>
      <c r="G17" s="41"/>
      <c r="H17" s="41"/>
      <c r="I17" s="35"/>
      <c r="J17" s="35"/>
      <c r="K17" s="36"/>
    </row>
    <row r="18" spans="1:11" s="37" customFormat="1" ht="22.15" customHeight="1">
      <c r="A18" s="31"/>
      <c r="B18" s="32" t="s">
        <v>21</v>
      </c>
      <c r="C18" s="33"/>
      <c r="D18" s="34"/>
      <c r="E18" s="34"/>
      <c r="F18" s="33">
        <f>'[3]51.31'!D14</f>
        <v>0</v>
      </c>
      <c r="G18" s="34"/>
      <c r="H18" s="34"/>
      <c r="I18" s="35"/>
      <c r="J18" s="35"/>
      <c r="K18" s="36"/>
    </row>
    <row r="19" spans="1:11" s="37" customFormat="1" ht="22.15" customHeight="1">
      <c r="A19" s="42" t="s">
        <v>3</v>
      </c>
      <c r="B19" s="39" t="s">
        <v>49</v>
      </c>
      <c r="C19" s="40">
        <v>334800000000</v>
      </c>
      <c r="D19" s="41"/>
      <c r="E19" s="41"/>
      <c r="F19" s="40">
        <f>'[3]51.31'!D15</f>
        <v>155926436107</v>
      </c>
      <c r="G19" s="41"/>
      <c r="H19" s="41"/>
      <c r="I19" s="35"/>
      <c r="J19" s="35"/>
      <c r="K19" s="36"/>
    </row>
    <row r="20" spans="1:11" ht="31.5">
      <c r="A20" s="38" t="s">
        <v>3</v>
      </c>
      <c r="B20" s="39" t="s">
        <v>22</v>
      </c>
      <c r="C20" s="40">
        <v>855000000000</v>
      </c>
      <c r="D20" s="41"/>
      <c r="E20" s="41"/>
      <c r="F20" s="40">
        <f>'[3]51.31'!D16</f>
        <v>207155066162</v>
      </c>
      <c r="G20" s="41"/>
      <c r="H20" s="41"/>
      <c r="I20" s="35"/>
      <c r="J20" s="35"/>
      <c r="K20" s="36"/>
    </row>
    <row r="21" spans="1:11" ht="22.15" customHeight="1">
      <c r="A21" s="38" t="s">
        <v>3</v>
      </c>
      <c r="B21" s="39" t="s">
        <v>30</v>
      </c>
      <c r="C21" s="40">
        <v>36000000000</v>
      </c>
      <c r="D21" s="43"/>
      <c r="E21" s="43"/>
      <c r="F21" s="40">
        <f>'[3]51.31'!D17</f>
        <v>34981476311</v>
      </c>
      <c r="G21" s="43"/>
      <c r="H21" s="43"/>
      <c r="I21" s="44"/>
      <c r="J21" s="44"/>
      <c r="K21" s="45"/>
    </row>
    <row r="22" spans="1:11" ht="67.900000000000006" customHeight="1">
      <c r="A22" s="31">
        <v>2</v>
      </c>
      <c r="B22" s="32" t="s">
        <v>50</v>
      </c>
      <c r="C22" s="33">
        <f>'[3]62.342'!D27</f>
        <v>1000000000</v>
      </c>
      <c r="D22" s="34">
        <f>C22</f>
        <v>1000000000</v>
      </c>
      <c r="E22" s="34"/>
      <c r="F22" s="33">
        <f>'[3]51.31'!D18</f>
        <v>1607000000</v>
      </c>
      <c r="G22" s="34"/>
      <c r="H22" s="34"/>
      <c r="I22" s="35"/>
      <c r="J22" s="35"/>
      <c r="K22" s="36"/>
    </row>
    <row r="23" spans="1:11" ht="31.5">
      <c r="A23" s="31">
        <v>3</v>
      </c>
      <c r="B23" s="32" t="s">
        <v>51</v>
      </c>
      <c r="C23" s="33">
        <f>'[3]62.342'!D28-C33</f>
        <v>680507000000</v>
      </c>
      <c r="D23" s="46">
        <f>C23</f>
        <v>680507000000</v>
      </c>
      <c r="E23" s="46"/>
      <c r="F23" s="40">
        <f>'[3]51.31'!D19</f>
        <v>733136545888</v>
      </c>
      <c r="G23" s="46"/>
      <c r="H23" s="46"/>
      <c r="I23" s="35"/>
      <c r="J23" s="35"/>
      <c r="K23" s="36"/>
    </row>
    <row r="24" spans="1:11" s="48" customFormat="1" ht="22.15" customHeight="1">
      <c r="A24" s="28" t="s">
        <v>4</v>
      </c>
      <c r="B24" s="29" t="s">
        <v>9</v>
      </c>
      <c r="C24" s="30">
        <f>'[3]62.342'!D30-C28</f>
        <v>5603820000000</v>
      </c>
      <c r="D24" s="46">
        <f>'[3]53.31'!$D$14-C28</f>
        <v>1980171000000</v>
      </c>
      <c r="E24" s="46">
        <f>'[3]53.31'!$E$14</f>
        <v>3623649000000</v>
      </c>
      <c r="F24" s="30">
        <f>'[3]51.31'!D20</f>
        <v>6187433573197</v>
      </c>
      <c r="G24" s="46">
        <f>'[3]53.31'!$G$14</f>
        <v>1824673865199</v>
      </c>
      <c r="H24" s="46">
        <f>'[3]53.31'!$H$14</f>
        <v>4413830753226</v>
      </c>
      <c r="I24" s="47"/>
      <c r="J24" s="47"/>
      <c r="K24" s="47"/>
    </row>
    <row r="25" spans="1:11" ht="22.15" customHeight="1">
      <c r="A25" s="31"/>
      <c r="B25" s="39" t="s">
        <v>13</v>
      </c>
      <c r="C25" s="33"/>
      <c r="D25" s="49"/>
      <c r="E25" s="49"/>
      <c r="F25" s="33">
        <f>'[3]51.31'!D21</f>
        <v>0</v>
      </c>
      <c r="G25" s="49"/>
      <c r="H25" s="49"/>
      <c r="I25" s="35"/>
      <c r="J25" s="35"/>
      <c r="K25" s="36"/>
    </row>
    <row r="26" spans="1:11" ht="22.15" customHeight="1">
      <c r="A26" s="31">
        <v>1</v>
      </c>
      <c r="B26" s="39" t="s">
        <v>19</v>
      </c>
      <c r="C26" s="33">
        <f>'[3]62.342'!D33</f>
        <v>2627048000000</v>
      </c>
      <c r="D26" s="49">
        <f>'[3]53.31'!$D$16</f>
        <v>716400000000</v>
      </c>
      <c r="E26" s="49">
        <f>'[3]53.31'!$E$16</f>
        <v>1910648000000</v>
      </c>
      <c r="F26" s="33">
        <f>'[3]51.31'!D22</f>
        <v>2307054987815</v>
      </c>
      <c r="G26" s="49">
        <f>'[3]53.31'!$G$16</f>
        <v>484956428908</v>
      </c>
      <c r="H26" s="49">
        <f>'[3]53.31'!$H$16</f>
        <v>1822098558907</v>
      </c>
      <c r="I26" s="35"/>
      <c r="J26" s="35"/>
      <c r="K26" s="36"/>
    </row>
    <row r="27" spans="1:11" ht="22.15" customHeight="1">
      <c r="A27" s="31">
        <v>2</v>
      </c>
      <c r="B27" s="39" t="s">
        <v>20</v>
      </c>
      <c r="C27" s="33">
        <f>'[3]62.342'!D35</f>
        <v>29030000000</v>
      </c>
      <c r="D27" s="46">
        <f>C27</f>
        <v>29030000000</v>
      </c>
      <c r="E27" s="46"/>
      <c r="F27" s="33">
        <f>'[3]51.31'!D23</f>
        <v>20924497611</v>
      </c>
      <c r="G27" s="46"/>
      <c r="H27" s="46"/>
      <c r="I27" s="35"/>
      <c r="J27" s="35"/>
      <c r="K27" s="36"/>
    </row>
    <row r="28" spans="1:11" ht="34.5" customHeight="1">
      <c r="A28" s="28" t="s">
        <v>5</v>
      </c>
      <c r="B28" s="29" t="s">
        <v>10</v>
      </c>
      <c r="C28" s="30">
        <f>'[3]48.31'!C24</f>
        <v>2000000000</v>
      </c>
      <c r="D28" s="46">
        <f>C28</f>
        <v>2000000000</v>
      </c>
      <c r="E28" s="46"/>
      <c r="F28" s="30">
        <f>'[3]51.31'!D24</f>
        <v>4529250000</v>
      </c>
      <c r="G28" s="46">
        <f>F28</f>
        <v>4529250000</v>
      </c>
      <c r="H28" s="46"/>
      <c r="I28" s="35"/>
      <c r="J28" s="35"/>
      <c r="K28" s="36"/>
    </row>
    <row r="29" spans="1:11" ht="22.15" customHeight="1">
      <c r="A29" s="28" t="s">
        <v>6</v>
      </c>
      <c r="B29" s="29" t="s">
        <v>14</v>
      </c>
      <c r="C29" s="30">
        <f>'[3]62.342'!D45</f>
        <v>1000000000</v>
      </c>
      <c r="D29" s="46">
        <f>C29</f>
        <v>1000000000</v>
      </c>
      <c r="E29" s="46"/>
      <c r="F29" s="30">
        <f>'[3]51.31'!D25</f>
        <v>1000000000</v>
      </c>
      <c r="G29" s="46">
        <f>F29</f>
        <v>1000000000</v>
      </c>
      <c r="H29" s="46"/>
      <c r="I29" s="35"/>
      <c r="J29" s="35"/>
      <c r="K29" s="36"/>
    </row>
    <row r="30" spans="1:11" ht="22.15" customHeight="1">
      <c r="A30" s="28" t="s">
        <v>12</v>
      </c>
      <c r="B30" s="29" t="s">
        <v>15</v>
      </c>
      <c r="C30" s="30">
        <f>'[3]62.342'!D44</f>
        <v>139590000000</v>
      </c>
      <c r="D30" s="50">
        <f>'[3]53.31'!$D$20</f>
        <v>67917000000</v>
      </c>
      <c r="E30" s="50">
        <f>'[3]53.31'!$E$20</f>
        <v>71673000000</v>
      </c>
      <c r="F30" s="33">
        <f>'[3]51.31'!D26</f>
        <v>0</v>
      </c>
      <c r="G30" s="50"/>
      <c r="H30" s="50"/>
      <c r="I30" s="50"/>
      <c r="J30" s="50"/>
      <c r="K30" s="41"/>
    </row>
    <row r="31" spans="1:11" ht="22.15" customHeight="1">
      <c r="A31" s="28" t="s">
        <v>23</v>
      </c>
      <c r="B31" s="29" t="s">
        <v>11</v>
      </c>
      <c r="C31" s="33"/>
      <c r="D31" s="50"/>
      <c r="E31" s="50"/>
      <c r="F31" s="33">
        <f>'[3]51.31'!D27</f>
        <v>0</v>
      </c>
      <c r="G31" s="50"/>
      <c r="H31" s="50"/>
      <c r="I31" s="50"/>
      <c r="J31" s="50"/>
      <c r="K31" s="41"/>
    </row>
    <row r="32" spans="1:11" ht="31.5">
      <c r="A32" s="28" t="s">
        <v>52</v>
      </c>
      <c r="B32" s="29" t="s">
        <v>53</v>
      </c>
      <c r="C32" s="30">
        <f>'[3]62.342'!D47</f>
        <v>214000000000</v>
      </c>
      <c r="D32" s="50">
        <v>115500000000</v>
      </c>
      <c r="E32" s="50">
        <v>98500000000</v>
      </c>
      <c r="F32" s="33">
        <f>'[3]51.31'!D28</f>
        <v>0</v>
      </c>
      <c r="G32" s="50"/>
      <c r="H32" s="50"/>
      <c r="I32" s="50"/>
      <c r="J32" s="50"/>
      <c r="K32" s="41"/>
    </row>
    <row r="33" spans="1:11" ht="31.5">
      <c r="A33" s="28" t="s">
        <v>2</v>
      </c>
      <c r="B33" s="29" t="s">
        <v>24</v>
      </c>
      <c r="C33" s="30">
        <f t="shared" ref="C33:H33" si="3">C34+C39</f>
        <v>262631000000</v>
      </c>
      <c r="D33" s="30">
        <f t="shared" si="3"/>
        <v>262631000000</v>
      </c>
      <c r="E33" s="30">
        <f t="shared" si="3"/>
        <v>0</v>
      </c>
      <c r="F33" s="30">
        <f t="shared" si="3"/>
        <v>236564871331</v>
      </c>
      <c r="G33" s="30">
        <f t="shared" si="3"/>
        <v>236564871331</v>
      </c>
      <c r="H33" s="30">
        <f t="shared" si="3"/>
        <v>0</v>
      </c>
      <c r="I33" s="51">
        <f>I34+I37</f>
        <v>0</v>
      </c>
      <c r="J33" s="51">
        <f>J34+J37</f>
        <v>0</v>
      </c>
      <c r="K33" s="51">
        <f>K34+K37</f>
        <v>0</v>
      </c>
    </row>
    <row r="34" spans="1:11" ht="22.15" customHeight="1">
      <c r="A34" s="28" t="s">
        <v>8</v>
      </c>
      <c r="B34" s="29" t="s">
        <v>16</v>
      </c>
      <c r="C34" s="30">
        <f>SUM(C35:C38)</f>
        <v>262631000000</v>
      </c>
      <c r="D34" s="30">
        <f>SUM(D35:D38)</f>
        <v>262631000000</v>
      </c>
      <c r="E34" s="30">
        <f>SUM(E35:E38)</f>
        <v>0</v>
      </c>
      <c r="F34" s="30">
        <f>SUM(F35:F38)</f>
        <v>236564871331</v>
      </c>
      <c r="G34" s="30">
        <f>SUM(G35:G38)</f>
        <v>236564871331</v>
      </c>
      <c r="H34" s="46"/>
      <c r="I34" s="46">
        <f>I35+I36</f>
        <v>0</v>
      </c>
      <c r="J34" s="46">
        <f>J35+J36</f>
        <v>0</v>
      </c>
      <c r="K34" s="46">
        <f>K35+K36</f>
        <v>0</v>
      </c>
    </row>
    <row r="35" spans="1:11" ht="22.15" customHeight="1">
      <c r="A35" s="31"/>
      <c r="B35" s="32" t="s">
        <v>54</v>
      </c>
      <c r="C35" s="33">
        <v>130300000000</v>
      </c>
      <c r="D35" s="34">
        <f>C35</f>
        <v>130300000000</v>
      </c>
      <c r="E35" s="34"/>
      <c r="F35" s="33">
        <f>'[3]51.31'!D31</f>
        <v>138087340741</v>
      </c>
      <c r="G35" s="34">
        <f>F35</f>
        <v>138087340741</v>
      </c>
      <c r="H35" s="34"/>
      <c r="I35" s="34"/>
      <c r="J35" s="34"/>
      <c r="K35" s="41"/>
    </row>
    <row r="36" spans="1:11" ht="22.15" customHeight="1">
      <c r="A36" s="31"/>
      <c r="B36" s="32" t="s">
        <v>55</v>
      </c>
      <c r="C36" s="33">
        <v>132331000000</v>
      </c>
      <c r="D36" s="34">
        <f>C36</f>
        <v>132331000000</v>
      </c>
      <c r="E36" s="34"/>
      <c r="F36" s="33">
        <f>'[3]51.31'!D32</f>
        <v>98431430590</v>
      </c>
      <c r="G36" s="34">
        <f>F36</f>
        <v>98431430590</v>
      </c>
      <c r="H36" s="34"/>
      <c r="I36" s="34"/>
      <c r="J36" s="34"/>
      <c r="K36" s="41"/>
    </row>
    <row r="37" spans="1:11" ht="22.15" customHeight="1">
      <c r="A37" s="31"/>
      <c r="B37" s="32" t="s">
        <v>56</v>
      </c>
      <c r="C37" s="33"/>
      <c r="D37" s="46"/>
      <c r="E37" s="46"/>
      <c r="F37" s="33">
        <f>'[3]51.31'!D33</f>
        <v>41650000</v>
      </c>
      <c r="G37" s="34">
        <f>F37</f>
        <v>41650000</v>
      </c>
      <c r="H37" s="46"/>
      <c r="I37" s="46"/>
      <c r="J37" s="46"/>
      <c r="K37" s="41"/>
    </row>
    <row r="38" spans="1:11" ht="22.15" customHeight="1">
      <c r="A38" s="31"/>
      <c r="B38" s="32" t="s">
        <v>57</v>
      </c>
      <c r="C38" s="33"/>
      <c r="D38" s="34"/>
      <c r="E38" s="34"/>
      <c r="F38" s="33">
        <f>'[3]51.31'!D34</f>
        <v>4450000</v>
      </c>
      <c r="G38" s="34">
        <f>F38</f>
        <v>4450000</v>
      </c>
      <c r="H38" s="34"/>
      <c r="I38" s="34"/>
      <c r="J38" s="34"/>
      <c r="K38" s="41"/>
    </row>
    <row r="39" spans="1:11" ht="22.15" customHeight="1">
      <c r="A39" s="28" t="s">
        <v>4</v>
      </c>
      <c r="B39" s="29" t="s">
        <v>58</v>
      </c>
      <c r="C39" s="33"/>
      <c r="D39" s="34"/>
      <c r="E39" s="34"/>
      <c r="F39" s="33">
        <f>'[3]51.31'!D35</f>
        <v>0</v>
      </c>
      <c r="G39" s="34"/>
      <c r="H39" s="34"/>
      <c r="I39" s="34"/>
      <c r="J39" s="34"/>
      <c r="K39" s="41"/>
    </row>
    <row r="40" spans="1:11" ht="31.5">
      <c r="A40" s="31"/>
      <c r="B40" s="32" t="s">
        <v>25</v>
      </c>
      <c r="C40" s="33"/>
      <c r="D40" s="34"/>
      <c r="E40" s="34"/>
      <c r="F40" s="33">
        <f>'[3]51.31'!D36</f>
        <v>0</v>
      </c>
      <c r="G40" s="34"/>
      <c r="H40" s="34"/>
      <c r="I40" s="34"/>
      <c r="J40" s="34"/>
      <c r="K40" s="41"/>
    </row>
    <row r="41" spans="1:11" ht="31.5">
      <c r="A41" s="28" t="s">
        <v>7</v>
      </c>
      <c r="B41" s="29" t="s">
        <v>26</v>
      </c>
      <c r="C41" s="33"/>
      <c r="D41" s="52"/>
      <c r="E41" s="52"/>
      <c r="F41" s="30">
        <f>'[3]51.31'!D37</f>
        <v>1836547319177</v>
      </c>
      <c r="G41" s="52"/>
      <c r="H41" s="52"/>
      <c r="I41" s="34"/>
      <c r="J41" s="34"/>
      <c r="K41" s="41"/>
    </row>
    <row r="42" spans="1:11" ht="22.15" customHeight="1">
      <c r="A42" s="53" t="s">
        <v>59</v>
      </c>
      <c r="B42" s="54" t="s">
        <v>60</v>
      </c>
      <c r="C42" s="55"/>
      <c r="D42" s="56"/>
      <c r="E42" s="56"/>
      <c r="F42" s="57">
        <f>'[3]51.31'!D38</f>
        <v>167445074172</v>
      </c>
      <c r="G42" s="56"/>
      <c r="H42" s="56"/>
      <c r="I42" s="56"/>
      <c r="J42" s="56"/>
      <c r="K42" s="58"/>
    </row>
    <row r="43" spans="1:11" ht="21" customHeight="1">
      <c r="D43" s="59"/>
      <c r="E43" s="59"/>
      <c r="G43" s="59"/>
      <c r="H43" s="59"/>
    </row>
    <row r="44" spans="1:11">
      <c r="D44" s="59"/>
      <c r="E44" s="59"/>
      <c r="G44" s="59"/>
      <c r="H44" s="59"/>
    </row>
    <row r="45" spans="1:11">
      <c r="D45" s="59"/>
      <c r="E45" s="59"/>
      <c r="G45" s="59"/>
      <c r="H45" s="59"/>
    </row>
    <row r="46" spans="1:11">
      <c r="D46" s="59"/>
      <c r="E46" s="59"/>
      <c r="G46" s="59"/>
      <c r="H46" s="59"/>
    </row>
    <row r="47" spans="1:11">
      <c r="D47" s="59"/>
      <c r="E47" s="59"/>
      <c r="G47" s="59"/>
      <c r="H47" s="59"/>
    </row>
    <row r="48" spans="1:11">
      <c r="D48" s="59"/>
      <c r="E48" s="59"/>
      <c r="G48" s="59"/>
      <c r="H48" s="59"/>
    </row>
    <row r="49" spans="4:8">
      <c r="D49" s="59"/>
      <c r="E49" s="59"/>
      <c r="G49" s="59"/>
      <c r="H49" s="59"/>
    </row>
  </sheetData>
  <mergeCells count="18">
    <mergeCell ref="I7:K7"/>
    <mergeCell ref="D8:D9"/>
    <mergeCell ref="E8:E9"/>
    <mergeCell ref="G8:G9"/>
    <mergeCell ref="H8:H9"/>
    <mergeCell ref="I8:I9"/>
    <mergeCell ref="J8:J9"/>
    <mergeCell ref="K8:K9"/>
    <mergeCell ref="A1:B1"/>
    <mergeCell ref="A2:K2"/>
    <mergeCell ref="A3:K3"/>
    <mergeCell ref="A4:K4"/>
    <mergeCell ref="A7:A9"/>
    <mergeCell ref="B7:B9"/>
    <mergeCell ref="C7:C9"/>
    <mergeCell ref="D7:E7"/>
    <mergeCell ref="F7:F9"/>
    <mergeCell ref="G7:H7"/>
  </mergeCells>
  <printOptions horizontalCentered="1"/>
  <pageMargins left="0.23622047244094499" right="0.23622047244094499" top="0.511811023622047" bottom="0.39370078740157499" header="0" footer="0.15748031496063"/>
  <pageSetup paperSize="8" scale="95"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DAB251108C330488A1A42BE8AE39165" ma:contentTypeVersion="1" ma:contentTypeDescription="Create a new document." ma:contentTypeScope="" ma:versionID="962f7dc7f0c6a03cdd1b43444bfab3f2">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8ADC318-9F67-490E-8312-1A801D4940CA}">
  <ds:schemaRefs>
    <ds:schemaRef ds:uri="http://schemas.microsoft.com/sharepoint/v3/contenttype/forms"/>
  </ds:schemaRefs>
</ds:datastoreItem>
</file>

<file path=customXml/itemProps2.xml><?xml version="1.0" encoding="utf-8"?>
<ds:datastoreItem xmlns:ds="http://schemas.openxmlformats.org/officeDocument/2006/customXml" ds:itemID="{C2392798-03D5-4415-BF9E-832DE18903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0DE035-777D-44CF-A70E-C532C5BA1137}">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Bao cao</vt:lpstr>
      <vt:lpstr>'Bao cao'!Print_Area</vt:lpstr>
      <vt:lpstr>'Bao cao'!Print_Titles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AutoBVT</cp:lastModifiedBy>
  <cp:lastPrinted>2019-01-07T07:03:42Z</cp:lastPrinted>
  <dcterms:created xsi:type="dcterms:W3CDTF">2017-04-26T02:19:00Z</dcterms:created>
  <dcterms:modified xsi:type="dcterms:W3CDTF">2019-05-02T09:11:42Z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0x010100CDAB251108C330488A1A42BE8AE39165</vt:lpwstr>
  </property>
</Properties>
</file>