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31.192.7\SoTaiChinh\CacPhongBan\TrungTamTinHoc\PhongKiThuat\DuongTrungDuc\CONG KHAI DU TOAN\CKNS-QT2017\"/>
    </mc:Choice>
  </mc:AlternateContent>
  <bookViews>
    <workbookView xWindow="0" yWindow="0" windowWidth="19200" windowHeight="11595" tabRatio="880"/>
  </bookViews>
  <sheets>
    <sheet name="Bao cao" sheetId="62" r:id="rId1"/>
  </sheets>
  <externalReferences>
    <externalReference r:id="rId2"/>
    <externalReference r:id="rId3"/>
  </externalReferences>
  <definedNames>
    <definedName name="ADP">#REF!</definedName>
    <definedName name="AKHAC">#REF!</definedName>
    <definedName name="ALTINH">#REF!</definedName>
    <definedName name="Anguon">'[2]Dt 2001'!#REF!</definedName>
    <definedName name="ANN">#REF!</definedName>
    <definedName name="ANQD">#REF!</definedName>
    <definedName name="ANQQH">'[2]Dt 2001'!#REF!</definedName>
    <definedName name="ANSNN">'[2]Dt 2001'!#REF!</definedName>
    <definedName name="ANSNNxnk">'[2]Dt 2001'!#REF!</definedName>
    <definedName name="APC">'[2]Dt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'[2]Dt 2001'!#REF!</definedName>
    <definedName name="NSNN">'[2]Dt 2001'!#REF!</definedName>
    <definedName name="PC">'[2]Dt 2001'!#REF!</definedName>
    <definedName name="Phan_cap">#REF!</definedName>
    <definedName name="Phi_le_phi">#REF!</definedName>
    <definedName name="_xlnm.Print_Area" localSheetId="0">'Bao cao'!$A$1:$R$65</definedName>
    <definedName name="_xlnm.Print_Area">#REF!</definedName>
    <definedName name="PRINT_AREA_MI">#REF!</definedName>
    <definedName name="TW">#REF!</definedName>
  </definedNames>
  <calcPr calcId="152511" iterateDelta="1E-4"/>
</workbook>
</file>

<file path=xl/calcChain.xml><?xml version="1.0" encoding="utf-8"?>
<calcChain xmlns="http://schemas.openxmlformats.org/spreadsheetml/2006/main">
  <c r="M65" i="62" l="1"/>
  <c r="J65" i="62"/>
  <c r="I65" i="62"/>
  <c r="P65" i="62" s="1"/>
  <c r="M64" i="62"/>
  <c r="J64" i="62"/>
  <c r="I64" i="62" s="1"/>
  <c r="P64" i="62" s="1"/>
  <c r="M63" i="62"/>
  <c r="J63" i="62"/>
  <c r="I63" i="62"/>
  <c r="P63" i="62" s="1"/>
  <c r="M62" i="62"/>
  <c r="J62" i="62"/>
  <c r="I62" i="62" s="1"/>
  <c r="P62" i="62" s="1"/>
  <c r="M61" i="62"/>
  <c r="J61" i="62"/>
  <c r="I61" i="62"/>
  <c r="P61" i="62" s="1"/>
  <c r="M60" i="62"/>
  <c r="J60" i="62"/>
  <c r="I60" i="62" s="1"/>
  <c r="P60" i="62" s="1"/>
  <c r="M59" i="62"/>
  <c r="J59" i="62"/>
  <c r="J57" i="62" s="1"/>
  <c r="I59" i="62"/>
  <c r="P59" i="62" s="1"/>
  <c r="M58" i="62"/>
  <c r="J58" i="62"/>
  <c r="I58" i="62" s="1"/>
  <c r="O57" i="62"/>
  <c r="N57" i="62"/>
  <c r="N47" i="62" s="1"/>
  <c r="M57" i="62"/>
  <c r="L57" i="62"/>
  <c r="K57" i="62"/>
  <c r="H57" i="62"/>
  <c r="G57" i="62"/>
  <c r="F57" i="62"/>
  <c r="P56" i="62"/>
  <c r="M56" i="62"/>
  <c r="J56" i="62"/>
  <c r="I56" i="62"/>
  <c r="M55" i="62"/>
  <c r="J55" i="62"/>
  <c r="I55" i="62"/>
  <c r="P55" i="62" s="1"/>
  <c r="M54" i="62"/>
  <c r="J54" i="62"/>
  <c r="I54" i="62" s="1"/>
  <c r="M53" i="62"/>
  <c r="J53" i="62"/>
  <c r="I53" i="62" s="1"/>
  <c r="P53" i="62" s="1"/>
  <c r="M52" i="62"/>
  <c r="J52" i="62"/>
  <c r="I52" i="62" s="1"/>
  <c r="P52" i="62" s="1"/>
  <c r="M51" i="62"/>
  <c r="J51" i="62"/>
  <c r="I51" i="62" s="1"/>
  <c r="P51" i="62" s="1"/>
  <c r="M50" i="62"/>
  <c r="J50" i="62"/>
  <c r="I50" i="62" s="1"/>
  <c r="P50" i="62" s="1"/>
  <c r="M49" i="62"/>
  <c r="M48" i="62" s="1"/>
  <c r="M47" i="62" s="1"/>
  <c r="J49" i="62"/>
  <c r="I49" i="62" s="1"/>
  <c r="O48" i="62"/>
  <c r="O47" i="62" s="1"/>
  <c r="N48" i="62"/>
  <c r="L48" i="62"/>
  <c r="L47" i="62" s="1"/>
  <c r="L30" i="62" s="1"/>
  <c r="K48" i="62"/>
  <c r="J48" i="62"/>
  <c r="J47" i="62" s="1"/>
  <c r="F48" i="62"/>
  <c r="F47" i="62" s="1"/>
  <c r="K47" i="62"/>
  <c r="H47" i="62"/>
  <c r="G47" i="62"/>
  <c r="E47" i="62"/>
  <c r="D47" i="62"/>
  <c r="C47" i="62"/>
  <c r="M46" i="62"/>
  <c r="J46" i="62"/>
  <c r="I46" i="62"/>
  <c r="F46" i="62"/>
  <c r="O45" i="62"/>
  <c r="N45" i="62"/>
  <c r="M45" i="62"/>
  <c r="L45" i="62"/>
  <c r="K45" i="62"/>
  <c r="J45" i="62"/>
  <c r="I45" i="62"/>
  <c r="H45" i="62"/>
  <c r="G45" i="62"/>
  <c r="F45" i="62"/>
  <c r="E45" i="62"/>
  <c r="D45" i="62"/>
  <c r="C45" i="62"/>
  <c r="M44" i="62"/>
  <c r="J44" i="62"/>
  <c r="I44" i="62" s="1"/>
  <c r="F44" i="62"/>
  <c r="C44" i="62"/>
  <c r="M43" i="62"/>
  <c r="J43" i="62"/>
  <c r="I43" i="62"/>
  <c r="P43" i="62" s="1"/>
  <c r="C43" i="62"/>
  <c r="C31" i="62" s="1"/>
  <c r="C30" i="62" s="1"/>
  <c r="M42" i="62"/>
  <c r="J42" i="62"/>
  <c r="I42" i="62" s="1"/>
  <c r="P42" i="62" s="1"/>
  <c r="C42" i="62"/>
  <c r="M41" i="62"/>
  <c r="K41" i="62"/>
  <c r="J41" i="62" s="1"/>
  <c r="M40" i="62"/>
  <c r="J40" i="62"/>
  <c r="I40" i="62" s="1"/>
  <c r="P40" i="62" s="1"/>
  <c r="M39" i="62"/>
  <c r="J39" i="62"/>
  <c r="I39" i="62" s="1"/>
  <c r="P39" i="62" s="1"/>
  <c r="M38" i="62"/>
  <c r="J38" i="62"/>
  <c r="I38" i="62" s="1"/>
  <c r="P38" i="62" s="1"/>
  <c r="M37" i="62"/>
  <c r="J37" i="62"/>
  <c r="I37" i="62" s="1"/>
  <c r="P37" i="62" s="1"/>
  <c r="M36" i="62"/>
  <c r="J36" i="62"/>
  <c r="I36" i="62" s="1"/>
  <c r="P36" i="62" s="1"/>
  <c r="M35" i="62"/>
  <c r="J35" i="62"/>
  <c r="I35" i="62" s="1"/>
  <c r="P35" i="62" s="1"/>
  <c r="M34" i="62"/>
  <c r="J34" i="62"/>
  <c r="I34" i="62" s="1"/>
  <c r="P34" i="62" s="1"/>
  <c r="M33" i="62"/>
  <c r="M31" i="62" s="1"/>
  <c r="J33" i="62"/>
  <c r="I33" i="62" s="1"/>
  <c r="P33" i="62" s="1"/>
  <c r="M32" i="62"/>
  <c r="J32" i="62"/>
  <c r="I32" i="62" s="1"/>
  <c r="O31" i="62"/>
  <c r="O30" i="62" s="1"/>
  <c r="N31" i="62"/>
  <c r="N30" i="62" s="1"/>
  <c r="N10" i="62" s="1"/>
  <c r="L31" i="62"/>
  <c r="H31" i="62"/>
  <c r="H30" i="62" s="1"/>
  <c r="G31" i="62"/>
  <c r="G30" i="62" s="1"/>
  <c r="F31" i="62"/>
  <c r="E31" i="62"/>
  <c r="E30" i="62" s="1"/>
  <c r="D31" i="62"/>
  <c r="D30" i="62"/>
  <c r="M29" i="62"/>
  <c r="I29" i="62" s="1"/>
  <c r="I26" i="62" s="1"/>
  <c r="P26" i="62" s="1"/>
  <c r="P28" i="62"/>
  <c r="M28" i="62"/>
  <c r="I28" i="62"/>
  <c r="M27" i="62"/>
  <c r="M26" i="62" s="1"/>
  <c r="I27" i="62"/>
  <c r="P27" i="62" s="1"/>
  <c r="O26" i="62"/>
  <c r="N26" i="62"/>
  <c r="L26" i="62"/>
  <c r="K26" i="62"/>
  <c r="J26" i="62"/>
  <c r="H26" i="62"/>
  <c r="G26" i="62"/>
  <c r="F26" i="62"/>
  <c r="C26" i="62"/>
  <c r="M25" i="62"/>
  <c r="J25" i="62"/>
  <c r="I25" i="62"/>
  <c r="P25" i="62" s="1"/>
  <c r="M24" i="62"/>
  <c r="M22" i="62" s="1"/>
  <c r="J24" i="62"/>
  <c r="I24" i="62" s="1"/>
  <c r="M23" i="62"/>
  <c r="J23" i="62"/>
  <c r="I23" i="62"/>
  <c r="P23" i="62" s="1"/>
  <c r="O22" i="62"/>
  <c r="N22" i="62"/>
  <c r="L22" i="62"/>
  <c r="K22" i="62"/>
  <c r="J22" i="62"/>
  <c r="H22" i="62"/>
  <c r="G22" i="62"/>
  <c r="F22" i="62"/>
  <c r="C22" i="62"/>
  <c r="J21" i="62"/>
  <c r="I21" i="62"/>
  <c r="P21" i="62" s="1"/>
  <c r="P20" i="62"/>
  <c r="O20" i="62"/>
  <c r="N20" i="62"/>
  <c r="M20" i="62"/>
  <c r="L20" i="62"/>
  <c r="K20" i="62"/>
  <c r="J20" i="62"/>
  <c r="I20" i="62"/>
  <c r="H20" i="62"/>
  <c r="G20" i="62"/>
  <c r="F20" i="62"/>
  <c r="E20" i="62"/>
  <c r="D20" i="62"/>
  <c r="C20" i="62"/>
  <c r="M19" i="62"/>
  <c r="J19" i="62"/>
  <c r="I19" i="62"/>
  <c r="I18" i="62" s="1"/>
  <c r="P18" i="62" s="1"/>
  <c r="C19" i="62"/>
  <c r="O18" i="62"/>
  <c r="O11" i="62" s="1"/>
  <c r="N18" i="62"/>
  <c r="M18" i="62"/>
  <c r="L18" i="62"/>
  <c r="K18" i="62"/>
  <c r="K11" i="62" s="1"/>
  <c r="J18" i="62"/>
  <c r="H18" i="62"/>
  <c r="G18" i="62"/>
  <c r="F18" i="62"/>
  <c r="E18" i="62"/>
  <c r="D18" i="62"/>
  <c r="C18" i="62"/>
  <c r="M17" i="62"/>
  <c r="I17" i="62" s="1"/>
  <c r="M16" i="62"/>
  <c r="M15" i="62" s="1"/>
  <c r="N15" i="62"/>
  <c r="M14" i="62"/>
  <c r="M12" i="62" s="1"/>
  <c r="J14" i="62"/>
  <c r="I14" i="62" s="1"/>
  <c r="F14" i="62"/>
  <c r="M13" i="62"/>
  <c r="J13" i="62"/>
  <c r="I13" i="62" s="1"/>
  <c r="I12" i="62" s="1"/>
  <c r="F13" i="62"/>
  <c r="F12" i="62" s="1"/>
  <c r="C13" i="62"/>
  <c r="C12" i="62" s="1"/>
  <c r="C10" i="62" s="1"/>
  <c r="C9" i="62" s="1"/>
  <c r="O12" i="62"/>
  <c r="N12" i="62"/>
  <c r="L12" i="62"/>
  <c r="K12" i="62"/>
  <c r="H12" i="62"/>
  <c r="H10" i="62" s="1"/>
  <c r="H9" i="62" s="1"/>
  <c r="G12" i="62"/>
  <c r="E12" i="62"/>
  <c r="E10" i="62" s="1"/>
  <c r="E9" i="62" s="1"/>
  <c r="D12" i="62"/>
  <c r="N11" i="62"/>
  <c r="L11" i="62"/>
  <c r="O10" i="62"/>
  <c r="L10" i="62"/>
  <c r="L9" i="62" s="1"/>
  <c r="G10" i="62"/>
  <c r="D10" i="62"/>
  <c r="D9" i="62" s="1"/>
  <c r="M11" i="62" l="1"/>
  <c r="I22" i="62"/>
  <c r="P22" i="62" s="1"/>
  <c r="P24" i="62"/>
  <c r="M30" i="62"/>
  <c r="M10" i="62" s="1"/>
  <c r="M9" i="62" s="1"/>
  <c r="I48" i="62"/>
  <c r="P49" i="62"/>
  <c r="F11" i="62"/>
  <c r="F10" i="62"/>
  <c r="N9" i="62"/>
  <c r="P32" i="62"/>
  <c r="P58" i="62"/>
  <c r="I57" i="62"/>
  <c r="P57" i="62" s="1"/>
  <c r="G9" i="62"/>
  <c r="O9" i="62"/>
  <c r="J31" i="62"/>
  <c r="J30" i="62" s="1"/>
  <c r="I41" i="62"/>
  <c r="P41" i="62" s="1"/>
  <c r="I16" i="62"/>
  <c r="K31" i="62"/>
  <c r="K30" i="62" s="1"/>
  <c r="K10" i="62" s="1"/>
  <c r="K9" i="62" s="1"/>
  <c r="J12" i="62"/>
  <c r="J11" i="62" s="1"/>
  <c r="J10" i="62" s="1"/>
  <c r="I47" i="62" l="1"/>
  <c r="P47" i="62" s="1"/>
  <c r="P48" i="62"/>
  <c r="P16" i="62"/>
  <c r="I15" i="62"/>
  <c r="I11" i="62" s="1"/>
  <c r="I31" i="62"/>
  <c r="Q10" i="62"/>
  <c r="J9" i="62"/>
  <c r="Q9" i="62" s="1"/>
  <c r="F9" i="62"/>
  <c r="I30" i="62" l="1"/>
  <c r="P31" i="62"/>
  <c r="I10" i="62"/>
  <c r="I9" i="62" l="1"/>
  <c r="P9" i="62" s="1"/>
  <c r="P10" i="62"/>
</calcChain>
</file>

<file path=xl/sharedStrings.xml><?xml version="1.0" encoding="utf-8"?>
<sst xmlns="http://schemas.openxmlformats.org/spreadsheetml/2006/main" count="98" uniqueCount="66">
  <si>
    <t>II</t>
  </si>
  <si>
    <t>I</t>
  </si>
  <si>
    <t>Tổng số</t>
  </si>
  <si>
    <t>Vốn trong nước</t>
  </si>
  <si>
    <t>Trong đó</t>
  </si>
  <si>
    <t>Chi đầu tư phát triển</t>
  </si>
  <si>
    <t>So sánh (%)</t>
  </si>
  <si>
    <t>Sở Giáo dục và Đào tạo</t>
  </si>
  <si>
    <t>Sở Thông tin và Truyền thông</t>
  </si>
  <si>
    <t>Sở Y tế</t>
  </si>
  <si>
    <t>Ngân sách cấp tỉnh</t>
  </si>
  <si>
    <t>Chương trình mục tiêu quốc gia Giảm nghèo bền vững</t>
  </si>
  <si>
    <t>Sở Nội vụ</t>
  </si>
  <si>
    <t>Đầu tư phát triển</t>
  </si>
  <si>
    <t>Kinh phí sự nghiệp</t>
  </si>
  <si>
    <t>Biểu số 68/CK-NSNN</t>
  </si>
  <si>
    <t>UBND TỈNH QUẢNG BÌNH</t>
  </si>
  <si>
    <t>QUYẾT TOÁN CHI CHƯƠNG TRÌNH MỤC TIÊU QUỐC GIA NĂM 2017</t>
  </si>
  <si>
    <t>(Quyết toán đã được Hội đồng nhân dân phê chuẩn)</t>
  </si>
  <si>
    <t>(Kèm theo Quyết định số            /QĐ-UBND ngày         tháng 01 năm 2019 của UBND tỉnh Quảng Bình)</t>
  </si>
  <si>
    <t>ĐVT: đồng</t>
  </si>
  <si>
    <t>TT</t>
  </si>
  <si>
    <t>Nội dung chi</t>
  </si>
  <si>
    <t>Năm trước chuyển sang</t>
  </si>
  <si>
    <t>Dự toán năm 2017</t>
  </si>
  <si>
    <t>Quyết toán 2017</t>
  </si>
  <si>
    <t>Vốn nươc ngoài</t>
  </si>
  <si>
    <t>1.1</t>
  </si>
  <si>
    <t>Dự án hỗ trợ phát triển CSHT thiết yếu các xã ĐBKK vùng bãi ngang ven biển và hải đảo (Mã CTMT 00017)</t>
  </si>
  <si>
    <t>Ban Dân Tộc</t>
  </si>
  <si>
    <t>Các đơn vị khác</t>
  </si>
  <si>
    <t>1.2</t>
  </si>
  <si>
    <t>Dự án hỗ trợ nâng cao năng lực giảm nghèo, truyền thông và giám sát đánh giá chương trình (00018)</t>
  </si>
  <si>
    <t>Sở Lao động Thương binh và XH</t>
  </si>
  <si>
    <t>Dự án hỗ trợ đầu tư cơ sở hạ tầng các xã đặc biệt khó khăn, xã biên giới, xã an toàn khu, các thôn đặc biệt khó khăn (Mã CTMT 00021)</t>
  </si>
  <si>
    <t>1.3</t>
  </si>
  <si>
    <t>Chương trình 30a (Mã CTMT 00022)</t>
  </si>
  <si>
    <t>1.4</t>
  </si>
  <si>
    <t>Chương trình truyền thông và giảm nghèo về thông tin(00025)</t>
  </si>
  <si>
    <t>Đài Phát thanh và Truyền hình</t>
  </si>
  <si>
    <t>1.5</t>
  </si>
  <si>
    <t>Nâng cao năng lực và giám sát, đánh giá thực hiện chương trình (00026)</t>
  </si>
  <si>
    <t>Sở Kế hoạch và Đầu tư</t>
  </si>
  <si>
    <t>Chương trình MTQG Xây dựng nông thôn mới</t>
  </si>
  <si>
    <t>2.1</t>
  </si>
  <si>
    <t>Chương trình mục tiêu quốc gia xây dựng nông thôn mới (00391)</t>
  </si>
  <si>
    <t>Sơở Nông nghiệp và PTNT</t>
  </si>
  <si>
    <t>Sở Văn hóa Thông tin và Thể thao</t>
  </si>
  <si>
    <t>Báo Quảng Bình</t>
  </si>
  <si>
    <t>UBMT Tổ quốc</t>
  </si>
  <si>
    <t>Hội Nông dân</t>
  </si>
  <si>
    <t>2.2</t>
  </si>
  <si>
    <t>Quy hoạch xây dựng nông thôn mới (00392)</t>
  </si>
  <si>
    <t>Sở Nông nghiệp và PTNT</t>
  </si>
  <si>
    <t>Ngân sách cấp huyện</t>
  </si>
  <si>
    <t>Chương trình MTQG Giảm nghèo bền vững</t>
  </si>
  <si>
    <t>Minh Hóa</t>
  </si>
  <si>
    <t>Tuyên Hóa</t>
  </si>
  <si>
    <t>Quảng Trạch</t>
  </si>
  <si>
    <t>Thị xã Ba Đồn</t>
  </si>
  <si>
    <t>Bố Trạch</t>
  </si>
  <si>
    <t>TP Đồng Hới</t>
  </si>
  <si>
    <t>Quảng Ninh</t>
  </si>
  <si>
    <t>Lệ Thủy</t>
  </si>
  <si>
    <t>Thành phố Đồng Hới</t>
  </si>
  <si>
    <t>Biểu số 67/CK-NSNN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</si>
</sst>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;[Red]#,##0"/>
  </numFmts>
  <fonts count="30" x14ac:knownFonts="1"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8"/>
      <name val="Times New Roman"/>
      <family val="1"/>
    </font>
    <font>
      <sz val="14"/>
      <name val=".VnTime"/>
      <family val="2"/>
    </font>
    <font>
      <sz val="12"/>
      <name val=".VnArial Narrow"/>
    </font>
    <font>
      <b/>
      <sz val="10"/>
      <name val="Times New Roman"/>
      <family val="1"/>
    </font>
    <font>
      <sz val="12"/>
      <name val=".VnTime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b/>
      <sz val="11"/>
      <name val="Times New Roman"/>
      <family val="1"/>
    </font>
    <font>
      <b/>
      <sz val="8"/>
      <name val=".VnTime"/>
      <family val="2"/>
    </font>
    <font>
      <b/>
      <i/>
      <sz val="9"/>
      <name val=".VnTime"/>
      <family val="2"/>
    </font>
    <font>
      <sz val="9"/>
      <name val=".VnTime"/>
      <family val="2"/>
    </font>
    <font>
      <b/>
      <sz val="9"/>
      <name val="Times New Roman"/>
      <family val="1"/>
    </font>
    <font>
      <b/>
      <i/>
      <sz val="8"/>
      <name val="Times New Roman"/>
      <family val="1"/>
    </font>
    <font>
      <sz val="9"/>
      <name val="Times New Roman"/>
      <family val="1"/>
    </font>
    <font>
      <b/>
      <sz val="9"/>
      <name val=".VnTime"/>
      <family val="2"/>
    </font>
    <font>
      <sz val="9"/>
      <color rgb="FFFF0000"/>
      <name val=".VnTime"/>
      <family val="2"/>
    </font>
    <font>
      <i/>
      <sz val="14"/>
      <name val=".VnTime"/>
      <family val="2"/>
    </font>
    <font>
      <sz val="11"/>
      <name val=".VnTime"/>
      <family val="2"/>
    </font>
    <font>
      <sz val="10"/>
      <name val=".VnTime"/>
      <family val="2"/>
    </font>
    <font>
      <sz val="13"/>
      <name val=".VnTime"/>
      <family val="2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1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0" fontId="8" fillId="0" borderId="0"/>
    <xf numFmtId="43" fontId="9" fillId="0" borderId="0" applyFont="0" applyFill="0" applyBorder="0" applyAlignment="0" applyProtection="0"/>
  </cellStyleXfs>
  <cellXfs count="88">
    <xf numFmtId="0" fontId="0" fillId="0" borderId="0" xfId="0"/>
    <xf numFmtId="0" fontId="10" fillId="0" borderId="0" xfId="5" applyFont="1" applyFill="1" applyAlignment="1"/>
    <xf numFmtId="0" fontId="12" fillId="0" borderId="0" xfId="6" applyFont="1" applyFill="1" applyAlignment="1">
      <alignment horizontal="centerContinuous"/>
    </xf>
    <xf numFmtId="0" fontId="10" fillId="0" borderId="0" xfId="6" applyFont="1" applyFill="1" applyAlignment="1">
      <alignment horizontal="centerContinuous"/>
    </xf>
    <xf numFmtId="0" fontId="10" fillId="0" borderId="0" xfId="6" applyFont="1" applyFill="1" applyAlignment="1"/>
    <xf numFmtId="0" fontId="10" fillId="0" borderId="0" xfId="5" applyFont="1" applyFill="1" applyAlignment="1">
      <alignment horizontal="right"/>
    </xf>
    <xf numFmtId="0" fontId="12" fillId="0" borderId="0" xfId="6" applyFont="1" applyFill="1"/>
    <xf numFmtId="0" fontId="10" fillId="0" borderId="0" xfId="6" applyFont="1" applyFill="1" applyAlignment="1">
      <alignment horizontal="center"/>
    </xf>
    <xf numFmtId="0" fontId="13" fillId="0" borderId="0" xfId="5" applyNumberFormat="1" applyFont="1" applyFill="1" applyBorder="1" applyAlignment="1">
      <alignment horizontal="center" vertical="center" wrapText="1"/>
    </xf>
    <xf numFmtId="0" fontId="13" fillId="0" borderId="0" xfId="5" applyNumberFormat="1" applyFont="1" applyFill="1" applyBorder="1" applyAlignment="1">
      <alignment vertical="center" wrapText="1"/>
    </xf>
    <xf numFmtId="0" fontId="8" fillId="0" borderId="0" xfId="7" applyFont="1" applyFill="1" applyAlignment="1">
      <alignment horizontal="center"/>
    </xf>
    <xf numFmtId="38" fontId="8" fillId="0" borderId="0" xfId="7" applyNumberFormat="1" applyFill="1"/>
    <xf numFmtId="0" fontId="8" fillId="0" borderId="0" xfId="7" applyFill="1"/>
    <xf numFmtId="38" fontId="12" fillId="0" borderId="0" xfId="7" applyNumberFormat="1" applyFont="1" applyFill="1"/>
    <xf numFmtId="38" fontId="14" fillId="0" borderId="0" xfId="7" applyNumberFormat="1" applyFont="1" applyFill="1"/>
    <xf numFmtId="0" fontId="14" fillId="0" borderId="0" xfId="7" applyFont="1" applyFill="1"/>
    <xf numFmtId="0" fontId="15" fillId="0" borderId="9" xfId="7" applyFont="1" applyFill="1" applyBorder="1" applyAlignment="1"/>
    <xf numFmtId="0" fontId="15" fillId="0" borderId="9" xfId="7" applyFont="1" applyFill="1" applyBorder="1" applyAlignment="1">
      <alignment horizontal="center"/>
    </xf>
    <xf numFmtId="0" fontId="16" fillId="0" borderId="3" xfId="7" applyFont="1" applyFill="1" applyBorder="1" applyAlignment="1">
      <alignment horizontal="center" vertical="center" wrapText="1"/>
    </xf>
    <xf numFmtId="0" fontId="16" fillId="0" borderId="3" xfId="7" applyNumberFormat="1" applyFont="1" applyFill="1" applyBorder="1" applyAlignment="1">
      <alignment horizontal="center" vertical="center" wrapText="1"/>
    </xf>
    <xf numFmtId="0" fontId="16" fillId="0" borderId="10" xfId="7" applyNumberFormat="1" applyFont="1" applyFill="1" applyBorder="1" applyAlignment="1">
      <alignment horizontal="center" vertical="center" wrapText="1"/>
    </xf>
    <xf numFmtId="0" fontId="16" fillId="0" borderId="2" xfId="7" applyNumberFormat="1" applyFont="1" applyFill="1" applyBorder="1" applyAlignment="1">
      <alignment horizontal="center" vertical="center" wrapText="1"/>
    </xf>
    <xf numFmtId="0" fontId="16" fillId="0" borderId="11" xfId="7" applyNumberFormat="1" applyFont="1" applyFill="1" applyBorder="1" applyAlignment="1">
      <alignment horizontal="center" vertical="center" wrapText="1"/>
    </xf>
    <xf numFmtId="0" fontId="16" fillId="0" borderId="5" xfId="7" applyFont="1" applyFill="1" applyBorder="1" applyAlignment="1">
      <alignment horizontal="center" vertical="center"/>
    </xf>
    <xf numFmtId="0" fontId="16" fillId="0" borderId="8" xfId="7" applyFont="1" applyFill="1" applyBorder="1" applyAlignment="1">
      <alignment horizontal="center" vertical="center"/>
    </xf>
    <xf numFmtId="0" fontId="16" fillId="0" borderId="6" xfId="7" applyFont="1" applyFill="1" applyBorder="1" applyAlignment="1">
      <alignment horizontal="center" vertical="center"/>
    </xf>
    <xf numFmtId="0" fontId="16" fillId="0" borderId="1" xfId="7" applyNumberFormat="1" applyFont="1" applyFill="1" applyBorder="1" applyAlignment="1">
      <alignment horizontal="center" vertical="center" wrapText="1"/>
    </xf>
    <xf numFmtId="0" fontId="16" fillId="0" borderId="0" xfId="7" applyFont="1" applyFill="1"/>
    <xf numFmtId="0" fontId="16" fillId="0" borderId="4" xfId="7" applyFont="1" applyFill="1" applyBorder="1" applyAlignment="1">
      <alignment horizontal="center" vertical="center" wrapText="1"/>
    </xf>
    <xf numFmtId="0" fontId="16" fillId="0" borderId="1" xfId="7" applyFont="1" applyFill="1" applyBorder="1" applyAlignment="1">
      <alignment horizontal="center" vertical="center" wrapText="1"/>
    </xf>
    <xf numFmtId="0" fontId="16" fillId="0" borderId="12" xfId="7" applyNumberFormat="1" applyFont="1" applyFill="1" applyBorder="1" applyAlignment="1">
      <alignment horizontal="center" vertical="center" wrapText="1"/>
    </xf>
    <xf numFmtId="0" fontId="16" fillId="0" borderId="0" xfId="7" applyNumberFormat="1" applyFont="1" applyFill="1" applyBorder="1" applyAlignment="1">
      <alignment horizontal="center" vertical="center" wrapText="1"/>
    </xf>
    <xf numFmtId="0" fontId="16" fillId="0" borderId="13" xfId="7" applyNumberFormat="1" applyFont="1" applyFill="1" applyBorder="1" applyAlignment="1">
      <alignment horizontal="center" vertical="center" wrapText="1"/>
    </xf>
    <xf numFmtId="0" fontId="16" fillId="0" borderId="5" xfId="7" applyNumberFormat="1" applyFont="1" applyFill="1" applyBorder="1" applyAlignment="1">
      <alignment horizontal="center" vertical="center" wrapText="1"/>
    </xf>
    <xf numFmtId="0" fontId="16" fillId="0" borderId="8" xfId="7" applyFont="1" applyFill="1" applyBorder="1" applyAlignment="1">
      <alignment horizontal="center" vertical="center" wrapText="1"/>
    </xf>
    <xf numFmtId="0" fontId="16" fillId="0" borderId="6" xfId="7" applyFont="1" applyFill="1" applyBorder="1" applyAlignment="1">
      <alignment horizontal="center" vertical="center" wrapText="1"/>
    </xf>
    <xf numFmtId="0" fontId="16" fillId="0" borderId="7" xfId="7" applyFont="1" applyFill="1" applyBorder="1" applyAlignment="1">
      <alignment horizontal="center" vertical="center" wrapText="1"/>
    </xf>
    <xf numFmtId="0" fontId="16" fillId="0" borderId="1" xfId="7" applyFont="1" applyFill="1" applyBorder="1" applyAlignment="1">
      <alignment horizontal="center" vertical="center" wrapText="1"/>
    </xf>
    <xf numFmtId="0" fontId="16" fillId="0" borderId="14" xfId="7" applyNumberFormat="1" applyFont="1" applyFill="1" applyBorder="1" applyAlignment="1">
      <alignment horizontal="center" vertical="center" wrapText="1"/>
    </xf>
    <xf numFmtId="0" fontId="16" fillId="0" borderId="9" xfId="7" applyNumberFormat="1" applyFont="1" applyFill="1" applyBorder="1" applyAlignment="1">
      <alignment horizontal="center" vertical="center" wrapText="1"/>
    </xf>
    <xf numFmtId="0" fontId="16" fillId="0" borderId="15" xfId="7" applyNumberFormat="1" applyFont="1" applyFill="1" applyBorder="1" applyAlignment="1">
      <alignment horizontal="center" vertical="center" wrapText="1"/>
    </xf>
    <xf numFmtId="0" fontId="16" fillId="0" borderId="1" xfId="7" applyNumberFormat="1" applyFont="1" applyFill="1" applyBorder="1" applyAlignment="1">
      <alignment horizontal="center" vertical="center"/>
    </xf>
    <xf numFmtId="0" fontId="16" fillId="0" borderId="1" xfId="7" applyNumberFormat="1" applyFont="1" applyFill="1" applyBorder="1" applyAlignment="1">
      <alignment horizontal="center" vertical="center" wrapText="1"/>
    </xf>
    <xf numFmtId="0" fontId="17" fillId="0" borderId="1" xfId="7" applyFont="1" applyFill="1" applyBorder="1" applyAlignment="1">
      <alignment horizontal="center"/>
    </xf>
    <xf numFmtId="0" fontId="10" fillId="0" borderId="1" xfId="7" applyNumberFormat="1" applyFont="1" applyFill="1" applyBorder="1" applyAlignment="1">
      <alignment horizontal="left"/>
    </xf>
    <xf numFmtId="38" fontId="18" fillId="0" borderId="1" xfId="7" applyNumberFormat="1" applyFont="1" applyFill="1" applyBorder="1" applyAlignment="1">
      <alignment horizontal="right"/>
    </xf>
    <xf numFmtId="38" fontId="4" fillId="0" borderId="1" xfId="7" applyNumberFormat="1" applyFont="1" applyFill="1" applyBorder="1" applyAlignment="1">
      <alignment horizontal="right"/>
    </xf>
    <xf numFmtId="38" fontId="19" fillId="0" borderId="1" xfId="7" applyNumberFormat="1" applyFont="1" applyFill="1" applyBorder="1" applyAlignment="1">
      <alignment horizontal="right"/>
    </xf>
    <xf numFmtId="38" fontId="17" fillId="0" borderId="0" xfId="7" applyNumberFormat="1" applyFont="1" applyFill="1"/>
    <xf numFmtId="0" fontId="17" fillId="0" borderId="0" xfId="7" applyFont="1" applyFill="1"/>
    <xf numFmtId="0" fontId="20" fillId="0" borderId="1" xfId="7" applyNumberFormat="1" applyFont="1" applyFill="1" applyBorder="1" applyAlignment="1">
      <alignment horizontal="left" wrapText="1"/>
    </xf>
    <xf numFmtId="0" fontId="21" fillId="0" borderId="1" xfId="7" applyFont="1" applyFill="1" applyBorder="1" applyAlignment="1">
      <alignment horizontal="center"/>
    </xf>
    <xf numFmtId="0" fontId="4" fillId="0" borderId="1" xfId="7" applyNumberFormat="1" applyFont="1" applyFill="1" applyBorder="1" applyAlignment="1">
      <alignment horizontal="left" wrapText="1"/>
    </xf>
    <xf numFmtId="38" fontId="21" fillId="0" borderId="0" xfId="7" applyNumberFormat="1" applyFont="1" applyFill="1"/>
    <xf numFmtId="0" fontId="21" fillId="0" borderId="0" xfId="7" applyFont="1" applyFill="1"/>
    <xf numFmtId="0" fontId="7" fillId="0" borderId="1" xfId="7" applyFont="1" applyFill="1" applyBorder="1" applyAlignment="1">
      <alignment horizontal="center"/>
    </xf>
    <xf numFmtId="0" fontId="22" fillId="0" borderId="1" xfId="7" applyNumberFormat="1" applyFont="1" applyFill="1" applyBorder="1" applyAlignment="1">
      <alignment horizontal="left" wrapText="1"/>
    </xf>
    <xf numFmtId="165" fontId="19" fillId="0" borderId="1" xfId="8" applyNumberFormat="1" applyFont="1" applyFill="1" applyBorder="1" applyAlignment="1">
      <alignment horizontal="right" wrapText="1"/>
    </xf>
    <xf numFmtId="38" fontId="22" fillId="0" borderId="1" xfId="7" applyNumberFormat="1" applyFont="1" applyFill="1" applyBorder="1" applyAlignment="1">
      <alignment horizontal="right"/>
    </xf>
    <xf numFmtId="38" fontId="22" fillId="0" borderId="1" xfId="7" applyNumberFormat="1" applyFont="1" applyFill="1" applyBorder="1"/>
    <xf numFmtId="0" fontId="19" fillId="0" borderId="0" xfId="7" applyFont="1" applyFill="1"/>
    <xf numFmtId="0" fontId="18" fillId="0" borderId="0" xfId="7" applyFont="1" applyFill="1"/>
    <xf numFmtId="165" fontId="18" fillId="0" borderId="1" xfId="8" applyNumberFormat="1" applyFont="1" applyFill="1" applyBorder="1" applyAlignment="1">
      <alignment horizontal="right" wrapText="1"/>
    </xf>
    <xf numFmtId="38" fontId="4" fillId="0" borderId="1" xfId="7" applyNumberFormat="1" applyFont="1" applyFill="1" applyBorder="1"/>
    <xf numFmtId="0" fontId="4" fillId="0" borderId="0" xfId="7" applyFont="1" applyFill="1"/>
    <xf numFmtId="38" fontId="3" fillId="0" borderId="1" xfId="7" applyNumberFormat="1" applyFont="1" applyFill="1" applyBorder="1" applyAlignment="1">
      <alignment horizontal="right"/>
    </xf>
    <xf numFmtId="0" fontId="22" fillId="0" borderId="0" xfId="7" applyFont="1" applyFill="1"/>
    <xf numFmtId="0" fontId="23" fillId="0" borderId="1" xfId="7" applyFont="1" applyFill="1" applyBorder="1" applyAlignment="1">
      <alignment horizontal="center"/>
    </xf>
    <xf numFmtId="0" fontId="23" fillId="0" borderId="0" xfId="7" applyFont="1" applyFill="1"/>
    <xf numFmtId="0" fontId="18" fillId="0" borderId="1" xfId="7" applyFont="1" applyFill="1" applyBorder="1" applyAlignment="1">
      <alignment horizontal="center"/>
    </xf>
    <xf numFmtId="38" fontId="18" fillId="0" borderId="0" xfId="7" applyNumberFormat="1" applyFont="1" applyFill="1"/>
    <xf numFmtId="0" fontId="19" fillId="0" borderId="1" xfId="7" applyFont="1" applyFill="1" applyBorder="1" applyAlignment="1">
      <alignment horizontal="center"/>
    </xf>
    <xf numFmtId="165" fontId="24" fillId="0" borderId="1" xfId="8" applyNumberFormat="1" applyFont="1" applyFill="1" applyBorder="1" applyAlignment="1">
      <alignment horizontal="right" wrapText="1"/>
    </xf>
    <xf numFmtId="38" fontId="24" fillId="0" borderId="1" xfId="7" applyNumberFormat="1" applyFont="1" applyFill="1" applyBorder="1" applyAlignment="1">
      <alignment horizontal="right"/>
    </xf>
    <xf numFmtId="166" fontId="25" fillId="0" borderId="0" xfId="7" applyNumberFormat="1" applyFont="1" applyFill="1" applyAlignment="1">
      <alignment horizontal="center"/>
    </xf>
    <xf numFmtId="38" fontId="4" fillId="0" borderId="0" xfId="7" applyNumberFormat="1" applyFont="1" applyFill="1"/>
    <xf numFmtId="166" fontId="15" fillId="0" borderId="2" xfId="7" applyNumberFormat="1" applyFont="1" applyFill="1" applyBorder="1" applyAlignment="1"/>
    <xf numFmtId="0" fontId="15" fillId="0" borderId="0" xfId="7" applyFont="1" applyFill="1"/>
    <xf numFmtId="0" fontId="25" fillId="0" borderId="0" xfId="7" applyFont="1" applyFill="1"/>
    <xf numFmtId="0" fontId="26" fillId="0" borderId="0" xfId="7" applyFont="1" applyFill="1"/>
    <xf numFmtId="0" fontId="27" fillId="0" borderId="0" xfId="7" applyFont="1" applyFill="1"/>
    <xf numFmtId="0" fontId="12" fillId="0" borderId="0" xfId="7" applyFont="1" applyFill="1"/>
    <xf numFmtId="0" fontId="28" fillId="0" borderId="0" xfId="5" applyFont="1" applyFill="1"/>
    <xf numFmtId="0" fontId="8" fillId="0" borderId="0" xfId="7" applyFont="1" applyFill="1"/>
    <xf numFmtId="0" fontId="6" fillId="0" borderId="0" xfId="7" applyFont="1" applyFill="1" applyAlignment="1">
      <alignment horizontal="center"/>
    </xf>
    <xf numFmtId="0" fontId="29" fillId="0" borderId="0" xfId="5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</cellXfs>
  <cellStyles count="9">
    <cellStyle name="Comma [0] 2" xfId="1"/>
    <cellStyle name="Comma 10 2" xfId="3"/>
    <cellStyle name="Comma 2" xfId="8"/>
    <cellStyle name="Comma 2 2 2 10" xfId="2"/>
    <cellStyle name="Normal" xfId="0" builtinId="0"/>
    <cellStyle name="Normal 10" xfId="4"/>
    <cellStyle name="Normal 2" xfId="5"/>
    <cellStyle name="Normal 2 2" xfId="6"/>
    <cellStyle name="Normal_PL6 Bieu 46, PL8 bieu 6 TT59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quyet%20387%20va%20ND%2073\NQ%20387%20hoan%20thien%20trinh%20Bo%20lan%202%20(20042016)\Bieu%2013_PL%20Danh%20gia%20thu%20NSNN%20theo%20sac%20thue_FIXED%20(P&#272;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workbookViewId="0">
      <selection activeCell="M7" sqref="M7:O7"/>
    </sheetView>
  </sheetViews>
  <sheetFormatPr defaultColWidth="10" defaultRowHeight="18.75" x14ac:dyDescent="0.3"/>
  <cols>
    <col min="1" max="1" width="5" style="10" customWidth="1"/>
    <col min="2" max="2" width="22.7109375" style="12" customWidth="1"/>
    <col min="3" max="3" width="8.5703125" style="12" hidden="1" customWidth="1"/>
    <col min="4" max="4" width="8.42578125" style="12" hidden="1" customWidth="1"/>
    <col min="5" max="5" width="8.7109375" style="12" hidden="1" customWidth="1"/>
    <col min="6" max="6" width="13.7109375" style="12" customWidth="1"/>
    <col min="7" max="8" width="7.7109375" style="12" hidden="1" customWidth="1"/>
    <col min="9" max="11" width="14.5703125" style="15" customWidth="1"/>
    <col min="12" max="12" width="14.5703125" style="15" hidden="1" customWidth="1"/>
    <col min="13" max="14" width="14.5703125" style="15" customWidth="1"/>
    <col min="15" max="15" width="7.7109375" style="15" hidden="1" customWidth="1"/>
    <col min="16" max="17" width="7.7109375" style="12" customWidth="1"/>
    <col min="18" max="18" width="15" style="12" customWidth="1"/>
    <col min="19" max="25" width="7.7109375" style="12" customWidth="1"/>
    <col min="26" max="256" width="10" style="12"/>
    <col min="257" max="257" width="5" style="12" customWidth="1"/>
    <col min="258" max="258" width="22.7109375" style="12" customWidth="1"/>
    <col min="259" max="261" width="0" style="12" hidden="1" customWidth="1"/>
    <col min="262" max="262" width="13.7109375" style="12" customWidth="1"/>
    <col min="263" max="264" width="0" style="12" hidden="1" customWidth="1"/>
    <col min="265" max="267" width="14.5703125" style="12" customWidth="1"/>
    <col min="268" max="268" width="0" style="12" hidden="1" customWidth="1"/>
    <col min="269" max="270" width="14.5703125" style="12" customWidth="1"/>
    <col min="271" max="271" width="0" style="12" hidden="1" customWidth="1"/>
    <col min="272" max="273" width="7.7109375" style="12" customWidth="1"/>
    <col min="274" max="274" width="15" style="12" customWidth="1"/>
    <col min="275" max="281" width="7.7109375" style="12" customWidth="1"/>
    <col min="282" max="512" width="10" style="12"/>
    <col min="513" max="513" width="5" style="12" customWidth="1"/>
    <col min="514" max="514" width="22.7109375" style="12" customWidth="1"/>
    <col min="515" max="517" width="0" style="12" hidden="1" customWidth="1"/>
    <col min="518" max="518" width="13.7109375" style="12" customWidth="1"/>
    <col min="519" max="520" width="0" style="12" hidden="1" customWidth="1"/>
    <col min="521" max="523" width="14.5703125" style="12" customWidth="1"/>
    <col min="524" max="524" width="0" style="12" hidden="1" customWidth="1"/>
    <col min="525" max="526" width="14.5703125" style="12" customWidth="1"/>
    <col min="527" max="527" width="0" style="12" hidden="1" customWidth="1"/>
    <col min="528" max="529" width="7.7109375" style="12" customWidth="1"/>
    <col min="530" max="530" width="15" style="12" customWidth="1"/>
    <col min="531" max="537" width="7.7109375" style="12" customWidth="1"/>
    <col min="538" max="768" width="10" style="12"/>
    <col min="769" max="769" width="5" style="12" customWidth="1"/>
    <col min="770" max="770" width="22.7109375" style="12" customWidth="1"/>
    <col min="771" max="773" width="0" style="12" hidden="1" customWidth="1"/>
    <col min="774" max="774" width="13.7109375" style="12" customWidth="1"/>
    <col min="775" max="776" width="0" style="12" hidden="1" customWidth="1"/>
    <col min="777" max="779" width="14.5703125" style="12" customWidth="1"/>
    <col min="780" max="780" width="0" style="12" hidden="1" customWidth="1"/>
    <col min="781" max="782" width="14.5703125" style="12" customWidth="1"/>
    <col min="783" max="783" width="0" style="12" hidden="1" customWidth="1"/>
    <col min="784" max="785" width="7.7109375" style="12" customWidth="1"/>
    <col min="786" max="786" width="15" style="12" customWidth="1"/>
    <col min="787" max="793" width="7.7109375" style="12" customWidth="1"/>
    <col min="794" max="1024" width="10" style="12"/>
    <col min="1025" max="1025" width="5" style="12" customWidth="1"/>
    <col min="1026" max="1026" width="22.7109375" style="12" customWidth="1"/>
    <col min="1027" max="1029" width="0" style="12" hidden="1" customWidth="1"/>
    <col min="1030" max="1030" width="13.7109375" style="12" customWidth="1"/>
    <col min="1031" max="1032" width="0" style="12" hidden="1" customWidth="1"/>
    <col min="1033" max="1035" width="14.5703125" style="12" customWidth="1"/>
    <col min="1036" max="1036" width="0" style="12" hidden="1" customWidth="1"/>
    <col min="1037" max="1038" width="14.5703125" style="12" customWidth="1"/>
    <col min="1039" max="1039" width="0" style="12" hidden="1" customWidth="1"/>
    <col min="1040" max="1041" width="7.7109375" style="12" customWidth="1"/>
    <col min="1042" max="1042" width="15" style="12" customWidth="1"/>
    <col min="1043" max="1049" width="7.7109375" style="12" customWidth="1"/>
    <col min="1050" max="1280" width="10" style="12"/>
    <col min="1281" max="1281" width="5" style="12" customWidth="1"/>
    <col min="1282" max="1282" width="22.7109375" style="12" customWidth="1"/>
    <col min="1283" max="1285" width="0" style="12" hidden="1" customWidth="1"/>
    <col min="1286" max="1286" width="13.7109375" style="12" customWidth="1"/>
    <col min="1287" max="1288" width="0" style="12" hidden="1" customWidth="1"/>
    <col min="1289" max="1291" width="14.5703125" style="12" customWidth="1"/>
    <col min="1292" max="1292" width="0" style="12" hidden="1" customWidth="1"/>
    <col min="1293" max="1294" width="14.5703125" style="12" customWidth="1"/>
    <col min="1295" max="1295" width="0" style="12" hidden="1" customWidth="1"/>
    <col min="1296" max="1297" width="7.7109375" style="12" customWidth="1"/>
    <col min="1298" max="1298" width="15" style="12" customWidth="1"/>
    <col min="1299" max="1305" width="7.7109375" style="12" customWidth="1"/>
    <col min="1306" max="1536" width="10" style="12"/>
    <col min="1537" max="1537" width="5" style="12" customWidth="1"/>
    <col min="1538" max="1538" width="22.7109375" style="12" customWidth="1"/>
    <col min="1539" max="1541" width="0" style="12" hidden="1" customWidth="1"/>
    <col min="1542" max="1542" width="13.7109375" style="12" customWidth="1"/>
    <col min="1543" max="1544" width="0" style="12" hidden="1" customWidth="1"/>
    <col min="1545" max="1547" width="14.5703125" style="12" customWidth="1"/>
    <col min="1548" max="1548" width="0" style="12" hidden="1" customWidth="1"/>
    <col min="1549" max="1550" width="14.5703125" style="12" customWidth="1"/>
    <col min="1551" max="1551" width="0" style="12" hidden="1" customWidth="1"/>
    <col min="1552" max="1553" width="7.7109375" style="12" customWidth="1"/>
    <col min="1554" max="1554" width="15" style="12" customWidth="1"/>
    <col min="1555" max="1561" width="7.7109375" style="12" customWidth="1"/>
    <col min="1562" max="1792" width="10" style="12"/>
    <col min="1793" max="1793" width="5" style="12" customWidth="1"/>
    <col min="1794" max="1794" width="22.7109375" style="12" customWidth="1"/>
    <col min="1795" max="1797" width="0" style="12" hidden="1" customWidth="1"/>
    <col min="1798" max="1798" width="13.7109375" style="12" customWidth="1"/>
    <col min="1799" max="1800" width="0" style="12" hidden="1" customWidth="1"/>
    <col min="1801" max="1803" width="14.5703125" style="12" customWidth="1"/>
    <col min="1804" max="1804" width="0" style="12" hidden="1" customWidth="1"/>
    <col min="1805" max="1806" width="14.5703125" style="12" customWidth="1"/>
    <col min="1807" max="1807" width="0" style="12" hidden="1" customWidth="1"/>
    <col min="1808" max="1809" width="7.7109375" style="12" customWidth="1"/>
    <col min="1810" max="1810" width="15" style="12" customWidth="1"/>
    <col min="1811" max="1817" width="7.7109375" style="12" customWidth="1"/>
    <col min="1818" max="2048" width="10" style="12"/>
    <col min="2049" max="2049" width="5" style="12" customWidth="1"/>
    <col min="2050" max="2050" width="22.7109375" style="12" customWidth="1"/>
    <col min="2051" max="2053" width="0" style="12" hidden="1" customWidth="1"/>
    <col min="2054" max="2054" width="13.7109375" style="12" customWidth="1"/>
    <col min="2055" max="2056" width="0" style="12" hidden="1" customWidth="1"/>
    <col min="2057" max="2059" width="14.5703125" style="12" customWidth="1"/>
    <col min="2060" max="2060" width="0" style="12" hidden="1" customWidth="1"/>
    <col min="2061" max="2062" width="14.5703125" style="12" customWidth="1"/>
    <col min="2063" max="2063" width="0" style="12" hidden="1" customWidth="1"/>
    <col min="2064" max="2065" width="7.7109375" style="12" customWidth="1"/>
    <col min="2066" max="2066" width="15" style="12" customWidth="1"/>
    <col min="2067" max="2073" width="7.7109375" style="12" customWidth="1"/>
    <col min="2074" max="2304" width="10" style="12"/>
    <col min="2305" max="2305" width="5" style="12" customWidth="1"/>
    <col min="2306" max="2306" width="22.7109375" style="12" customWidth="1"/>
    <col min="2307" max="2309" width="0" style="12" hidden="1" customWidth="1"/>
    <col min="2310" max="2310" width="13.7109375" style="12" customWidth="1"/>
    <col min="2311" max="2312" width="0" style="12" hidden="1" customWidth="1"/>
    <col min="2313" max="2315" width="14.5703125" style="12" customWidth="1"/>
    <col min="2316" max="2316" width="0" style="12" hidden="1" customWidth="1"/>
    <col min="2317" max="2318" width="14.5703125" style="12" customWidth="1"/>
    <col min="2319" max="2319" width="0" style="12" hidden="1" customWidth="1"/>
    <col min="2320" max="2321" width="7.7109375" style="12" customWidth="1"/>
    <col min="2322" max="2322" width="15" style="12" customWidth="1"/>
    <col min="2323" max="2329" width="7.7109375" style="12" customWidth="1"/>
    <col min="2330" max="2560" width="10" style="12"/>
    <col min="2561" max="2561" width="5" style="12" customWidth="1"/>
    <col min="2562" max="2562" width="22.7109375" style="12" customWidth="1"/>
    <col min="2563" max="2565" width="0" style="12" hidden="1" customWidth="1"/>
    <col min="2566" max="2566" width="13.7109375" style="12" customWidth="1"/>
    <col min="2567" max="2568" width="0" style="12" hidden="1" customWidth="1"/>
    <col min="2569" max="2571" width="14.5703125" style="12" customWidth="1"/>
    <col min="2572" max="2572" width="0" style="12" hidden="1" customWidth="1"/>
    <col min="2573" max="2574" width="14.5703125" style="12" customWidth="1"/>
    <col min="2575" max="2575" width="0" style="12" hidden="1" customWidth="1"/>
    <col min="2576" max="2577" width="7.7109375" style="12" customWidth="1"/>
    <col min="2578" max="2578" width="15" style="12" customWidth="1"/>
    <col min="2579" max="2585" width="7.7109375" style="12" customWidth="1"/>
    <col min="2586" max="2816" width="10" style="12"/>
    <col min="2817" max="2817" width="5" style="12" customWidth="1"/>
    <col min="2818" max="2818" width="22.7109375" style="12" customWidth="1"/>
    <col min="2819" max="2821" width="0" style="12" hidden="1" customWidth="1"/>
    <col min="2822" max="2822" width="13.7109375" style="12" customWidth="1"/>
    <col min="2823" max="2824" width="0" style="12" hidden="1" customWidth="1"/>
    <col min="2825" max="2827" width="14.5703125" style="12" customWidth="1"/>
    <col min="2828" max="2828" width="0" style="12" hidden="1" customWidth="1"/>
    <col min="2829" max="2830" width="14.5703125" style="12" customWidth="1"/>
    <col min="2831" max="2831" width="0" style="12" hidden="1" customWidth="1"/>
    <col min="2832" max="2833" width="7.7109375" style="12" customWidth="1"/>
    <col min="2834" max="2834" width="15" style="12" customWidth="1"/>
    <col min="2835" max="2841" width="7.7109375" style="12" customWidth="1"/>
    <col min="2842" max="3072" width="10" style="12"/>
    <col min="3073" max="3073" width="5" style="12" customWidth="1"/>
    <col min="3074" max="3074" width="22.7109375" style="12" customWidth="1"/>
    <col min="3075" max="3077" width="0" style="12" hidden="1" customWidth="1"/>
    <col min="3078" max="3078" width="13.7109375" style="12" customWidth="1"/>
    <col min="3079" max="3080" width="0" style="12" hidden="1" customWidth="1"/>
    <col min="3081" max="3083" width="14.5703125" style="12" customWidth="1"/>
    <col min="3084" max="3084" width="0" style="12" hidden="1" customWidth="1"/>
    <col min="3085" max="3086" width="14.5703125" style="12" customWidth="1"/>
    <col min="3087" max="3087" width="0" style="12" hidden="1" customWidth="1"/>
    <col min="3088" max="3089" width="7.7109375" style="12" customWidth="1"/>
    <col min="3090" max="3090" width="15" style="12" customWidth="1"/>
    <col min="3091" max="3097" width="7.7109375" style="12" customWidth="1"/>
    <col min="3098" max="3328" width="10" style="12"/>
    <col min="3329" max="3329" width="5" style="12" customWidth="1"/>
    <col min="3330" max="3330" width="22.7109375" style="12" customWidth="1"/>
    <col min="3331" max="3333" width="0" style="12" hidden="1" customWidth="1"/>
    <col min="3334" max="3334" width="13.7109375" style="12" customWidth="1"/>
    <col min="3335" max="3336" width="0" style="12" hidden="1" customWidth="1"/>
    <col min="3337" max="3339" width="14.5703125" style="12" customWidth="1"/>
    <col min="3340" max="3340" width="0" style="12" hidden="1" customWidth="1"/>
    <col min="3341" max="3342" width="14.5703125" style="12" customWidth="1"/>
    <col min="3343" max="3343" width="0" style="12" hidden="1" customWidth="1"/>
    <col min="3344" max="3345" width="7.7109375" style="12" customWidth="1"/>
    <col min="3346" max="3346" width="15" style="12" customWidth="1"/>
    <col min="3347" max="3353" width="7.7109375" style="12" customWidth="1"/>
    <col min="3354" max="3584" width="10" style="12"/>
    <col min="3585" max="3585" width="5" style="12" customWidth="1"/>
    <col min="3586" max="3586" width="22.7109375" style="12" customWidth="1"/>
    <col min="3587" max="3589" width="0" style="12" hidden="1" customWidth="1"/>
    <col min="3590" max="3590" width="13.7109375" style="12" customWidth="1"/>
    <col min="3591" max="3592" width="0" style="12" hidden="1" customWidth="1"/>
    <col min="3593" max="3595" width="14.5703125" style="12" customWidth="1"/>
    <col min="3596" max="3596" width="0" style="12" hidden="1" customWidth="1"/>
    <col min="3597" max="3598" width="14.5703125" style="12" customWidth="1"/>
    <col min="3599" max="3599" width="0" style="12" hidden="1" customWidth="1"/>
    <col min="3600" max="3601" width="7.7109375" style="12" customWidth="1"/>
    <col min="3602" max="3602" width="15" style="12" customWidth="1"/>
    <col min="3603" max="3609" width="7.7109375" style="12" customWidth="1"/>
    <col min="3610" max="3840" width="10" style="12"/>
    <col min="3841" max="3841" width="5" style="12" customWidth="1"/>
    <col min="3842" max="3842" width="22.7109375" style="12" customWidth="1"/>
    <col min="3843" max="3845" width="0" style="12" hidden="1" customWidth="1"/>
    <col min="3846" max="3846" width="13.7109375" style="12" customWidth="1"/>
    <col min="3847" max="3848" width="0" style="12" hidden="1" customWidth="1"/>
    <col min="3849" max="3851" width="14.5703125" style="12" customWidth="1"/>
    <col min="3852" max="3852" width="0" style="12" hidden="1" customWidth="1"/>
    <col min="3853" max="3854" width="14.5703125" style="12" customWidth="1"/>
    <col min="3855" max="3855" width="0" style="12" hidden="1" customWidth="1"/>
    <col min="3856" max="3857" width="7.7109375" style="12" customWidth="1"/>
    <col min="3858" max="3858" width="15" style="12" customWidth="1"/>
    <col min="3859" max="3865" width="7.7109375" style="12" customWidth="1"/>
    <col min="3866" max="4096" width="10" style="12"/>
    <col min="4097" max="4097" width="5" style="12" customWidth="1"/>
    <col min="4098" max="4098" width="22.7109375" style="12" customWidth="1"/>
    <col min="4099" max="4101" width="0" style="12" hidden="1" customWidth="1"/>
    <col min="4102" max="4102" width="13.7109375" style="12" customWidth="1"/>
    <col min="4103" max="4104" width="0" style="12" hidden="1" customWidth="1"/>
    <col min="4105" max="4107" width="14.5703125" style="12" customWidth="1"/>
    <col min="4108" max="4108" width="0" style="12" hidden="1" customWidth="1"/>
    <col min="4109" max="4110" width="14.5703125" style="12" customWidth="1"/>
    <col min="4111" max="4111" width="0" style="12" hidden="1" customWidth="1"/>
    <col min="4112" max="4113" width="7.7109375" style="12" customWidth="1"/>
    <col min="4114" max="4114" width="15" style="12" customWidth="1"/>
    <col min="4115" max="4121" width="7.7109375" style="12" customWidth="1"/>
    <col min="4122" max="4352" width="10" style="12"/>
    <col min="4353" max="4353" width="5" style="12" customWidth="1"/>
    <col min="4354" max="4354" width="22.7109375" style="12" customWidth="1"/>
    <col min="4355" max="4357" width="0" style="12" hidden="1" customWidth="1"/>
    <col min="4358" max="4358" width="13.7109375" style="12" customWidth="1"/>
    <col min="4359" max="4360" width="0" style="12" hidden="1" customWidth="1"/>
    <col min="4361" max="4363" width="14.5703125" style="12" customWidth="1"/>
    <col min="4364" max="4364" width="0" style="12" hidden="1" customWidth="1"/>
    <col min="4365" max="4366" width="14.5703125" style="12" customWidth="1"/>
    <col min="4367" max="4367" width="0" style="12" hidden="1" customWidth="1"/>
    <col min="4368" max="4369" width="7.7109375" style="12" customWidth="1"/>
    <col min="4370" max="4370" width="15" style="12" customWidth="1"/>
    <col min="4371" max="4377" width="7.7109375" style="12" customWidth="1"/>
    <col min="4378" max="4608" width="10" style="12"/>
    <col min="4609" max="4609" width="5" style="12" customWidth="1"/>
    <col min="4610" max="4610" width="22.7109375" style="12" customWidth="1"/>
    <col min="4611" max="4613" width="0" style="12" hidden="1" customWidth="1"/>
    <col min="4614" max="4614" width="13.7109375" style="12" customWidth="1"/>
    <col min="4615" max="4616" width="0" style="12" hidden="1" customWidth="1"/>
    <col min="4617" max="4619" width="14.5703125" style="12" customWidth="1"/>
    <col min="4620" max="4620" width="0" style="12" hidden="1" customWidth="1"/>
    <col min="4621" max="4622" width="14.5703125" style="12" customWidth="1"/>
    <col min="4623" max="4623" width="0" style="12" hidden="1" customWidth="1"/>
    <col min="4624" max="4625" width="7.7109375" style="12" customWidth="1"/>
    <col min="4626" max="4626" width="15" style="12" customWidth="1"/>
    <col min="4627" max="4633" width="7.7109375" style="12" customWidth="1"/>
    <col min="4634" max="4864" width="10" style="12"/>
    <col min="4865" max="4865" width="5" style="12" customWidth="1"/>
    <col min="4866" max="4866" width="22.7109375" style="12" customWidth="1"/>
    <col min="4867" max="4869" width="0" style="12" hidden="1" customWidth="1"/>
    <col min="4870" max="4870" width="13.7109375" style="12" customWidth="1"/>
    <col min="4871" max="4872" width="0" style="12" hidden="1" customWidth="1"/>
    <col min="4873" max="4875" width="14.5703125" style="12" customWidth="1"/>
    <col min="4876" max="4876" width="0" style="12" hidden="1" customWidth="1"/>
    <col min="4877" max="4878" width="14.5703125" style="12" customWidth="1"/>
    <col min="4879" max="4879" width="0" style="12" hidden="1" customWidth="1"/>
    <col min="4880" max="4881" width="7.7109375" style="12" customWidth="1"/>
    <col min="4882" max="4882" width="15" style="12" customWidth="1"/>
    <col min="4883" max="4889" width="7.7109375" style="12" customWidth="1"/>
    <col min="4890" max="5120" width="10" style="12"/>
    <col min="5121" max="5121" width="5" style="12" customWidth="1"/>
    <col min="5122" max="5122" width="22.7109375" style="12" customWidth="1"/>
    <col min="5123" max="5125" width="0" style="12" hidden="1" customWidth="1"/>
    <col min="5126" max="5126" width="13.7109375" style="12" customWidth="1"/>
    <col min="5127" max="5128" width="0" style="12" hidden="1" customWidth="1"/>
    <col min="5129" max="5131" width="14.5703125" style="12" customWidth="1"/>
    <col min="5132" max="5132" width="0" style="12" hidden="1" customWidth="1"/>
    <col min="5133" max="5134" width="14.5703125" style="12" customWidth="1"/>
    <col min="5135" max="5135" width="0" style="12" hidden="1" customWidth="1"/>
    <col min="5136" max="5137" width="7.7109375" style="12" customWidth="1"/>
    <col min="5138" max="5138" width="15" style="12" customWidth="1"/>
    <col min="5139" max="5145" width="7.7109375" style="12" customWidth="1"/>
    <col min="5146" max="5376" width="10" style="12"/>
    <col min="5377" max="5377" width="5" style="12" customWidth="1"/>
    <col min="5378" max="5378" width="22.7109375" style="12" customWidth="1"/>
    <col min="5379" max="5381" width="0" style="12" hidden="1" customWidth="1"/>
    <col min="5382" max="5382" width="13.7109375" style="12" customWidth="1"/>
    <col min="5383" max="5384" width="0" style="12" hidden="1" customWidth="1"/>
    <col min="5385" max="5387" width="14.5703125" style="12" customWidth="1"/>
    <col min="5388" max="5388" width="0" style="12" hidden="1" customWidth="1"/>
    <col min="5389" max="5390" width="14.5703125" style="12" customWidth="1"/>
    <col min="5391" max="5391" width="0" style="12" hidden="1" customWidth="1"/>
    <col min="5392" max="5393" width="7.7109375" style="12" customWidth="1"/>
    <col min="5394" max="5394" width="15" style="12" customWidth="1"/>
    <col min="5395" max="5401" width="7.7109375" style="12" customWidth="1"/>
    <col min="5402" max="5632" width="10" style="12"/>
    <col min="5633" max="5633" width="5" style="12" customWidth="1"/>
    <col min="5634" max="5634" width="22.7109375" style="12" customWidth="1"/>
    <col min="5635" max="5637" width="0" style="12" hidden="1" customWidth="1"/>
    <col min="5638" max="5638" width="13.7109375" style="12" customWidth="1"/>
    <col min="5639" max="5640" width="0" style="12" hidden="1" customWidth="1"/>
    <col min="5641" max="5643" width="14.5703125" style="12" customWidth="1"/>
    <col min="5644" max="5644" width="0" style="12" hidden="1" customWidth="1"/>
    <col min="5645" max="5646" width="14.5703125" style="12" customWidth="1"/>
    <col min="5647" max="5647" width="0" style="12" hidden="1" customWidth="1"/>
    <col min="5648" max="5649" width="7.7109375" style="12" customWidth="1"/>
    <col min="5650" max="5650" width="15" style="12" customWidth="1"/>
    <col min="5651" max="5657" width="7.7109375" style="12" customWidth="1"/>
    <col min="5658" max="5888" width="10" style="12"/>
    <col min="5889" max="5889" width="5" style="12" customWidth="1"/>
    <col min="5890" max="5890" width="22.7109375" style="12" customWidth="1"/>
    <col min="5891" max="5893" width="0" style="12" hidden="1" customWidth="1"/>
    <col min="5894" max="5894" width="13.7109375" style="12" customWidth="1"/>
    <col min="5895" max="5896" width="0" style="12" hidden="1" customWidth="1"/>
    <col min="5897" max="5899" width="14.5703125" style="12" customWidth="1"/>
    <col min="5900" max="5900" width="0" style="12" hidden="1" customWidth="1"/>
    <col min="5901" max="5902" width="14.5703125" style="12" customWidth="1"/>
    <col min="5903" max="5903" width="0" style="12" hidden="1" customWidth="1"/>
    <col min="5904" max="5905" width="7.7109375" style="12" customWidth="1"/>
    <col min="5906" max="5906" width="15" style="12" customWidth="1"/>
    <col min="5907" max="5913" width="7.7109375" style="12" customWidth="1"/>
    <col min="5914" max="6144" width="10" style="12"/>
    <col min="6145" max="6145" width="5" style="12" customWidth="1"/>
    <col min="6146" max="6146" width="22.7109375" style="12" customWidth="1"/>
    <col min="6147" max="6149" width="0" style="12" hidden="1" customWidth="1"/>
    <col min="6150" max="6150" width="13.7109375" style="12" customWidth="1"/>
    <col min="6151" max="6152" width="0" style="12" hidden="1" customWidth="1"/>
    <col min="6153" max="6155" width="14.5703125" style="12" customWidth="1"/>
    <col min="6156" max="6156" width="0" style="12" hidden="1" customWidth="1"/>
    <col min="6157" max="6158" width="14.5703125" style="12" customWidth="1"/>
    <col min="6159" max="6159" width="0" style="12" hidden="1" customWidth="1"/>
    <col min="6160" max="6161" width="7.7109375" style="12" customWidth="1"/>
    <col min="6162" max="6162" width="15" style="12" customWidth="1"/>
    <col min="6163" max="6169" width="7.7109375" style="12" customWidth="1"/>
    <col min="6170" max="6400" width="10" style="12"/>
    <col min="6401" max="6401" width="5" style="12" customWidth="1"/>
    <col min="6402" max="6402" width="22.7109375" style="12" customWidth="1"/>
    <col min="6403" max="6405" width="0" style="12" hidden="1" customWidth="1"/>
    <col min="6406" max="6406" width="13.7109375" style="12" customWidth="1"/>
    <col min="6407" max="6408" width="0" style="12" hidden="1" customWidth="1"/>
    <col min="6409" max="6411" width="14.5703125" style="12" customWidth="1"/>
    <col min="6412" max="6412" width="0" style="12" hidden="1" customWidth="1"/>
    <col min="6413" max="6414" width="14.5703125" style="12" customWidth="1"/>
    <col min="6415" max="6415" width="0" style="12" hidden="1" customWidth="1"/>
    <col min="6416" max="6417" width="7.7109375" style="12" customWidth="1"/>
    <col min="6418" max="6418" width="15" style="12" customWidth="1"/>
    <col min="6419" max="6425" width="7.7109375" style="12" customWidth="1"/>
    <col min="6426" max="6656" width="10" style="12"/>
    <col min="6657" max="6657" width="5" style="12" customWidth="1"/>
    <col min="6658" max="6658" width="22.7109375" style="12" customWidth="1"/>
    <col min="6659" max="6661" width="0" style="12" hidden="1" customWidth="1"/>
    <col min="6662" max="6662" width="13.7109375" style="12" customWidth="1"/>
    <col min="6663" max="6664" width="0" style="12" hidden="1" customWidth="1"/>
    <col min="6665" max="6667" width="14.5703125" style="12" customWidth="1"/>
    <col min="6668" max="6668" width="0" style="12" hidden="1" customWidth="1"/>
    <col min="6669" max="6670" width="14.5703125" style="12" customWidth="1"/>
    <col min="6671" max="6671" width="0" style="12" hidden="1" customWidth="1"/>
    <col min="6672" max="6673" width="7.7109375" style="12" customWidth="1"/>
    <col min="6674" max="6674" width="15" style="12" customWidth="1"/>
    <col min="6675" max="6681" width="7.7109375" style="12" customWidth="1"/>
    <col min="6682" max="6912" width="10" style="12"/>
    <col min="6913" max="6913" width="5" style="12" customWidth="1"/>
    <col min="6914" max="6914" width="22.7109375" style="12" customWidth="1"/>
    <col min="6915" max="6917" width="0" style="12" hidden="1" customWidth="1"/>
    <col min="6918" max="6918" width="13.7109375" style="12" customWidth="1"/>
    <col min="6919" max="6920" width="0" style="12" hidden="1" customWidth="1"/>
    <col min="6921" max="6923" width="14.5703125" style="12" customWidth="1"/>
    <col min="6924" max="6924" width="0" style="12" hidden="1" customWidth="1"/>
    <col min="6925" max="6926" width="14.5703125" style="12" customWidth="1"/>
    <col min="6927" max="6927" width="0" style="12" hidden="1" customWidth="1"/>
    <col min="6928" max="6929" width="7.7109375" style="12" customWidth="1"/>
    <col min="6930" max="6930" width="15" style="12" customWidth="1"/>
    <col min="6931" max="6937" width="7.7109375" style="12" customWidth="1"/>
    <col min="6938" max="7168" width="10" style="12"/>
    <col min="7169" max="7169" width="5" style="12" customWidth="1"/>
    <col min="7170" max="7170" width="22.7109375" style="12" customWidth="1"/>
    <col min="7171" max="7173" width="0" style="12" hidden="1" customWidth="1"/>
    <col min="7174" max="7174" width="13.7109375" style="12" customWidth="1"/>
    <col min="7175" max="7176" width="0" style="12" hidden="1" customWidth="1"/>
    <col min="7177" max="7179" width="14.5703125" style="12" customWidth="1"/>
    <col min="7180" max="7180" width="0" style="12" hidden="1" customWidth="1"/>
    <col min="7181" max="7182" width="14.5703125" style="12" customWidth="1"/>
    <col min="7183" max="7183" width="0" style="12" hidden="1" customWidth="1"/>
    <col min="7184" max="7185" width="7.7109375" style="12" customWidth="1"/>
    <col min="7186" max="7186" width="15" style="12" customWidth="1"/>
    <col min="7187" max="7193" width="7.7109375" style="12" customWidth="1"/>
    <col min="7194" max="7424" width="10" style="12"/>
    <col min="7425" max="7425" width="5" style="12" customWidth="1"/>
    <col min="7426" max="7426" width="22.7109375" style="12" customWidth="1"/>
    <col min="7427" max="7429" width="0" style="12" hidden="1" customWidth="1"/>
    <col min="7430" max="7430" width="13.7109375" style="12" customWidth="1"/>
    <col min="7431" max="7432" width="0" style="12" hidden="1" customWidth="1"/>
    <col min="7433" max="7435" width="14.5703125" style="12" customWidth="1"/>
    <col min="7436" max="7436" width="0" style="12" hidden="1" customWidth="1"/>
    <col min="7437" max="7438" width="14.5703125" style="12" customWidth="1"/>
    <col min="7439" max="7439" width="0" style="12" hidden="1" customWidth="1"/>
    <col min="7440" max="7441" width="7.7109375" style="12" customWidth="1"/>
    <col min="7442" max="7442" width="15" style="12" customWidth="1"/>
    <col min="7443" max="7449" width="7.7109375" style="12" customWidth="1"/>
    <col min="7450" max="7680" width="10" style="12"/>
    <col min="7681" max="7681" width="5" style="12" customWidth="1"/>
    <col min="7682" max="7682" width="22.7109375" style="12" customWidth="1"/>
    <col min="7683" max="7685" width="0" style="12" hidden="1" customWidth="1"/>
    <col min="7686" max="7686" width="13.7109375" style="12" customWidth="1"/>
    <col min="7687" max="7688" width="0" style="12" hidden="1" customWidth="1"/>
    <col min="7689" max="7691" width="14.5703125" style="12" customWidth="1"/>
    <col min="7692" max="7692" width="0" style="12" hidden="1" customWidth="1"/>
    <col min="7693" max="7694" width="14.5703125" style="12" customWidth="1"/>
    <col min="7695" max="7695" width="0" style="12" hidden="1" customWidth="1"/>
    <col min="7696" max="7697" width="7.7109375" style="12" customWidth="1"/>
    <col min="7698" max="7698" width="15" style="12" customWidth="1"/>
    <col min="7699" max="7705" width="7.7109375" style="12" customWidth="1"/>
    <col min="7706" max="7936" width="10" style="12"/>
    <col min="7937" max="7937" width="5" style="12" customWidth="1"/>
    <col min="7938" max="7938" width="22.7109375" style="12" customWidth="1"/>
    <col min="7939" max="7941" width="0" style="12" hidden="1" customWidth="1"/>
    <col min="7942" max="7942" width="13.7109375" style="12" customWidth="1"/>
    <col min="7943" max="7944" width="0" style="12" hidden="1" customWidth="1"/>
    <col min="7945" max="7947" width="14.5703125" style="12" customWidth="1"/>
    <col min="7948" max="7948" width="0" style="12" hidden="1" customWidth="1"/>
    <col min="7949" max="7950" width="14.5703125" style="12" customWidth="1"/>
    <col min="7951" max="7951" width="0" style="12" hidden="1" customWidth="1"/>
    <col min="7952" max="7953" width="7.7109375" style="12" customWidth="1"/>
    <col min="7954" max="7954" width="15" style="12" customWidth="1"/>
    <col min="7955" max="7961" width="7.7109375" style="12" customWidth="1"/>
    <col min="7962" max="8192" width="10" style="12"/>
    <col min="8193" max="8193" width="5" style="12" customWidth="1"/>
    <col min="8194" max="8194" width="22.7109375" style="12" customWidth="1"/>
    <col min="8195" max="8197" width="0" style="12" hidden="1" customWidth="1"/>
    <col min="8198" max="8198" width="13.7109375" style="12" customWidth="1"/>
    <col min="8199" max="8200" width="0" style="12" hidden="1" customWidth="1"/>
    <col min="8201" max="8203" width="14.5703125" style="12" customWidth="1"/>
    <col min="8204" max="8204" width="0" style="12" hidden="1" customWidth="1"/>
    <col min="8205" max="8206" width="14.5703125" style="12" customWidth="1"/>
    <col min="8207" max="8207" width="0" style="12" hidden="1" customWidth="1"/>
    <col min="8208" max="8209" width="7.7109375" style="12" customWidth="1"/>
    <col min="8210" max="8210" width="15" style="12" customWidth="1"/>
    <col min="8211" max="8217" width="7.7109375" style="12" customWidth="1"/>
    <col min="8218" max="8448" width="10" style="12"/>
    <col min="8449" max="8449" width="5" style="12" customWidth="1"/>
    <col min="8450" max="8450" width="22.7109375" style="12" customWidth="1"/>
    <col min="8451" max="8453" width="0" style="12" hidden="1" customWidth="1"/>
    <col min="8454" max="8454" width="13.7109375" style="12" customWidth="1"/>
    <col min="8455" max="8456" width="0" style="12" hidden="1" customWidth="1"/>
    <col min="8457" max="8459" width="14.5703125" style="12" customWidth="1"/>
    <col min="8460" max="8460" width="0" style="12" hidden="1" customWidth="1"/>
    <col min="8461" max="8462" width="14.5703125" style="12" customWidth="1"/>
    <col min="8463" max="8463" width="0" style="12" hidden="1" customWidth="1"/>
    <col min="8464" max="8465" width="7.7109375" style="12" customWidth="1"/>
    <col min="8466" max="8466" width="15" style="12" customWidth="1"/>
    <col min="8467" max="8473" width="7.7109375" style="12" customWidth="1"/>
    <col min="8474" max="8704" width="10" style="12"/>
    <col min="8705" max="8705" width="5" style="12" customWidth="1"/>
    <col min="8706" max="8706" width="22.7109375" style="12" customWidth="1"/>
    <col min="8707" max="8709" width="0" style="12" hidden="1" customWidth="1"/>
    <col min="8710" max="8710" width="13.7109375" style="12" customWidth="1"/>
    <col min="8711" max="8712" width="0" style="12" hidden="1" customWidth="1"/>
    <col min="8713" max="8715" width="14.5703125" style="12" customWidth="1"/>
    <col min="8716" max="8716" width="0" style="12" hidden="1" customWidth="1"/>
    <col min="8717" max="8718" width="14.5703125" style="12" customWidth="1"/>
    <col min="8719" max="8719" width="0" style="12" hidden="1" customWidth="1"/>
    <col min="8720" max="8721" width="7.7109375" style="12" customWidth="1"/>
    <col min="8722" max="8722" width="15" style="12" customWidth="1"/>
    <col min="8723" max="8729" width="7.7109375" style="12" customWidth="1"/>
    <col min="8730" max="8960" width="10" style="12"/>
    <col min="8961" max="8961" width="5" style="12" customWidth="1"/>
    <col min="8962" max="8962" width="22.7109375" style="12" customWidth="1"/>
    <col min="8963" max="8965" width="0" style="12" hidden="1" customWidth="1"/>
    <col min="8966" max="8966" width="13.7109375" style="12" customWidth="1"/>
    <col min="8967" max="8968" width="0" style="12" hidden="1" customWidth="1"/>
    <col min="8969" max="8971" width="14.5703125" style="12" customWidth="1"/>
    <col min="8972" max="8972" width="0" style="12" hidden="1" customWidth="1"/>
    <col min="8973" max="8974" width="14.5703125" style="12" customWidth="1"/>
    <col min="8975" max="8975" width="0" style="12" hidden="1" customWidth="1"/>
    <col min="8976" max="8977" width="7.7109375" style="12" customWidth="1"/>
    <col min="8978" max="8978" width="15" style="12" customWidth="1"/>
    <col min="8979" max="8985" width="7.7109375" style="12" customWidth="1"/>
    <col min="8986" max="9216" width="10" style="12"/>
    <col min="9217" max="9217" width="5" style="12" customWidth="1"/>
    <col min="9218" max="9218" width="22.7109375" style="12" customWidth="1"/>
    <col min="9219" max="9221" width="0" style="12" hidden="1" customWidth="1"/>
    <col min="9222" max="9222" width="13.7109375" style="12" customWidth="1"/>
    <col min="9223" max="9224" width="0" style="12" hidden="1" customWidth="1"/>
    <col min="9225" max="9227" width="14.5703125" style="12" customWidth="1"/>
    <col min="9228" max="9228" width="0" style="12" hidden="1" customWidth="1"/>
    <col min="9229" max="9230" width="14.5703125" style="12" customWidth="1"/>
    <col min="9231" max="9231" width="0" style="12" hidden="1" customWidth="1"/>
    <col min="9232" max="9233" width="7.7109375" style="12" customWidth="1"/>
    <col min="9234" max="9234" width="15" style="12" customWidth="1"/>
    <col min="9235" max="9241" width="7.7109375" style="12" customWidth="1"/>
    <col min="9242" max="9472" width="10" style="12"/>
    <col min="9473" max="9473" width="5" style="12" customWidth="1"/>
    <col min="9474" max="9474" width="22.7109375" style="12" customWidth="1"/>
    <col min="9475" max="9477" width="0" style="12" hidden="1" customWidth="1"/>
    <col min="9478" max="9478" width="13.7109375" style="12" customWidth="1"/>
    <col min="9479" max="9480" width="0" style="12" hidden="1" customWidth="1"/>
    <col min="9481" max="9483" width="14.5703125" style="12" customWidth="1"/>
    <col min="9484" max="9484" width="0" style="12" hidden="1" customWidth="1"/>
    <col min="9485" max="9486" width="14.5703125" style="12" customWidth="1"/>
    <col min="9487" max="9487" width="0" style="12" hidden="1" customWidth="1"/>
    <col min="9488" max="9489" width="7.7109375" style="12" customWidth="1"/>
    <col min="9490" max="9490" width="15" style="12" customWidth="1"/>
    <col min="9491" max="9497" width="7.7109375" style="12" customWidth="1"/>
    <col min="9498" max="9728" width="10" style="12"/>
    <col min="9729" max="9729" width="5" style="12" customWidth="1"/>
    <col min="9730" max="9730" width="22.7109375" style="12" customWidth="1"/>
    <col min="9731" max="9733" width="0" style="12" hidden="1" customWidth="1"/>
    <col min="9734" max="9734" width="13.7109375" style="12" customWidth="1"/>
    <col min="9735" max="9736" width="0" style="12" hidden="1" customWidth="1"/>
    <col min="9737" max="9739" width="14.5703125" style="12" customWidth="1"/>
    <col min="9740" max="9740" width="0" style="12" hidden="1" customWidth="1"/>
    <col min="9741" max="9742" width="14.5703125" style="12" customWidth="1"/>
    <col min="9743" max="9743" width="0" style="12" hidden="1" customWidth="1"/>
    <col min="9744" max="9745" width="7.7109375" style="12" customWidth="1"/>
    <col min="9746" max="9746" width="15" style="12" customWidth="1"/>
    <col min="9747" max="9753" width="7.7109375" style="12" customWidth="1"/>
    <col min="9754" max="9984" width="10" style="12"/>
    <col min="9985" max="9985" width="5" style="12" customWidth="1"/>
    <col min="9986" max="9986" width="22.7109375" style="12" customWidth="1"/>
    <col min="9987" max="9989" width="0" style="12" hidden="1" customWidth="1"/>
    <col min="9990" max="9990" width="13.7109375" style="12" customWidth="1"/>
    <col min="9991" max="9992" width="0" style="12" hidden="1" customWidth="1"/>
    <col min="9993" max="9995" width="14.5703125" style="12" customWidth="1"/>
    <col min="9996" max="9996" width="0" style="12" hidden="1" customWidth="1"/>
    <col min="9997" max="9998" width="14.5703125" style="12" customWidth="1"/>
    <col min="9999" max="9999" width="0" style="12" hidden="1" customWidth="1"/>
    <col min="10000" max="10001" width="7.7109375" style="12" customWidth="1"/>
    <col min="10002" max="10002" width="15" style="12" customWidth="1"/>
    <col min="10003" max="10009" width="7.7109375" style="12" customWidth="1"/>
    <col min="10010" max="10240" width="10" style="12"/>
    <col min="10241" max="10241" width="5" style="12" customWidth="1"/>
    <col min="10242" max="10242" width="22.7109375" style="12" customWidth="1"/>
    <col min="10243" max="10245" width="0" style="12" hidden="1" customWidth="1"/>
    <col min="10246" max="10246" width="13.7109375" style="12" customWidth="1"/>
    <col min="10247" max="10248" width="0" style="12" hidden="1" customWidth="1"/>
    <col min="10249" max="10251" width="14.5703125" style="12" customWidth="1"/>
    <col min="10252" max="10252" width="0" style="12" hidden="1" customWidth="1"/>
    <col min="10253" max="10254" width="14.5703125" style="12" customWidth="1"/>
    <col min="10255" max="10255" width="0" style="12" hidden="1" customWidth="1"/>
    <col min="10256" max="10257" width="7.7109375" style="12" customWidth="1"/>
    <col min="10258" max="10258" width="15" style="12" customWidth="1"/>
    <col min="10259" max="10265" width="7.7109375" style="12" customWidth="1"/>
    <col min="10266" max="10496" width="10" style="12"/>
    <col min="10497" max="10497" width="5" style="12" customWidth="1"/>
    <col min="10498" max="10498" width="22.7109375" style="12" customWidth="1"/>
    <col min="10499" max="10501" width="0" style="12" hidden="1" customWidth="1"/>
    <col min="10502" max="10502" width="13.7109375" style="12" customWidth="1"/>
    <col min="10503" max="10504" width="0" style="12" hidden="1" customWidth="1"/>
    <col min="10505" max="10507" width="14.5703125" style="12" customWidth="1"/>
    <col min="10508" max="10508" width="0" style="12" hidden="1" customWidth="1"/>
    <col min="10509" max="10510" width="14.5703125" style="12" customWidth="1"/>
    <col min="10511" max="10511" width="0" style="12" hidden="1" customWidth="1"/>
    <col min="10512" max="10513" width="7.7109375" style="12" customWidth="1"/>
    <col min="10514" max="10514" width="15" style="12" customWidth="1"/>
    <col min="10515" max="10521" width="7.7109375" style="12" customWidth="1"/>
    <col min="10522" max="10752" width="10" style="12"/>
    <col min="10753" max="10753" width="5" style="12" customWidth="1"/>
    <col min="10754" max="10754" width="22.7109375" style="12" customWidth="1"/>
    <col min="10755" max="10757" width="0" style="12" hidden="1" customWidth="1"/>
    <col min="10758" max="10758" width="13.7109375" style="12" customWidth="1"/>
    <col min="10759" max="10760" width="0" style="12" hidden="1" customWidth="1"/>
    <col min="10761" max="10763" width="14.5703125" style="12" customWidth="1"/>
    <col min="10764" max="10764" width="0" style="12" hidden="1" customWidth="1"/>
    <col min="10765" max="10766" width="14.5703125" style="12" customWidth="1"/>
    <col min="10767" max="10767" width="0" style="12" hidden="1" customWidth="1"/>
    <col min="10768" max="10769" width="7.7109375" style="12" customWidth="1"/>
    <col min="10770" max="10770" width="15" style="12" customWidth="1"/>
    <col min="10771" max="10777" width="7.7109375" style="12" customWidth="1"/>
    <col min="10778" max="11008" width="10" style="12"/>
    <col min="11009" max="11009" width="5" style="12" customWidth="1"/>
    <col min="11010" max="11010" width="22.7109375" style="12" customWidth="1"/>
    <col min="11011" max="11013" width="0" style="12" hidden="1" customWidth="1"/>
    <col min="11014" max="11014" width="13.7109375" style="12" customWidth="1"/>
    <col min="11015" max="11016" width="0" style="12" hidden="1" customWidth="1"/>
    <col min="11017" max="11019" width="14.5703125" style="12" customWidth="1"/>
    <col min="11020" max="11020" width="0" style="12" hidden="1" customWidth="1"/>
    <col min="11021" max="11022" width="14.5703125" style="12" customWidth="1"/>
    <col min="11023" max="11023" width="0" style="12" hidden="1" customWidth="1"/>
    <col min="11024" max="11025" width="7.7109375" style="12" customWidth="1"/>
    <col min="11026" max="11026" width="15" style="12" customWidth="1"/>
    <col min="11027" max="11033" width="7.7109375" style="12" customWidth="1"/>
    <col min="11034" max="11264" width="10" style="12"/>
    <col min="11265" max="11265" width="5" style="12" customWidth="1"/>
    <col min="11266" max="11266" width="22.7109375" style="12" customWidth="1"/>
    <col min="11267" max="11269" width="0" style="12" hidden="1" customWidth="1"/>
    <col min="11270" max="11270" width="13.7109375" style="12" customWidth="1"/>
    <col min="11271" max="11272" width="0" style="12" hidden="1" customWidth="1"/>
    <col min="11273" max="11275" width="14.5703125" style="12" customWidth="1"/>
    <col min="11276" max="11276" width="0" style="12" hidden="1" customWidth="1"/>
    <col min="11277" max="11278" width="14.5703125" style="12" customWidth="1"/>
    <col min="11279" max="11279" width="0" style="12" hidden="1" customWidth="1"/>
    <col min="11280" max="11281" width="7.7109375" style="12" customWidth="1"/>
    <col min="11282" max="11282" width="15" style="12" customWidth="1"/>
    <col min="11283" max="11289" width="7.7109375" style="12" customWidth="1"/>
    <col min="11290" max="11520" width="10" style="12"/>
    <col min="11521" max="11521" width="5" style="12" customWidth="1"/>
    <col min="11522" max="11522" width="22.7109375" style="12" customWidth="1"/>
    <col min="11523" max="11525" width="0" style="12" hidden="1" customWidth="1"/>
    <col min="11526" max="11526" width="13.7109375" style="12" customWidth="1"/>
    <col min="11527" max="11528" width="0" style="12" hidden="1" customWidth="1"/>
    <col min="11529" max="11531" width="14.5703125" style="12" customWidth="1"/>
    <col min="11532" max="11532" width="0" style="12" hidden="1" customWidth="1"/>
    <col min="11533" max="11534" width="14.5703125" style="12" customWidth="1"/>
    <col min="11535" max="11535" width="0" style="12" hidden="1" customWidth="1"/>
    <col min="11536" max="11537" width="7.7109375" style="12" customWidth="1"/>
    <col min="11538" max="11538" width="15" style="12" customWidth="1"/>
    <col min="11539" max="11545" width="7.7109375" style="12" customWidth="1"/>
    <col min="11546" max="11776" width="10" style="12"/>
    <col min="11777" max="11777" width="5" style="12" customWidth="1"/>
    <col min="11778" max="11778" width="22.7109375" style="12" customWidth="1"/>
    <col min="11779" max="11781" width="0" style="12" hidden="1" customWidth="1"/>
    <col min="11782" max="11782" width="13.7109375" style="12" customWidth="1"/>
    <col min="11783" max="11784" width="0" style="12" hidden="1" customWidth="1"/>
    <col min="11785" max="11787" width="14.5703125" style="12" customWidth="1"/>
    <col min="11788" max="11788" width="0" style="12" hidden="1" customWidth="1"/>
    <col min="11789" max="11790" width="14.5703125" style="12" customWidth="1"/>
    <col min="11791" max="11791" width="0" style="12" hidden="1" customWidth="1"/>
    <col min="11792" max="11793" width="7.7109375" style="12" customWidth="1"/>
    <col min="11794" max="11794" width="15" style="12" customWidth="1"/>
    <col min="11795" max="11801" width="7.7109375" style="12" customWidth="1"/>
    <col min="11802" max="12032" width="10" style="12"/>
    <col min="12033" max="12033" width="5" style="12" customWidth="1"/>
    <col min="12034" max="12034" width="22.7109375" style="12" customWidth="1"/>
    <col min="12035" max="12037" width="0" style="12" hidden="1" customWidth="1"/>
    <col min="12038" max="12038" width="13.7109375" style="12" customWidth="1"/>
    <col min="12039" max="12040" width="0" style="12" hidden="1" customWidth="1"/>
    <col min="12041" max="12043" width="14.5703125" style="12" customWidth="1"/>
    <col min="12044" max="12044" width="0" style="12" hidden="1" customWidth="1"/>
    <col min="12045" max="12046" width="14.5703125" style="12" customWidth="1"/>
    <col min="12047" max="12047" width="0" style="12" hidden="1" customWidth="1"/>
    <col min="12048" max="12049" width="7.7109375" style="12" customWidth="1"/>
    <col min="12050" max="12050" width="15" style="12" customWidth="1"/>
    <col min="12051" max="12057" width="7.7109375" style="12" customWidth="1"/>
    <col min="12058" max="12288" width="10" style="12"/>
    <col min="12289" max="12289" width="5" style="12" customWidth="1"/>
    <col min="12290" max="12290" width="22.7109375" style="12" customWidth="1"/>
    <col min="12291" max="12293" width="0" style="12" hidden="1" customWidth="1"/>
    <col min="12294" max="12294" width="13.7109375" style="12" customWidth="1"/>
    <col min="12295" max="12296" width="0" style="12" hidden="1" customWidth="1"/>
    <col min="12297" max="12299" width="14.5703125" style="12" customWidth="1"/>
    <col min="12300" max="12300" width="0" style="12" hidden="1" customWidth="1"/>
    <col min="12301" max="12302" width="14.5703125" style="12" customWidth="1"/>
    <col min="12303" max="12303" width="0" style="12" hidden="1" customWidth="1"/>
    <col min="12304" max="12305" width="7.7109375" style="12" customWidth="1"/>
    <col min="12306" max="12306" width="15" style="12" customWidth="1"/>
    <col min="12307" max="12313" width="7.7109375" style="12" customWidth="1"/>
    <col min="12314" max="12544" width="10" style="12"/>
    <col min="12545" max="12545" width="5" style="12" customWidth="1"/>
    <col min="12546" max="12546" width="22.7109375" style="12" customWidth="1"/>
    <col min="12547" max="12549" width="0" style="12" hidden="1" customWidth="1"/>
    <col min="12550" max="12550" width="13.7109375" style="12" customWidth="1"/>
    <col min="12551" max="12552" width="0" style="12" hidden="1" customWidth="1"/>
    <col min="12553" max="12555" width="14.5703125" style="12" customWidth="1"/>
    <col min="12556" max="12556" width="0" style="12" hidden="1" customWidth="1"/>
    <col min="12557" max="12558" width="14.5703125" style="12" customWidth="1"/>
    <col min="12559" max="12559" width="0" style="12" hidden="1" customWidth="1"/>
    <col min="12560" max="12561" width="7.7109375" style="12" customWidth="1"/>
    <col min="12562" max="12562" width="15" style="12" customWidth="1"/>
    <col min="12563" max="12569" width="7.7109375" style="12" customWidth="1"/>
    <col min="12570" max="12800" width="10" style="12"/>
    <col min="12801" max="12801" width="5" style="12" customWidth="1"/>
    <col min="12802" max="12802" width="22.7109375" style="12" customWidth="1"/>
    <col min="12803" max="12805" width="0" style="12" hidden="1" customWidth="1"/>
    <col min="12806" max="12806" width="13.7109375" style="12" customWidth="1"/>
    <col min="12807" max="12808" width="0" style="12" hidden="1" customWidth="1"/>
    <col min="12809" max="12811" width="14.5703125" style="12" customWidth="1"/>
    <col min="12812" max="12812" width="0" style="12" hidden="1" customWidth="1"/>
    <col min="12813" max="12814" width="14.5703125" style="12" customWidth="1"/>
    <col min="12815" max="12815" width="0" style="12" hidden="1" customWidth="1"/>
    <col min="12816" max="12817" width="7.7109375" style="12" customWidth="1"/>
    <col min="12818" max="12818" width="15" style="12" customWidth="1"/>
    <col min="12819" max="12825" width="7.7109375" style="12" customWidth="1"/>
    <col min="12826" max="13056" width="10" style="12"/>
    <col min="13057" max="13057" width="5" style="12" customWidth="1"/>
    <col min="13058" max="13058" width="22.7109375" style="12" customWidth="1"/>
    <col min="13059" max="13061" width="0" style="12" hidden="1" customWidth="1"/>
    <col min="13062" max="13062" width="13.7109375" style="12" customWidth="1"/>
    <col min="13063" max="13064" width="0" style="12" hidden="1" customWidth="1"/>
    <col min="13065" max="13067" width="14.5703125" style="12" customWidth="1"/>
    <col min="13068" max="13068" width="0" style="12" hidden="1" customWidth="1"/>
    <col min="13069" max="13070" width="14.5703125" style="12" customWidth="1"/>
    <col min="13071" max="13071" width="0" style="12" hidden="1" customWidth="1"/>
    <col min="13072" max="13073" width="7.7109375" style="12" customWidth="1"/>
    <col min="13074" max="13074" width="15" style="12" customWidth="1"/>
    <col min="13075" max="13081" width="7.7109375" style="12" customWidth="1"/>
    <col min="13082" max="13312" width="10" style="12"/>
    <col min="13313" max="13313" width="5" style="12" customWidth="1"/>
    <col min="13314" max="13314" width="22.7109375" style="12" customWidth="1"/>
    <col min="13315" max="13317" width="0" style="12" hidden="1" customWidth="1"/>
    <col min="13318" max="13318" width="13.7109375" style="12" customWidth="1"/>
    <col min="13319" max="13320" width="0" style="12" hidden="1" customWidth="1"/>
    <col min="13321" max="13323" width="14.5703125" style="12" customWidth="1"/>
    <col min="13324" max="13324" width="0" style="12" hidden="1" customWidth="1"/>
    <col min="13325" max="13326" width="14.5703125" style="12" customWidth="1"/>
    <col min="13327" max="13327" width="0" style="12" hidden="1" customWidth="1"/>
    <col min="13328" max="13329" width="7.7109375" style="12" customWidth="1"/>
    <col min="13330" max="13330" width="15" style="12" customWidth="1"/>
    <col min="13331" max="13337" width="7.7109375" style="12" customWidth="1"/>
    <col min="13338" max="13568" width="10" style="12"/>
    <col min="13569" max="13569" width="5" style="12" customWidth="1"/>
    <col min="13570" max="13570" width="22.7109375" style="12" customWidth="1"/>
    <col min="13571" max="13573" width="0" style="12" hidden="1" customWidth="1"/>
    <col min="13574" max="13574" width="13.7109375" style="12" customWidth="1"/>
    <col min="13575" max="13576" width="0" style="12" hidden="1" customWidth="1"/>
    <col min="13577" max="13579" width="14.5703125" style="12" customWidth="1"/>
    <col min="13580" max="13580" width="0" style="12" hidden="1" customWidth="1"/>
    <col min="13581" max="13582" width="14.5703125" style="12" customWidth="1"/>
    <col min="13583" max="13583" width="0" style="12" hidden="1" customWidth="1"/>
    <col min="13584" max="13585" width="7.7109375" style="12" customWidth="1"/>
    <col min="13586" max="13586" width="15" style="12" customWidth="1"/>
    <col min="13587" max="13593" width="7.7109375" style="12" customWidth="1"/>
    <col min="13594" max="13824" width="10" style="12"/>
    <col min="13825" max="13825" width="5" style="12" customWidth="1"/>
    <col min="13826" max="13826" width="22.7109375" style="12" customWidth="1"/>
    <col min="13827" max="13829" width="0" style="12" hidden="1" customWidth="1"/>
    <col min="13830" max="13830" width="13.7109375" style="12" customWidth="1"/>
    <col min="13831" max="13832" width="0" style="12" hidden="1" customWidth="1"/>
    <col min="13833" max="13835" width="14.5703125" style="12" customWidth="1"/>
    <col min="13836" max="13836" width="0" style="12" hidden="1" customWidth="1"/>
    <col min="13837" max="13838" width="14.5703125" style="12" customWidth="1"/>
    <col min="13839" max="13839" width="0" style="12" hidden="1" customWidth="1"/>
    <col min="13840" max="13841" width="7.7109375" style="12" customWidth="1"/>
    <col min="13842" max="13842" width="15" style="12" customWidth="1"/>
    <col min="13843" max="13849" width="7.7109375" style="12" customWidth="1"/>
    <col min="13850" max="14080" width="10" style="12"/>
    <col min="14081" max="14081" width="5" style="12" customWidth="1"/>
    <col min="14082" max="14082" width="22.7109375" style="12" customWidth="1"/>
    <col min="14083" max="14085" width="0" style="12" hidden="1" customWidth="1"/>
    <col min="14086" max="14086" width="13.7109375" style="12" customWidth="1"/>
    <col min="14087" max="14088" width="0" style="12" hidden="1" customWidth="1"/>
    <col min="14089" max="14091" width="14.5703125" style="12" customWidth="1"/>
    <col min="14092" max="14092" width="0" style="12" hidden="1" customWidth="1"/>
    <col min="14093" max="14094" width="14.5703125" style="12" customWidth="1"/>
    <col min="14095" max="14095" width="0" style="12" hidden="1" customWidth="1"/>
    <col min="14096" max="14097" width="7.7109375" style="12" customWidth="1"/>
    <col min="14098" max="14098" width="15" style="12" customWidth="1"/>
    <col min="14099" max="14105" width="7.7109375" style="12" customWidth="1"/>
    <col min="14106" max="14336" width="10" style="12"/>
    <col min="14337" max="14337" width="5" style="12" customWidth="1"/>
    <col min="14338" max="14338" width="22.7109375" style="12" customWidth="1"/>
    <col min="14339" max="14341" width="0" style="12" hidden="1" customWidth="1"/>
    <col min="14342" max="14342" width="13.7109375" style="12" customWidth="1"/>
    <col min="14343" max="14344" width="0" style="12" hidden="1" customWidth="1"/>
    <col min="14345" max="14347" width="14.5703125" style="12" customWidth="1"/>
    <col min="14348" max="14348" width="0" style="12" hidden="1" customWidth="1"/>
    <col min="14349" max="14350" width="14.5703125" style="12" customWidth="1"/>
    <col min="14351" max="14351" width="0" style="12" hidden="1" customWidth="1"/>
    <col min="14352" max="14353" width="7.7109375" style="12" customWidth="1"/>
    <col min="14354" max="14354" width="15" style="12" customWidth="1"/>
    <col min="14355" max="14361" width="7.7109375" style="12" customWidth="1"/>
    <col min="14362" max="14592" width="10" style="12"/>
    <col min="14593" max="14593" width="5" style="12" customWidth="1"/>
    <col min="14594" max="14594" width="22.7109375" style="12" customWidth="1"/>
    <col min="14595" max="14597" width="0" style="12" hidden="1" customWidth="1"/>
    <col min="14598" max="14598" width="13.7109375" style="12" customWidth="1"/>
    <col min="14599" max="14600" width="0" style="12" hidden="1" customWidth="1"/>
    <col min="14601" max="14603" width="14.5703125" style="12" customWidth="1"/>
    <col min="14604" max="14604" width="0" style="12" hidden="1" customWidth="1"/>
    <col min="14605" max="14606" width="14.5703125" style="12" customWidth="1"/>
    <col min="14607" max="14607" width="0" style="12" hidden="1" customWidth="1"/>
    <col min="14608" max="14609" width="7.7109375" style="12" customWidth="1"/>
    <col min="14610" max="14610" width="15" style="12" customWidth="1"/>
    <col min="14611" max="14617" width="7.7109375" style="12" customWidth="1"/>
    <col min="14618" max="14848" width="10" style="12"/>
    <col min="14849" max="14849" width="5" style="12" customWidth="1"/>
    <col min="14850" max="14850" width="22.7109375" style="12" customWidth="1"/>
    <col min="14851" max="14853" width="0" style="12" hidden="1" customWidth="1"/>
    <col min="14854" max="14854" width="13.7109375" style="12" customWidth="1"/>
    <col min="14855" max="14856" width="0" style="12" hidden="1" customWidth="1"/>
    <col min="14857" max="14859" width="14.5703125" style="12" customWidth="1"/>
    <col min="14860" max="14860" width="0" style="12" hidden="1" customWidth="1"/>
    <col min="14861" max="14862" width="14.5703125" style="12" customWidth="1"/>
    <col min="14863" max="14863" width="0" style="12" hidden="1" customWidth="1"/>
    <col min="14864" max="14865" width="7.7109375" style="12" customWidth="1"/>
    <col min="14866" max="14866" width="15" style="12" customWidth="1"/>
    <col min="14867" max="14873" width="7.7109375" style="12" customWidth="1"/>
    <col min="14874" max="15104" width="10" style="12"/>
    <col min="15105" max="15105" width="5" style="12" customWidth="1"/>
    <col min="15106" max="15106" width="22.7109375" style="12" customWidth="1"/>
    <col min="15107" max="15109" width="0" style="12" hidden="1" customWidth="1"/>
    <col min="15110" max="15110" width="13.7109375" style="12" customWidth="1"/>
    <col min="15111" max="15112" width="0" style="12" hidden="1" customWidth="1"/>
    <col min="15113" max="15115" width="14.5703125" style="12" customWidth="1"/>
    <col min="15116" max="15116" width="0" style="12" hidden="1" customWidth="1"/>
    <col min="15117" max="15118" width="14.5703125" style="12" customWidth="1"/>
    <col min="15119" max="15119" width="0" style="12" hidden="1" customWidth="1"/>
    <col min="15120" max="15121" width="7.7109375" style="12" customWidth="1"/>
    <col min="15122" max="15122" width="15" style="12" customWidth="1"/>
    <col min="15123" max="15129" width="7.7109375" style="12" customWidth="1"/>
    <col min="15130" max="15360" width="10" style="12"/>
    <col min="15361" max="15361" width="5" style="12" customWidth="1"/>
    <col min="15362" max="15362" width="22.7109375" style="12" customWidth="1"/>
    <col min="15363" max="15365" width="0" style="12" hidden="1" customWidth="1"/>
    <col min="15366" max="15366" width="13.7109375" style="12" customWidth="1"/>
    <col min="15367" max="15368" width="0" style="12" hidden="1" customWidth="1"/>
    <col min="15369" max="15371" width="14.5703125" style="12" customWidth="1"/>
    <col min="15372" max="15372" width="0" style="12" hidden="1" customWidth="1"/>
    <col min="15373" max="15374" width="14.5703125" style="12" customWidth="1"/>
    <col min="15375" max="15375" width="0" style="12" hidden="1" customWidth="1"/>
    <col min="15376" max="15377" width="7.7109375" style="12" customWidth="1"/>
    <col min="15378" max="15378" width="15" style="12" customWidth="1"/>
    <col min="15379" max="15385" width="7.7109375" style="12" customWidth="1"/>
    <col min="15386" max="15616" width="10" style="12"/>
    <col min="15617" max="15617" width="5" style="12" customWidth="1"/>
    <col min="15618" max="15618" width="22.7109375" style="12" customWidth="1"/>
    <col min="15619" max="15621" width="0" style="12" hidden="1" customWidth="1"/>
    <col min="15622" max="15622" width="13.7109375" style="12" customWidth="1"/>
    <col min="15623" max="15624" width="0" style="12" hidden="1" customWidth="1"/>
    <col min="15625" max="15627" width="14.5703125" style="12" customWidth="1"/>
    <col min="15628" max="15628" width="0" style="12" hidden="1" customWidth="1"/>
    <col min="15629" max="15630" width="14.5703125" style="12" customWidth="1"/>
    <col min="15631" max="15631" width="0" style="12" hidden="1" customWidth="1"/>
    <col min="15632" max="15633" width="7.7109375" style="12" customWidth="1"/>
    <col min="15634" max="15634" width="15" style="12" customWidth="1"/>
    <col min="15635" max="15641" width="7.7109375" style="12" customWidth="1"/>
    <col min="15642" max="15872" width="10" style="12"/>
    <col min="15873" max="15873" width="5" style="12" customWidth="1"/>
    <col min="15874" max="15874" width="22.7109375" style="12" customWidth="1"/>
    <col min="15875" max="15877" width="0" style="12" hidden="1" customWidth="1"/>
    <col min="15878" max="15878" width="13.7109375" style="12" customWidth="1"/>
    <col min="15879" max="15880" width="0" style="12" hidden="1" customWidth="1"/>
    <col min="15881" max="15883" width="14.5703125" style="12" customWidth="1"/>
    <col min="15884" max="15884" width="0" style="12" hidden="1" customWidth="1"/>
    <col min="15885" max="15886" width="14.5703125" style="12" customWidth="1"/>
    <col min="15887" max="15887" width="0" style="12" hidden="1" customWidth="1"/>
    <col min="15888" max="15889" width="7.7109375" style="12" customWidth="1"/>
    <col min="15890" max="15890" width="15" style="12" customWidth="1"/>
    <col min="15891" max="15897" width="7.7109375" style="12" customWidth="1"/>
    <col min="15898" max="16128" width="10" style="12"/>
    <col min="16129" max="16129" width="5" style="12" customWidth="1"/>
    <col min="16130" max="16130" width="22.7109375" style="12" customWidth="1"/>
    <col min="16131" max="16133" width="0" style="12" hidden="1" customWidth="1"/>
    <col min="16134" max="16134" width="13.7109375" style="12" customWidth="1"/>
    <col min="16135" max="16136" width="0" style="12" hidden="1" customWidth="1"/>
    <col min="16137" max="16139" width="14.5703125" style="12" customWidth="1"/>
    <col min="16140" max="16140" width="0" style="12" hidden="1" customWidth="1"/>
    <col min="16141" max="16142" width="14.5703125" style="12" customWidth="1"/>
    <col min="16143" max="16143" width="0" style="12" hidden="1" customWidth="1"/>
    <col min="16144" max="16145" width="7.7109375" style="12" customWidth="1"/>
    <col min="16146" max="16146" width="15" style="12" customWidth="1"/>
    <col min="16147" max="16153" width="7.7109375" style="12" customWidth="1"/>
    <col min="16154" max="16384" width="10" style="12"/>
  </cols>
  <sheetData>
    <row r="1" spans="1:25" s="6" customFormat="1" ht="15.75" x14ac:dyDescent="0.25">
      <c r="A1" s="1" t="s">
        <v>16</v>
      </c>
      <c r="B1" s="1"/>
      <c r="C1" s="1"/>
      <c r="D1" s="1"/>
      <c r="E1" s="1"/>
      <c r="F1" s="1"/>
      <c r="G1" s="1"/>
      <c r="H1" s="2"/>
      <c r="I1" s="2"/>
      <c r="J1" s="2"/>
      <c r="K1" s="2"/>
      <c r="L1" s="3"/>
      <c r="M1" s="4"/>
      <c r="N1" s="4"/>
      <c r="O1" s="4"/>
      <c r="P1" s="2"/>
      <c r="Q1" s="87" t="s">
        <v>65</v>
      </c>
      <c r="R1" s="87"/>
      <c r="S1" s="86"/>
      <c r="T1" s="4"/>
      <c r="U1" s="4"/>
      <c r="V1" s="1"/>
      <c r="W1" s="1"/>
      <c r="X1" s="1"/>
      <c r="Y1" s="5" t="s">
        <v>15</v>
      </c>
    </row>
    <row r="2" spans="1:25" s="6" customFormat="1" ht="12.75" x14ac:dyDescent="0.2">
      <c r="A2" s="7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2"/>
      <c r="U2" s="2"/>
      <c r="V2" s="3"/>
      <c r="W2" s="3"/>
      <c r="X2" s="3"/>
      <c r="Y2" s="3"/>
    </row>
    <row r="3" spans="1:25" s="6" customFormat="1" ht="12.75" x14ac:dyDescent="0.2">
      <c r="A3" s="8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</row>
    <row r="4" spans="1:25" s="6" customFormat="1" ht="12.75" x14ac:dyDescent="0.2">
      <c r="A4" s="8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</row>
    <row r="5" spans="1:25" ht="21" customHeight="1" x14ac:dyDescent="0.3">
      <c r="B5" s="11"/>
      <c r="I5" s="13"/>
      <c r="J5" s="14"/>
      <c r="K5" s="14"/>
      <c r="O5" s="16" t="s">
        <v>20</v>
      </c>
      <c r="P5" s="17" t="s">
        <v>20</v>
      </c>
      <c r="Q5" s="17"/>
      <c r="R5" s="17"/>
    </row>
    <row r="6" spans="1:25" s="27" customFormat="1" ht="21" customHeight="1" x14ac:dyDescent="0.2">
      <c r="A6" s="18" t="s">
        <v>21</v>
      </c>
      <c r="B6" s="19" t="s">
        <v>22</v>
      </c>
      <c r="C6" s="20" t="s">
        <v>23</v>
      </c>
      <c r="D6" s="21"/>
      <c r="E6" s="22"/>
      <c r="F6" s="20" t="s">
        <v>24</v>
      </c>
      <c r="G6" s="21"/>
      <c r="H6" s="22"/>
      <c r="I6" s="23" t="s">
        <v>25</v>
      </c>
      <c r="J6" s="24"/>
      <c r="K6" s="24"/>
      <c r="L6" s="24"/>
      <c r="M6" s="24"/>
      <c r="N6" s="24"/>
      <c r="O6" s="25"/>
      <c r="P6" s="26" t="s">
        <v>6</v>
      </c>
      <c r="Q6" s="26"/>
      <c r="R6" s="26"/>
    </row>
    <row r="7" spans="1:25" s="27" customFormat="1" ht="19.5" customHeight="1" x14ac:dyDescent="0.2">
      <c r="A7" s="28"/>
      <c r="B7" s="28"/>
      <c r="C7" s="29" t="s">
        <v>2</v>
      </c>
      <c r="D7" s="29" t="s">
        <v>4</v>
      </c>
      <c r="E7" s="29"/>
      <c r="F7" s="30"/>
      <c r="G7" s="31"/>
      <c r="H7" s="32"/>
      <c r="I7" s="18" t="s">
        <v>2</v>
      </c>
      <c r="J7" s="33" t="s">
        <v>5</v>
      </c>
      <c r="K7" s="34"/>
      <c r="L7" s="35"/>
      <c r="M7" s="33" t="s">
        <v>14</v>
      </c>
      <c r="N7" s="34"/>
      <c r="O7" s="35"/>
      <c r="P7" s="29" t="s">
        <v>2</v>
      </c>
      <c r="Q7" s="29" t="s">
        <v>4</v>
      </c>
      <c r="R7" s="29"/>
    </row>
    <row r="8" spans="1:25" s="27" customFormat="1" ht="50.25" customHeight="1" x14ac:dyDescent="0.2">
      <c r="A8" s="36"/>
      <c r="B8" s="36"/>
      <c r="C8" s="29"/>
      <c r="D8" s="37" t="s">
        <v>13</v>
      </c>
      <c r="E8" s="37" t="s">
        <v>14</v>
      </c>
      <c r="F8" s="38"/>
      <c r="G8" s="39"/>
      <c r="H8" s="40"/>
      <c r="I8" s="36"/>
      <c r="J8" s="41" t="s">
        <v>2</v>
      </c>
      <c r="K8" s="42" t="s">
        <v>3</v>
      </c>
      <c r="L8" s="42" t="s">
        <v>26</v>
      </c>
      <c r="M8" s="42" t="s">
        <v>2</v>
      </c>
      <c r="N8" s="42" t="s">
        <v>3</v>
      </c>
      <c r="O8" s="42" t="s">
        <v>26</v>
      </c>
      <c r="P8" s="29"/>
      <c r="Q8" s="37" t="s">
        <v>13</v>
      </c>
      <c r="R8" s="37" t="s">
        <v>14</v>
      </c>
    </row>
    <row r="9" spans="1:25" s="49" customFormat="1" ht="22.15" customHeight="1" x14ac:dyDescent="0.2">
      <c r="A9" s="43"/>
      <c r="B9" s="44" t="s">
        <v>2</v>
      </c>
      <c r="C9" s="45">
        <f t="shared" ref="C9:O9" si="0">SUBTOTAL(9,C10:C65)</f>
        <v>0</v>
      </c>
      <c r="D9" s="45">
        <f t="shared" si="0"/>
        <v>0</v>
      </c>
      <c r="E9" s="45">
        <f t="shared" si="0"/>
        <v>0</v>
      </c>
      <c r="F9" s="45">
        <f>SUBTOTAL(9,F10:F65)</f>
        <v>269744000000</v>
      </c>
      <c r="G9" s="45">
        <f t="shared" si="0"/>
        <v>0</v>
      </c>
      <c r="H9" s="45">
        <f t="shared" si="0"/>
        <v>0</v>
      </c>
      <c r="I9" s="46">
        <f t="shared" si="0"/>
        <v>236636971331</v>
      </c>
      <c r="J9" s="46">
        <f t="shared" si="0"/>
        <v>185493826103</v>
      </c>
      <c r="K9" s="46">
        <f t="shared" si="0"/>
        <v>185493826103</v>
      </c>
      <c r="L9" s="46">
        <f t="shared" si="0"/>
        <v>0</v>
      </c>
      <c r="M9" s="46">
        <f t="shared" si="0"/>
        <v>51143145228</v>
      </c>
      <c r="N9" s="46">
        <f t="shared" si="0"/>
        <v>51143145228</v>
      </c>
      <c r="O9" s="46">
        <f t="shared" si="0"/>
        <v>0</v>
      </c>
      <c r="P9" s="47">
        <f>I9/F9*100</f>
        <v>87.726500434115309</v>
      </c>
      <c r="Q9" s="47" t="e">
        <f>J9/G9*100</f>
        <v>#DIV/0!</v>
      </c>
      <c r="R9" s="47"/>
      <c r="S9" s="48"/>
    </row>
    <row r="10" spans="1:25" s="49" customFormat="1" ht="22.15" customHeight="1" x14ac:dyDescent="0.2">
      <c r="A10" s="43" t="s">
        <v>1</v>
      </c>
      <c r="B10" s="50" t="s">
        <v>10</v>
      </c>
      <c r="C10" s="45">
        <f t="shared" ref="C10:H10" si="1">SUBTOTAL(9,C12:C28)</f>
        <v>0</v>
      </c>
      <c r="D10" s="45">
        <f t="shared" si="1"/>
        <v>0</v>
      </c>
      <c r="E10" s="45">
        <f t="shared" si="1"/>
        <v>0</v>
      </c>
      <c r="F10" s="45">
        <f>SUBTOTAL(9,F12:H46)</f>
        <v>20864000000</v>
      </c>
      <c r="G10" s="45">
        <f t="shared" si="1"/>
        <v>0</v>
      </c>
      <c r="H10" s="45">
        <f t="shared" si="1"/>
        <v>0</v>
      </c>
      <c r="I10" s="46">
        <f>SUBTOTAL(9,I11:I46)</f>
        <v>36083971400</v>
      </c>
      <c r="J10" s="46">
        <f>SUBTOTAL(9,J11:J46)</f>
        <v>22719090000</v>
      </c>
      <c r="K10" s="46">
        <f>SUBTOTAL(9,K11:K46)</f>
        <v>22719090000</v>
      </c>
      <c r="L10" s="46">
        <f>SUBTOTAL(9,L12:L28)</f>
        <v>0</v>
      </c>
      <c r="M10" s="46">
        <f>SUBTOTAL(9,M12:M46)</f>
        <v>13364881400</v>
      </c>
      <c r="N10" s="46">
        <f>SUBTOTAL(9,N12:N46)</f>
        <v>13364881400</v>
      </c>
      <c r="O10" s="46">
        <f>SUBTOTAL(9,O12:O28)</f>
        <v>0</v>
      </c>
      <c r="P10" s="47">
        <f>I10/F10*100</f>
        <v>172.94848255368098</v>
      </c>
      <c r="Q10" s="47" t="e">
        <f>J10/G10*100</f>
        <v>#DIV/0!</v>
      </c>
      <c r="R10" s="47"/>
      <c r="S10" s="48"/>
    </row>
    <row r="11" spans="1:25" s="49" customFormat="1" ht="37.5" customHeight="1" x14ac:dyDescent="0.2">
      <c r="A11" s="43">
        <v>1</v>
      </c>
      <c r="B11" s="50" t="s">
        <v>11</v>
      </c>
      <c r="C11" s="45"/>
      <c r="D11" s="45"/>
      <c r="E11" s="45"/>
      <c r="F11" s="46">
        <f>SUBTOTAL(9,F12:F29)</f>
        <v>12374000000</v>
      </c>
      <c r="G11" s="45"/>
      <c r="H11" s="45"/>
      <c r="I11" s="46">
        <f>SUBTOTAL(9,I12:I29)</f>
        <v>12890196000</v>
      </c>
      <c r="J11" s="46">
        <f t="shared" ref="J11:O11" si="2">SUBTOTAL(9,J12:J29)</f>
        <v>10445748000</v>
      </c>
      <c r="K11" s="46">
        <f t="shared" si="2"/>
        <v>10445748000</v>
      </c>
      <c r="L11" s="46">
        <f t="shared" si="2"/>
        <v>0</v>
      </c>
      <c r="M11" s="46">
        <f t="shared" si="2"/>
        <v>2444448000</v>
      </c>
      <c r="N11" s="46">
        <f t="shared" si="2"/>
        <v>2444448000</v>
      </c>
      <c r="O11" s="46">
        <f t="shared" si="2"/>
        <v>0</v>
      </c>
      <c r="P11" s="47"/>
      <c r="Q11" s="47"/>
      <c r="R11" s="47"/>
      <c r="S11" s="48"/>
    </row>
    <row r="12" spans="1:25" s="54" customFormat="1" ht="48" x14ac:dyDescent="0.2">
      <c r="A12" s="51" t="s">
        <v>27</v>
      </c>
      <c r="B12" s="52" t="s">
        <v>28</v>
      </c>
      <c r="C12" s="45">
        <f t="shared" ref="C12:O12" si="3">SUBTOTAL(9,C13:C14)</f>
        <v>0</v>
      </c>
      <c r="D12" s="45">
        <f t="shared" si="3"/>
        <v>0</v>
      </c>
      <c r="E12" s="45">
        <f t="shared" si="3"/>
        <v>0</v>
      </c>
      <c r="F12" s="45">
        <f t="shared" si="3"/>
        <v>0</v>
      </c>
      <c r="G12" s="45">
        <f t="shared" si="3"/>
        <v>0</v>
      </c>
      <c r="H12" s="45">
        <f t="shared" si="3"/>
        <v>0</v>
      </c>
      <c r="I12" s="46">
        <f t="shared" si="3"/>
        <v>4303170000</v>
      </c>
      <c r="J12" s="46">
        <f t="shared" si="3"/>
        <v>4303170000</v>
      </c>
      <c r="K12" s="46">
        <f t="shared" si="3"/>
        <v>4303170000</v>
      </c>
      <c r="L12" s="46">
        <f t="shared" si="3"/>
        <v>0</v>
      </c>
      <c r="M12" s="46">
        <f t="shared" si="3"/>
        <v>0</v>
      </c>
      <c r="N12" s="46">
        <f t="shared" si="3"/>
        <v>0</v>
      </c>
      <c r="O12" s="46">
        <f t="shared" si="3"/>
        <v>0</v>
      </c>
      <c r="P12" s="47"/>
      <c r="Q12" s="47"/>
      <c r="R12" s="47"/>
      <c r="S12" s="53"/>
    </row>
    <row r="13" spans="1:25" s="60" customFormat="1" ht="12" x14ac:dyDescent="0.2">
      <c r="A13" s="55"/>
      <c r="B13" s="56" t="s">
        <v>29</v>
      </c>
      <c r="C13" s="57">
        <f>D13+E13</f>
        <v>0</v>
      </c>
      <c r="D13" s="57"/>
      <c r="E13" s="57"/>
      <c r="F13" s="58">
        <f>G13+H13</f>
        <v>0</v>
      </c>
      <c r="G13" s="47"/>
      <c r="H13" s="47"/>
      <c r="I13" s="58">
        <f t="shared" ref="I13:I44" si="4">J13+M13</f>
        <v>121170000</v>
      </c>
      <c r="J13" s="59">
        <f>K13+L13</f>
        <v>121170000</v>
      </c>
      <c r="K13" s="58">
        <v>121170000</v>
      </c>
      <c r="L13" s="58"/>
      <c r="M13" s="59">
        <f>N13+O13</f>
        <v>0</v>
      </c>
      <c r="N13" s="59"/>
      <c r="O13" s="59"/>
      <c r="P13" s="47"/>
      <c r="Q13" s="47"/>
      <c r="R13" s="47"/>
    </row>
    <row r="14" spans="1:25" s="60" customFormat="1" ht="12" x14ac:dyDescent="0.2">
      <c r="A14" s="55"/>
      <c r="B14" s="56" t="s">
        <v>30</v>
      </c>
      <c r="C14" s="57"/>
      <c r="D14" s="57"/>
      <c r="E14" s="57"/>
      <c r="F14" s="58">
        <f>G14+H14</f>
        <v>0</v>
      </c>
      <c r="G14" s="47"/>
      <c r="H14" s="47"/>
      <c r="I14" s="58">
        <f t="shared" si="4"/>
        <v>4182000000</v>
      </c>
      <c r="J14" s="59">
        <f>K14+L14</f>
        <v>4182000000</v>
      </c>
      <c r="K14" s="58">
        <v>4182000000</v>
      </c>
      <c r="L14" s="58"/>
      <c r="M14" s="59">
        <f>N14+O14</f>
        <v>0</v>
      </c>
      <c r="N14" s="59"/>
      <c r="O14" s="59"/>
      <c r="P14" s="47"/>
      <c r="Q14" s="47"/>
      <c r="R14" s="47"/>
    </row>
    <row r="15" spans="1:25" s="60" customFormat="1" ht="48" x14ac:dyDescent="0.2">
      <c r="A15" s="51" t="s">
        <v>31</v>
      </c>
      <c r="B15" s="52" t="s">
        <v>32</v>
      </c>
      <c r="C15" s="57"/>
      <c r="D15" s="57"/>
      <c r="E15" s="57"/>
      <c r="F15" s="58"/>
      <c r="G15" s="47"/>
      <c r="H15" s="47"/>
      <c r="I15" s="46">
        <f>SUBTOTAL(9,I16:I17)</f>
        <v>1112939000</v>
      </c>
      <c r="J15" s="59"/>
      <c r="K15" s="58"/>
      <c r="L15" s="58"/>
      <c r="M15" s="46">
        <f>SUBTOTAL(9,M16:M17)</f>
        <v>1112939000</v>
      </c>
      <c r="N15" s="46">
        <f>SUBTOTAL(9,N16:N17)</f>
        <v>1112939000</v>
      </c>
      <c r="O15" s="59"/>
      <c r="P15" s="47"/>
      <c r="Q15" s="47"/>
      <c r="R15" s="47"/>
    </row>
    <row r="16" spans="1:25" s="60" customFormat="1" ht="24" x14ac:dyDescent="0.2">
      <c r="A16" s="51"/>
      <c r="B16" s="56" t="s">
        <v>33</v>
      </c>
      <c r="C16" s="57"/>
      <c r="D16" s="57"/>
      <c r="E16" s="57"/>
      <c r="F16" s="58">
        <v>50000000</v>
      </c>
      <c r="G16" s="47"/>
      <c r="H16" s="47"/>
      <c r="I16" s="58">
        <f t="shared" si="4"/>
        <v>50000000</v>
      </c>
      <c r="J16" s="59"/>
      <c r="K16" s="58"/>
      <c r="L16" s="58"/>
      <c r="M16" s="59">
        <f>N16+O16</f>
        <v>50000000</v>
      </c>
      <c r="N16" s="59">
        <v>50000000</v>
      </c>
      <c r="O16" s="59"/>
      <c r="P16" s="47">
        <f>I16/F16*100</f>
        <v>100</v>
      </c>
      <c r="Q16" s="47"/>
      <c r="R16" s="47"/>
    </row>
    <row r="17" spans="1:19" s="60" customFormat="1" ht="12" x14ac:dyDescent="0.2">
      <c r="A17" s="51"/>
      <c r="B17" s="56" t="s">
        <v>29</v>
      </c>
      <c r="C17" s="57"/>
      <c r="D17" s="57"/>
      <c r="E17" s="57"/>
      <c r="F17" s="58">
        <v>1182000000</v>
      </c>
      <c r="G17" s="47"/>
      <c r="H17" s="47"/>
      <c r="I17" s="58">
        <f t="shared" si="4"/>
        <v>1062939000</v>
      </c>
      <c r="J17" s="59"/>
      <c r="K17" s="58"/>
      <c r="L17" s="58"/>
      <c r="M17" s="59">
        <f>N17+O17</f>
        <v>1062939000</v>
      </c>
      <c r="N17" s="59">
        <v>1062939000</v>
      </c>
      <c r="O17" s="59"/>
      <c r="P17" s="47"/>
      <c r="Q17" s="47"/>
      <c r="R17" s="47"/>
    </row>
    <row r="18" spans="1:19" s="61" customFormat="1" ht="60" x14ac:dyDescent="0.2">
      <c r="A18" s="51" t="s">
        <v>31</v>
      </c>
      <c r="B18" s="52" t="s">
        <v>34</v>
      </c>
      <c r="C18" s="45">
        <f t="shared" ref="C18:O18" si="5">SUBTOTAL(9,C19:C19)</f>
        <v>0</v>
      </c>
      <c r="D18" s="45">
        <f t="shared" si="5"/>
        <v>0</v>
      </c>
      <c r="E18" s="45">
        <f t="shared" si="5"/>
        <v>0</v>
      </c>
      <c r="F18" s="45">
        <f t="shared" si="5"/>
        <v>340000000</v>
      </c>
      <c r="G18" s="45">
        <f t="shared" si="5"/>
        <v>0</v>
      </c>
      <c r="H18" s="45">
        <f t="shared" si="5"/>
        <v>0</v>
      </c>
      <c r="I18" s="46">
        <f t="shared" si="5"/>
        <v>339371000</v>
      </c>
      <c r="J18" s="46">
        <f t="shared" si="5"/>
        <v>0</v>
      </c>
      <c r="K18" s="46">
        <f t="shared" si="5"/>
        <v>0</v>
      </c>
      <c r="L18" s="46">
        <f t="shared" si="5"/>
        <v>0</v>
      </c>
      <c r="M18" s="46">
        <f t="shared" si="5"/>
        <v>339371000</v>
      </c>
      <c r="N18" s="46">
        <f t="shared" si="5"/>
        <v>339371000</v>
      </c>
      <c r="O18" s="46">
        <f t="shared" si="5"/>
        <v>0</v>
      </c>
      <c r="P18" s="47">
        <f>I18/F18*100</f>
        <v>99.814999999999998</v>
      </c>
      <c r="Q18" s="47"/>
      <c r="R18" s="47"/>
    </row>
    <row r="19" spans="1:19" s="61" customFormat="1" ht="12" x14ac:dyDescent="0.2">
      <c r="A19" s="51"/>
      <c r="B19" s="56" t="s">
        <v>29</v>
      </c>
      <c r="C19" s="47">
        <f>D19+E19</f>
        <v>0</v>
      </c>
      <c r="D19" s="47"/>
      <c r="E19" s="57"/>
      <c r="F19" s="45">
        <v>340000000</v>
      </c>
      <c r="G19" s="45"/>
      <c r="H19" s="45"/>
      <c r="I19" s="58">
        <f t="shared" si="4"/>
        <v>339371000</v>
      </c>
      <c r="J19" s="59">
        <f>K19+L19</f>
        <v>0</v>
      </c>
      <c r="K19" s="46"/>
      <c r="L19" s="46"/>
      <c r="M19" s="59">
        <f>N19+O19</f>
        <v>339371000</v>
      </c>
      <c r="N19" s="58">
        <v>339371000</v>
      </c>
      <c r="O19" s="46"/>
      <c r="P19" s="47"/>
      <c r="Q19" s="47"/>
      <c r="R19" s="47"/>
    </row>
    <row r="20" spans="1:19" s="61" customFormat="1" ht="24" x14ac:dyDescent="0.2">
      <c r="A20" s="51" t="s">
        <v>35</v>
      </c>
      <c r="B20" s="52" t="s">
        <v>36</v>
      </c>
      <c r="C20" s="45">
        <f t="shared" ref="C20:O20" si="6">SUBTOTAL(9,C21:C21)</f>
        <v>0</v>
      </c>
      <c r="D20" s="45">
        <f t="shared" si="6"/>
        <v>0</v>
      </c>
      <c r="E20" s="45">
        <f t="shared" si="6"/>
        <v>0</v>
      </c>
      <c r="F20" s="45">
        <f t="shared" si="6"/>
        <v>9665000000</v>
      </c>
      <c r="G20" s="45">
        <f t="shared" si="6"/>
        <v>0</v>
      </c>
      <c r="H20" s="45">
        <f t="shared" si="6"/>
        <v>0</v>
      </c>
      <c r="I20" s="46">
        <f t="shared" si="6"/>
        <v>6142578000</v>
      </c>
      <c r="J20" s="46">
        <f t="shared" si="6"/>
        <v>6142578000</v>
      </c>
      <c r="K20" s="46">
        <f t="shared" si="6"/>
        <v>6142578000</v>
      </c>
      <c r="L20" s="46">
        <f t="shared" si="6"/>
        <v>0</v>
      </c>
      <c r="M20" s="46">
        <f t="shared" si="6"/>
        <v>0</v>
      </c>
      <c r="N20" s="46">
        <f t="shared" si="6"/>
        <v>0</v>
      </c>
      <c r="O20" s="46">
        <f t="shared" si="6"/>
        <v>0</v>
      </c>
      <c r="P20" s="45">
        <f t="shared" ref="P20:P25" si="7">I20/F20*100</f>
        <v>63.554868080703578</v>
      </c>
      <c r="Q20" s="45"/>
      <c r="R20" s="45"/>
    </row>
    <row r="21" spans="1:19" s="61" customFormat="1" ht="12" x14ac:dyDescent="0.2">
      <c r="A21" s="51"/>
      <c r="B21" s="56" t="s">
        <v>30</v>
      </c>
      <c r="C21" s="62"/>
      <c r="D21" s="62"/>
      <c r="E21" s="62"/>
      <c r="F21" s="58">
        <v>9665000000</v>
      </c>
      <c r="G21" s="47"/>
      <c r="H21" s="47"/>
      <c r="I21" s="58">
        <f>J21+M21</f>
        <v>6142578000</v>
      </c>
      <c r="J21" s="59">
        <f>K21+L21</f>
        <v>6142578000</v>
      </c>
      <c r="K21" s="46">
        <v>6142578000</v>
      </c>
      <c r="L21" s="46"/>
      <c r="M21" s="63"/>
      <c r="N21" s="63"/>
      <c r="O21" s="46"/>
      <c r="P21" s="47">
        <f t="shared" si="7"/>
        <v>63.554868080703578</v>
      </c>
      <c r="Q21" s="47"/>
      <c r="R21" s="47"/>
    </row>
    <row r="22" spans="1:19" s="61" customFormat="1" ht="36" x14ac:dyDescent="0.2">
      <c r="A22" s="51" t="s">
        <v>37</v>
      </c>
      <c r="B22" s="52" t="s">
        <v>38</v>
      </c>
      <c r="C22" s="45">
        <f>SUBTOTAL(9,C23:C25)</f>
        <v>0</v>
      </c>
      <c r="D22" s="45"/>
      <c r="E22" s="45"/>
      <c r="F22" s="45">
        <f>SUBTOTAL(9,F23:F25)</f>
        <v>602000000</v>
      </c>
      <c r="G22" s="45">
        <f t="shared" ref="G22:O22" si="8">SUBTOTAL(9,G23:G25)</f>
        <v>0</v>
      </c>
      <c r="H22" s="45">
        <f t="shared" si="8"/>
        <v>0</v>
      </c>
      <c r="I22" s="46">
        <f>SUBTOTAL(9,I23:I25)</f>
        <v>602000000</v>
      </c>
      <c r="J22" s="46">
        <f>SUBTOTAL(9,J23:J25)</f>
        <v>0</v>
      </c>
      <c r="K22" s="46">
        <f t="shared" si="8"/>
        <v>0</v>
      </c>
      <c r="L22" s="46">
        <f t="shared" si="8"/>
        <v>0</v>
      </c>
      <c r="M22" s="46">
        <f t="shared" si="8"/>
        <v>602000000</v>
      </c>
      <c r="N22" s="46">
        <f t="shared" si="8"/>
        <v>602000000</v>
      </c>
      <c r="O22" s="46">
        <f t="shared" si="8"/>
        <v>0</v>
      </c>
      <c r="P22" s="45">
        <f t="shared" si="7"/>
        <v>100</v>
      </c>
      <c r="Q22" s="45"/>
      <c r="R22" s="45"/>
    </row>
    <row r="23" spans="1:19" s="60" customFormat="1" ht="24" x14ac:dyDescent="0.2">
      <c r="A23" s="55"/>
      <c r="B23" s="56" t="s">
        <v>33</v>
      </c>
      <c r="C23" s="57"/>
      <c r="D23" s="57"/>
      <c r="E23" s="57"/>
      <c r="F23" s="58">
        <v>226000000</v>
      </c>
      <c r="G23" s="47"/>
      <c r="H23" s="47"/>
      <c r="I23" s="58">
        <f t="shared" si="4"/>
        <v>226000000</v>
      </c>
      <c r="J23" s="59">
        <f>K23+L23</f>
        <v>0</v>
      </c>
      <c r="K23" s="58"/>
      <c r="L23" s="58"/>
      <c r="M23" s="59">
        <f>N23+O23</f>
        <v>226000000</v>
      </c>
      <c r="N23" s="59">
        <v>226000000</v>
      </c>
      <c r="O23" s="58"/>
      <c r="P23" s="47">
        <f t="shared" si="7"/>
        <v>100</v>
      </c>
      <c r="Q23" s="47"/>
      <c r="R23" s="47"/>
    </row>
    <row r="24" spans="1:19" s="60" customFormat="1" ht="12" x14ac:dyDescent="0.2">
      <c r="A24" s="55"/>
      <c r="B24" s="56" t="s">
        <v>8</v>
      </c>
      <c r="C24" s="57"/>
      <c r="D24" s="57"/>
      <c r="E24" s="57"/>
      <c r="F24" s="58">
        <v>200000000</v>
      </c>
      <c r="G24" s="47"/>
      <c r="H24" s="47"/>
      <c r="I24" s="58">
        <f t="shared" si="4"/>
        <v>200000000</v>
      </c>
      <c r="J24" s="59">
        <f>K24+L24</f>
        <v>0</v>
      </c>
      <c r="K24" s="58"/>
      <c r="L24" s="58"/>
      <c r="M24" s="59">
        <f>N24+O24</f>
        <v>200000000</v>
      </c>
      <c r="N24" s="59">
        <v>200000000</v>
      </c>
      <c r="O24" s="58"/>
      <c r="P24" s="47">
        <f t="shared" si="7"/>
        <v>100</v>
      </c>
      <c r="Q24" s="47"/>
      <c r="R24" s="47"/>
    </row>
    <row r="25" spans="1:19" s="60" customFormat="1" ht="24" x14ac:dyDescent="0.2">
      <c r="A25" s="55"/>
      <c r="B25" s="56" t="s">
        <v>39</v>
      </c>
      <c r="C25" s="57"/>
      <c r="D25" s="57"/>
      <c r="E25" s="57"/>
      <c r="F25" s="58">
        <v>176000000</v>
      </c>
      <c r="G25" s="47"/>
      <c r="H25" s="47"/>
      <c r="I25" s="58">
        <f t="shared" si="4"/>
        <v>176000000</v>
      </c>
      <c r="J25" s="59">
        <f>K25+L25</f>
        <v>0</v>
      </c>
      <c r="K25" s="59"/>
      <c r="L25" s="58"/>
      <c r="M25" s="59">
        <f>N25+O25</f>
        <v>176000000</v>
      </c>
      <c r="N25" s="59">
        <v>176000000</v>
      </c>
      <c r="O25" s="58"/>
      <c r="P25" s="47">
        <f t="shared" si="7"/>
        <v>100</v>
      </c>
      <c r="Q25" s="47"/>
      <c r="R25" s="47"/>
    </row>
    <row r="26" spans="1:19" s="61" customFormat="1" ht="36" x14ac:dyDescent="0.2">
      <c r="A26" s="51" t="s">
        <v>40</v>
      </c>
      <c r="B26" s="52" t="s">
        <v>41</v>
      </c>
      <c r="C26" s="45">
        <f>SUBTOTAL(9,C27:C28)</f>
        <v>0</v>
      </c>
      <c r="D26" s="45"/>
      <c r="E26" s="45"/>
      <c r="F26" s="45">
        <f>SUBTOTAL(9,F27:F29)</f>
        <v>535000000</v>
      </c>
      <c r="G26" s="45">
        <f t="shared" ref="G26:O26" si="9">SUBTOTAL(9,G27:G28)</f>
        <v>0</v>
      </c>
      <c r="H26" s="45">
        <f t="shared" si="9"/>
        <v>0</v>
      </c>
      <c r="I26" s="46">
        <f>SUBTOTAL(9,I27:I29)</f>
        <v>390138000</v>
      </c>
      <c r="J26" s="46">
        <f>SUBTOTAL(9,J27:J28)</f>
        <v>0</v>
      </c>
      <c r="K26" s="46">
        <f t="shared" si="9"/>
        <v>0</v>
      </c>
      <c r="L26" s="46">
        <f t="shared" si="9"/>
        <v>0</v>
      </c>
      <c r="M26" s="46">
        <f>SUBTOTAL(9,M27:M29)</f>
        <v>390138000</v>
      </c>
      <c r="N26" s="46">
        <f>SUBTOTAL(9,N27:N29)</f>
        <v>390138000</v>
      </c>
      <c r="O26" s="46">
        <f t="shared" si="9"/>
        <v>0</v>
      </c>
      <c r="P26" s="45">
        <f>I26/F26*100</f>
        <v>72.922990654205606</v>
      </c>
      <c r="Q26" s="45"/>
      <c r="R26" s="45"/>
      <c r="S26" s="64"/>
    </row>
    <row r="27" spans="1:19" s="60" customFormat="1" ht="12" x14ac:dyDescent="0.2">
      <c r="A27" s="55"/>
      <c r="B27" s="56" t="s">
        <v>42</v>
      </c>
      <c r="C27" s="57"/>
      <c r="D27" s="57"/>
      <c r="E27" s="57"/>
      <c r="F27" s="65">
        <v>205000000</v>
      </c>
      <c r="G27" s="47"/>
      <c r="H27" s="47"/>
      <c r="I27" s="58">
        <f t="shared" si="4"/>
        <v>205000000</v>
      </c>
      <c r="J27" s="59"/>
      <c r="K27" s="58"/>
      <c r="L27" s="58"/>
      <c r="M27" s="59">
        <f>N27+O27</f>
        <v>205000000</v>
      </c>
      <c r="N27" s="59">
        <v>205000000</v>
      </c>
      <c r="O27" s="58"/>
      <c r="P27" s="47">
        <f>I27/F27*100</f>
        <v>100</v>
      </c>
      <c r="Q27" s="47"/>
      <c r="R27" s="47"/>
      <c r="S27" s="66"/>
    </row>
    <row r="28" spans="1:19" s="60" customFormat="1" ht="24" x14ac:dyDescent="0.2">
      <c r="A28" s="55"/>
      <c r="B28" s="56" t="s">
        <v>33</v>
      </c>
      <c r="C28" s="57"/>
      <c r="D28" s="57"/>
      <c r="E28" s="57"/>
      <c r="F28" s="65">
        <v>150000000</v>
      </c>
      <c r="G28" s="47"/>
      <c r="H28" s="47"/>
      <c r="I28" s="58">
        <f t="shared" si="4"/>
        <v>130000000</v>
      </c>
      <c r="J28" s="59"/>
      <c r="K28" s="58"/>
      <c r="L28" s="58"/>
      <c r="M28" s="59">
        <f>N28+O28</f>
        <v>130000000</v>
      </c>
      <c r="N28" s="59">
        <v>130000000</v>
      </c>
      <c r="O28" s="58"/>
      <c r="P28" s="47">
        <f>I28/F28*100</f>
        <v>86.666666666666671</v>
      </c>
      <c r="Q28" s="47"/>
      <c r="R28" s="47"/>
      <c r="S28" s="66"/>
    </row>
    <row r="29" spans="1:19" s="60" customFormat="1" ht="12" x14ac:dyDescent="0.2">
      <c r="A29" s="55"/>
      <c r="B29" s="56" t="s">
        <v>29</v>
      </c>
      <c r="C29" s="57"/>
      <c r="D29" s="57"/>
      <c r="E29" s="57"/>
      <c r="F29" s="65">
        <v>180000000</v>
      </c>
      <c r="G29" s="47"/>
      <c r="H29" s="47"/>
      <c r="I29" s="58">
        <f t="shared" si="4"/>
        <v>55138000</v>
      </c>
      <c r="J29" s="59"/>
      <c r="K29" s="58"/>
      <c r="L29" s="58"/>
      <c r="M29" s="59">
        <f>N29+O29</f>
        <v>55138000</v>
      </c>
      <c r="N29" s="59">
        <v>55138000</v>
      </c>
      <c r="O29" s="58"/>
      <c r="P29" s="47"/>
      <c r="Q29" s="47"/>
      <c r="R29" s="47"/>
      <c r="S29" s="66"/>
    </row>
    <row r="30" spans="1:19" s="68" customFormat="1" ht="24" x14ac:dyDescent="0.2">
      <c r="A30" s="67">
        <v>2</v>
      </c>
      <c r="B30" s="50" t="s">
        <v>43</v>
      </c>
      <c r="C30" s="45">
        <f>SUBTOTAL(9,C31:C65)</f>
        <v>0</v>
      </c>
      <c r="D30" s="45">
        <f>SUBTOTAL(9,D31:D65)</f>
        <v>0</v>
      </c>
      <c r="E30" s="45">
        <f>SUBTOTAL(9,E31:E65)</f>
        <v>0</v>
      </c>
      <c r="F30" s="45"/>
      <c r="G30" s="45">
        <f>SUBTOTAL(9,G31:G65)</f>
        <v>0</v>
      </c>
      <c r="H30" s="45">
        <f>SUBTOTAL(9,H31:H65)</f>
        <v>0</v>
      </c>
      <c r="I30" s="46">
        <f>SUBTOTAL(9,I31:I46)</f>
        <v>23193775400</v>
      </c>
      <c r="J30" s="46">
        <f>SUBTOTAL(9,J31:J46)</f>
        <v>12273342000</v>
      </c>
      <c r="K30" s="46">
        <f>SUBTOTAL(9,K31:K65)</f>
        <v>175048078103</v>
      </c>
      <c r="L30" s="46">
        <f>SUBTOTAL(9,L31:L65)</f>
        <v>0</v>
      </c>
      <c r="M30" s="46">
        <f>SUBTOTAL(9,M31:M65)</f>
        <v>48698697228</v>
      </c>
      <c r="N30" s="46">
        <f>SUBTOTAL(9,N31:N46)</f>
        <v>10920433400</v>
      </c>
      <c r="O30" s="46">
        <f>SUBTOTAL(9,O31:O65)</f>
        <v>0</v>
      </c>
      <c r="P30" s="45"/>
      <c r="Q30" s="45"/>
      <c r="R30" s="45"/>
      <c r="S30" s="61"/>
    </row>
    <row r="31" spans="1:19" s="61" customFormat="1" ht="36" x14ac:dyDescent="0.2">
      <c r="A31" s="69" t="s">
        <v>44</v>
      </c>
      <c r="B31" s="52" t="s">
        <v>45</v>
      </c>
      <c r="C31" s="45">
        <f t="shared" ref="C31:O31" si="10">SUBTOTAL(9,C32:C44)</f>
        <v>0</v>
      </c>
      <c r="D31" s="45">
        <f t="shared" si="10"/>
        <v>0</v>
      </c>
      <c r="E31" s="45">
        <f t="shared" si="10"/>
        <v>0</v>
      </c>
      <c r="F31" s="45">
        <f>SUBTOTAL(9,F32:F44)</f>
        <v>8490000000</v>
      </c>
      <c r="G31" s="45">
        <f t="shared" si="10"/>
        <v>0</v>
      </c>
      <c r="H31" s="45">
        <f t="shared" si="10"/>
        <v>0</v>
      </c>
      <c r="I31" s="46">
        <f t="shared" si="10"/>
        <v>22833775400</v>
      </c>
      <c r="J31" s="46">
        <f t="shared" si="10"/>
        <v>12273342000</v>
      </c>
      <c r="K31" s="46">
        <f t="shared" si="10"/>
        <v>12273342000</v>
      </c>
      <c r="L31" s="46">
        <f t="shared" si="10"/>
        <v>0</v>
      </c>
      <c r="M31" s="46">
        <f t="shared" si="10"/>
        <v>10560433400</v>
      </c>
      <c r="N31" s="46">
        <f t="shared" si="10"/>
        <v>10560433400</v>
      </c>
      <c r="O31" s="46">
        <f t="shared" si="10"/>
        <v>0</v>
      </c>
      <c r="P31" s="45">
        <f>I31/F31*100</f>
        <v>268.94906242638399</v>
      </c>
      <c r="Q31" s="45"/>
      <c r="R31" s="45"/>
      <c r="S31" s="70"/>
    </row>
    <row r="32" spans="1:19" s="60" customFormat="1" ht="12" x14ac:dyDescent="0.2">
      <c r="A32" s="71"/>
      <c r="B32" s="56" t="s">
        <v>46</v>
      </c>
      <c r="C32" s="57"/>
      <c r="D32" s="57"/>
      <c r="E32" s="57"/>
      <c r="F32" s="58">
        <v>2800000000</v>
      </c>
      <c r="G32" s="47"/>
      <c r="H32" s="47"/>
      <c r="I32" s="58">
        <f t="shared" si="4"/>
        <v>4795353900</v>
      </c>
      <c r="J32" s="59">
        <f>K32+L32</f>
        <v>0</v>
      </c>
      <c r="K32" s="58"/>
      <c r="L32" s="58"/>
      <c r="M32" s="59">
        <f>N32+O32</f>
        <v>4795353900</v>
      </c>
      <c r="N32" s="59">
        <v>4795353900</v>
      </c>
      <c r="O32" s="59"/>
      <c r="P32" s="47">
        <f t="shared" ref="P32:P65" si="11">I32/F32*100</f>
        <v>171.26263928571427</v>
      </c>
      <c r="Q32" s="47"/>
      <c r="R32" s="47"/>
    </row>
    <row r="33" spans="1:18" s="60" customFormat="1" ht="12" x14ac:dyDescent="0.2">
      <c r="A33" s="71"/>
      <c r="B33" s="56" t="s">
        <v>42</v>
      </c>
      <c r="C33" s="57"/>
      <c r="D33" s="57"/>
      <c r="E33" s="57"/>
      <c r="F33" s="58">
        <v>100000000</v>
      </c>
      <c r="G33" s="47"/>
      <c r="H33" s="47"/>
      <c r="I33" s="58">
        <f t="shared" si="4"/>
        <v>120000000</v>
      </c>
      <c r="J33" s="59">
        <f t="shared" ref="J33:J65" si="12">K33+L33</f>
        <v>0</v>
      </c>
      <c r="K33" s="58"/>
      <c r="L33" s="58"/>
      <c r="M33" s="59">
        <f t="shared" ref="M33:M65" si="13">N33+O33</f>
        <v>120000000</v>
      </c>
      <c r="N33" s="59">
        <v>120000000</v>
      </c>
      <c r="O33" s="59"/>
      <c r="P33" s="47">
        <f t="shared" si="11"/>
        <v>120</v>
      </c>
      <c r="Q33" s="47"/>
      <c r="R33" s="47"/>
    </row>
    <row r="34" spans="1:18" s="60" customFormat="1" ht="12" x14ac:dyDescent="0.2">
      <c r="A34" s="71"/>
      <c r="B34" s="56" t="s">
        <v>7</v>
      </c>
      <c r="C34" s="57"/>
      <c r="D34" s="57"/>
      <c r="E34" s="57"/>
      <c r="F34" s="58">
        <v>2500000000</v>
      </c>
      <c r="G34" s="47"/>
      <c r="H34" s="47"/>
      <c r="I34" s="58">
        <f t="shared" si="4"/>
        <v>2500000000</v>
      </c>
      <c r="J34" s="59">
        <f t="shared" si="12"/>
        <v>0</v>
      </c>
      <c r="K34" s="58"/>
      <c r="L34" s="58"/>
      <c r="M34" s="59">
        <f t="shared" si="13"/>
        <v>2500000000</v>
      </c>
      <c r="N34" s="59">
        <v>2500000000</v>
      </c>
      <c r="O34" s="59"/>
      <c r="P34" s="47">
        <f t="shared" si="11"/>
        <v>100</v>
      </c>
      <c r="Q34" s="47"/>
      <c r="R34" s="47"/>
    </row>
    <row r="35" spans="1:18" s="60" customFormat="1" ht="12" x14ac:dyDescent="0.2">
      <c r="A35" s="71"/>
      <c r="B35" s="56" t="s">
        <v>9</v>
      </c>
      <c r="C35" s="72"/>
      <c r="D35" s="72"/>
      <c r="E35" s="72"/>
      <c r="F35" s="58">
        <v>100000000</v>
      </c>
      <c r="G35" s="73"/>
      <c r="H35" s="73"/>
      <c r="I35" s="58">
        <f t="shared" si="4"/>
        <v>100000000</v>
      </c>
      <c r="J35" s="59">
        <f t="shared" si="12"/>
        <v>0</v>
      </c>
      <c r="K35" s="58"/>
      <c r="L35" s="58"/>
      <c r="M35" s="59">
        <f t="shared" si="13"/>
        <v>100000000</v>
      </c>
      <c r="N35" s="59">
        <v>100000000</v>
      </c>
      <c r="O35" s="59"/>
      <c r="P35" s="47">
        <f t="shared" si="11"/>
        <v>100</v>
      </c>
      <c r="Q35" s="47"/>
      <c r="R35" s="47"/>
    </row>
    <row r="36" spans="1:18" s="60" customFormat="1" ht="24" x14ac:dyDescent="0.2">
      <c r="A36" s="71"/>
      <c r="B36" s="56" t="s">
        <v>33</v>
      </c>
      <c r="C36" s="57"/>
      <c r="D36" s="57"/>
      <c r="E36" s="57"/>
      <c r="F36" s="58">
        <v>390000000</v>
      </c>
      <c r="G36" s="47"/>
      <c r="H36" s="47"/>
      <c r="I36" s="58">
        <f t="shared" si="4"/>
        <v>449451000</v>
      </c>
      <c r="J36" s="59">
        <f t="shared" si="12"/>
        <v>0</v>
      </c>
      <c r="K36" s="58"/>
      <c r="L36" s="58"/>
      <c r="M36" s="59">
        <f t="shared" si="13"/>
        <v>449451000</v>
      </c>
      <c r="N36" s="59">
        <v>449451000</v>
      </c>
      <c r="O36" s="59"/>
      <c r="P36" s="47">
        <f t="shared" si="11"/>
        <v>115.24384615384615</v>
      </c>
      <c r="Q36" s="47"/>
      <c r="R36" s="47"/>
    </row>
    <row r="37" spans="1:18" s="60" customFormat="1" ht="24" x14ac:dyDescent="0.2">
      <c r="A37" s="71"/>
      <c r="B37" s="56" t="s">
        <v>47</v>
      </c>
      <c r="C37" s="57"/>
      <c r="D37" s="57"/>
      <c r="E37" s="57"/>
      <c r="F37" s="58">
        <v>1000000000</v>
      </c>
      <c r="G37" s="47"/>
      <c r="H37" s="47"/>
      <c r="I37" s="58">
        <f t="shared" si="4"/>
        <v>999451500</v>
      </c>
      <c r="J37" s="59">
        <f t="shared" si="12"/>
        <v>0</v>
      </c>
      <c r="K37" s="58"/>
      <c r="L37" s="58"/>
      <c r="M37" s="59">
        <f t="shared" si="13"/>
        <v>999451500</v>
      </c>
      <c r="N37" s="59">
        <v>999451500</v>
      </c>
      <c r="O37" s="59"/>
      <c r="P37" s="47">
        <f t="shared" si="11"/>
        <v>99.945149999999998</v>
      </c>
      <c r="Q37" s="47"/>
      <c r="R37" s="47"/>
    </row>
    <row r="38" spans="1:18" s="60" customFormat="1" ht="12" x14ac:dyDescent="0.2">
      <c r="A38" s="71"/>
      <c r="B38" s="56" t="s">
        <v>8</v>
      </c>
      <c r="C38" s="57"/>
      <c r="D38" s="57"/>
      <c r="E38" s="57"/>
      <c r="F38" s="58">
        <v>700000000</v>
      </c>
      <c r="G38" s="47"/>
      <c r="H38" s="47"/>
      <c r="I38" s="58">
        <f t="shared" si="4"/>
        <v>696177000</v>
      </c>
      <c r="J38" s="59">
        <f t="shared" si="12"/>
        <v>0</v>
      </c>
      <c r="K38" s="58"/>
      <c r="L38" s="58"/>
      <c r="M38" s="59">
        <f t="shared" si="13"/>
        <v>696177000</v>
      </c>
      <c r="N38" s="59">
        <v>696177000</v>
      </c>
      <c r="O38" s="59"/>
      <c r="P38" s="47">
        <f t="shared" si="11"/>
        <v>99.453857142857132</v>
      </c>
      <c r="Q38" s="47"/>
      <c r="R38" s="47"/>
    </row>
    <row r="39" spans="1:18" s="60" customFormat="1" ht="12" x14ac:dyDescent="0.2">
      <c r="A39" s="71"/>
      <c r="B39" s="56" t="s">
        <v>12</v>
      </c>
      <c r="C39" s="57"/>
      <c r="D39" s="57"/>
      <c r="E39" s="57"/>
      <c r="F39" s="58">
        <v>250000000</v>
      </c>
      <c r="G39" s="47"/>
      <c r="H39" s="47"/>
      <c r="I39" s="58">
        <f t="shared" si="4"/>
        <v>250000000</v>
      </c>
      <c r="J39" s="59">
        <f t="shared" si="12"/>
        <v>0</v>
      </c>
      <c r="K39" s="58"/>
      <c r="L39" s="58"/>
      <c r="M39" s="59">
        <f t="shared" si="13"/>
        <v>250000000</v>
      </c>
      <c r="N39" s="59">
        <v>250000000</v>
      </c>
      <c r="O39" s="59"/>
      <c r="P39" s="47">
        <f t="shared" si="11"/>
        <v>100</v>
      </c>
      <c r="Q39" s="47"/>
      <c r="R39" s="47"/>
    </row>
    <row r="40" spans="1:18" s="60" customFormat="1" ht="24" x14ac:dyDescent="0.2">
      <c r="A40" s="71"/>
      <c r="B40" s="56" t="s">
        <v>39</v>
      </c>
      <c r="C40" s="57"/>
      <c r="D40" s="57"/>
      <c r="E40" s="57"/>
      <c r="F40" s="58">
        <v>50000000</v>
      </c>
      <c r="G40" s="47"/>
      <c r="H40" s="47"/>
      <c r="I40" s="58">
        <f t="shared" si="4"/>
        <v>50000000</v>
      </c>
      <c r="J40" s="59">
        <f t="shared" si="12"/>
        <v>0</v>
      </c>
      <c r="K40" s="58"/>
      <c r="L40" s="58"/>
      <c r="M40" s="59">
        <f t="shared" si="13"/>
        <v>50000000</v>
      </c>
      <c r="N40" s="59">
        <v>50000000</v>
      </c>
      <c r="O40" s="59"/>
      <c r="P40" s="47">
        <f t="shared" si="11"/>
        <v>100</v>
      </c>
      <c r="Q40" s="47"/>
      <c r="R40" s="47"/>
    </row>
    <row r="41" spans="1:18" s="60" customFormat="1" ht="12" x14ac:dyDescent="0.2">
      <c r="A41" s="71"/>
      <c r="B41" s="56" t="s">
        <v>48</v>
      </c>
      <c r="C41" s="72"/>
      <c r="D41" s="72"/>
      <c r="E41" s="72"/>
      <c r="F41" s="58">
        <v>50000000</v>
      </c>
      <c r="G41" s="73"/>
      <c r="H41" s="73"/>
      <c r="I41" s="58">
        <f t="shared" si="4"/>
        <v>50000000</v>
      </c>
      <c r="J41" s="59">
        <f t="shared" si="12"/>
        <v>0</v>
      </c>
      <c r="K41" s="58">
        <f>G41</f>
        <v>0</v>
      </c>
      <c r="L41" s="58"/>
      <c r="M41" s="59">
        <f t="shared" si="13"/>
        <v>50000000</v>
      </c>
      <c r="N41" s="59">
        <v>50000000</v>
      </c>
      <c r="O41" s="59"/>
      <c r="P41" s="47">
        <f t="shared" si="11"/>
        <v>100</v>
      </c>
      <c r="Q41" s="47"/>
      <c r="R41" s="47"/>
    </row>
    <row r="42" spans="1:18" s="60" customFormat="1" ht="12" x14ac:dyDescent="0.2">
      <c r="A42" s="71"/>
      <c r="B42" s="56" t="s">
        <v>49</v>
      </c>
      <c r="C42" s="57">
        <f>D42+E42</f>
        <v>0</v>
      </c>
      <c r="D42" s="57"/>
      <c r="E42" s="57"/>
      <c r="F42" s="58">
        <v>500000000</v>
      </c>
      <c r="G42" s="73"/>
      <c r="H42" s="47"/>
      <c r="I42" s="58">
        <f t="shared" si="4"/>
        <v>500000000</v>
      </c>
      <c r="J42" s="59">
        <f t="shared" si="12"/>
        <v>0</v>
      </c>
      <c r="K42" s="58"/>
      <c r="L42" s="58"/>
      <c r="M42" s="59">
        <f t="shared" si="13"/>
        <v>500000000</v>
      </c>
      <c r="N42" s="58">
        <v>500000000</v>
      </c>
      <c r="O42" s="59"/>
      <c r="P42" s="47">
        <f t="shared" si="11"/>
        <v>100</v>
      </c>
      <c r="Q42" s="47"/>
      <c r="R42" s="47"/>
    </row>
    <row r="43" spans="1:18" s="60" customFormat="1" ht="12" x14ac:dyDescent="0.2">
      <c r="A43" s="71"/>
      <c r="B43" s="56" t="s">
        <v>50</v>
      </c>
      <c r="C43" s="57">
        <f>D43+E43</f>
        <v>0</v>
      </c>
      <c r="D43" s="57"/>
      <c r="E43" s="57"/>
      <c r="F43" s="58">
        <v>50000000</v>
      </c>
      <c r="G43" s="73"/>
      <c r="H43" s="47"/>
      <c r="I43" s="58">
        <f t="shared" si="4"/>
        <v>50000000</v>
      </c>
      <c r="J43" s="59">
        <f t="shared" si="12"/>
        <v>0</v>
      </c>
      <c r="K43" s="58"/>
      <c r="L43" s="58"/>
      <c r="M43" s="59">
        <f t="shared" si="13"/>
        <v>50000000</v>
      </c>
      <c r="N43" s="58">
        <v>50000000</v>
      </c>
      <c r="O43" s="59"/>
      <c r="P43" s="47">
        <f t="shared" si="11"/>
        <v>100</v>
      </c>
      <c r="Q43" s="47"/>
      <c r="R43" s="47"/>
    </row>
    <row r="44" spans="1:18" s="60" customFormat="1" ht="12" x14ac:dyDescent="0.2">
      <c r="A44" s="71"/>
      <c r="B44" s="56" t="s">
        <v>30</v>
      </c>
      <c r="C44" s="57">
        <f>D44+E44</f>
        <v>0</v>
      </c>
      <c r="D44" s="57"/>
      <c r="E44" s="57"/>
      <c r="F44" s="58">
        <f>G44+H44</f>
        <v>0</v>
      </c>
      <c r="G44" s="73"/>
      <c r="H44" s="47"/>
      <c r="I44" s="58">
        <f t="shared" si="4"/>
        <v>12273342000</v>
      </c>
      <c r="J44" s="59">
        <f t="shared" si="12"/>
        <v>12273342000</v>
      </c>
      <c r="K44" s="58">
        <v>12273342000</v>
      </c>
      <c r="L44" s="58"/>
      <c r="M44" s="59">
        <f t="shared" si="13"/>
        <v>0</v>
      </c>
      <c r="N44" s="58"/>
      <c r="O44" s="59"/>
      <c r="P44" s="47"/>
      <c r="Q44" s="47"/>
      <c r="R44" s="47"/>
    </row>
    <row r="45" spans="1:18" s="61" customFormat="1" ht="24" x14ac:dyDescent="0.2">
      <c r="A45" s="69" t="s">
        <v>51</v>
      </c>
      <c r="B45" s="52" t="s">
        <v>52</v>
      </c>
      <c r="C45" s="45">
        <f t="shared" ref="C45:O45" si="14">SUBTOTAL(9,C46:C46)</f>
        <v>0</v>
      </c>
      <c r="D45" s="45">
        <f t="shared" si="14"/>
        <v>0</v>
      </c>
      <c r="E45" s="45">
        <f t="shared" si="14"/>
        <v>0</v>
      </c>
      <c r="F45" s="45">
        <f t="shared" si="14"/>
        <v>0</v>
      </c>
      <c r="G45" s="45">
        <f t="shared" si="14"/>
        <v>0</v>
      </c>
      <c r="H45" s="45">
        <f t="shared" si="14"/>
        <v>0</v>
      </c>
      <c r="I45" s="46">
        <f t="shared" si="14"/>
        <v>360000000</v>
      </c>
      <c r="J45" s="46">
        <f t="shared" si="14"/>
        <v>0</v>
      </c>
      <c r="K45" s="46">
        <f t="shared" si="14"/>
        <v>0</v>
      </c>
      <c r="L45" s="46">
        <f t="shared" si="14"/>
        <v>0</v>
      </c>
      <c r="M45" s="46">
        <f t="shared" si="14"/>
        <v>360000000</v>
      </c>
      <c r="N45" s="46">
        <f t="shared" si="14"/>
        <v>360000000</v>
      </c>
      <c r="O45" s="46">
        <f t="shared" si="14"/>
        <v>0</v>
      </c>
      <c r="P45" s="45"/>
      <c r="Q45" s="45"/>
      <c r="R45" s="45"/>
    </row>
    <row r="46" spans="1:18" s="60" customFormat="1" ht="12" x14ac:dyDescent="0.2">
      <c r="A46" s="71"/>
      <c r="B46" s="56" t="s">
        <v>53</v>
      </c>
      <c r="C46" s="57"/>
      <c r="D46" s="57"/>
      <c r="E46" s="57"/>
      <c r="F46" s="58">
        <f>G46+H46</f>
        <v>0</v>
      </c>
      <c r="G46" s="47"/>
      <c r="H46" s="47"/>
      <c r="I46" s="58">
        <f>J46+M46</f>
        <v>360000000</v>
      </c>
      <c r="J46" s="59">
        <f>K46+L46</f>
        <v>0</v>
      </c>
      <c r="K46" s="59"/>
      <c r="L46" s="58"/>
      <c r="M46" s="59">
        <f t="shared" si="13"/>
        <v>360000000</v>
      </c>
      <c r="N46" s="59">
        <v>360000000</v>
      </c>
      <c r="O46" s="59"/>
      <c r="P46" s="47"/>
      <c r="Q46" s="47"/>
      <c r="R46" s="47"/>
    </row>
    <row r="47" spans="1:18" s="61" customFormat="1" ht="22.5" customHeight="1" x14ac:dyDescent="0.2">
      <c r="A47" s="67" t="s">
        <v>0</v>
      </c>
      <c r="B47" s="50" t="s">
        <v>54</v>
      </c>
      <c r="C47" s="45">
        <f>SUBTOTAL(9,C48:C65)</f>
        <v>0</v>
      </c>
      <c r="D47" s="45">
        <f>SUBTOTAL(9,D48:D65)</f>
        <v>0</v>
      </c>
      <c r="E47" s="45">
        <f>SUBTOTAL(9,E48:E65)</f>
        <v>0</v>
      </c>
      <c r="F47" s="45">
        <f>SUBTOTAL(9,F48:F65)</f>
        <v>248880000000</v>
      </c>
      <c r="G47" s="45">
        <f t="shared" ref="G47:O47" si="15">SUBTOTAL(9,G48:G65)</f>
        <v>0</v>
      </c>
      <c r="H47" s="45">
        <f t="shared" si="15"/>
        <v>0</v>
      </c>
      <c r="I47" s="46">
        <f t="shared" si="15"/>
        <v>200552999931</v>
      </c>
      <c r="J47" s="46">
        <f t="shared" si="15"/>
        <v>162774736103</v>
      </c>
      <c r="K47" s="46">
        <f t="shared" si="15"/>
        <v>162774736103</v>
      </c>
      <c r="L47" s="46">
        <f t="shared" si="15"/>
        <v>0</v>
      </c>
      <c r="M47" s="46">
        <f t="shared" si="15"/>
        <v>37778263828</v>
      </c>
      <c r="N47" s="46">
        <f t="shared" si="15"/>
        <v>37778263828</v>
      </c>
      <c r="O47" s="46">
        <f t="shared" si="15"/>
        <v>0</v>
      </c>
      <c r="P47" s="45">
        <f t="shared" si="11"/>
        <v>80.582208265429117</v>
      </c>
      <c r="Q47" s="45"/>
      <c r="R47" s="45"/>
    </row>
    <row r="48" spans="1:18" s="60" customFormat="1" ht="24" x14ac:dyDescent="0.2">
      <c r="A48" s="71"/>
      <c r="B48" s="56" t="s">
        <v>55</v>
      </c>
      <c r="C48" s="57"/>
      <c r="D48" s="57"/>
      <c r="E48" s="57"/>
      <c r="F48" s="45">
        <f>SUBTOTAL(9,F49:F56)</f>
        <v>121290000000</v>
      </c>
      <c r="G48" s="47"/>
      <c r="H48" s="47"/>
      <c r="I48" s="46">
        <f>SUBTOTAL(9,I49:I56)</f>
        <v>85659434590</v>
      </c>
      <c r="J48" s="46">
        <f t="shared" ref="J48:O48" si="16">SUBTOTAL(9,J49:J56)</f>
        <v>73011694222</v>
      </c>
      <c r="K48" s="46">
        <f t="shared" si="16"/>
        <v>73011694222</v>
      </c>
      <c r="L48" s="46">
        <f t="shared" si="16"/>
        <v>0</v>
      </c>
      <c r="M48" s="46">
        <f t="shared" si="16"/>
        <v>12647740368</v>
      </c>
      <c r="N48" s="46">
        <f t="shared" si="16"/>
        <v>12647740368</v>
      </c>
      <c r="O48" s="46">
        <f t="shared" si="16"/>
        <v>0</v>
      </c>
      <c r="P48" s="47">
        <f t="shared" si="11"/>
        <v>70.623657836589999</v>
      </c>
      <c r="Q48" s="47"/>
      <c r="R48" s="47"/>
    </row>
    <row r="49" spans="1:18" s="60" customFormat="1" ht="12" x14ac:dyDescent="0.2">
      <c r="A49" s="71"/>
      <c r="B49" s="56" t="s">
        <v>56</v>
      </c>
      <c r="C49" s="57"/>
      <c r="D49" s="57"/>
      <c r="E49" s="57"/>
      <c r="F49" s="58">
        <v>62460000000</v>
      </c>
      <c r="G49" s="47"/>
      <c r="H49" s="47"/>
      <c r="I49" s="58">
        <f t="shared" ref="I49:I65" si="17">J49+M49</f>
        <v>53024014682</v>
      </c>
      <c r="J49" s="59">
        <f t="shared" si="12"/>
        <v>48720439082</v>
      </c>
      <c r="K49" s="58">
        <v>48720439082</v>
      </c>
      <c r="L49" s="58"/>
      <c r="M49" s="59">
        <f t="shared" si="13"/>
        <v>4303575600</v>
      </c>
      <c r="N49" s="59">
        <v>4303575600</v>
      </c>
      <c r="O49" s="59"/>
      <c r="P49" s="47">
        <f t="shared" si="11"/>
        <v>84.892754854306745</v>
      </c>
      <c r="Q49" s="47"/>
      <c r="R49" s="47"/>
    </row>
    <row r="50" spans="1:18" s="60" customFormat="1" ht="12" x14ac:dyDescent="0.2">
      <c r="A50" s="71"/>
      <c r="B50" s="56" t="s">
        <v>57</v>
      </c>
      <c r="C50" s="57"/>
      <c r="D50" s="57"/>
      <c r="E50" s="57"/>
      <c r="F50" s="58">
        <v>19528000000</v>
      </c>
      <c r="G50" s="47"/>
      <c r="H50" s="47"/>
      <c r="I50" s="58">
        <f t="shared" si="17"/>
        <v>6375834402</v>
      </c>
      <c r="J50" s="59">
        <f t="shared" si="12"/>
        <v>4959785640</v>
      </c>
      <c r="K50" s="58">
        <v>4959785640</v>
      </c>
      <c r="L50" s="58"/>
      <c r="M50" s="59">
        <f t="shared" si="13"/>
        <v>1416048762</v>
      </c>
      <c r="N50" s="59">
        <v>1416048762</v>
      </c>
      <c r="O50" s="59"/>
      <c r="P50" s="47">
        <f t="shared" si="11"/>
        <v>32.649705049160183</v>
      </c>
      <c r="Q50" s="47"/>
      <c r="R50" s="47"/>
    </row>
    <row r="51" spans="1:18" s="60" customFormat="1" ht="12" x14ac:dyDescent="0.2">
      <c r="A51" s="71"/>
      <c r="B51" s="56" t="s">
        <v>58</v>
      </c>
      <c r="C51" s="57"/>
      <c r="D51" s="57"/>
      <c r="E51" s="57"/>
      <c r="F51" s="58">
        <v>10659000000</v>
      </c>
      <c r="G51" s="47"/>
      <c r="H51" s="47"/>
      <c r="I51" s="58">
        <f t="shared" si="17"/>
        <v>8159340000</v>
      </c>
      <c r="J51" s="59">
        <f t="shared" si="12"/>
        <v>6048085000</v>
      </c>
      <c r="K51" s="58">
        <v>6048085000</v>
      </c>
      <c r="L51" s="58"/>
      <c r="M51" s="59">
        <f t="shared" si="13"/>
        <v>2111255000</v>
      </c>
      <c r="N51" s="59">
        <v>2111255000</v>
      </c>
      <c r="O51" s="59"/>
      <c r="P51" s="47">
        <f t="shared" si="11"/>
        <v>76.54883197298058</v>
      </c>
      <c r="Q51" s="47"/>
      <c r="R51" s="47"/>
    </row>
    <row r="52" spans="1:18" s="60" customFormat="1" ht="12" x14ac:dyDescent="0.2">
      <c r="A52" s="71"/>
      <c r="B52" s="56" t="s">
        <v>59</v>
      </c>
      <c r="C52" s="57"/>
      <c r="D52" s="57"/>
      <c r="E52" s="57"/>
      <c r="F52" s="58">
        <v>3984000000</v>
      </c>
      <c r="G52" s="47"/>
      <c r="H52" s="47"/>
      <c r="I52" s="58">
        <f t="shared" si="17"/>
        <v>0</v>
      </c>
      <c r="J52" s="59">
        <f t="shared" si="12"/>
        <v>0</v>
      </c>
      <c r="K52" s="58"/>
      <c r="L52" s="58"/>
      <c r="M52" s="59">
        <f t="shared" si="13"/>
        <v>0</v>
      </c>
      <c r="N52" s="59"/>
      <c r="O52" s="59"/>
      <c r="P52" s="47">
        <f t="shared" si="11"/>
        <v>0</v>
      </c>
      <c r="Q52" s="47"/>
      <c r="R52" s="47"/>
    </row>
    <row r="53" spans="1:18" s="60" customFormat="1" ht="12" x14ac:dyDescent="0.2">
      <c r="A53" s="71"/>
      <c r="B53" s="56" t="s">
        <v>60</v>
      </c>
      <c r="C53" s="57"/>
      <c r="D53" s="57"/>
      <c r="E53" s="57"/>
      <c r="F53" s="58">
        <v>11542000000</v>
      </c>
      <c r="G53" s="47"/>
      <c r="H53" s="47"/>
      <c r="I53" s="58">
        <f t="shared" si="17"/>
        <v>8697677000</v>
      </c>
      <c r="J53" s="59">
        <f t="shared" si="12"/>
        <v>7254337000</v>
      </c>
      <c r="K53" s="58">
        <v>7254337000</v>
      </c>
      <c r="L53" s="58"/>
      <c r="M53" s="59">
        <f t="shared" si="13"/>
        <v>1443340000</v>
      </c>
      <c r="N53" s="59">
        <v>1443340000</v>
      </c>
      <c r="O53" s="59"/>
      <c r="P53" s="47">
        <f t="shared" si="11"/>
        <v>75.356757927568879</v>
      </c>
      <c r="Q53" s="47"/>
      <c r="R53" s="47"/>
    </row>
    <row r="54" spans="1:18" s="60" customFormat="1" ht="12" x14ac:dyDescent="0.2">
      <c r="A54" s="71"/>
      <c r="B54" s="56" t="s">
        <v>61</v>
      </c>
      <c r="C54" s="57"/>
      <c r="D54" s="57"/>
      <c r="E54" s="57"/>
      <c r="F54" s="58">
        <v>0</v>
      </c>
      <c r="G54" s="47"/>
      <c r="H54" s="47"/>
      <c r="I54" s="58">
        <f t="shared" si="17"/>
        <v>0</v>
      </c>
      <c r="J54" s="59">
        <f t="shared" si="12"/>
        <v>0</v>
      </c>
      <c r="K54" s="58"/>
      <c r="L54" s="58"/>
      <c r="M54" s="59">
        <f t="shared" si="13"/>
        <v>0</v>
      </c>
      <c r="N54" s="59"/>
      <c r="O54" s="59"/>
      <c r="P54" s="47"/>
      <c r="Q54" s="47"/>
      <c r="R54" s="47"/>
    </row>
    <row r="55" spans="1:18" s="60" customFormat="1" ht="12" x14ac:dyDescent="0.2">
      <c r="A55" s="71"/>
      <c r="B55" s="56" t="s">
        <v>62</v>
      </c>
      <c r="C55" s="57"/>
      <c r="D55" s="57"/>
      <c r="E55" s="57"/>
      <c r="F55" s="58">
        <v>5108000000</v>
      </c>
      <c r="G55" s="47"/>
      <c r="H55" s="47"/>
      <c r="I55" s="58">
        <f t="shared" si="17"/>
        <v>1230811556</v>
      </c>
      <c r="J55" s="59">
        <f t="shared" si="12"/>
        <v>929438500</v>
      </c>
      <c r="K55" s="58">
        <v>929438500</v>
      </c>
      <c r="L55" s="58"/>
      <c r="M55" s="59">
        <f t="shared" si="13"/>
        <v>301373056</v>
      </c>
      <c r="N55" s="59">
        <v>301373056</v>
      </c>
      <c r="O55" s="59"/>
      <c r="P55" s="47">
        <f t="shared" si="11"/>
        <v>24.095762646828504</v>
      </c>
      <c r="Q55" s="47"/>
      <c r="R55" s="47"/>
    </row>
    <row r="56" spans="1:18" s="60" customFormat="1" ht="12" x14ac:dyDescent="0.2">
      <c r="A56" s="71"/>
      <c r="B56" s="56" t="s">
        <v>63</v>
      </c>
      <c r="C56" s="57"/>
      <c r="D56" s="57"/>
      <c r="E56" s="57"/>
      <c r="F56" s="58">
        <v>8009000000</v>
      </c>
      <c r="G56" s="47"/>
      <c r="H56" s="47"/>
      <c r="I56" s="58">
        <f t="shared" si="17"/>
        <v>8171756950</v>
      </c>
      <c r="J56" s="59">
        <f t="shared" si="12"/>
        <v>5099609000</v>
      </c>
      <c r="K56" s="58">
        <v>5099609000</v>
      </c>
      <c r="L56" s="58"/>
      <c r="M56" s="59">
        <f t="shared" si="13"/>
        <v>3072147950</v>
      </c>
      <c r="N56" s="59">
        <v>3072147950</v>
      </c>
      <c r="O56" s="59"/>
      <c r="P56" s="47">
        <f t="shared" si="11"/>
        <v>102.03217567736296</v>
      </c>
      <c r="Q56" s="47"/>
      <c r="R56" s="47"/>
    </row>
    <row r="57" spans="1:18" s="60" customFormat="1" ht="24" x14ac:dyDescent="0.2">
      <c r="A57" s="71"/>
      <c r="B57" s="50" t="s">
        <v>43</v>
      </c>
      <c r="C57" s="57"/>
      <c r="D57" s="57"/>
      <c r="E57" s="57"/>
      <c r="F57" s="45">
        <f>SUBTOTAL(9,F58:F66)</f>
        <v>127590000000</v>
      </c>
      <c r="G57" s="45">
        <f>SUBTOTAL(9,G58:G66)</f>
        <v>0</v>
      </c>
      <c r="H57" s="45">
        <f>SUBTOTAL(9,H58:H66)</f>
        <v>0</v>
      </c>
      <c r="I57" s="46">
        <f>SUBTOTAL(9,I58:I65)</f>
        <v>114893565341</v>
      </c>
      <c r="J57" s="46">
        <f>SUBTOTAL(9,J58:J65)</f>
        <v>89763041881</v>
      </c>
      <c r="K57" s="46">
        <f>SUBTOTAL(9,K58:K65)</f>
        <v>89763041881</v>
      </c>
      <c r="L57" s="46">
        <f>SUBTOTAL(9,L58:L66)</f>
        <v>0</v>
      </c>
      <c r="M57" s="46">
        <f>SUBTOTAL(9,M58:M65)</f>
        <v>25130523460</v>
      </c>
      <c r="N57" s="46">
        <f>SUBTOTAL(9,N58:N65)</f>
        <v>25130523460</v>
      </c>
      <c r="O57" s="46">
        <f>SUBTOTAL(9,O58:O66)</f>
        <v>0</v>
      </c>
      <c r="P57" s="47">
        <f t="shared" si="11"/>
        <v>90.049036241868492</v>
      </c>
      <c r="Q57" s="47"/>
      <c r="R57" s="47"/>
    </row>
    <row r="58" spans="1:18" s="60" customFormat="1" ht="12" x14ac:dyDescent="0.2">
      <c r="A58" s="71"/>
      <c r="B58" s="56" t="s">
        <v>56</v>
      </c>
      <c r="C58" s="57"/>
      <c r="D58" s="57"/>
      <c r="E58" s="57"/>
      <c r="F58" s="58">
        <v>13970000000</v>
      </c>
      <c r="G58" s="47"/>
      <c r="H58" s="47"/>
      <c r="I58" s="58">
        <f t="shared" si="17"/>
        <v>10415161460</v>
      </c>
      <c r="J58" s="59">
        <f t="shared" si="12"/>
        <v>7500548500</v>
      </c>
      <c r="K58" s="58">
        <v>7500548500</v>
      </c>
      <c r="L58" s="58"/>
      <c r="M58" s="59">
        <f t="shared" si="13"/>
        <v>2914612960</v>
      </c>
      <c r="N58" s="59">
        <v>2914612960</v>
      </c>
      <c r="O58" s="59"/>
      <c r="P58" s="47">
        <f t="shared" si="11"/>
        <v>74.553768503937007</v>
      </c>
      <c r="Q58" s="47"/>
      <c r="R58" s="47"/>
    </row>
    <row r="59" spans="1:18" s="60" customFormat="1" ht="12" x14ac:dyDescent="0.2">
      <c r="A59" s="71"/>
      <c r="B59" s="56" t="s">
        <v>57</v>
      </c>
      <c r="C59" s="57"/>
      <c r="D59" s="57"/>
      <c r="E59" s="57"/>
      <c r="F59" s="58">
        <v>17219000000</v>
      </c>
      <c r="G59" s="47"/>
      <c r="H59" s="47"/>
      <c r="I59" s="58">
        <f t="shared" si="17"/>
        <v>12722604080</v>
      </c>
      <c r="J59" s="59">
        <f t="shared" si="12"/>
        <v>9403955680</v>
      </c>
      <c r="K59" s="58">
        <v>9403955680</v>
      </c>
      <c r="L59" s="58"/>
      <c r="M59" s="59">
        <f t="shared" si="13"/>
        <v>3318648400</v>
      </c>
      <c r="N59" s="59">
        <v>3318648400</v>
      </c>
      <c r="O59" s="59"/>
      <c r="P59" s="47">
        <f t="shared" si="11"/>
        <v>73.887009001684191</v>
      </c>
      <c r="Q59" s="47"/>
      <c r="R59" s="47"/>
    </row>
    <row r="60" spans="1:18" s="60" customFormat="1" ht="12" x14ac:dyDescent="0.2">
      <c r="A60" s="71"/>
      <c r="B60" s="56" t="s">
        <v>58</v>
      </c>
      <c r="C60" s="57"/>
      <c r="D60" s="57"/>
      <c r="E60" s="57"/>
      <c r="F60" s="58">
        <v>14693000000</v>
      </c>
      <c r="G60" s="47"/>
      <c r="H60" s="47"/>
      <c r="I60" s="58">
        <f t="shared" si="17"/>
        <v>15632589000</v>
      </c>
      <c r="J60" s="59">
        <f t="shared" si="12"/>
        <v>11889865000</v>
      </c>
      <c r="K60" s="58">
        <v>11889865000</v>
      </c>
      <c r="L60" s="58"/>
      <c r="M60" s="59">
        <f t="shared" si="13"/>
        <v>3742724000</v>
      </c>
      <c r="N60" s="59">
        <v>3742724000</v>
      </c>
      <c r="O60" s="59"/>
      <c r="P60" s="47">
        <f t="shared" si="11"/>
        <v>106.39480705097665</v>
      </c>
      <c r="Q60" s="47"/>
      <c r="R60" s="47"/>
    </row>
    <row r="61" spans="1:18" s="60" customFormat="1" ht="12" x14ac:dyDescent="0.2">
      <c r="A61" s="71"/>
      <c r="B61" s="56" t="s">
        <v>59</v>
      </c>
      <c r="C61" s="57"/>
      <c r="D61" s="57"/>
      <c r="E61" s="57"/>
      <c r="F61" s="58">
        <v>14889000000</v>
      </c>
      <c r="G61" s="47"/>
      <c r="H61" s="47"/>
      <c r="I61" s="58">
        <f t="shared" si="17"/>
        <v>14332699500</v>
      </c>
      <c r="J61" s="59">
        <f t="shared" si="12"/>
        <v>12235151000</v>
      </c>
      <c r="K61" s="58">
        <v>12235151000</v>
      </c>
      <c r="L61" s="58"/>
      <c r="M61" s="59">
        <f t="shared" si="13"/>
        <v>2097548500</v>
      </c>
      <c r="N61" s="59">
        <v>2097548500</v>
      </c>
      <c r="O61" s="59"/>
      <c r="P61" s="47">
        <f t="shared" si="11"/>
        <v>96.263681241184756</v>
      </c>
      <c r="Q61" s="47"/>
      <c r="R61" s="47"/>
    </row>
    <row r="62" spans="1:18" s="60" customFormat="1" ht="12" x14ac:dyDescent="0.2">
      <c r="A62" s="71"/>
      <c r="B62" s="56" t="s">
        <v>60</v>
      </c>
      <c r="C62" s="57"/>
      <c r="D62" s="57"/>
      <c r="E62" s="57"/>
      <c r="F62" s="58">
        <v>19725000000</v>
      </c>
      <c r="G62" s="47"/>
      <c r="H62" s="47"/>
      <c r="I62" s="58">
        <f t="shared" si="17"/>
        <v>18705375480</v>
      </c>
      <c r="J62" s="59">
        <f t="shared" si="12"/>
        <v>14162752780</v>
      </c>
      <c r="K62" s="58">
        <v>14162752780</v>
      </c>
      <c r="L62" s="58"/>
      <c r="M62" s="59">
        <f t="shared" si="13"/>
        <v>4542622700</v>
      </c>
      <c r="N62" s="59">
        <v>4542622700</v>
      </c>
      <c r="O62" s="59"/>
      <c r="P62" s="47">
        <f t="shared" si="11"/>
        <v>94.830800912547531</v>
      </c>
      <c r="Q62" s="47"/>
      <c r="R62" s="47"/>
    </row>
    <row r="63" spans="1:18" s="60" customFormat="1" ht="12" x14ac:dyDescent="0.2">
      <c r="A63" s="71"/>
      <c r="B63" s="56" t="s">
        <v>64</v>
      </c>
      <c r="C63" s="57"/>
      <c r="D63" s="57"/>
      <c r="E63" s="57"/>
      <c r="F63" s="58">
        <v>3891000000</v>
      </c>
      <c r="G63" s="47"/>
      <c r="H63" s="47"/>
      <c r="I63" s="58">
        <f t="shared" si="17"/>
        <v>3465551000</v>
      </c>
      <c r="J63" s="59">
        <f t="shared" si="12"/>
        <v>0</v>
      </c>
      <c r="K63" s="58"/>
      <c r="L63" s="58"/>
      <c r="M63" s="59">
        <f t="shared" si="13"/>
        <v>3465551000</v>
      </c>
      <c r="N63" s="59">
        <v>3465551000</v>
      </c>
      <c r="O63" s="59"/>
      <c r="P63" s="47">
        <f t="shared" si="11"/>
        <v>89.065818555641215</v>
      </c>
      <c r="Q63" s="47"/>
      <c r="R63" s="47"/>
    </row>
    <row r="64" spans="1:18" s="60" customFormat="1" ht="12" x14ac:dyDescent="0.2">
      <c r="A64" s="71"/>
      <c r="B64" s="56" t="s">
        <v>62</v>
      </c>
      <c r="C64" s="57"/>
      <c r="D64" s="57"/>
      <c r="E64" s="57"/>
      <c r="F64" s="58">
        <v>20850000000</v>
      </c>
      <c r="G64" s="47"/>
      <c r="H64" s="47"/>
      <c r="I64" s="58">
        <f t="shared" si="17"/>
        <v>18853187121</v>
      </c>
      <c r="J64" s="59">
        <f t="shared" si="12"/>
        <v>16970837321</v>
      </c>
      <c r="K64" s="58">
        <v>16970837321</v>
      </c>
      <c r="L64" s="58"/>
      <c r="M64" s="59">
        <f t="shared" si="13"/>
        <v>1882349800</v>
      </c>
      <c r="N64" s="59">
        <v>1882349800</v>
      </c>
      <c r="O64" s="59"/>
      <c r="P64" s="47">
        <f t="shared" si="11"/>
        <v>90.422959812949642</v>
      </c>
      <c r="Q64" s="47"/>
      <c r="R64" s="47"/>
    </row>
    <row r="65" spans="1:18" s="60" customFormat="1" ht="12" x14ac:dyDescent="0.2">
      <c r="A65" s="71"/>
      <c r="B65" s="56" t="s">
        <v>63</v>
      </c>
      <c r="C65" s="57"/>
      <c r="D65" s="57"/>
      <c r="E65" s="57"/>
      <c r="F65" s="58">
        <v>22353000000</v>
      </c>
      <c r="G65" s="47"/>
      <c r="H65" s="47"/>
      <c r="I65" s="58">
        <f t="shared" si="17"/>
        <v>20766397700</v>
      </c>
      <c r="J65" s="59">
        <f t="shared" si="12"/>
        <v>17599931600</v>
      </c>
      <c r="K65" s="58">
        <v>17599931600</v>
      </c>
      <c r="L65" s="58"/>
      <c r="M65" s="59">
        <f t="shared" si="13"/>
        <v>3166466100</v>
      </c>
      <c r="N65" s="59">
        <v>3166466100</v>
      </c>
      <c r="O65" s="59"/>
      <c r="P65" s="47">
        <f t="shared" si="11"/>
        <v>92.902061020892049</v>
      </c>
      <c r="Q65" s="47"/>
      <c r="R65" s="47"/>
    </row>
    <row r="66" spans="1:18" s="78" customFormat="1" x14ac:dyDescent="0.3">
      <c r="A66" s="10"/>
      <c r="B66" s="74"/>
      <c r="C66" s="74"/>
      <c r="D66" s="74"/>
      <c r="E66" s="74"/>
      <c r="F66" s="70"/>
      <c r="G66" s="70"/>
      <c r="H66" s="70"/>
      <c r="I66" s="75"/>
      <c r="J66" s="76"/>
      <c r="K66" s="76"/>
      <c r="L66" s="76"/>
      <c r="M66" s="76"/>
      <c r="N66" s="77"/>
      <c r="O66" s="77"/>
      <c r="P66" s="70"/>
      <c r="Q66" s="70"/>
      <c r="R66" s="70"/>
    </row>
    <row r="67" spans="1:18" s="83" customFormat="1" x14ac:dyDescent="0.3">
      <c r="A67" s="10"/>
      <c r="B67" s="79"/>
      <c r="C67" s="79"/>
      <c r="D67" s="79"/>
      <c r="E67" s="79"/>
      <c r="F67" s="80"/>
      <c r="G67" s="80"/>
      <c r="H67" s="80"/>
      <c r="I67" s="81"/>
      <c r="J67" s="81"/>
      <c r="K67" s="81"/>
      <c r="L67" s="81"/>
      <c r="M67" s="81"/>
      <c r="N67" s="15"/>
      <c r="O67" s="15"/>
      <c r="P67" s="82"/>
      <c r="Q67" s="82"/>
      <c r="R67" s="80"/>
    </row>
    <row r="68" spans="1:18" s="83" customFormat="1" x14ac:dyDescent="0.3">
      <c r="A68" s="10"/>
      <c r="B68" s="79"/>
      <c r="C68" s="79"/>
      <c r="D68" s="79"/>
      <c r="E68" s="79"/>
      <c r="F68" s="80"/>
      <c r="G68" s="80"/>
      <c r="H68" s="80"/>
      <c r="I68" s="81"/>
      <c r="J68" s="84"/>
      <c r="K68" s="84"/>
      <c r="L68" s="84"/>
      <c r="M68" s="84"/>
      <c r="N68" s="84"/>
      <c r="O68" s="15"/>
      <c r="P68" s="82"/>
      <c r="Q68" s="82"/>
      <c r="R68" s="80"/>
    </row>
    <row r="69" spans="1:18" x14ac:dyDescent="0.3">
      <c r="P69" s="82"/>
      <c r="Q69" s="82"/>
    </row>
    <row r="70" spans="1:18" x14ac:dyDescent="0.3">
      <c r="P70" s="82"/>
      <c r="Q70" s="82"/>
    </row>
    <row r="71" spans="1:18" x14ac:dyDescent="0.3">
      <c r="P71" s="85"/>
      <c r="Q71" s="85"/>
    </row>
  </sheetData>
  <mergeCells count="20">
    <mergeCell ref="Q7:R7"/>
    <mergeCell ref="J68:N68"/>
    <mergeCell ref="P71:Q71"/>
    <mergeCell ref="Q1:R1"/>
    <mergeCell ref="C7:C8"/>
    <mergeCell ref="D7:E7"/>
    <mergeCell ref="I7:I8"/>
    <mergeCell ref="J7:L7"/>
    <mergeCell ref="M7:O7"/>
    <mergeCell ref="P7:P8"/>
    <mergeCell ref="A2:R2"/>
    <mergeCell ref="A3:R3"/>
    <mergeCell ref="A4:R4"/>
    <mergeCell ref="P5:R5"/>
    <mergeCell ref="A6:A8"/>
    <mergeCell ref="B6:B8"/>
    <mergeCell ref="C6:E6"/>
    <mergeCell ref="F6:H8"/>
    <mergeCell ref="I6:O6"/>
    <mergeCell ref="P6:R6"/>
  </mergeCells>
  <printOptions horizontalCentered="1"/>
  <pageMargins left="0.196850393700787" right="0.196850393700787" top="0.37" bottom="0.23622047244094499" header="0.15748031496063" footer="0.1574803149606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B251108C330488A1A42BE8AE39165" ma:contentTypeVersion="1" ma:contentTypeDescription="Create a new document." ma:contentTypeScope="" ma:versionID="962f7dc7f0c6a03cdd1b43444bfab3f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9BF9132-A5AD-449A-9245-9DC4F0C3FE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43382-6F55-4ABB-A474-0E9452532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3328-0D4E-4254-AD58-6883FEC9024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AutoBVT</cp:lastModifiedBy>
  <cp:lastPrinted>2019-01-07T07:03:42Z</cp:lastPrinted>
  <dcterms:created xsi:type="dcterms:W3CDTF">2017-04-26T02:19:00Z</dcterms:created>
  <dcterms:modified xsi:type="dcterms:W3CDTF">2019-05-02T09:18:25Z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0x010100CDAB251108C330488A1A42BE8AE39165</vt:lpwstr>
  </property>
</Properties>
</file>