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ubportal\2019\CKNS\Quyet toan\"/>
    </mc:Choice>
  </mc:AlternateContent>
  <bookViews>
    <workbookView xWindow="0" yWindow="456" windowWidth="23040" windowHeight="10584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1" l="1"/>
  <c r="N44" i="1" s="1"/>
  <c r="N43" i="1"/>
  <c r="N42" i="1"/>
  <c r="N41" i="1"/>
  <c r="D11" i="1"/>
  <c r="C11" i="1"/>
  <c r="G11" i="1" l="1"/>
  <c r="L14" i="1"/>
  <c r="H11" i="1"/>
  <c r="L15" i="1"/>
  <c r="L12" i="1" l="1"/>
  <c r="F11" i="1"/>
  <c r="E11" i="1" l="1"/>
  <c r="K11" i="1" l="1"/>
  <c r="I11" i="1"/>
  <c r="J11" i="1"/>
</calcChain>
</file>

<file path=xl/sharedStrings.xml><?xml version="1.0" encoding="utf-8"?>
<sst xmlns="http://schemas.openxmlformats.org/spreadsheetml/2006/main" count="122" uniqueCount="106">
  <si>
    <t>Biểu số 64/CK-NSNN</t>
  </si>
  <si>
    <t>QUYẾT TOÁN CHI NGÂN SÁCH ĐỊA PHƯƠNG, CHI NGÂN SÁCH CẤP TỈNH VÀ CHI NGÂN SÁCH HUYỆN THEO CƠ CẤU CHI NĂM 2017</t>
  </si>
  <si>
    <t>(Quyết toán đã được Hội đồng nhân dân phê chuẩn)</t>
  </si>
  <si>
    <t>Đơn vị tính: triệu đồng</t>
  </si>
  <si>
    <t>STT</t>
  </si>
  <si>
    <t>Nội dung chi</t>
  </si>
  <si>
    <t>Dự toán năm 2017</t>
  </si>
  <si>
    <t>Quyết toán năm 2017</t>
  </si>
  <si>
    <t>So sánh QT/DT(%)</t>
  </si>
  <si>
    <t>BTC giao</t>
  </si>
  <si>
    <t>HĐND quyết định</t>
  </si>
  <si>
    <t>Tổng số Chi NSĐP</t>
  </si>
  <si>
    <t>Chi NS cấp tỉnh</t>
  </si>
  <si>
    <t>Chi NS cấp huyện</t>
  </si>
  <si>
    <t>Chi NS xã</t>
  </si>
  <si>
    <t>Tuyệt đối</t>
  </si>
  <si>
    <t>NQHĐND quyết định</t>
  </si>
  <si>
    <t xml:space="preserve">Dự toán điều chỉnh </t>
  </si>
  <si>
    <t>Tong du toan</t>
  </si>
  <si>
    <t>Phân tích</t>
  </si>
  <si>
    <t>A</t>
  </si>
  <si>
    <t>B</t>
  </si>
  <si>
    <t>3=4+5+6</t>
  </si>
  <si>
    <t>7=3-2</t>
  </si>
  <si>
    <t>7=3/1</t>
  </si>
  <si>
    <t>8=3/2</t>
  </si>
  <si>
    <t>Vượt dự toán đầu năm</t>
  </si>
  <si>
    <t>TỔNG CHI NSĐP (A+B+C+D+E)</t>
  </si>
  <si>
    <t xml:space="preserve">TỔNG CHI NSĐP </t>
  </si>
  <si>
    <t>CHI CÂN ĐỐI NGÂN SÁCH (I+II+III+IV+V)</t>
  </si>
  <si>
    <t>I</t>
  </si>
  <si>
    <t>Chi đầu tư phát triển</t>
  </si>
  <si>
    <t>Chi đầu tư phát triển cho chương trình, dự án theo lĩnh vực</t>
  </si>
  <si>
    <t>1.1</t>
  </si>
  <si>
    <t>Chi quốc phòng</t>
  </si>
  <si>
    <t>1.2</t>
  </si>
  <si>
    <t>Chi an ninh và trật tự an toàn xã hội</t>
  </si>
  <si>
    <t>1.3</t>
  </si>
  <si>
    <t>Chi Giáo dục - đào tạo và dạy nghề</t>
  </si>
  <si>
    <t>1.4</t>
  </si>
  <si>
    <t>Chi Khoa học và công nghệ</t>
  </si>
  <si>
    <t>1.5</t>
  </si>
  <si>
    <t>Chi Y tế, dân số và gia đình</t>
  </si>
  <si>
    <t>1.6</t>
  </si>
  <si>
    <t>Chi Văn hóa thông tin</t>
  </si>
  <si>
    <t>1.7</t>
  </si>
  <si>
    <t>Chi Phát thanh, truyền hình</t>
  </si>
  <si>
    <t>1.8</t>
  </si>
  <si>
    <t>Chi Thể dục thể thao</t>
  </si>
  <si>
    <t>1.9</t>
  </si>
  <si>
    <t>Chi Bảo vệ môi trường</t>
  </si>
  <si>
    <t>1.10</t>
  </si>
  <si>
    <t>Chi các hoạt động kinh tế</t>
  </si>
  <si>
    <t>1.11</t>
  </si>
  <si>
    <t>Chi hoạt động của các cơ quan quản lý nhà nước, đảng, đoàn thể</t>
  </si>
  <si>
    <t>1.12</t>
  </si>
  <si>
    <t>Chi bảo đảm xã hội</t>
  </si>
  <si>
    <t>1.13</t>
  </si>
  <si>
    <t>Chi ngành, lĩnh vực khác</t>
  </si>
  <si>
    <t>Chi đầu tư theo nguồn</t>
  </si>
  <si>
    <t>2.1</t>
  </si>
  <si>
    <t>Chi đầu tư từ nguồn thu tiền sử dụng đất</t>
  </si>
  <si>
    <t>2.2</t>
  </si>
  <si>
    <t>Chi đầu tư từ nguồn thu xổ số kiến thiết</t>
  </si>
  <si>
    <t>Chi đầu tư và hỗ trợ vốn cho các doanh nghiệp hoạt động công ích</t>
  </si>
  <si>
    <t>Chi đầu tư phát triển khác</t>
  </si>
  <si>
    <t>II</t>
  </si>
  <si>
    <t>Chi trả nợ lãi vay theo quy định</t>
  </si>
  <si>
    <t>III</t>
  </si>
  <si>
    <t>Chi thường xuyên</t>
  </si>
  <si>
    <t xml:space="preserve">SN Giao duc: 12332;Dao tao CBCC: </t>
  </si>
  <si>
    <t>Bo sung BHYT</t>
  </si>
  <si>
    <t>Sỏ TNMT:2404+1813 du toan nam truoc chuyen sang; Ban DT:1404 bo sung DT; Phong TNMT cấp huyện: bo sung co MT 875</t>
  </si>
  <si>
    <t>Bo sung du toan mot do vhr do chinh sach: TGBC108; du toan hoat dong thu phi, le phi So ban nganh tinh; BSMT N cap huyen theo N86/2015l bo sung mot so mhiem vụ lhac</t>
  </si>
  <si>
    <t>Chi thường xuyên khác</t>
  </si>
  <si>
    <t>IV</t>
  </si>
  <si>
    <t>Chi bổ sung quỹ dự trữ tài chính</t>
  </si>
  <si>
    <t>V</t>
  </si>
  <si>
    <t>Dự phòng ngân sách</t>
  </si>
  <si>
    <t>CHI CHUYỂN GIAO</t>
  </si>
  <si>
    <t>Chi bổ sung ngân sách cấp dưới</t>
  </si>
  <si>
    <t>Bổ sung cân đối</t>
  </si>
  <si>
    <t>Bổ sung có mục tiêu</t>
  </si>
  <si>
    <t>BS có muc tieu cấp dưới: 618253</t>
  </si>
  <si>
    <t>Tr. đó: - Bằng nguồn vốn trong nước</t>
  </si>
  <si>
    <t xml:space="preserve">            - Bằng nguồn vốn ngoài nước</t>
  </si>
  <si>
    <t>Chi nộp ngân sách cấp trên</t>
  </si>
  <si>
    <t>C</t>
  </si>
  <si>
    <t>CHI TRẢ NỢ GỐC</t>
  </si>
  <si>
    <t>Trả nợ gốc vay trong nước</t>
  </si>
  <si>
    <t>Trong đó: Chi trả nợ gốc vay của ĐP từ nguồn cho vay lại của Chính phủ</t>
  </si>
  <si>
    <t>Trả nợ gốc vay ngoài nước</t>
  </si>
  <si>
    <t>D</t>
  </si>
  <si>
    <t>CHI CHUYỂN NGUỒN SANG NĂM SAU</t>
  </si>
  <si>
    <t>E</t>
  </si>
  <si>
    <t>CHI TỪ NGUỒN KÉT DƯ</t>
  </si>
  <si>
    <t>TẠM CHI CHƯA ĐƯA VÀO CÂN ĐỐI</t>
  </si>
  <si>
    <t>CHI KHÁC CÒN LẠI</t>
  </si>
  <si>
    <t>F</t>
  </si>
  <si>
    <t>CHI CTMT QUỐC GIA</t>
  </si>
  <si>
    <t>G</t>
  </si>
  <si>
    <t>CHI CTMT NHIỆM VỤ QUAN TRỌNG</t>
  </si>
  <si>
    <t>Ghi chú:</t>
  </si>
  <si>
    <t>Đây là mẫu chung cho cấp tỉnh, huyện, xã, khi báo cáo, dùng và in các chỉ tiêu thuộc phạm vi được giao quản lý của cấp tương ứng</t>
  </si>
  <si>
    <t>- Cột (1) chỉ phản ánh những chỉ tiêu TW giao ở dòng tương ứng</t>
  </si>
  <si>
    <t>(1) - Phản ánh các khoản chi từ nguồn thu đơn vị được để lại chi theo chế độ quy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</si>
</sst>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,##0.000000_);[Red]\(#,##0.000000\)"/>
    <numFmt numFmtId="166" formatCode="_-* #,##0\ _₫_-;\-* #,##0\ _₫_-;_-* &quot;-&quot;??\ _₫_-;_-@_-"/>
    <numFmt numFmtId="167" formatCode="_(* #,##0.000_);_(* \(#,##0.000\);_(* &quot;-&quot;???_);_(@_)"/>
    <numFmt numFmtId="168" formatCode="_(* #,##0.000000_);_(* \(#,##0.000000\);_(* &quot;-&quot;??????_);_(@_)"/>
    <numFmt numFmtId="169" formatCode="_(* #,##0_);_(* \(#,##0\);_(* &quot;-&quot;??_);_(@_)"/>
    <numFmt numFmtId="170" formatCode="_-* #,##0.000000\ _₫_-;\-* #,##0.000000\ _₫_-;_-* &quot;-&quot;??\ _₫_-;_-@_-"/>
    <numFmt numFmtId="171" formatCode="#,##0.000"/>
    <numFmt numFmtId="172" formatCode="#,##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Times New Roman"/>
      <family val="2"/>
      <charset val="163"/>
    </font>
    <font>
      <i/>
      <sz val="10"/>
      <color rgb="FF000000"/>
      <name val="Arial"/>
      <family val="2"/>
    </font>
    <font>
      <i/>
      <sz val="10"/>
      <color rgb="FF000000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Arial"/>
      <family val="2"/>
    </font>
    <font>
      <b/>
      <i/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43" fontId="6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2" applyFont="1"/>
    <xf numFmtId="166" fontId="3" fillId="0" borderId="0" xfId="1" applyNumberFormat="1" applyFont="1" applyFill="1"/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6" fontId="2" fillId="0" borderId="0" xfId="1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8" fillId="0" borderId="0" xfId="1" applyNumberFormat="1" applyFont="1" applyFill="1" applyAlignment="1">
      <alignment horizontal="center" vertical="center"/>
    </xf>
    <xf numFmtId="166" fontId="3" fillId="0" borderId="0" xfId="1" applyNumberFormat="1" applyFont="1"/>
    <xf numFmtId="166" fontId="3" fillId="0" borderId="0" xfId="0" applyNumberFormat="1" applyFont="1"/>
    <xf numFmtId="167" fontId="3" fillId="0" borderId="0" xfId="0" applyNumberFormat="1" applyFont="1"/>
    <xf numFmtId="0" fontId="8" fillId="0" borderId="0" xfId="0" applyFont="1" applyAlignment="1">
      <alignment horizontal="right" vertical="center"/>
    </xf>
    <xf numFmtId="166" fontId="8" fillId="0" borderId="0" xfId="1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168" fontId="3" fillId="0" borderId="0" xfId="0" applyNumberFormat="1" applyFont="1"/>
    <xf numFmtId="0" fontId="3" fillId="0" borderId="1" xfId="0" applyFont="1" applyBorder="1" applyAlignment="1">
      <alignment horizontal="right"/>
    </xf>
    <xf numFmtId="0" fontId="10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6" fontId="2" fillId="0" borderId="0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quotePrefix="1" applyFont="1" applyFill="1" applyBorder="1" applyAlignment="1">
      <alignment horizontal="center" vertical="center" wrapText="1"/>
    </xf>
    <xf numFmtId="166" fontId="10" fillId="0" borderId="0" xfId="1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right" vertical="center" wrapText="1"/>
    </xf>
    <xf numFmtId="164" fontId="2" fillId="0" borderId="2" xfId="1" applyNumberFormat="1" applyFont="1" applyBorder="1" applyAlignment="1">
      <alignment horizontal="right" vertical="center" wrapText="1"/>
    </xf>
    <xf numFmtId="40" fontId="2" fillId="0" borderId="2" xfId="1" applyNumberFormat="1" applyFont="1" applyBorder="1" applyAlignment="1">
      <alignment horizontal="right" vertical="center" wrapText="1"/>
    </xf>
    <xf numFmtId="40" fontId="2" fillId="0" borderId="2" xfId="0" applyNumberFormat="1" applyFont="1" applyFill="1" applyBorder="1" applyAlignment="1">
      <alignment horizontal="right" vertical="center" wrapText="1"/>
    </xf>
    <xf numFmtId="166" fontId="2" fillId="0" borderId="0" xfId="1" applyNumberFormat="1" applyFont="1" applyFill="1" applyBorder="1" applyAlignment="1">
      <alignment horizontal="right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right" vertical="center" wrapText="1"/>
    </xf>
    <xf numFmtId="164" fontId="2" fillId="0" borderId="6" xfId="1" applyNumberFormat="1" applyFont="1" applyBorder="1" applyAlignment="1">
      <alignment horizontal="right" vertical="center" wrapText="1"/>
    </xf>
    <xf numFmtId="40" fontId="2" fillId="0" borderId="5" xfId="1" applyNumberFormat="1" applyFont="1" applyBorder="1" applyAlignment="1">
      <alignment horizontal="right" vertical="center" wrapText="1"/>
    </xf>
    <xf numFmtId="40" fontId="2" fillId="4" borderId="5" xfId="0" applyNumberFormat="1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40" fontId="2" fillId="5" borderId="5" xfId="0" applyNumberFormat="1" applyFont="1" applyFill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164" fontId="2" fillId="0" borderId="7" xfId="1" applyNumberFormat="1" applyFont="1" applyBorder="1" applyAlignment="1">
      <alignment horizontal="right" vertical="center" wrapText="1"/>
    </xf>
    <xf numFmtId="40" fontId="2" fillId="0" borderId="5" xfId="0" applyNumberFormat="1" applyFont="1" applyFill="1" applyBorder="1" applyAlignment="1">
      <alignment horizontal="right" vertical="center" wrapText="1"/>
    </xf>
    <xf numFmtId="166" fontId="10" fillId="0" borderId="0" xfId="1" applyNumberFormat="1" applyFont="1" applyFill="1" applyBorder="1" applyAlignment="1">
      <alignment horizontal="right" vertical="center" wrapText="1"/>
    </xf>
    <xf numFmtId="0" fontId="11" fillId="0" borderId="0" xfId="0" applyFont="1"/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164" fontId="10" fillId="0" borderId="7" xfId="1" applyNumberFormat="1" applyFont="1" applyBorder="1" applyAlignment="1">
      <alignment horizontal="right" vertical="center" wrapText="1"/>
    </xf>
    <xf numFmtId="40" fontId="10" fillId="0" borderId="5" xfId="0" applyNumberFormat="1" applyFont="1" applyFill="1" applyBorder="1" applyAlignment="1">
      <alignment horizontal="right" vertical="center" wrapText="1"/>
    </xf>
    <xf numFmtId="0" fontId="10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10" fillId="0" borderId="7" xfId="3" applyFont="1" applyBorder="1" applyAlignment="1">
      <alignment vertical="center" wrapText="1"/>
    </xf>
    <xf numFmtId="2" fontId="3" fillId="0" borderId="0" xfId="0" applyNumberFormat="1" applyFont="1"/>
    <xf numFmtId="164" fontId="10" fillId="0" borderId="7" xfId="4" applyNumberFormat="1" applyFont="1" applyBorder="1" applyAlignment="1">
      <alignment horizontal="right" vertical="center" wrapText="1"/>
    </xf>
    <xf numFmtId="40" fontId="10" fillId="0" borderId="5" xfId="1" applyNumberFormat="1" applyFont="1" applyBorder="1" applyAlignment="1">
      <alignment horizontal="right" vertical="center" wrapText="1"/>
    </xf>
    <xf numFmtId="40" fontId="10" fillId="6" borderId="5" xfId="0" applyNumberFormat="1" applyFont="1" applyFill="1" applyBorder="1" applyAlignment="1">
      <alignment horizontal="right" vertical="center" wrapText="1"/>
    </xf>
    <xf numFmtId="169" fontId="3" fillId="0" borderId="0" xfId="0" applyNumberFormat="1" applyFont="1"/>
    <xf numFmtId="0" fontId="10" fillId="4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vertical="center" wrapText="1"/>
    </xf>
    <xf numFmtId="164" fontId="10" fillId="4" borderId="7" xfId="1" applyNumberFormat="1" applyFont="1" applyFill="1" applyBorder="1" applyAlignment="1">
      <alignment horizontal="right" vertical="center" wrapText="1"/>
    </xf>
    <xf numFmtId="40" fontId="10" fillId="4" borderId="5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164" fontId="2" fillId="0" borderId="8" xfId="1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40" fontId="12" fillId="0" borderId="5" xfId="0" applyNumberFormat="1" applyFont="1" applyFill="1" applyBorder="1" applyAlignment="1">
      <alignment horizontal="right" vertical="center" wrapText="1"/>
    </xf>
    <xf numFmtId="166" fontId="13" fillId="0" borderId="0" xfId="1" applyNumberFormat="1" applyFont="1" applyFill="1" applyBorder="1" applyAlignment="1">
      <alignment horizontal="right" vertical="center" wrapText="1"/>
    </xf>
    <xf numFmtId="40" fontId="14" fillId="0" borderId="5" xfId="0" applyNumberFormat="1" applyFont="1" applyFill="1" applyBorder="1" applyAlignment="1">
      <alignment horizontal="right" vertical="center" wrapText="1"/>
    </xf>
    <xf numFmtId="166" fontId="15" fillId="0" borderId="0" xfId="1" applyNumberFormat="1" applyFont="1" applyFill="1" applyBorder="1" applyAlignment="1">
      <alignment horizontal="right" vertical="center" wrapText="1"/>
    </xf>
    <xf numFmtId="40" fontId="15" fillId="0" borderId="5" xfId="0" applyNumberFormat="1" applyFont="1" applyFill="1" applyBorder="1" applyAlignment="1">
      <alignment horizontal="right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164" fontId="8" fillId="0" borderId="8" xfId="1" applyNumberFormat="1" applyFont="1" applyBorder="1" applyAlignment="1">
      <alignment horizontal="right" vertical="center" wrapText="1"/>
    </xf>
    <xf numFmtId="164" fontId="8" fillId="0" borderId="7" xfId="1" applyNumberFormat="1" applyFont="1" applyBorder="1" applyAlignment="1">
      <alignment horizontal="right" vertical="center" wrapText="1"/>
    </xf>
    <xf numFmtId="40" fontId="8" fillId="0" borderId="8" xfId="1" applyNumberFormat="1" applyFont="1" applyBorder="1" applyAlignment="1">
      <alignment vertical="center" wrapText="1"/>
    </xf>
    <xf numFmtId="166" fontId="8" fillId="0" borderId="0" xfId="1" applyNumberFormat="1" applyFont="1" applyFill="1" applyBorder="1" applyAlignment="1">
      <alignment horizontal="right" vertical="center" wrapText="1"/>
    </xf>
    <xf numFmtId="164" fontId="8" fillId="0" borderId="6" xfId="1" applyNumberFormat="1" applyFont="1" applyBorder="1" applyAlignment="1">
      <alignment horizontal="right" vertical="center" wrapText="1"/>
    </xf>
    <xf numFmtId="164" fontId="8" fillId="0" borderId="6" xfId="1" applyNumberFormat="1" applyFont="1" applyBorder="1" applyAlignment="1">
      <alignment vertical="center" wrapText="1"/>
    </xf>
    <xf numFmtId="40" fontId="8" fillId="0" borderId="6" xfId="1" applyNumberFormat="1" applyFont="1" applyBorder="1" applyAlignment="1">
      <alignment vertical="center" wrapText="1"/>
    </xf>
    <xf numFmtId="40" fontId="2" fillId="0" borderId="8" xfId="1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169" fontId="10" fillId="7" borderId="9" xfId="1" applyNumberFormat="1" applyFont="1" applyFill="1" applyBorder="1" applyAlignment="1">
      <alignment wrapText="1"/>
    </xf>
    <xf numFmtId="164" fontId="10" fillId="0" borderId="9" xfId="1" applyNumberFormat="1" applyFont="1" applyBorder="1" applyAlignment="1">
      <alignment horizontal="right" vertical="center" wrapText="1"/>
    </xf>
    <xf numFmtId="40" fontId="10" fillId="0" borderId="9" xfId="1" applyNumberFormat="1" applyFont="1" applyBorder="1" applyAlignment="1">
      <alignment horizontal="right" vertical="center" wrapText="1"/>
    </xf>
    <xf numFmtId="169" fontId="10" fillId="7" borderId="7" xfId="1" applyNumberFormat="1" applyFont="1" applyFill="1" applyBorder="1" applyAlignment="1">
      <alignment wrapText="1"/>
    </xf>
    <xf numFmtId="40" fontId="10" fillId="0" borderId="7" xfId="1" applyNumberFormat="1" applyFont="1" applyBorder="1" applyAlignment="1">
      <alignment horizontal="right" vertical="center" wrapText="1"/>
    </xf>
    <xf numFmtId="0" fontId="10" fillId="0" borderId="8" xfId="0" applyFont="1" applyBorder="1" applyAlignment="1">
      <alignment horizontal="center" vertical="center" wrapText="1"/>
    </xf>
    <xf numFmtId="169" fontId="16" fillId="7" borderId="8" xfId="1" applyNumberFormat="1" applyFont="1" applyFill="1" applyBorder="1" applyAlignment="1">
      <alignment wrapText="1"/>
    </xf>
    <xf numFmtId="164" fontId="10" fillId="0" borderId="8" xfId="1" applyNumberFormat="1" applyFont="1" applyBorder="1" applyAlignment="1">
      <alignment horizontal="right" vertical="center" wrapText="1"/>
    </xf>
    <xf numFmtId="40" fontId="10" fillId="0" borderId="8" xfId="1" applyNumberFormat="1" applyFont="1" applyBorder="1" applyAlignment="1">
      <alignment horizontal="right" vertical="center" wrapText="1"/>
    </xf>
    <xf numFmtId="169" fontId="5" fillId="7" borderId="2" xfId="1" applyNumberFormat="1" applyFont="1" applyFill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169" fontId="5" fillId="7" borderId="10" xfId="1" applyNumberFormat="1" applyFont="1" applyFill="1" applyBorder="1" applyAlignment="1">
      <alignment wrapText="1"/>
    </xf>
    <xf numFmtId="170" fontId="2" fillId="0" borderId="10" xfId="1" applyNumberFormat="1" applyFont="1" applyBorder="1" applyAlignment="1">
      <alignment horizontal="right" vertical="center" wrapText="1"/>
    </xf>
    <xf numFmtId="171" fontId="2" fillId="0" borderId="10" xfId="1" applyNumberFormat="1" applyFont="1" applyBorder="1" applyAlignment="1">
      <alignment horizontal="right" vertical="center" wrapText="1"/>
    </xf>
    <xf numFmtId="40" fontId="2" fillId="0" borderId="10" xfId="1" applyNumberFormat="1" applyFont="1" applyBorder="1" applyAlignment="1">
      <alignment horizontal="right" vertical="center" wrapText="1"/>
    </xf>
    <xf numFmtId="0" fontId="2" fillId="6" borderId="9" xfId="0" applyFont="1" applyFill="1" applyBorder="1" applyAlignment="1">
      <alignment horizontal="center" vertical="center" wrapText="1"/>
    </xf>
    <xf numFmtId="169" fontId="5" fillId="6" borderId="9" xfId="1" applyNumberFormat="1" applyFont="1" applyFill="1" applyBorder="1" applyAlignment="1">
      <alignment wrapText="1"/>
    </xf>
    <xf numFmtId="166" fontId="2" fillId="6" borderId="9" xfId="1" applyNumberFormat="1" applyFont="1" applyFill="1" applyBorder="1" applyAlignment="1">
      <alignment horizontal="right" vertical="center" wrapText="1"/>
    </xf>
    <xf numFmtId="172" fontId="2" fillId="6" borderId="9" xfId="1" applyNumberFormat="1" applyFont="1" applyFill="1" applyBorder="1" applyAlignment="1">
      <alignment horizontal="right" vertical="center" wrapText="1"/>
    </xf>
    <xf numFmtId="171" fontId="2" fillId="6" borderId="9" xfId="1" applyNumberFormat="1" applyFont="1" applyFill="1" applyBorder="1" applyAlignment="1">
      <alignment horizontal="right" vertical="center" wrapText="1"/>
    </xf>
    <xf numFmtId="2" fontId="2" fillId="6" borderId="9" xfId="1" applyNumberFormat="1" applyFont="1" applyFill="1" applyBorder="1" applyAlignment="1">
      <alignment horizontal="right" vertical="center" wrapText="1"/>
    </xf>
    <xf numFmtId="0" fontId="3" fillId="6" borderId="11" xfId="0" applyFont="1" applyFill="1" applyBorder="1"/>
    <xf numFmtId="0" fontId="11" fillId="6" borderId="11" xfId="0" applyFont="1" applyFill="1" applyBorder="1"/>
    <xf numFmtId="166" fontId="3" fillId="6" borderId="11" xfId="0" applyNumberFormat="1" applyFont="1" applyFill="1" applyBorder="1"/>
    <xf numFmtId="172" fontId="2" fillId="6" borderId="11" xfId="1" applyNumberFormat="1" applyFont="1" applyFill="1" applyBorder="1" applyAlignment="1">
      <alignment horizontal="right" vertical="center" wrapText="1"/>
    </xf>
    <xf numFmtId="171" fontId="2" fillId="6" borderId="11" xfId="1" applyNumberFormat="1" applyFont="1" applyFill="1" applyBorder="1" applyAlignment="1">
      <alignment horizontal="right" vertical="center" wrapText="1"/>
    </xf>
    <xf numFmtId="171" fontId="3" fillId="6" borderId="11" xfId="1" applyNumberFormat="1" applyFont="1" applyFill="1" applyBorder="1" applyAlignment="1"/>
    <xf numFmtId="2" fontId="3" fillId="6" borderId="11" xfId="1" applyNumberFormat="1" applyFont="1" applyFill="1" applyBorder="1" applyAlignment="1"/>
    <xf numFmtId="166" fontId="3" fillId="0" borderId="0" xfId="1" applyNumberFormat="1" applyFont="1" applyFill="1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170" fontId="2" fillId="0" borderId="2" xfId="1" applyNumberFormat="1" applyFont="1" applyBorder="1" applyAlignment="1">
      <alignment horizontal="right" vertical="center" wrapText="1"/>
    </xf>
    <xf numFmtId="166" fontId="2" fillId="0" borderId="2" xfId="1" applyNumberFormat="1" applyFont="1" applyBorder="1" applyAlignment="1">
      <alignment horizontal="right" vertical="center" wrapText="1"/>
    </xf>
    <xf numFmtId="166" fontId="3" fillId="0" borderId="2" xfId="1" applyNumberFormat="1" applyFont="1" applyBorder="1" applyAlignment="1"/>
    <xf numFmtId="166" fontId="3" fillId="0" borderId="0" xfId="1" applyNumberFormat="1" applyFont="1" applyFill="1" applyAlignment="1"/>
    <xf numFmtId="166" fontId="2" fillId="0" borderId="0" xfId="1" applyNumberFormat="1" applyFont="1" applyBorder="1" applyAlignment="1">
      <alignment horizontal="right" vertical="center" wrapText="1"/>
    </xf>
    <xf numFmtId="166" fontId="3" fillId="0" borderId="0" xfId="1" applyNumberFormat="1" applyFont="1" applyAlignment="1"/>
    <xf numFmtId="0" fontId="1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5">
    <cellStyle name="Comma" xfId="1" builtinId="3"/>
    <cellStyle name="Comma 2" xfId="4"/>
    <cellStyle name="Normal" xfId="0" builtinId="0"/>
    <cellStyle name="Normal 2" xfId="3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workbookViewId="0">
      <selection activeCell="B8" sqref="B8:B9"/>
    </sheetView>
  </sheetViews>
  <sheetFormatPr defaultColWidth="9.33203125" defaultRowHeight="13.2" x14ac:dyDescent="0.25"/>
  <cols>
    <col min="1" max="1" width="5.44140625" style="2" customWidth="1"/>
    <col min="2" max="2" width="36.44140625" style="2" customWidth="1"/>
    <col min="3" max="3" width="17" style="2" customWidth="1"/>
    <col min="4" max="4" width="17.33203125" style="2" bestFit="1" customWidth="1"/>
    <col min="5" max="5" width="17.88671875" style="2" customWidth="1"/>
    <col min="6" max="6" width="17" style="2" customWidth="1"/>
    <col min="7" max="7" width="17.109375" style="2" customWidth="1"/>
    <col min="8" max="8" width="16" style="2" customWidth="1"/>
    <col min="9" max="9" width="18.44140625" style="2" hidden="1" customWidth="1"/>
    <col min="10" max="10" width="8.33203125" style="2" customWidth="1"/>
    <col min="11" max="11" width="9" style="2" customWidth="1"/>
    <col min="12" max="12" width="15.33203125" style="5" hidden="1" customWidth="1"/>
    <col min="13" max="13" width="14.6640625" style="2" hidden="1" customWidth="1"/>
    <col min="14" max="14" width="12.33203125" style="2" hidden="1" customWidth="1"/>
    <col min="15" max="15" width="0.77734375" style="2" hidden="1" customWidth="1"/>
    <col min="16" max="256" width="9.33203125" style="2"/>
    <col min="257" max="257" width="5.44140625" style="2" customWidth="1"/>
    <col min="258" max="258" width="36.44140625" style="2" customWidth="1"/>
    <col min="259" max="259" width="17" style="2" customWidth="1"/>
    <col min="260" max="260" width="16.6640625" style="2" customWidth="1"/>
    <col min="261" max="261" width="17.88671875" style="2" customWidth="1"/>
    <col min="262" max="262" width="17" style="2" customWidth="1"/>
    <col min="263" max="263" width="17.109375" style="2" customWidth="1"/>
    <col min="264" max="264" width="16" style="2" customWidth="1"/>
    <col min="265" max="265" width="0" style="2" hidden="1" customWidth="1"/>
    <col min="266" max="266" width="8.33203125" style="2" customWidth="1"/>
    <col min="267" max="267" width="9" style="2" customWidth="1"/>
    <col min="268" max="271" width="0" style="2" hidden="1" customWidth="1"/>
    <col min="272" max="512" width="9.33203125" style="2"/>
    <col min="513" max="513" width="5.44140625" style="2" customWidth="1"/>
    <col min="514" max="514" width="36.44140625" style="2" customWidth="1"/>
    <col min="515" max="515" width="17" style="2" customWidth="1"/>
    <col min="516" max="516" width="16.6640625" style="2" customWidth="1"/>
    <col min="517" max="517" width="17.88671875" style="2" customWidth="1"/>
    <col min="518" max="518" width="17" style="2" customWidth="1"/>
    <col min="519" max="519" width="17.109375" style="2" customWidth="1"/>
    <col min="520" max="520" width="16" style="2" customWidth="1"/>
    <col min="521" max="521" width="0" style="2" hidden="1" customWidth="1"/>
    <col min="522" max="522" width="8.33203125" style="2" customWidth="1"/>
    <col min="523" max="523" width="9" style="2" customWidth="1"/>
    <col min="524" max="527" width="0" style="2" hidden="1" customWidth="1"/>
    <col min="528" max="768" width="9.33203125" style="2"/>
    <col min="769" max="769" width="5.44140625" style="2" customWidth="1"/>
    <col min="770" max="770" width="36.44140625" style="2" customWidth="1"/>
    <col min="771" max="771" width="17" style="2" customWidth="1"/>
    <col min="772" max="772" width="16.6640625" style="2" customWidth="1"/>
    <col min="773" max="773" width="17.88671875" style="2" customWidth="1"/>
    <col min="774" max="774" width="17" style="2" customWidth="1"/>
    <col min="775" max="775" width="17.109375" style="2" customWidth="1"/>
    <col min="776" max="776" width="16" style="2" customWidth="1"/>
    <col min="777" max="777" width="0" style="2" hidden="1" customWidth="1"/>
    <col min="778" max="778" width="8.33203125" style="2" customWidth="1"/>
    <col min="779" max="779" width="9" style="2" customWidth="1"/>
    <col min="780" max="783" width="0" style="2" hidden="1" customWidth="1"/>
    <col min="784" max="1024" width="9.33203125" style="2"/>
    <col min="1025" max="1025" width="5.44140625" style="2" customWidth="1"/>
    <col min="1026" max="1026" width="36.44140625" style="2" customWidth="1"/>
    <col min="1027" max="1027" width="17" style="2" customWidth="1"/>
    <col min="1028" max="1028" width="16.6640625" style="2" customWidth="1"/>
    <col min="1029" max="1029" width="17.88671875" style="2" customWidth="1"/>
    <col min="1030" max="1030" width="17" style="2" customWidth="1"/>
    <col min="1031" max="1031" width="17.109375" style="2" customWidth="1"/>
    <col min="1032" max="1032" width="16" style="2" customWidth="1"/>
    <col min="1033" max="1033" width="0" style="2" hidden="1" customWidth="1"/>
    <col min="1034" max="1034" width="8.33203125" style="2" customWidth="1"/>
    <col min="1035" max="1035" width="9" style="2" customWidth="1"/>
    <col min="1036" max="1039" width="0" style="2" hidden="1" customWidth="1"/>
    <col min="1040" max="1280" width="9.33203125" style="2"/>
    <col min="1281" max="1281" width="5.44140625" style="2" customWidth="1"/>
    <col min="1282" max="1282" width="36.44140625" style="2" customWidth="1"/>
    <col min="1283" max="1283" width="17" style="2" customWidth="1"/>
    <col min="1284" max="1284" width="16.6640625" style="2" customWidth="1"/>
    <col min="1285" max="1285" width="17.88671875" style="2" customWidth="1"/>
    <col min="1286" max="1286" width="17" style="2" customWidth="1"/>
    <col min="1287" max="1287" width="17.109375" style="2" customWidth="1"/>
    <col min="1288" max="1288" width="16" style="2" customWidth="1"/>
    <col min="1289" max="1289" width="0" style="2" hidden="1" customWidth="1"/>
    <col min="1290" max="1290" width="8.33203125" style="2" customWidth="1"/>
    <col min="1291" max="1291" width="9" style="2" customWidth="1"/>
    <col min="1292" max="1295" width="0" style="2" hidden="1" customWidth="1"/>
    <col min="1296" max="1536" width="9.33203125" style="2"/>
    <col min="1537" max="1537" width="5.44140625" style="2" customWidth="1"/>
    <col min="1538" max="1538" width="36.44140625" style="2" customWidth="1"/>
    <col min="1539" max="1539" width="17" style="2" customWidth="1"/>
    <col min="1540" max="1540" width="16.6640625" style="2" customWidth="1"/>
    <col min="1541" max="1541" width="17.88671875" style="2" customWidth="1"/>
    <col min="1542" max="1542" width="17" style="2" customWidth="1"/>
    <col min="1543" max="1543" width="17.109375" style="2" customWidth="1"/>
    <col min="1544" max="1544" width="16" style="2" customWidth="1"/>
    <col min="1545" max="1545" width="0" style="2" hidden="1" customWidth="1"/>
    <col min="1546" max="1546" width="8.33203125" style="2" customWidth="1"/>
    <col min="1547" max="1547" width="9" style="2" customWidth="1"/>
    <col min="1548" max="1551" width="0" style="2" hidden="1" customWidth="1"/>
    <col min="1552" max="1792" width="9.33203125" style="2"/>
    <col min="1793" max="1793" width="5.44140625" style="2" customWidth="1"/>
    <col min="1794" max="1794" width="36.44140625" style="2" customWidth="1"/>
    <col min="1795" max="1795" width="17" style="2" customWidth="1"/>
    <col min="1796" max="1796" width="16.6640625" style="2" customWidth="1"/>
    <col min="1797" max="1797" width="17.88671875" style="2" customWidth="1"/>
    <col min="1798" max="1798" width="17" style="2" customWidth="1"/>
    <col min="1799" max="1799" width="17.109375" style="2" customWidth="1"/>
    <col min="1800" max="1800" width="16" style="2" customWidth="1"/>
    <col min="1801" max="1801" width="0" style="2" hidden="1" customWidth="1"/>
    <col min="1802" max="1802" width="8.33203125" style="2" customWidth="1"/>
    <col min="1803" max="1803" width="9" style="2" customWidth="1"/>
    <col min="1804" max="1807" width="0" style="2" hidden="1" customWidth="1"/>
    <col min="1808" max="2048" width="9.33203125" style="2"/>
    <col min="2049" max="2049" width="5.44140625" style="2" customWidth="1"/>
    <col min="2050" max="2050" width="36.44140625" style="2" customWidth="1"/>
    <col min="2051" max="2051" width="17" style="2" customWidth="1"/>
    <col min="2052" max="2052" width="16.6640625" style="2" customWidth="1"/>
    <col min="2053" max="2053" width="17.88671875" style="2" customWidth="1"/>
    <col min="2054" max="2054" width="17" style="2" customWidth="1"/>
    <col min="2055" max="2055" width="17.109375" style="2" customWidth="1"/>
    <col min="2056" max="2056" width="16" style="2" customWidth="1"/>
    <col min="2057" max="2057" width="0" style="2" hidden="1" customWidth="1"/>
    <col min="2058" max="2058" width="8.33203125" style="2" customWidth="1"/>
    <col min="2059" max="2059" width="9" style="2" customWidth="1"/>
    <col min="2060" max="2063" width="0" style="2" hidden="1" customWidth="1"/>
    <col min="2064" max="2304" width="9.33203125" style="2"/>
    <col min="2305" max="2305" width="5.44140625" style="2" customWidth="1"/>
    <col min="2306" max="2306" width="36.44140625" style="2" customWidth="1"/>
    <col min="2307" max="2307" width="17" style="2" customWidth="1"/>
    <col min="2308" max="2308" width="16.6640625" style="2" customWidth="1"/>
    <col min="2309" max="2309" width="17.88671875" style="2" customWidth="1"/>
    <col min="2310" max="2310" width="17" style="2" customWidth="1"/>
    <col min="2311" max="2311" width="17.109375" style="2" customWidth="1"/>
    <col min="2312" max="2312" width="16" style="2" customWidth="1"/>
    <col min="2313" max="2313" width="0" style="2" hidden="1" customWidth="1"/>
    <col min="2314" max="2314" width="8.33203125" style="2" customWidth="1"/>
    <col min="2315" max="2315" width="9" style="2" customWidth="1"/>
    <col min="2316" max="2319" width="0" style="2" hidden="1" customWidth="1"/>
    <col min="2320" max="2560" width="9.33203125" style="2"/>
    <col min="2561" max="2561" width="5.44140625" style="2" customWidth="1"/>
    <col min="2562" max="2562" width="36.44140625" style="2" customWidth="1"/>
    <col min="2563" max="2563" width="17" style="2" customWidth="1"/>
    <col min="2564" max="2564" width="16.6640625" style="2" customWidth="1"/>
    <col min="2565" max="2565" width="17.88671875" style="2" customWidth="1"/>
    <col min="2566" max="2566" width="17" style="2" customWidth="1"/>
    <col min="2567" max="2567" width="17.109375" style="2" customWidth="1"/>
    <col min="2568" max="2568" width="16" style="2" customWidth="1"/>
    <col min="2569" max="2569" width="0" style="2" hidden="1" customWidth="1"/>
    <col min="2570" max="2570" width="8.33203125" style="2" customWidth="1"/>
    <col min="2571" max="2571" width="9" style="2" customWidth="1"/>
    <col min="2572" max="2575" width="0" style="2" hidden="1" customWidth="1"/>
    <col min="2576" max="2816" width="9.33203125" style="2"/>
    <col min="2817" max="2817" width="5.44140625" style="2" customWidth="1"/>
    <col min="2818" max="2818" width="36.44140625" style="2" customWidth="1"/>
    <col min="2819" max="2819" width="17" style="2" customWidth="1"/>
    <col min="2820" max="2820" width="16.6640625" style="2" customWidth="1"/>
    <col min="2821" max="2821" width="17.88671875" style="2" customWidth="1"/>
    <col min="2822" max="2822" width="17" style="2" customWidth="1"/>
    <col min="2823" max="2823" width="17.109375" style="2" customWidth="1"/>
    <col min="2824" max="2824" width="16" style="2" customWidth="1"/>
    <col min="2825" max="2825" width="0" style="2" hidden="1" customWidth="1"/>
    <col min="2826" max="2826" width="8.33203125" style="2" customWidth="1"/>
    <col min="2827" max="2827" width="9" style="2" customWidth="1"/>
    <col min="2828" max="2831" width="0" style="2" hidden="1" customWidth="1"/>
    <col min="2832" max="3072" width="9.33203125" style="2"/>
    <col min="3073" max="3073" width="5.44140625" style="2" customWidth="1"/>
    <col min="3074" max="3074" width="36.44140625" style="2" customWidth="1"/>
    <col min="3075" max="3075" width="17" style="2" customWidth="1"/>
    <col min="3076" max="3076" width="16.6640625" style="2" customWidth="1"/>
    <col min="3077" max="3077" width="17.88671875" style="2" customWidth="1"/>
    <col min="3078" max="3078" width="17" style="2" customWidth="1"/>
    <col min="3079" max="3079" width="17.109375" style="2" customWidth="1"/>
    <col min="3080" max="3080" width="16" style="2" customWidth="1"/>
    <col min="3081" max="3081" width="0" style="2" hidden="1" customWidth="1"/>
    <col min="3082" max="3082" width="8.33203125" style="2" customWidth="1"/>
    <col min="3083" max="3083" width="9" style="2" customWidth="1"/>
    <col min="3084" max="3087" width="0" style="2" hidden="1" customWidth="1"/>
    <col min="3088" max="3328" width="9.33203125" style="2"/>
    <col min="3329" max="3329" width="5.44140625" style="2" customWidth="1"/>
    <col min="3330" max="3330" width="36.44140625" style="2" customWidth="1"/>
    <col min="3331" max="3331" width="17" style="2" customWidth="1"/>
    <col min="3332" max="3332" width="16.6640625" style="2" customWidth="1"/>
    <col min="3333" max="3333" width="17.88671875" style="2" customWidth="1"/>
    <col min="3334" max="3334" width="17" style="2" customWidth="1"/>
    <col min="3335" max="3335" width="17.109375" style="2" customWidth="1"/>
    <col min="3336" max="3336" width="16" style="2" customWidth="1"/>
    <col min="3337" max="3337" width="0" style="2" hidden="1" customWidth="1"/>
    <col min="3338" max="3338" width="8.33203125" style="2" customWidth="1"/>
    <col min="3339" max="3339" width="9" style="2" customWidth="1"/>
    <col min="3340" max="3343" width="0" style="2" hidden="1" customWidth="1"/>
    <col min="3344" max="3584" width="9.33203125" style="2"/>
    <col min="3585" max="3585" width="5.44140625" style="2" customWidth="1"/>
    <col min="3586" max="3586" width="36.44140625" style="2" customWidth="1"/>
    <col min="3587" max="3587" width="17" style="2" customWidth="1"/>
    <col min="3588" max="3588" width="16.6640625" style="2" customWidth="1"/>
    <col min="3589" max="3589" width="17.88671875" style="2" customWidth="1"/>
    <col min="3590" max="3590" width="17" style="2" customWidth="1"/>
    <col min="3591" max="3591" width="17.109375" style="2" customWidth="1"/>
    <col min="3592" max="3592" width="16" style="2" customWidth="1"/>
    <col min="3593" max="3593" width="0" style="2" hidden="1" customWidth="1"/>
    <col min="3594" max="3594" width="8.33203125" style="2" customWidth="1"/>
    <col min="3595" max="3595" width="9" style="2" customWidth="1"/>
    <col min="3596" max="3599" width="0" style="2" hidden="1" customWidth="1"/>
    <col min="3600" max="3840" width="9.33203125" style="2"/>
    <col min="3841" max="3841" width="5.44140625" style="2" customWidth="1"/>
    <col min="3842" max="3842" width="36.44140625" style="2" customWidth="1"/>
    <col min="3843" max="3843" width="17" style="2" customWidth="1"/>
    <col min="3844" max="3844" width="16.6640625" style="2" customWidth="1"/>
    <col min="3845" max="3845" width="17.88671875" style="2" customWidth="1"/>
    <col min="3846" max="3846" width="17" style="2" customWidth="1"/>
    <col min="3847" max="3847" width="17.109375" style="2" customWidth="1"/>
    <col min="3848" max="3848" width="16" style="2" customWidth="1"/>
    <col min="3849" max="3849" width="0" style="2" hidden="1" customWidth="1"/>
    <col min="3850" max="3850" width="8.33203125" style="2" customWidth="1"/>
    <col min="3851" max="3851" width="9" style="2" customWidth="1"/>
    <col min="3852" max="3855" width="0" style="2" hidden="1" customWidth="1"/>
    <col min="3856" max="4096" width="9.33203125" style="2"/>
    <col min="4097" max="4097" width="5.44140625" style="2" customWidth="1"/>
    <col min="4098" max="4098" width="36.44140625" style="2" customWidth="1"/>
    <col min="4099" max="4099" width="17" style="2" customWidth="1"/>
    <col min="4100" max="4100" width="16.6640625" style="2" customWidth="1"/>
    <col min="4101" max="4101" width="17.88671875" style="2" customWidth="1"/>
    <col min="4102" max="4102" width="17" style="2" customWidth="1"/>
    <col min="4103" max="4103" width="17.109375" style="2" customWidth="1"/>
    <col min="4104" max="4104" width="16" style="2" customWidth="1"/>
    <col min="4105" max="4105" width="0" style="2" hidden="1" customWidth="1"/>
    <col min="4106" max="4106" width="8.33203125" style="2" customWidth="1"/>
    <col min="4107" max="4107" width="9" style="2" customWidth="1"/>
    <col min="4108" max="4111" width="0" style="2" hidden="1" customWidth="1"/>
    <col min="4112" max="4352" width="9.33203125" style="2"/>
    <col min="4353" max="4353" width="5.44140625" style="2" customWidth="1"/>
    <col min="4354" max="4354" width="36.44140625" style="2" customWidth="1"/>
    <col min="4355" max="4355" width="17" style="2" customWidth="1"/>
    <col min="4356" max="4356" width="16.6640625" style="2" customWidth="1"/>
    <col min="4357" max="4357" width="17.88671875" style="2" customWidth="1"/>
    <col min="4358" max="4358" width="17" style="2" customWidth="1"/>
    <col min="4359" max="4359" width="17.109375" style="2" customWidth="1"/>
    <col min="4360" max="4360" width="16" style="2" customWidth="1"/>
    <col min="4361" max="4361" width="0" style="2" hidden="1" customWidth="1"/>
    <col min="4362" max="4362" width="8.33203125" style="2" customWidth="1"/>
    <col min="4363" max="4363" width="9" style="2" customWidth="1"/>
    <col min="4364" max="4367" width="0" style="2" hidden="1" customWidth="1"/>
    <col min="4368" max="4608" width="9.33203125" style="2"/>
    <col min="4609" max="4609" width="5.44140625" style="2" customWidth="1"/>
    <col min="4610" max="4610" width="36.44140625" style="2" customWidth="1"/>
    <col min="4611" max="4611" width="17" style="2" customWidth="1"/>
    <col min="4612" max="4612" width="16.6640625" style="2" customWidth="1"/>
    <col min="4613" max="4613" width="17.88671875" style="2" customWidth="1"/>
    <col min="4614" max="4614" width="17" style="2" customWidth="1"/>
    <col min="4615" max="4615" width="17.109375" style="2" customWidth="1"/>
    <col min="4616" max="4616" width="16" style="2" customWidth="1"/>
    <col min="4617" max="4617" width="0" style="2" hidden="1" customWidth="1"/>
    <col min="4618" max="4618" width="8.33203125" style="2" customWidth="1"/>
    <col min="4619" max="4619" width="9" style="2" customWidth="1"/>
    <col min="4620" max="4623" width="0" style="2" hidden="1" customWidth="1"/>
    <col min="4624" max="4864" width="9.33203125" style="2"/>
    <col min="4865" max="4865" width="5.44140625" style="2" customWidth="1"/>
    <col min="4866" max="4866" width="36.44140625" style="2" customWidth="1"/>
    <col min="4867" max="4867" width="17" style="2" customWidth="1"/>
    <col min="4868" max="4868" width="16.6640625" style="2" customWidth="1"/>
    <col min="4869" max="4869" width="17.88671875" style="2" customWidth="1"/>
    <col min="4870" max="4870" width="17" style="2" customWidth="1"/>
    <col min="4871" max="4871" width="17.109375" style="2" customWidth="1"/>
    <col min="4872" max="4872" width="16" style="2" customWidth="1"/>
    <col min="4873" max="4873" width="0" style="2" hidden="1" customWidth="1"/>
    <col min="4874" max="4874" width="8.33203125" style="2" customWidth="1"/>
    <col min="4875" max="4875" width="9" style="2" customWidth="1"/>
    <col min="4876" max="4879" width="0" style="2" hidden="1" customWidth="1"/>
    <col min="4880" max="5120" width="9.33203125" style="2"/>
    <col min="5121" max="5121" width="5.44140625" style="2" customWidth="1"/>
    <col min="5122" max="5122" width="36.44140625" style="2" customWidth="1"/>
    <col min="5123" max="5123" width="17" style="2" customWidth="1"/>
    <col min="5124" max="5124" width="16.6640625" style="2" customWidth="1"/>
    <col min="5125" max="5125" width="17.88671875" style="2" customWidth="1"/>
    <col min="5126" max="5126" width="17" style="2" customWidth="1"/>
    <col min="5127" max="5127" width="17.109375" style="2" customWidth="1"/>
    <col min="5128" max="5128" width="16" style="2" customWidth="1"/>
    <col min="5129" max="5129" width="0" style="2" hidden="1" customWidth="1"/>
    <col min="5130" max="5130" width="8.33203125" style="2" customWidth="1"/>
    <col min="5131" max="5131" width="9" style="2" customWidth="1"/>
    <col min="5132" max="5135" width="0" style="2" hidden="1" customWidth="1"/>
    <col min="5136" max="5376" width="9.33203125" style="2"/>
    <col min="5377" max="5377" width="5.44140625" style="2" customWidth="1"/>
    <col min="5378" max="5378" width="36.44140625" style="2" customWidth="1"/>
    <col min="5379" max="5379" width="17" style="2" customWidth="1"/>
    <col min="5380" max="5380" width="16.6640625" style="2" customWidth="1"/>
    <col min="5381" max="5381" width="17.88671875" style="2" customWidth="1"/>
    <col min="5382" max="5382" width="17" style="2" customWidth="1"/>
    <col min="5383" max="5383" width="17.109375" style="2" customWidth="1"/>
    <col min="5384" max="5384" width="16" style="2" customWidth="1"/>
    <col min="5385" max="5385" width="0" style="2" hidden="1" customWidth="1"/>
    <col min="5386" max="5386" width="8.33203125" style="2" customWidth="1"/>
    <col min="5387" max="5387" width="9" style="2" customWidth="1"/>
    <col min="5388" max="5391" width="0" style="2" hidden="1" customWidth="1"/>
    <col min="5392" max="5632" width="9.33203125" style="2"/>
    <col min="5633" max="5633" width="5.44140625" style="2" customWidth="1"/>
    <col min="5634" max="5634" width="36.44140625" style="2" customWidth="1"/>
    <col min="5635" max="5635" width="17" style="2" customWidth="1"/>
    <col min="5636" max="5636" width="16.6640625" style="2" customWidth="1"/>
    <col min="5637" max="5637" width="17.88671875" style="2" customWidth="1"/>
    <col min="5638" max="5638" width="17" style="2" customWidth="1"/>
    <col min="5639" max="5639" width="17.109375" style="2" customWidth="1"/>
    <col min="5640" max="5640" width="16" style="2" customWidth="1"/>
    <col min="5641" max="5641" width="0" style="2" hidden="1" customWidth="1"/>
    <col min="5642" max="5642" width="8.33203125" style="2" customWidth="1"/>
    <col min="5643" max="5643" width="9" style="2" customWidth="1"/>
    <col min="5644" max="5647" width="0" style="2" hidden="1" customWidth="1"/>
    <col min="5648" max="5888" width="9.33203125" style="2"/>
    <col min="5889" max="5889" width="5.44140625" style="2" customWidth="1"/>
    <col min="5890" max="5890" width="36.44140625" style="2" customWidth="1"/>
    <col min="5891" max="5891" width="17" style="2" customWidth="1"/>
    <col min="5892" max="5892" width="16.6640625" style="2" customWidth="1"/>
    <col min="5893" max="5893" width="17.88671875" style="2" customWidth="1"/>
    <col min="5894" max="5894" width="17" style="2" customWidth="1"/>
    <col min="5895" max="5895" width="17.109375" style="2" customWidth="1"/>
    <col min="5896" max="5896" width="16" style="2" customWidth="1"/>
    <col min="5897" max="5897" width="0" style="2" hidden="1" customWidth="1"/>
    <col min="5898" max="5898" width="8.33203125" style="2" customWidth="1"/>
    <col min="5899" max="5899" width="9" style="2" customWidth="1"/>
    <col min="5900" max="5903" width="0" style="2" hidden="1" customWidth="1"/>
    <col min="5904" max="6144" width="9.33203125" style="2"/>
    <col min="6145" max="6145" width="5.44140625" style="2" customWidth="1"/>
    <col min="6146" max="6146" width="36.44140625" style="2" customWidth="1"/>
    <col min="6147" max="6147" width="17" style="2" customWidth="1"/>
    <col min="6148" max="6148" width="16.6640625" style="2" customWidth="1"/>
    <col min="6149" max="6149" width="17.88671875" style="2" customWidth="1"/>
    <col min="6150" max="6150" width="17" style="2" customWidth="1"/>
    <col min="6151" max="6151" width="17.109375" style="2" customWidth="1"/>
    <col min="6152" max="6152" width="16" style="2" customWidth="1"/>
    <col min="6153" max="6153" width="0" style="2" hidden="1" customWidth="1"/>
    <col min="6154" max="6154" width="8.33203125" style="2" customWidth="1"/>
    <col min="6155" max="6155" width="9" style="2" customWidth="1"/>
    <col min="6156" max="6159" width="0" style="2" hidden="1" customWidth="1"/>
    <col min="6160" max="6400" width="9.33203125" style="2"/>
    <col min="6401" max="6401" width="5.44140625" style="2" customWidth="1"/>
    <col min="6402" max="6402" width="36.44140625" style="2" customWidth="1"/>
    <col min="6403" max="6403" width="17" style="2" customWidth="1"/>
    <col min="6404" max="6404" width="16.6640625" style="2" customWidth="1"/>
    <col min="6405" max="6405" width="17.88671875" style="2" customWidth="1"/>
    <col min="6406" max="6406" width="17" style="2" customWidth="1"/>
    <col min="6407" max="6407" width="17.109375" style="2" customWidth="1"/>
    <col min="6408" max="6408" width="16" style="2" customWidth="1"/>
    <col min="6409" max="6409" width="0" style="2" hidden="1" customWidth="1"/>
    <col min="6410" max="6410" width="8.33203125" style="2" customWidth="1"/>
    <col min="6411" max="6411" width="9" style="2" customWidth="1"/>
    <col min="6412" max="6415" width="0" style="2" hidden="1" customWidth="1"/>
    <col min="6416" max="6656" width="9.33203125" style="2"/>
    <col min="6657" max="6657" width="5.44140625" style="2" customWidth="1"/>
    <col min="6658" max="6658" width="36.44140625" style="2" customWidth="1"/>
    <col min="6659" max="6659" width="17" style="2" customWidth="1"/>
    <col min="6660" max="6660" width="16.6640625" style="2" customWidth="1"/>
    <col min="6661" max="6661" width="17.88671875" style="2" customWidth="1"/>
    <col min="6662" max="6662" width="17" style="2" customWidth="1"/>
    <col min="6663" max="6663" width="17.109375" style="2" customWidth="1"/>
    <col min="6664" max="6664" width="16" style="2" customWidth="1"/>
    <col min="6665" max="6665" width="0" style="2" hidden="1" customWidth="1"/>
    <col min="6666" max="6666" width="8.33203125" style="2" customWidth="1"/>
    <col min="6667" max="6667" width="9" style="2" customWidth="1"/>
    <col min="6668" max="6671" width="0" style="2" hidden="1" customWidth="1"/>
    <col min="6672" max="6912" width="9.33203125" style="2"/>
    <col min="6913" max="6913" width="5.44140625" style="2" customWidth="1"/>
    <col min="6914" max="6914" width="36.44140625" style="2" customWidth="1"/>
    <col min="6915" max="6915" width="17" style="2" customWidth="1"/>
    <col min="6916" max="6916" width="16.6640625" style="2" customWidth="1"/>
    <col min="6917" max="6917" width="17.88671875" style="2" customWidth="1"/>
    <col min="6918" max="6918" width="17" style="2" customWidth="1"/>
    <col min="6919" max="6919" width="17.109375" style="2" customWidth="1"/>
    <col min="6920" max="6920" width="16" style="2" customWidth="1"/>
    <col min="6921" max="6921" width="0" style="2" hidden="1" customWidth="1"/>
    <col min="6922" max="6922" width="8.33203125" style="2" customWidth="1"/>
    <col min="6923" max="6923" width="9" style="2" customWidth="1"/>
    <col min="6924" max="6927" width="0" style="2" hidden="1" customWidth="1"/>
    <col min="6928" max="7168" width="9.33203125" style="2"/>
    <col min="7169" max="7169" width="5.44140625" style="2" customWidth="1"/>
    <col min="7170" max="7170" width="36.44140625" style="2" customWidth="1"/>
    <col min="7171" max="7171" width="17" style="2" customWidth="1"/>
    <col min="7172" max="7172" width="16.6640625" style="2" customWidth="1"/>
    <col min="7173" max="7173" width="17.88671875" style="2" customWidth="1"/>
    <col min="7174" max="7174" width="17" style="2" customWidth="1"/>
    <col min="7175" max="7175" width="17.109375" style="2" customWidth="1"/>
    <col min="7176" max="7176" width="16" style="2" customWidth="1"/>
    <col min="7177" max="7177" width="0" style="2" hidden="1" customWidth="1"/>
    <col min="7178" max="7178" width="8.33203125" style="2" customWidth="1"/>
    <col min="7179" max="7179" width="9" style="2" customWidth="1"/>
    <col min="7180" max="7183" width="0" style="2" hidden="1" customWidth="1"/>
    <col min="7184" max="7424" width="9.33203125" style="2"/>
    <col min="7425" max="7425" width="5.44140625" style="2" customWidth="1"/>
    <col min="7426" max="7426" width="36.44140625" style="2" customWidth="1"/>
    <col min="7427" max="7427" width="17" style="2" customWidth="1"/>
    <col min="7428" max="7428" width="16.6640625" style="2" customWidth="1"/>
    <col min="7429" max="7429" width="17.88671875" style="2" customWidth="1"/>
    <col min="7430" max="7430" width="17" style="2" customWidth="1"/>
    <col min="7431" max="7431" width="17.109375" style="2" customWidth="1"/>
    <col min="7432" max="7432" width="16" style="2" customWidth="1"/>
    <col min="7433" max="7433" width="0" style="2" hidden="1" customWidth="1"/>
    <col min="7434" max="7434" width="8.33203125" style="2" customWidth="1"/>
    <col min="7435" max="7435" width="9" style="2" customWidth="1"/>
    <col min="7436" max="7439" width="0" style="2" hidden="1" customWidth="1"/>
    <col min="7440" max="7680" width="9.33203125" style="2"/>
    <col min="7681" max="7681" width="5.44140625" style="2" customWidth="1"/>
    <col min="7682" max="7682" width="36.44140625" style="2" customWidth="1"/>
    <col min="7683" max="7683" width="17" style="2" customWidth="1"/>
    <col min="7684" max="7684" width="16.6640625" style="2" customWidth="1"/>
    <col min="7685" max="7685" width="17.88671875" style="2" customWidth="1"/>
    <col min="7686" max="7686" width="17" style="2" customWidth="1"/>
    <col min="7687" max="7687" width="17.109375" style="2" customWidth="1"/>
    <col min="7688" max="7688" width="16" style="2" customWidth="1"/>
    <col min="7689" max="7689" width="0" style="2" hidden="1" customWidth="1"/>
    <col min="7690" max="7690" width="8.33203125" style="2" customWidth="1"/>
    <col min="7691" max="7691" width="9" style="2" customWidth="1"/>
    <col min="7692" max="7695" width="0" style="2" hidden="1" customWidth="1"/>
    <col min="7696" max="7936" width="9.33203125" style="2"/>
    <col min="7937" max="7937" width="5.44140625" style="2" customWidth="1"/>
    <col min="7938" max="7938" width="36.44140625" style="2" customWidth="1"/>
    <col min="7939" max="7939" width="17" style="2" customWidth="1"/>
    <col min="7940" max="7940" width="16.6640625" style="2" customWidth="1"/>
    <col min="7941" max="7941" width="17.88671875" style="2" customWidth="1"/>
    <col min="7942" max="7942" width="17" style="2" customWidth="1"/>
    <col min="7943" max="7943" width="17.109375" style="2" customWidth="1"/>
    <col min="7944" max="7944" width="16" style="2" customWidth="1"/>
    <col min="7945" max="7945" width="0" style="2" hidden="1" customWidth="1"/>
    <col min="7946" max="7946" width="8.33203125" style="2" customWidth="1"/>
    <col min="7947" max="7947" width="9" style="2" customWidth="1"/>
    <col min="7948" max="7951" width="0" style="2" hidden="1" customWidth="1"/>
    <col min="7952" max="8192" width="9.33203125" style="2"/>
    <col min="8193" max="8193" width="5.44140625" style="2" customWidth="1"/>
    <col min="8194" max="8194" width="36.44140625" style="2" customWidth="1"/>
    <col min="8195" max="8195" width="17" style="2" customWidth="1"/>
    <col min="8196" max="8196" width="16.6640625" style="2" customWidth="1"/>
    <col min="8197" max="8197" width="17.88671875" style="2" customWidth="1"/>
    <col min="8198" max="8198" width="17" style="2" customWidth="1"/>
    <col min="8199" max="8199" width="17.109375" style="2" customWidth="1"/>
    <col min="8200" max="8200" width="16" style="2" customWidth="1"/>
    <col min="8201" max="8201" width="0" style="2" hidden="1" customWidth="1"/>
    <col min="8202" max="8202" width="8.33203125" style="2" customWidth="1"/>
    <col min="8203" max="8203" width="9" style="2" customWidth="1"/>
    <col min="8204" max="8207" width="0" style="2" hidden="1" customWidth="1"/>
    <col min="8208" max="8448" width="9.33203125" style="2"/>
    <col min="8449" max="8449" width="5.44140625" style="2" customWidth="1"/>
    <col min="8450" max="8450" width="36.44140625" style="2" customWidth="1"/>
    <col min="8451" max="8451" width="17" style="2" customWidth="1"/>
    <col min="8452" max="8452" width="16.6640625" style="2" customWidth="1"/>
    <col min="8453" max="8453" width="17.88671875" style="2" customWidth="1"/>
    <col min="8454" max="8454" width="17" style="2" customWidth="1"/>
    <col min="8455" max="8455" width="17.109375" style="2" customWidth="1"/>
    <col min="8456" max="8456" width="16" style="2" customWidth="1"/>
    <col min="8457" max="8457" width="0" style="2" hidden="1" customWidth="1"/>
    <col min="8458" max="8458" width="8.33203125" style="2" customWidth="1"/>
    <col min="8459" max="8459" width="9" style="2" customWidth="1"/>
    <col min="8460" max="8463" width="0" style="2" hidden="1" customWidth="1"/>
    <col min="8464" max="8704" width="9.33203125" style="2"/>
    <col min="8705" max="8705" width="5.44140625" style="2" customWidth="1"/>
    <col min="8706" max="8706" width="36.44140625" style="2" customWidth="1"/>
    <col min="8707" max="8707" width="17" style="2" customWidth="1"/>
    <col min="8708" max="8708" width="16.6640625" style="2" customWidth="1"/>
    <col min="8709" max="8709" width="17.88671875" style="2" customWidth="1"/>
    <col min="8710" max="8710" width="17" style="2" customWidth="1"/>
    <col min="8711" max="8711" width="17.109375" style="2" customWidth="1"/>
    <col min="8712" max="8712" width="16" style="2" customWidth="1"/>
    <col min="8713" max="8713" width="0" style="2" hidden="1" customWidth="1"/>
    <col min="8714" max="8714" width="8.33203125" style="2" customWidth="1"/>
    <col min="8715" max="8715" width="9" style="2" customWidth="1"/>
    <col min="8716" max="8719" width="0" style="2" hidden="1" customWidth="1"/>
    <col min="8720" max="8960" width="9.33203125" style="2"/>
    <col min="8961" max="8961" width="5.44140625" style="2" customWidth="1"/>
    <col min="8962" max="8962" width="36.44140625" style="2" customWidth="1"/>
    <col min="8963" max="8963" width="17" style="2" customWidth="1"/>
    <col min="8964" max="8964" width="16.6640625" style="2" customWidth="1"/>
    <col min="8965" max="8965" width="17.88671875" style="2" customWidth="1"/>
    <col min="8966" max="8966" width="17" style="2" customWidth="1"/>
    <col min="8967" max="8967" width="17.109375" style="2" customWidth="1"/>
    <col min="8968" max="8968" width="16" style="2" customWidth="1"/>
    <col min="8969" max="8969" width="0" style="2" hidden="1" customWidth="1"/>
    <col min="8970" max="8970" width="8.33203125" style="2" customWidth="1"/>
    <col min="8971" max="8971" width="9" style="2" customWidth="1"/>
    <col min="8972" max="8975" width="0" style="2" hidden="1" customWidth="1"/>
    <col min="8976" max="9216" width="9.33203125" style="2"/>
    <col min="9217" max="9217" width="5.44140625" style="2" customWidth="1"/>
    <col min="9218" max="9218" width="36.44140625" style="2" customWidth="1"/>
    <col min="9219" max="9219" width="17" style="2" customWidth="1"/>
    <col min="9220" max="9220" width="16.6640625" style="2" customWidth="1"/>
    <col min="9221" max="9221" width="17.88671875" style="2" customWidth="1"/>
    <col min="9222" max="9222" width="17" style="2" customWidth="1"/>
    <col min="9223" max="9223" width="17.109375" style="2" customWidth="1"/>
    <col min="9224" max="9224" width="16" style="2" customWidth="1"/>
    <col min="9225" max="9225" width="0" style="2" hidden="1" customWidth="1"/>
    <col min="9226" max="9226" width="8.33203125" style="2" customWidth="1"/>
    <col min="9227" max="9227" width="9" style="2" customWidth="1"/>
    <col min="9228" max="9231" width="0" style="2" hidden="1" customWidth="1"/>
    <col min="9232" max="9472" width="9.33203125" style="2"/>
    <col min="9473" max="9473" width="5.44140625" style="2" customWidth="1"/>
    <col min="9474" max="9474" width="36.44140625" style="2" customWidth="1"/>
    <col min="9475" max="9475" width="17" style="2" customWidth="1"/>
    <col min="9476" max="9476" width="16.6640625" style="2" customWidth="1"/>
    <col min="9477" max="9477" width="17.88671875" style="2" customWidth="1"/>
    <col min="9478" max="9478" width="17" style="2" customWidth="1"/>
    <col min="9479" max="9479" width="17.109375" style="2" customWidth="1"/>
    <col min="9480" max="9480" width="16" style="2" customWidth="1"/>
    <col min="9481" max="9481" width="0" style="2" hidden="1" customWidth="1"/>
    <col min="9482" max="9482" width="8.33203125" style="2" customWidth="1"/>
    <col min="9483" max="9483" width="9" style="2" customWidth="1"/>
    <col min="9484" max="9487" width="0" style="2" hidden="1" customWidth="1"/>
    <col min="9488" max="9728" width="9.33203125" style="2"/>
    <col min="9729" max="9729" width="5.44140625" style="2" customWidth="1"/>
    <col min="9730" max="9730" width="36.44140625" style="2" customWidth="1"/>
    <col min="9731" max="9731" width="17" style="2" customWidth="1"/>
    <col min="9732" max="9732" width="16.6640625" style="2" customWidth="1"/>
    <col min="9733" max="9733" width="17.88671875" style="2" customWidth="1"/>
    <col min="9734" max="9734" width="17" style="2" customWidth="1"/>
    <col min="9735" max="9735" width="17.109375" style="2" customWidth="1"/>
    <col min="9736" max="9736" width="16" style="2" customWidth="1"/>
    <col min="9737" max="9737" width="0" style="2" hidden="1" customWidth="1"/>
    <col min="9738" max="9738" width="8.33203125" style="2" customWidth="1"/>
    <col min="9739" max="9739" width="9" style="2" customWidth="1"/>
    <col min="9740" max="9743" width="0" style="2" hidden="1" customWidth="1"/>
    <col min="9744" max="9984" width="9.33203125" style="2"/>
    <col min="9985" max="9985" width="5.44140625" style="2" customWidth="1"/>
    <col min="9986" max="9986" width="36.44140625" style="2" customWidth="1"/>
    <col min="9987" max="9987" width="17" style="2" customWidth="1"/>
    <col min="9988" max="9988" width="16.6640625" style="2" customWidth="1"/>
    <col min="9989" max="9989" width="17.88671875" style="2" customWidth="1"/>
    <col min="9990" max="9990" width="17" style="2" customWidth="1"/>
    <col min="9991" max="9991" width="17.109375" style="2" customWidth="1"/>
    <col min="9992" max="9992" width="16" style="2" customWidth="1"/>
    <col min="9993" max="9993" width="0" style="2" hidden="1" customWidth="1"/>
    <col min="9994" max="9994" width="8.33203125" style="2" customWidth="1"/>
    <col min="9995" max="9995" width="9" style="2" customWidth="1"/>
    <col min="9996" max="9999" width="0" style="2" hidden="1" customWidth="1"/>
    <col min="10000" max="10240" width="9.33203125" style="2"/>
    <col min="10241" max="10241" width="5.44140625" style="2" customWidth="1"/>
    <col min="10242" max="10242" width="36.44140625" style="2" customWidth="1"/>
    <col min="10243" max="10243" width="17" style="2" customWidth="1"/>
    <col min="10244" max="10244" width="16.6640625" style="2" customWidth="1"/>
    <col min="10245" max="10245" width="17.88671875" style="2" customWidth="1"/>
    <col min="10246" max="10246" width="17" style="2" customWidth="1"/>
    <col min="10247" max="10247" width="17.109375" style="2" customWidth="1"/>
    <col min="10248" max="10248" width="16" style="2" customWidth="1"/>
    <col min="10249" max="10249" width="0" style="2" hidden="1" customWidth="1"/>
    <col min="10250" max="10250" width="8.33203125" style="2" customWidth="1"/>
    <col min="10251" max="10251" width="9" style="2" customWidth="1"/>
    <col min="10252" max="10255" width="0" style="2" hidden="1" customWidth="1"/>
    <col min="10256" max="10496" width="9.33203125" style="2"/>
    <col min="10497" max="10497" width="5.44140625" style="2" customWidth="1"/>
    <col min="10498" max="10498" width="36.44140625" style="2" customWidth="1"/>
    <col min="10499" max="10499" width="17" style="2" customWidth="1"/>
    <col min="10500" max="10500" width="16.6640625" style="2" customWidth="1"/>
    <col min="10501" max="10501" width="17.88671875" style="2" customWidth="1"/>
    <col min="10502" max="10502" width="17" style="2" customWidth="1"/>
    <col min="10503" max="10503" width="17.109375" style="2" customWidth="1"/>
    <col min="10504" max="10504" width="16" style="2" customWidth="1"/>
    <col min="10505" max="10505" width="0" style="2" hidden="1" customWidth="1"/>
    <col min="10506" max="10506" width="8.33203125" style="2" customWidth="1"/>
    <col min="10507" max="10507" width="9" style="2" customWidth="1"/>
    <col min="10508" max="10511" width="0" style="2" hidden="1" customWidth="1"/>
    <col min="10512" max="10752" width="9.33203125" style="2"/>
    <col min="10753" max="10753" width="5.44140625" style="2" customWidth="1"/>
    <col min="10754" max="10754" width="36.44140625" style="2" customWidth="1"/>
    <col min="10755" max="10755" width="17" style="2" customWidth="1"/>
    <col min="10756" max="10756" width="16.6640625" style="2" customWidth="1"/>
    <col min="10757" max="10757" width="17.88671875" style="2" customWidth="1"/>
    <col min="10758" max="10758" width="17" style="2" customWidth="1"/>
    <col min="10759" max="10759" width="17.109375" style="2" customWidth="1"/>
    <col min="10760" max="10760" width="16" style="2" customWidth="1"/>
    <col min="10761" max="10761" width="0" style="2" hidden="1" customWidth="1"/>
    <col min="10762" max="10762" width="8.33203125" style="2" customWidth="1"/>
    <col min="10763" max="10763" width="9" style="2" customWidth="1"/>
    <col min="10764" max="10767" width="0" style="2" hidden="1" customWidth="1"/>
    <col min="10768" max="11008" width="9.33203125" style="2"/>
    <col min="11009" max="11009" width="5.44140625" style="2" customWidth="1"/>
    <col min="11010" max="11010" width="36.44140625" style="2" customWidth="1"/>
    <col min="11011" max="11011" width="17" style="2" customWidth="1"/>
    <col min="11012" max="11012" width="16.6640625" style="2" customWidth="1"/>
    <col min="11013" max="11013" width="17.88671875" style="2" customWidth="1"/>
    <col min="11014" max="11014" width="17" style="2" customWidth="1"/>
    <col min="11015" max="11015" width="17.109375" style="2" customWidth="1"/>
    <col min="11016" max="11016" width="16" style="2" customWidth="1"/>
    <col min="11017" max="11017" width="0" style="2" hidden="1" customWidth="1"/>
    <col min="11018" max="11018" width="8.33203125" style="2" customWidth="1"/>
    <col min="11019" max="11019" width="9" style="2" customWidth="1"/>
    <col min="11020" max="11023" width="0" style="2" hidden="1" customWidth="1"/>
    <col min="11024" max="11264" width="9.33203125" style="2"/>
    <col min="11265" max="11265" width="5.44140625" style="2" customWidth="1"/>
    <col min="11266" max="11266" width="36.44140625" style="2" customWidth="1"/>
    <col min="11267" max="11267" width="17" style="2" customWidth="1"/>
    <col min="11268" max="11268" width="16.6640625" style="2" customWidth="1"/>
    <col min="11269" max="11269" width="17.88671875" style="2" customWidth="1"/>
    <col min="11270" max="11270" width="17" style="2" customWidth="1"/>
    <col min="11271" max="11271" width="17.109375" style="2" customWidth="1"/>
    <col min="11272" max="11272" width="16" style="2" customWidth="1"/>
    <col min="11273" max="11273" width="0" style="2" hidden="1" customWidth="1"/>
    <col min="11274" max="11274" width="8.33203125" style="2" customWidth="1"/>
    <col min="11275" max="11275" width="9" style="2" customWidth="1"/>
    <col min="11276" max="11279" width="0" style="2" hidden="1" customWidth="1"/>
    <col min="11280" max="11520" width="9.33203125" style="2"/>
    <col min="11521" max="11521" width="5.44140625" style="2" customWidth="1"/>
    <col min="11522" max="11522" width="36.44140625" style="2" customWidth="1"/>
    <col min="11523" max="11523" width="17" style="2" customWidth="1"/>
    <col min="11524" max="11524" width="16.6640625" style="2" customWidth="1"/>
    <col min="11525" max="11525" width="17.88671875" style="2" customWidth="1"/>
    <col min="11526" max="11526" width="17" style="2" customWidth="1"/>
    <col min="11527" max="11527" width="17.109375" style="2" customWidth="1"/>
    <col min="11528" max="11528" width="16" style="2" customWidth="1"/>
    <col min="11529" max="11529" width="0" style="2" hidden="1" customWidth="1"/>
    <col min="11530" max="11530" width="8.33203125" style="2" customWidth="1"/>
    <col min="11531" max="11531" width="9" style="2" customWidth="1"/>
    <col min="11532" max="11535" width="0" style="2" hidden="1" customWidth="1"/>
    <col min="11536" max="11776" width="9.33203125" style="2"/>
    <col min="11777" max="11777" width="5.44140625" style="2" customWidth="1"/>
    <col min="11778" max="11778" width="36.44140625" style="2" customWidth="1"/>
    <col min="11779" max="11779" width="17" style="2" customWidth="1"/>
    <col min="11780" max="11780" width="16.6640625" style="2" customWidth="1"/>
    <col min="11781" max="11781" width="17.88671875" style="2" customWidth="1"/>
    <col min="11782" max="11782" width="17" style="2" customWidth="1"/>
    <col min="11783" max="11783" width="17.109375" style="2" customWidth="1"/>
    <col min="11784" max="11784" width="16" style="2" customWidth="1"/>
    <col min="11785" max="11785" width="0" style="2" hidden="1" customWidth="1"/>
    <col min="11786" max="11786" width="8.33203125" style="2" customWidth="1"/>
    <col min="11787" max="11787" width="9" style="2" customWidth="1"/>
    <col min="11788" max="11791" width="0" style="2" hidden="1" customWidth="1"/>
    <col min="11792" max="12032" width="9.33203125" style="2"/>
    <col min="12033" max="12033" width="5.44140625" style="2" customWidth="1"/>
    <col min="12034" max="12034" width="36.44140625" style="2" customWidth="1"/>
    <col min="12035" max="12035" width="17" style="2" customWidth="1"/>
    <col min="12036" max="12036" width="16.6640625" style="2" customWidth="1"/>
    <col min="12037" max="12037" width="17.88671875" style="2" customWidth="1"/>
    <col min="12038" max="12038" width="17" style="2" customWidth="1"/>
    <col min="12039" max="12039" width="17.109375" style="2" customWidth="1"/>
    <col min="12040" max="12040" width="16" style="2" customWidth="1"/>
    <col min="12041" max="12041" width="0" style="2" hidden="1" customWidth="1"/>
    <col min="12042" max="12042" width="8.33203125" style="2" customWidth="1"/>
    <col min="12043" max="12043" width="9" style="2" customWidth="1"/>
    <col min="12044" max="12047" width="0" style="2" hidden="1" customWidth="1"/>
    <col min="12048" max="12288" width="9.33203125" style="2"/>
    <col min="12289" max="12289" width="5.44140625" style="2" customWidth="1"/>
    <col min="12290" max="12290" width="36.44140625" style="2" customWidth="1"/>
    <col min="12291" max="12291" width="17" style="2" customWidth="1"/>
    <col min="12292" max="12292" width="16.6640625" style="2" customWidth="1"/>
    <col min="12293" max="12293" width="17.88671875" style="2" customWidth="1"/>
    <col min="12294" max="12294" width="17" style="2" customWidth="1"/>
    <col min="12295" max="12295" width="17.109375" style="2" customWidth="1"/>
    <col min="12296" max="12296" width="16" style="2" customWidth="1"/>
    <col min="12297" max="12297" width="0" style="2" hidden="1" customWidth="1"/>
    <col min="12298" max="12298" width="8.33203125" style="2" customWidth="1"/>
    <col min="12299" max="12299" width="9" style="2" customWidth="1"/>
    <col min="12300" max="12303" width="0" style="2" hidden="1" customWidth="1"/>
    <col min="12304" max="12544" width="9.33203125" style="2"/>
    <col min="12545" max="12545" width="5.44140625" style="2" customWidth="1"/>
    <col min="12546" max="12546" width="36.44140625" style="2" customWidth="1"/>
    <col min="12547" max="12547" width="17" style="2" customWidth="1"/>
    <col min="12548" max="12548" width="16.6640625" style="2" customWidth="1"/>
    <col min="12549" max="12549" width="17.88671875" style="2" customWidth="1"/>
    <col min="12550" max="12550" width="17" style="2" customWidth="1"/>
    <col min="12551" max="12551" width="17.109375" style="2" customWidth="1"/>
    <col min="12552" max="12552" width="16" style="2" customWidth="1"/>
    <col min="12553" max="12553" width="0" style="2" hidden="1" customWidth="1"/>
    <col min="12554" max="12554" width="8.33203125" style="2" customWidth="1"/>
    <col min="12555" max="12555" width="9" style="2" customWidth="1"/>
    <col min="12556" max="12559" width="0" style="2" hidden="1" customWidth="1"/>
    <col min="12560" max="12800" width="9.33203125" style="2"/>
    <col min="12801" max="12801" width="5.44140625" style="2" customWidth="1"/>
    <col min="12802" max="12802" width="36.44140625" style="2" customWidth="1"/>
    <col min="12803" max="12803" width="17" style="2" customWidth="1"/>
    <col min="12804" max="12804" width="16.6640625" style="2" customWidth="1"/>
    <col min="12805" max="12805" width="17.88671875" style="2" customWidth="1"/>
    <col min="12806" max="12806" width="17" style="2" customWidth="1"/>
    <col min="12807" max="12807" width="17.109375" style="2" customWidth="1"/>
    <col min="12808" max="12808" width="16" style="2" customWidth="1"/>
    <col min="12809" max="12809" width="0" style="2" hidden="1" customWidth="1"/>
    <col min="12810" max="12810" width="8.33203125" style="2" customWidth="1"/>
    <col min="12811" max="12811" width="9" style="2" customWidth="1"/>
    <col min="12812" max="12815" width="0" style="2" hidden="1" customWidth="1"/>
    <col min="12816" max="13056" width="9.33203125" style="2"/>
    <col min="13057" max="13057" width="5.44140625" style="2" customWidth="1"/>
    <col min="13058" max="13058" width="36.44140625" style="2" customWidth="1"/>
    <col min="13059" max="13059" width="17" style="2" customWidth="1"/>
    <col min="13060" max="13060" width="16.6640625" style="2" customWidth="1"/>
    <col min="13061" max="13061" width="17.88671875" style="2" customWidth="1"/>
    <col min="13062" max="13062" width="17" style="2" customWidth="1"/>
    <col min="13063" max="13063" width="17.109375" style="2" customWidth="1"/>
    <col min="13064" max="13064" width="16" style="2" customWidth="1"/>
    <col min="13065" max="13065" width="0" style="2" hidden="1" customWidth="1"/>
    <col min="13066" max="13066" width="8.33203125" style="2" customWidth="1"/>
    <col min="13067" max="13067" width="9" style="2" customWidth="1"/>
    <col min="13068" max="13071" width="0" style="2" hidden="1" customWidth="1"/>
    <col min="13072" max="13312" width="9.33203125" style="2"/>
    <col min="13313" max="13313" width="5.44140625" style="2" customWidth="1"/>
    <col min="13314" max="13314" width="36.44140625" style="2" customWidth="1"/>
    <col min="13315" max="13315" width="17" style="2" customWidth="1"/>
    <col min="13316" max="13316" width="16.6640625" style="2" customWidth="1"/>
    <col min="13317" max="13317" width="17.88671875" style="2" customWidth="1"/>
    <col min="13318" max="13318" width="17" style="2" customWidth="1"/>
    <col min="13319" max="13319" width="17.109375" style="2" customWidth="1"/>
    <col min="13320" max="13320" width="16" style="2" customWidth="1"/>
    <col min="13321" max="13321" width="0" style="2" hidden="1" customWidth="1"/>
    <col min="13322" max="13322" width="8.33203125" style="2" customWidth="1"/>
    <col min="13323" max="13323" width="9" style="2" customWidth="1"/>
    <col min="13324" max="13327" width="0" style="2" hidden="1" customWidth="1"/>
    <col min="13328" max="13568" width="9.33203125" style="2"/>
    <col min="13569" max="13569" width="5.44140625" style="2" customWidth="1"/>
    <col min="13570" max="13570" width="36.44140625" style="2" customWidth="1"/>
    <col min="13571" max="13571" width="17" style="2" customWidth="1"/>
    <col min="13572" max="13572" width="16.6640625" style="2" customWidth="1"/>
    <col min="13573" max="13573" width="17.88671875" style="2" customWidth="1"/>
    <col min="13574" max="13574" width="17" style="2" customWidth="1"/>
    <col min="13575" max="13575" width="17.109375" style="2" customWidth="1"/>
    <col min="13576" max="13576" width="16" style="2" customWidth="1"/>
    <col min="13577" max="13577" width="0" style="2" hidden="1" customWidth="1"/>
    <col min="13578" max="13578" width="8.33203125" style="2" customWidth="1"/>
    <col min="13579" max="13579" width="9" style="2" customWidth="1"/>
    <col min="13580" max="13583" width="0" style="2" hidden="1" customWidth="1"/>
    <col min="13584" max="13824" width="9.33203125" style="2"/>
    <col min="13825" max="13825" width="5.44140625" style="2" customWidth="1"/>
    <col min="13826" max="13826" width="36.44140625" style="2" customWidth="1"/>
    <col min="13827" max="13827" width="17" style="2" customWidth="1"/>
    <col min="13828" max="13828" width="16.6640625" style="2" customWidth="1"/>
    <col min="13829" max="13829" width="17.88671875" style="2" customWidth="1"/>
    <col min="13830" max="13830" width="17" style="2" customWidth="1"/>
    <col min="13831" max="13831" width="17.109375" style="2" customWidth="1"/>
    <col min="13832" max="13832" width="16" style="2" customWidth="1"/>
    <col min="13833" max="13833" width="0" style="2" hidden="1" customWidth="1"/>
    <col min="13834" max="13834" width="8.33203125" style="2" customWidth="1"/>
    <col min="13835" max="13835" width="9" style="2" customWidth="1"/>
    <col min="13836" max="13839" width="0" style="2" hidden="1" customWidth="1"/>
    <col min="13840" max="14080" width="9.33203125" style="2"/>
    <col min="14081" max="14081" width="5.44140625" style="2" customWidth="1"/>
    <col min="14082" max="14082" width="36.44140625" style="2" customWidth="1"/>
    <col min="14083" max="14083" width="17" style="2" customWidth="1"/>
    <col min="14084" max="14084" width="16.6640625" style="2" customWidth="1"/>
    <col min="14085" max="14085" width="17.88671875" style="2" customWidth="1"/>
    <col min="14086" max="14086" width="17" style="2" customWidth="1"/>
    <col min="14087" max="14087" width="17.109375" style="2" customWidth="1"/>
    <col min="14088" max="14088" width="16" style="2" customWidth="1"/>
    <col min="14089" max="14089" width="0" style="2" hidden="1" customWidth="1"/>
    <col min="14090" max="14090" width="8.33203125" style="2" customWidth="1"/>
    <col min="14091" max="14091" width="9" style="2" customWidth="1"/>
    <col min="14092" max="14095" width="0" style="2" hidden="1" customWidth="1"/>
    <col min="14096" max="14336" width="9.33203125" style="2"/>
    <col min="14337" max="14337" width="5.44140625" style="2" customWidth="1"/>
    <col min="14338" max="14338" width="36.44140625" style="2" customWidth="1"/>
    <col min="14339" max="14339" width="17" style="2" customWidth="1"/>
    <col min="14340" max="14340" width="16.6640625" style="2" customWidth="1"/>
    <col min="14341" max="14341" width="17.88671875" style="2" customWidth="1"/>
    <col min="14342" max="14342" width="17" style="2" customWidth="1"/>
    <col min="14343" max="14343" width="17.109375" style="2" customWidth="1"/>
    <col min="14344" max="14344" width="16" style="2" customWidth="1"/>
    <col min="14345" max="14345" width="0" style="2" hidden="1" customWidth="1"/>
    <col min="14346" max="14346" width="8.33203125" style="2" customWidth="1"/>
    <col min="14347" max="14347" width="9" style="2" customWidth="1"/>
    <col min="14348" max="14351" width="0" style="2" hidden="1" customWidth="1"/>
    <col min="14352" max="14592" width="9.33203125" style="2"/>
    <col min="14593" max="14593" width="5.44140625" style="2" customWidth="1"/>
    <col min="14594" max="14594" width="36.44140625" style="2" customWidth="1"/>
    <col min="14595" max="14595" width="17" style="2" customWidth="1"/>
    <col min="14596" max="14596" width="16.6640625" style="2" customWidth="1"/>
    <col min="14597" max="14597" width="17.88671875" style="2" customWidth="1"/>
    <col min="14598" max="14598" width="17" style="2" customWidth="1"/>
    <col min="14599" max="14599" width="17.109375" style="2" customWidth="1"/>
    <col min="14600" max="14600" width="16" style="2" customWidth="1"/>
    <col min="14601" max="14601" width="0" style="2" hidden="1" customWidth="1"/>
    <col min="14602" max="14602" width="8.33203125" style="2" customWidth="1"/>
    <col min="14603" max="14603" width="9" style="2" customWidth="1"/>
    <col min="14604" max="14607" width="0" style="2" hidden="1" customWidth="1"/>
    <col min="14608" max="14848" width="9.33203125" style="2"/>
    <col min="14849" max="14849" width="5.44140625" style="2" customWidth="1"/>
    <col min="14850" max="14850" width="36.44140625" style="2" customWidth="1"/>
    <col min="14851" max="14851" width="17" style="2" customWidth="1"/>
    <col min="14852" max="14852" width="16.6640625" style="2" customWidth="1"/>
    <col min="14853" max="14853" width="17.88671875" style="2" customWidth="1"/>
    <col min="14854" max="14854" width="17" style="2" customWidth="1"/>
    <col min="14855" max="14855" width="17.109375" style="2" customWidth="1"/>
    <col min="14856" max="14856" width="16" style="2" customWidth="1"/>
    <col min="14857" max="14857" width="0" style="2" hidden="1" customWidth="1"/>
    <col min="14858" max="14858" width="8.33203125" style="2" customWidth="1"/>
    <col min="14859" max="14859" width="9" style="2" customWidth="1"/>
    <col min="14860" max="14863" width="0" style="2" hidden="1" customWidth="1"/>
    <col min="14864" max="15104" width="9.33203125" style="2"/>
    <col min="15105" max="15105" width="5.44140625" style="2" customWidth="1"/>
    <col min="15106" max="15106" width="36.44140625" style="2" customWidth="1"/>
    <col min="15107" max="15107" width="17" style="2" customWidth="1"/>
    <col min="15108" max="15108" width="16.6640625" style="2" customWidth="1"/>
    <col min="15109" max="15109" width="17.88671875" style="2" customWidth="1"/>
    <col min="15110" max="15110" width="17" style="2" customWidth="1"/>
    <col min="15111" max="15111" width="17.109375" style="2" customWidth="1"/>
    <col min="15112" max="15112" width="16" style="2" customWidth="1"/>
    <col min="15113" max="15113" width="0" style="2" hidden="1" customWidth="1"/>
    <col min="15114" max="15114" width="8.33203125" style="2" customWidth="1"/>
    <col min="15115" max="15115" width="9" style="2" customWidth="1"/>
    <col min="15116" max="15119" width="0" style="2" hidden="1" customWidth="1"/>
    <col min="15120" max="15360" width="9.33203125" style="2"/>
    <col min="15361" max="15361" width="5.44140625" style="2" customWidth="1"/>
    <col min="15362" max="15362" width="36.44140625" style="2" customWidth="1"/>
    <col min="15363" max="15363" width="17" style="2" customWidth="1"/>
    <col min="15364" max="15364" width="16.6640625" style="2" customWidth="1"/>
    <col min="15365" max="15365" width="17.88671875" style="2" customWidth="1"/>
    <col min="15366" max="15366" width="17" style="2" customWidth="1"/>
    <col min="15367" max="15367" width="17.109375" style="2" customWidth="1"/>
    <col min="15368" max="15368" width="16" style="2" customWidth="1"/>
    <col min="15369" max="15369" width="0" style="2" hidden="1" customWidth="1"/>
    <col min="15370" max="15370" width="8.33203125" style="2" customWidth="1"/>
    <col min="15371" max="15371" width="9" style="2" customWidth="1"/>
    <col min="15372" max="15375" width="0" style="2" hidden="1" customWidth="1"/>
    <col min="15376" max="15616" width="9.33203125" style="2"/>
    <col min="15617" max="15617" width="5.44140625" style="2" customWidth="1"/>
    <col min="15618" max="15618" width="36.44140625" style="2" customWidth="1"/>
    <col min="15619" max="15619" width="17" style="2" customWidth="1"/>
    <col min="15620" max="15620" width="16.6640625" style="2" customWidth="1"/>
    <col min="15621" max="15621" width="17.88671875" style="2" customWidth="1"/>
    <col min="15622" max="15622" width="17" style="2" customWidth="1"/>
    <col min="15623" max="15623" width="17.109375" style="2" customWidth="1"/>
    <col min="15624" max="15624" width="16" style="2" customWidth="1"/>
    <col min="15625" max="15625" width="0" style="2" hidden="1" customWidth="1"/>
    <col min="15626" max="15626" width="8.33203125" style="2" customWidth="1"/>
    <col min="15627" max="15627" width="9" style="2" customWidth="1"/>
    <col min="15628" max="15631" width="0" style="2" hidden="1" customWidth="1"/>
    <col min="15632" max="15872" width="9.33203125" style="2"/>
    <col min="15873" max="15873" width="5.44140625" style="2" customWidth="1"/>
    <col min="15874" max="15874" width="36.44140625" style="2" customWidth="1"/>
    <col min="15875" max="15875" width="17" style="2" customWidth="1"/>
    <col min="15876" max="15876" width="16.6640625" style="2" customWidth="1"/>
    <col min="15877" max="15877" width="17.88671875" style="2" customWidth="1"/>
    <col min="15878" max="15878" width="17" style="2" customWidth="1"/>
    <col min="15879" max="15879" width="17.109375" style="2" customWidth="1"/>
    <col min="15880" max="15880" width="16" style="2" customWidth="1"/>
    <col min="15881" max="15881" width="0" style="2" hidden="1" customWidth="1"/>
    <col min="15882" max="15882" width="8.33203125" style="2" customWidth="1"/>
    <col min="15883" max="15883" width="9" style="2" customWidth="1"/>
    <col min="15884" max="15887" width="0" style="2" hidden="1" customWidth="1"/>
    <col min="15888" max="16128" width="9.33203125" style="2"/>
    <col min="16129" max="16129" width="5.44140625" style="2" customWidth="1"/>
    <col min="16130" max="16130" width="36.44140625" style="2" customWidth="1"/>
    <col min="16131" max="16131" width="17" style="2" customWidth="1"/>
    <col min="16132" max="16132" width="16.6640625" style="2" customWidth="1"/>
    <col min="16133" max="16133" width="17.88671875" style="2" customWidth="1"/>
    <col min="16134" max="16134" width="17" style="2" customWidth="1"/>
    <col min="16135" max="16135" width="17.109375" style="2" customWidth="1"/>
    <col min="16136" max="16136" width="16" style="2" customWidth="1"/>
    <col min="16137" max="16137" width="0" style="2" hidden="1" customWidth="1"/>
    <col min="16138" max="16138" width="8.33203125" style="2" customWidth="1"/>
    <col min="16139" max="16139" width="9" style="2" customWidth="1"/>
    <col min="16140" max="16143" width="0" style="2" hidden="1" customWidth="1"/>
    <col min="16144" max="16384" width="9.33203125" style="2"/>
  </cols>
  <sheetData>
    <row r="1" spans="1:15" x14ac:dyDescent="0.25">
      <c r="A1" s="1"/>
      <c r="F1" s="3"/>
      <c r="H1" s="4" t="s">
        <v>0</v>
      </c>
    </row>
    <row r="2" spans="1:15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5" x14ac:dyDescent="0.25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10"/>
    </row>
    <row r="5" spans="1:15" hidden="1" x14ac:dyDescent="0.25">
      <c r="C5" s="11"/>
      <c r="D5" s="12"/>
      <c r="G5" s="11"/>
      <c r="H5" s="13"/>
      <c r="K5" s="14"/>
      <c r="L5" s="15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5"/>
    </row>
    <row r="7" spans="1:15" x14ac:dyDescent="0.25">
      <c r="B7" s="3"/>
      <c r="C7" s="11"/>
      <c r="D7" s="12"/>
      <c r="E7" s="17"/>
      <c r="F7" s="11"/>
      <c r="G7" s="11"/>
      <c r="H7" s="11"/>
      <c r="I7" s="18" t="s">
        <v>3</v>
      </c>
      <c r="J7" s="18"/>
      <c r="K7" s="18"/>
      <c r="L7" s="15"/>
    </row>
    <row r="8" spans="1:15" ht="43.2" customHeight="1" x14ac:dyDescent="0.25">
      <c r="A8" s="19" t="s">
        <v>4</v>
      </c>
      <c r="B8" s="20" t="s">
        <v>5</v>
      </c>
      <c r="C8" s="21" t="s">
        <v>6</v>
      </c>
      <c r="D8" s="22"/>
      <c r="E8" s="20" t="s">
        <v>7</v>
      </c>
      <c r="F8" s="20"/>
      <c r="G8" s="20"/>
      <c r="H8" s="20"/>
      <c r="I8" s="20" t="s">
        <v>8</v>
      </c>
      <c r="J8" s="20"/>
      <c r="K8" s="20"/>
      <c r="L8" s="23"/>
    </row>
    <row r="9" spans="1:15" ht="59.4" customHeight="1" x14ac:dyDescent="0.25">
      <c r="A9" s="19"/>
      <c r="B9" s="20"/>
      <c r="C9" s="24" t="s">
        <v>9</v>
      </c>
      <c r="D9" s="24" t="s">
        <v>10</v>
      </c>
      <c r="E9" s="24" t="s">
        <v>11</v>
      </c>
      <c r="F9" s="24" t="s">
        <v>12</v>
      </c>
      <c r="G9" s="24" t="s">
        <v>13</v>
      </c>
      <c r="H9" s="24" t="s">
        <v>14</v>
      </c>
      <c r="I9" s="24" t="s">
        <v>15</v>
      </c>
      <c r="J9" s="24" t="s">
        <v>9</v>
      </c>
      <c r="K9" s="24" t="s">
        <v>16</v>
      </c>
      <c r="L9" s="23"/>
      <c r="M9" s="25" t="s">
        <v>17</v>
      </c>
      <c r="N9" s="2" t="s">
        <v>18</v>
      </c>
      <c r="O9" s="2" t="s">
        <v>19</v>
      </c>
    </row>
    <row r="10" spans="1:15" ht="26.4" x14ac:dyDescent="0.25">
      <c r="A10" s="26" t="s">
        <v>20</v>
      </c>
      <c r="B10" s="26" t="s">
        <v>21</v>
      </c>
      <c r="C10" s="26">
        <v>1</v>
      </c>
      <c r="D10" s="27">
        <v>2</v>
      </c>
      <c r="E10" s="26" t="s">
        <v>22</v>
      </c>
      <c r="F10" s="26">
        <v>4</v>
      </c>
      <c r="G10" s="26">
        <v>5</v>
      </c>
      <c r="H10" s="26">
        <v>6</v>
      </c>
      <c r="I10" s="26" t="s">
        <v>23</v>
      </c>
      <c r="J10" s="26" t="s">
        <v>24</v>
      </c>
      <c r="K10" s="26" t="s">
        <v>25</v>
      </c>
      <c r="L10" s="28" t="s">
        <v>26</v>
      </c>
    </row>
    <row r="11" spans="1:15" ht="20.25" hidden="1" customHeight="1" x14ac:dyDescent="0.25">
      <c r="A11" s="29"/>
      <c r="B11" s="30" t="s">
        <v>27</v>
      </c>
      <c r="C11" s="31">
        <f>SUM(C13,C51,C58,C62,C63,C64,C65,C66,C67)</f>
        <v>10382895</v>
      </c>
      <c r="D11" s="31">
        <f>SUM(D13,D51,D58,D62,D63,D64,D65,D66,D67)</f>
        <v>10469895</v>
      </c>
      <c r="E11" s="31">
        <f>SUM(F11:H11)</f>
        <v>13820581.901788</v>
      </c>
      <c r="F11" s="31">
        <f>SUM(F13,F51,F58,F62,F63,F64,F65)</f>
        <v>8964916.8221180011</v>
      </c>
      <c r="G11" s="31">
        <f>SUM(G13,G51,G58,G62,G63,G64,G65)</f>
        <v>3916833.3842779999</v>
      </c>
      <c r="H11" s="31">
        <f>SUM(H13,H51,H58,H62,H63,H64,H65)</f>
        <v>938831.69539200002</v>
      </c>
      <c r="I11" s="32">
        <f>E11-D11</f>
        <v>3350686.901788</v>
      </c>
      <c r="J11" s="33">
        <f>E11/C11%</f>
        <v>133.10913672716521</v>
      </c>
      <c r="K11" s="34">
        <f>E11/D11%</f>
        <v>132.00306117480645</v>
      </c>
      <c r="L11" s="35"/>
      <c r="M11" s="11"/>
    </row>
    <row r="12" spans="1:15" ht="17.399999999999999" customHeight="1" x14ac:dyDescent="0.25">
      <c r="A12" s="36"/>
      <c r="B12" s="37" t="s">
        <v>28</v>
      </c>
      <c r="C12" s="38">
        <v>7540387</v>
      </c>
      <c r="D12" s="38">
        <v>7627387</v>
      </c>
      <c r="E12" s="38">
        <v>9603750.0759100001</v>
      </c>
      <c r="F12" s="38">
        <v>5525387.3975010011</v>
      </c>
      <c r="G12" s="38">
        <v>3139530.9830169999</v>
      </c>
      <c r="H12" s="38">
        <v>938831.69539200002</v>
      </c>
      <c r="I12" s="39">
        <v>2063363.0759100001</v>
      </c>
      <c r="J12" s="40"/>
      <c r="K12" s="41">
        <v>125.91140420579158</v>
      </c>
      <c r="L12" s="35">
        <f>G11+H12</f>
        <v>4855665.0796699999</v>
      </c>
      <c r="M12" s="11"/>
    </row>
    <row r="13" spans="1:15" ht="17.399999999999999" customHeight="1" x14ac:dyDescent="0.25">
      <c r="A13" s="42" t="s">
        <v>20</v>
      </c>
      <c r="B13" s="43" t="s">
        <v>29</v>
      </c>
      <c r="C13" s="39">
        <v>6275452</v>
      </c>
      <c r="D13" s="39">
        <v>6275452</v>
      </c>
      <c r="E13" s="39">
        <v>7525346.9190710001</v>
      </c>
      <c r="F13" s="39">
        <v>3697283.7781110005</v>
      </c>
      <c r="G13" s="39">
        <v>2942496.9327489999</v>
      </c>
      <c r="H13" s="39">
        <v>885566.20821099996</v>
      </c>
      <c r="I13" s="32">
        <v>1249894.9190710001</v>
      </c>
      <c r="J13" s="33">
        <v>119.91720945472932</v>
      </c>
      <c r="K13" s="44">
        <v>119.91720945472932</v>
      </c>
      <c r="L13" s="35"/>
      <c r="M13" s="12"/>
    </row>
    <row r="14" spans="1:15" ht="16.8" customHeight="1" x14ac:dyDescent="0.25">
      <c r="A14" s="45" t="s">
        <v>30</v>
      </c>
      <c r="B14" s="46" t="s">
        <v>31</v>
      </c>
      <c r="C14" s="47">
        <v>1364350</v>
      </c>
      <c r="D14" s="47">
        <v>1364350</v>
      </c>
      <c r="E14" s="47">
        <v>2293409.6541960002</v>
      </c>
      <c r="F14" s="47">
        <v>1732081.082779</v>
      </c>
      <c r="G14" s="47">
        <v>373926.09566000005</v>
      </c>
      <c r="H14" s="47">
        <v>187402.47575700001</v>
      </c>
      <c r="I14" s="32">
        <v>929059.65419600019</v>
      </c>
      <c r="J14" s="33">
        <v>168.09540471257375</v>
      </c>
      <c r="K14" s="48">
        <v>168.09540471257375</v>
      </c>
      <c r="L14" s="49">
        <f>G14+H14</f>
        <v>561328.57141700003</v>
      </c>
    </row>
    <row r="15" spans="1:15" s="50" customFormat="1" ht="26.4" x14ac:dyDescent="0.25">
      <c r="A15" s="45">
        <v>1</v>
      </c>
      <c r="B15" s="46" t="s">
        <v>32</v>
      </c>
      <c r="C15" s="47">
        <v>1364350</v>
      </c>
      <c r="D15" s="47">
        <v>1364350</v>
      </c>
      <c r="E15" s="47">
        <v>2263523.444838</v>
      </c>
      <c r="F15" s="47">
        <v>1727081.082779</v>
      </c>
      <c r="G15" s="47">
        <v>349039.88630200003</v>
      </c>
      <c r="H15" s="47">
        <v>187402.47575700001</v>
      </c>
      <c r="I15" s="32">
        <v>899173.444838</v>
      </c>
      <c r="J15" s="33">
        <v>165.90489572602337</v>
      </c>
      <c r="K15" s="48">
        <v>165.90489572602337</v>
      </c>
      <c r="L15" s="35">
        <f>G15+H15</f>
        <v>536442.36205900006</v>
      </c>
    </row>
    <row r="16" spans="1:15" x14ac:dyDescent="0.25">
      <c r="A16" s="51" t="s">
        <v>33</v>
      </c>
      <c r="B16" s="52" t="s">
        <v>34</v>
      </c>
      <c r="C16" s="53"/>
      <c r="D16" s="53">
        <v>11649.1525</v>
      </c>
      <c r="E16" s="53">
        <v>20548.978573</v>
      </c>
      <c r="F16" s="53">
        <v>13020.183000000001</v>
      </c>
      <c r="G16" s="53">
        <v>7528.7955730000003</v>
      </c>
      <c r="H16" s="53">
        <v>0</v>
      </c>
      <c r="I16" s="32">
        <v>8899.8260730000002</v>
      </c>
      <c r="J16" s="33"/>
      <c r="K16" s="54">
        <v>176.39891462490513</v>
      </c>
      <c r="L16" s="49"/>
    </row>
    <row r="17" spans="1:12" x14ac:dyDescent="0.25">
      <c r="A17" s="51" t="s">
        <v>35</v>
      </c>
      <c r="B17" s="52" t="s">
        <v>36</v>
      </c>
      <c r="C17" s="53"/>
      <c r="D17" s="53">
        <v>16292.4995</v>
      </c>
      <c r="E17" s="53">
        <v>16141.8799</v>
      </c>
      <c r="F17" s="53">
        <v>15742.412899999999</v>
      </c>
      <c r="G17" s="53">
        <v>399.46699999999998</v>
      </c>
      <c r="H17" s="53">
        <v>0</v>
      </c>
      <c r="I17" s="32">
        <v>-150.61959999999999</v>
      </c>
      <c r="J17" s="33"/>
      <c r="K17" s="54">
        <v>99.075527975311587</v>
      </c>
      <c r="L17" s="49"/>
    </row>
    <row r="18" spans="1:12" x14ac:dyDescent="0.25">
      <c r="A18" s="51" t="s">
        <v>37</v>
      </c>
      <c r="B18" s="52" t="s">
        <v>38</v>
      </c>
      <c r="C18" s="53"/>
      <c r="D18" s="53">
        <v>308508.70219400001</v>
      </c>
      <c r="E18" s="53">
        <v>301260.73050899996</v>
      </c>
      <c r="F18" s="53">
        <v>262834.880343</v>
      </c>
      <c r="G18" s="53">
        <v>31054.837587000002</v>
      </c>
      <c r="H18" s="53">
        <v>7371.0125790000002</v>
      </c>
      <c r="I18" s="32">
        <v>-7247.971685000055</v>
      </c>
      <c r="J18" s="33"/>
      <c r="K18" s="54">
        <v>97.650642710090452</v>
      </c>
      <c r="L18" s="49"/>
    </row>
    <row r="19" spans="1:12" x14ac:dyDescent="0.25">
      <c r="A19" s="51" t="s">
        <v>39</v>
      </c>
      <c r="B19" s="52" t="s">
        <v>40</v>
      </c>
      <c r="C19" s="53"/>
      <c r="D19" s="53"/>
      <c r="E19" s="53">
        <v>11851.914235</v>
      </c>
      <c r="F19" s="53">
        <v>11851.914235</v>
      </c>
      <c r="G19" s="53">
        <v>0</v>
      </c>
      <c r="H19" s="53">
        <v>0</v>
      </c>
      <c r="I19" s="32">
        <v>11851.914235</v>
      </c>
      <c r="J19" s="33"/>
      <c r="K19" s="54"/>
      <c r="L19" s="49"/>
    </row>
    <row r="20" spans="1:12" x14ac:dyDescent="0.25">
      <c r="A20" s="51" t="s">
        <v>41</v>
      </c>
      <c r="B20" s="52" t="s">
        <v>42</v>
      </c>
      <c r="C20" s="53"/>
      <c r="D20" s="53">
        <v>56716.500599999999</v>
      </c>
      <c r="E20" s="53">
        <v>90288.628546000007</v>
      </c>
      <c r="F20" s="53">
        <v>90282.634046000006</v>
      </c>
      <c r="G20" s="53">
        <v>0</v>
      </c>
      <c r="H20" s="53">
        <v>5.9945000000000004</v>
      </c>
      <c r="I20" s="32">
        <v>33572.127946000008</v>
      </c>
      <c r="J20" s="33"/>
      <c r="K20" s="54">
        <v>159.1928761310073</v>
      </c>
      <c r="L20" s="49"/>
    </row>
    <row r="21" spans="1:12" x14ac:dyDescent="0.25">
      <c r="A21" s="51" t="s">
        <v>43</v>
      </c>
      <c r="B21" s="52" t="s">
        <v>44</v>
      </c>
      <c r="C21" s="53"/>
      <c r="D21" s="53">
        <v>5358.0508</v>
      </c>
      <c r="E21" s="53">
        <v>5027.26</v>
      </c>
      <c r="F21" s="53">
        <v>5027.26</v>
      </c>
      <c r="G21" s="53">
        <v>0</v>
      </c>
      <c r="H21" s="53">
        <v>0</v>
      </c>
      <c r="I21" s="32">
        <v>-330.79079999999976</v>
      </c>
      <c r="J21" s="33"/>
      <c r="K21" s="54">
        <v>93.826284737725885</v>
      </c>
      <c r="L21" s="49"/>
    </row>
    <row r="22" spans="1:12" x14ac:dyDescent="0.25">
      <c r="A22" s="51" t="s">
        <v>45</v>
      </c>
      <c r="B22" s="52" t="s">
        <v>46</v>
      </c>
      <c r="C22" s="53"/>
      <c r="D22" s="53">
        <v>40000</v>
      </c>
      <c r="E22" s="53">
        <v>32069.086276000002</v>
      </c>
      <c r="F22" s="53">
        <v>32069.086276000002</v>
      </c>
      <c r="G22" s="53">
        <v>0</v>
      </c>
      <c r="H22" s="53">
        <v>0</v>
      </c>
      <c r="I22" s="32">
        <v>-7930.9137239999982</v>
      </c>
      <c r="J22" s="33"/>
      <c r="K22" s="54">
        <v>80.172715690000004</v>
      </c>
      <c r="L22" s="49"/>
    </row>
    <row r="23" spans="1:12" x14ac:dyDescent="0.25">
      <c r="A23" s="51" t="s">
        <v>47</v>
      </c>
      <c r="B23" s="52" t="s">
        <v>48</v>
      </c>
      <c r="C23" s="53"/>
      <c r="D23" s="53">
        <v>3000</v>
      </c>
      <c r="E23" s="53">
        <v>2779.7939999999999</v>
      </c>
      <c r="F23" s="53">
        <v>2779.7939999999999</v>
      </c>
      <c r="G23" s="53">
        <v>0</v>
      </c>
      <c r="H23" s="53">
        <v>0</v>
      </c>
      <c r="I23" s="32">
        <v>-220.20600000000013</v>
      </c>
      <c r="J23" s="33"/>
      <c r="K23" s="54">
        <v>92.65979999999999</v>
      </c>
      <c r="L23" s="49"/>
    </row>
    <row r="24" spans="1:12" x14ac:dyDescent="0.25">
      <c r="A24" s="51" t="s">
        <v>49</v>
      </c>
      <c r="B24" s="52" t="s">
        <v>50</v>
      </c>
      <c r="C24" s="53"/>
      <c r="D24" s="53">
        <v>146840</v>
      </c>
      <c r="E24" s="53">
        <v>16.759982999999998</v>
      </c>
      <c r="F24" s="53">
        <v>0</v>
      </c>
      <c r="G24" s="53">
        <v>16.759982999999998</v>
      </c>
      <c r="H24" s="53">
        <v>0</v>
      </c>
      <c r="I24" s="32">
        <v>-146823.240017</v>
      </c>
      <c r="J24" s="33"/>
      <c r="K24" s="54">
        <v>1.1413772132933804E-2</v>
      </c>
      <c r="L24" s="49"/>
    </row>
    <row r="25" spans="1:12" x14ac:dyDescent="0.25">
      <c r="A25" s="51" t="s">
        <v>51</v>
      </c>
      <c r="B25" s="52" t="s">
        <v>52</v>
      </c>
      <c r="C25" s="53"/>
      <c r="D25" s="53">
        <v>511355.62275099999</v>
      </c>
      <c r="E25" s="53">
        <v>1533351.2237219999</v>
      </c>
      <c r="F25" s="53">
        <v>1057668.840543</v>
      </c>
      <c r="G25" s="53">
        <v>295656.91450100002</v>
      </c>
      <c r="H25" s="53">
        <v>180025.468678</v>
      </c>
      <c r="I25" s="32">
        <v>1021995.6009709999</v>
      </c>
      <c r="J25" s="33"/>
      <c r="K25" s="54">
        <v>299.86004954298733</v>
      </c>
      <c r="L25" s="49"/>
    </row>
    <row r="26" spans="1:12" ht="26.4" x14ac:dyDescent="0.25">
      <c r="A26" s="51" t="s">
        <v>53</v>
      </c>
      <c r="B26" s="52" t="s">
        <v>54</v>
      </c>
      <c r="C26" s="53"/>
      <c r="D26" s="53">
        <v>212210.0055</v>
      </c>
      <c r="E26" s="53">
        <v>249120.203694</v>
      </c>
      <c r="F26" s="53">
        <v>234737.09203599999</v>
      </c>
      <c r="G26" s="53">
        <v>14383.111658</v>
      </c>
      <c r="H26" s="53">
        <v>0</v>
      </c>
      <c r="I26" s="32">
        <v>36910.198193999997</v>
      </c>
      <c r="J26" s="33"/>
      <c r="K26" s="54">
        <v>117.39324124092727</v>
      </c>
      <c r="L26" s="49"/>
    </row>
    <row r="27" spans="1:12" x14ac:dyDescent="0.25">
      <c r="A27" s="51" t="s">
        <v>55</v>
      </c>
      <c r="B27" s="52" t="s">
        <v>56</v>
      </c>
      <c r="C27" s="53"/>
      <c r="D27" s="53">
        <v>8382.5139999999992</v>
      </c>
      <c r="E27" s="53">
        <v>1066.9854</v>
      </c>
      <c r="F27" s="53">
        <v>1066.9854</v>
      </c>
      <c r="G27" s="53">
        <v>0</v>
      </c>
      <c r="H27" s="53">
        <v>0</v>
      </c>
      <c r="I27" s="32">
        <v>-7315.5285999999996</v>
      </c>
      <c r="J27" s="33"/>
      <c r="K27" s="54">
        <v>12.728704061812484</v>
      </c>
      <c r="L27" s="49"/>
    </row>
    <row r="28" spans="1:12" x14ac:dyDescent="0.25">
      <c r="A28" s="51" t="s">
        <v>57</v>
      </c>
      <c r="B28" s="55" t="s">
        <v>58</v>
      </c>
      <c r="C28" s="53"/>
      <c r="D28" s="53">
        <v>44036.952154999999</v>
      </c>
      <c r="E28" s="53">
        <v>0</v>
      </c>
      <c r="F28" s="53">
        <v>0</v>
      </c>
      <c r="G28" s="53">
        <v>0</v>
      </c>
      <c r="H28" s="53">
        <v>0</v>
      </c>
      <c r="I28" s="32">
        <v>-44036.952154999999</v>
      </c>
      <c r="J28" s="33"/>
      <c r="K28" s="48">
        <v>0</v>
      </c>
      <c r="L28" s="49"/>
    </row>
    <row r="29" spans="1:12" s="50" customFormat="1" x14ac:dyDescent="0.25">
      <c r="A29" s="45">
        <v>2</v>
      </c>
      <c r="B29" s="56" t="s">
        <v>59</v>
      </c>
      <c r="C29" s="47">
        <v>799000</v>
      </c>
      <c r="D29" s="47">
        <v>799000</v>
      </c>
      <c r="E29" s="47"/>
      <c r="F29" s="47"/>
      <c r="G29" s="47"/>
      <c r="H29" s="47"/>
      <c r="I29" s="32">
        <v>-799000</v>
      </c>
      <c r="J29" s="33"/>
      <c r="K29" s="48"/>
      <c r="L29" s="35"/>
    </row>
    <row r="30" spans="1:12" x14ac:dyDescent="0.25">
      <c r="A30" s="51" t="s">
        <v>60</v>
      </c>
      <c r="B30" s="57" t="s">
        <v>61</v>
      </c>
      <c r="C30" s="53">
        <v>99000</v>
      </c>
      <c r="D30" s="53">
        <v>99000</v>
      </c>
      <c r="E30" s="53">
        <v>0</v>
      </c>
      <c r="F30" s="53"/>
      <c r="G30" s="53"/>
      <c r="H30" s="53"/>
      <c r="I30" s="32">
        <v>-99000</v>
      </c>
      <c r="J30" s="33"/>
      <c r="K30" s="54"/>
      <c r="L30" s="49"/>
    </row>
    <row r="31" spans="1:12" x14ac:dyDescent="0.25">
      <c r="A31" s="51" t="s">
        <v>62</v>
      </c>
      <c r="B31" s="57" t="s">
        <v>63</v>
      </c>
      <c r="C31" s="53">
        <v>700000</v>
      </c>
      <c r="D31" s="53">
        <v>700000</v>
      </c>
      <c r="E31" s="53">
        <v>0</v>
      </c>
      <c r="F31" s="53"/>
      <c r="G31" s="53"/>
      <c r="H31" s="53"/>
      <c r="I31" s="32">
        <v>-700000</v>
      </c>
      <c r="J31" s="33"/>
      <c r="K31" s="54"/>
      <c r="L31" s="49"/>
    </row>
    <row r="32" spans="1:12" s="50" customFormat="1" ht="26.4" x14ac:dyDescent="0.25">
      <c r="A32" s="45">
        <v>2</v>
      </c>
      <c r="B32" s="46" t="s">
        <v>64</v>
      </c>
      <c r="C32" s="47"/>
      <c r="D32" s="47"/>
      <c r="E32" s="47">
        <v>29886.209358</v>
      </c>
      <c r="F32" s="47">
        <v>5000</v>
      </c>
      <c r="G32" s="47">
        <v>24886.209358</v>
      </c>
      <c r="H32" s="47">
        <v>0</v>
      </c>
      <c r="I32" s="32">
        <v>29886.209358</v>
      </c>
      <c r="J32" s="33"/>
      <c r="K32" s="48"/>
      <c r="L32" s="35"/>
    </row>
    <row r="33" spans="1:15" s="50" customFormat="1" ht="16.2" customHeight="1" x14ac:dyDescent="0.25">
      <c r="A33" s="45">
        <v>3</v>
      </c>
      <c r="B33" s="46" t="s">
        <v>65</v>
      </c>
      <c r="C33" s="47"/>
      <c r="D33" s="47"/>
      <c r="E33" s="47">
        <v>0</v>
      </c>
      <c r="F33" s="47"/>
      <c r="G33" s="47"/>
      <c r="H33" s="47"/>
      <c r="I33" s="32">
        <v>0</v>
      </c>
      <c r="J33" s="33"/>
      <c r="K33" s="48"/>
      <c r="L33" s="35"/>
    </row>
    <row r="34" spans="1:15" ht="18.600000000000001" customHeight="1" x14ac:dyDescent="0.25">
      <c r="A34" s="45" t="s">
        <v>66</v>
      </c>
      <c r="B34" s="46" t="s">
        <v>67</v>
      </c>
      <c r="C34" s="47"/>
      <c r="D34" s="47"/>
      <c r="E34" s="47"/>
      <c r="F34" s="47"/>
      <c r="G34" s="47"/>
      <c r="H34" s="47"/>
      <c r="I34" s="32">
        <v>0</v>
      </c>
      <c r="J34" s="33"/>
      <c r="K34" s="54"/>
      <c r="L34" s="49"/>
    </row>
    <row r="35" spans="1:15" ht="15.6" customHeight="1" x14ac:dyDescent="0.25">
      <c r="A35" s="45" t="s">
        <v>68</v>
      </c>
      <c r="B35" s="46" t="s">
        <v>69</v>
      </c>
      <c r="C35" s="47">
        <v>4780721</v>
      </c>
      <c r="D35" s="47">
        <v>4780721</v>
      </c>
      <c r="E35" s="47">
        <v>5230937.2648750003</v>
      </c>
      <c r="F35" s="47">
        <v>1964202.6953320003</v>
      </c>
      <c r="G35" s="47">
        <v>2568570.8370889998</v>
      </c>
      <c r="H35" s="47">
        <v>698163.73245399992</v>
      </c>
      <c r="I35" s="32">
        <v>450216.26487500034</v>
      </c>
      <c r="J35" s="40">
        <v>109.41732983110707</v>
      </c>
      <c r="K35" s="44">
        <v>109.41732983110707</v>
      </c>
      <c r="L35" s="35"/>
      <c r="M35" s="58"/>
    </row>
    <row r="36" spans="1:15" ht="16.2" customHeight="1" x14ac:dyDescent="0.25">
      <c r="A36" s="51">
        <v>1</v>
      </c>
      <c r="B36" s="52" t="s">
        <v>34</v>
      </c>
      <c r="C36" s="59">
        <v>56160</v>
      </c>
      <c r="D36" s="59">
        <v>56160</v>
      </c>
      <c r="E36" s="53">
        <v>120183.51076199999</v>
      </c>
      <c r="F36" s="53">
        <v>70877.070999999996</v>
      </c>
      <c r="G36" s="53">
        <v>15323.485000000001</v>
      </c>
      <c r="H36" s="53">
        <v>33982.954762000001</v>
      </c>
      <c r="I36" s="32">
        <v>64023.510761999991</v>
      </c>
      <c r="J36" s="60">
        <v>214.00197785256407</v>
      </c>
      <c r="K36" s="61">
        <v>214.00197785256407</v>
      </c>
      <c r="L36" s="49"/>
    </row>
    <row r="37" spans="1:15" ht="16.2" customHeight="1" x14ac:dyDescent="0.25">
      <c r="A37" s="51">
        <v>2</v>
      </c>
      <c r="B37" s="52" t="s">
        <v>36</v>
      </c>
      <c r="C37" s="59">
        <v>25040</v>
      </c>
      <c r="D37" s="59">
        <v>25040</v>
      </c>
      <c r="E37" s="53">
        <v>68699.670014000003</v>
      </c>
      <c r="F37" s="53">
        <v>22858.728942000002</v>
      </c>
      <c r="G37" s="53">
        <v>9498.4879999999994</v>
      </c>
      <c r="H37" s="53">
        <v>36342.453071999997</v>
      </c>
      <c r="I37" s="32">
        <v>43659.670014000003</v>
      </c>
      <c r="J37" s="60">
        <v>274.35970452875398</v>
      </c>
      <c r="K37" s="61">
        <v>274.35970452875398</v>
      </c>
      <c r="L37" s="49"/>
    </row>
    <row r="38" spans="1:15" ht="16.8" customHeight="1" x14ac:dyDescent="0.25">
      <c r="A38" s="51">
        <v>3</v>
      </c>
      <c r="B38" s="52" t="s">
        <v>38</v>
      </c>
      <c r="C38" s="59">
        <v>2124695</v>
      </c>
      <c r="D38" s="59">
        <v>2124695</v>
      </c>
      <c r="E38" s="53">
        <v>2032277.367876</v>
      </c>
      <c r="F38" s="53">
        <v>403607.98014599999</v>
      </c>
      <c r="G38" s="53">
        <v>1627236.360289</v>
      </c>
      <c r="H38" s="53">
        <v>1433.027441</v>
      </c>
      <c r="I38" s="32">
        <v>-92417.632123999996</v>
      </c>
      <c r="J38" s="60">
        <v>95.6503106505169</v>
      </c>
      <c r="K38" s="54">
        <v>95.6503106505169</v>
      </c>
      <c r="L38" s="49"/>
      <c r="O38" s="2" t="s">
        <v>70</v>
      </c>
    </row>
    <row r="39" spans="1:15" ht="16.8" customHeight="1" x14ac:dyDescent="0.25">
      <c r="A39" s="51">
        <v>4</v>
      </c>
      <c r="B39" s="52" t="s">
        <v>40</v>
      </c>
      <c r="C39" s="59">
        <v>29208</v>
      </c>
      <c r="D39" s="59">
        <v>29208</v>
      </c>
      <c r="E39" s="53">
        <v>16285.842494</v>
      </c>
      <c r="F39" s="53">
        <v>15060.872756000001</v>
      </c>
      <c r="G39" s="53">
        <v>1224.969738</v>
      </c>
      <c r="H39" s="53">
        <v>0</v>
      </c>
      <c r="I39" s="32">
        <v>-12922.157506</v>
      </c>
      <c r="J39" s="60">
        <v>55.758156991235282</v>
      </c>
      <c r="K39" s="54">
        <v>55.758156991235282</v>
      </c>
      <c r="L39" s="49"/>
    </row>
    <row r="40" spans="1:15" ht="17.399999999999999" customHeight="1" x14ac:dyDescent="0.25">
      <c r="A40" s="51">
        <v>5</v>
      </c>
      <c r="B40" s="52" t="s">
        <v>42</v>
      </c>
      <c r="C40" s="59">
        <v>602873</v>
      </c>
      <c r="D40" s="59">
        <v>602873</v>
      </c>
      <c r="E40" s="53">
        <v>730193.00755900005</v>
      </c>
      <c r="F40" s="53">
        <v>730193.00755900005</v>
      </c>
      <c r="G40" s="53">
        <v>0</v>
      </c>
      <c r="H40" s="53">
        <v>0</v>
      </c>
      <c r="I40" s="32">
        <v>127320.00755900005</v>
      </c>
      <c r="J40" s="60">
        <v>121.11887703695473</v>
      </c>
      <c r="K40" s="61">
        <v>121.11887703695473</v>
      </c>
      <c r="L40" s="49"/>
      <c r="M40" s="2" t="s">
        <v>71</v>
      </c>
    </row>
    <row r="41" spans="1:15" ht="15.6" customHeight="1" x14ac:dyDescent="0.25">
      <c r="A41" s="51">
        <v>6</v>
      </c>
      <c r="B41" s="52" t="s">
        <v>44</v>
      </c>
      <c r="C41" s="59">
        <v>50510</v>
      </c>
      <c r="D41" s="59">
        <v>50510</v>
      </c>
      <c r="E41" s="53">
        <v>42631.399376999994</v>
      </c>
      <c r="F41" s="53">
        <v>20188.659813999999</v>
      </c>
      <c r="G41" s="53">
        <v>16342.96391</v>
      </c>
      <c r="H41" s="53">
        <v>6099.7756529999997</v>
      </c>
      <c r="I41" s="32">
        <v>-7878.6006230000057</v>
      </c>
      <c r="J41" s="60">
        <v>84.401899380320714</v>
      </c>
      <c r="K41" s="61">
        <v>84.401899380320714</v>
      </c>
      <c r="L41" s="49"/>
      <c r="M41" s="2">
        <v>2738</v>
      </c>
      <c r="N41" s="62">
        <f>C41+M41</f>
        <v>53248</v>
      </c>
    </row>
    <row r="42" spans="1:15" ht="16.8" customHeight="1" x14ac:dyDescent="0.25">
      <c r="A42" s="51">
        <v>7</v>
      </c>
      <c r="B42" s="52" t="s">
        <v>46</v>
      </c>
      <c r="C42" s="59">
        <v>18594</v>
      </c>
      <c r="D42" s="59">
        <v>18594</v>
      </c>
      <c r="E42" s="53">
        <v>18806.157076</v>
      </c>
      <c r="F42" s="53">
        <v>10776.082716999999</v>
      </c>
      <c r="G42" s="53">
        <v>8030.0743590000002</v>
      </c>
      <c r="H42" s="53">
        <v>0</v>
      </c>
      <c r="I42" s="32">
        <v>212.15707599999951</v>
      </c>
      <c r="J42" s="60">
        <v>101.14099750457136</v>
      </c>
      <c r="K42" s="61">
        <v>101.14099750457136</v>
      </c>
      <c r="L42" s="49"/>
      <c r="M42" s="2">
        <v>346</v>
      </c>
      <c r="N42" s="62">
        <f>C42+M42</f>
        <v>18940</v>
      </c>
    </row>
    <row r="43" spans="1:15" ht="19.8" customHeight="1" x14ac:dyDescent="0.25">
      <c r="A43" s="51">
        <v>8</v>
      </c>
      <c r="B43" s="52" t="s">
        <v>48</v>
      </c>
      <c r="C43" s="59"/>
      <c r="D43" s="59"/>
      <c r="E43" s="53">
        <v>7981.5296040000003</v>
      </c>
      <c r="F43" s="53">
        <v>7981.5296040000003</v>
      </c>
      <c r="G43" s="53">
        <v>0</v>
      </c>
      <c r="H43" s="53">
        <v>0</v>
      </c>
      <c r="I43" s="32">
        <v>7981.5296040000003</v>
      </c>
      <c r="J43" s="60"/>
      <c r="K43" s="61"/>
      <c r="L43" s="49"/>
      <c r="N43" s="62">
        <f>C43+M43</f>
        <v>0</v>
      </c>
    </row>
    <row r="44" spans="1:15" ht="15" customHeight="1" x14ac:dyDescent="0.25">
      <c r="A44" s="51">
        <v>9</v>
      </c>
      <c r="B44" s="52" t="s">
        <v>50</v>
      </c>
      <c r="C44" s="59">
        <v>61584</v>
      </c>
      <c r="D44" s="59">
        <v>61584</v>
      </c>
      <c r="E44" s="53">
        <v>52261.227144000004</v>
      </c>
      <c r="F44" s="53">
        <v>13255.815925000001</v>
      </c>
      <c r="G44" s="53">
        <v>39005.411219000001</v>
      </c>
      <c r="H44" s="53">
        <v>0</v>
      </c>
      <c r="I44" s="32">
        <v>-9322.772855999996</v>
      </c>
      <c r="J44" s="60">
        <v>84.861696453624319</v>
      </c>
      <c r="K44" s="61">
        <v>84.861696453624319</v>
      </c>
      <c r="L44" s="49"/>
      <c r="M44" s="2">
        <f>2404+1404+1813+875</f>
        <v>6496</v>
      </c>
      <c r="N44" s="62">
        <f>C44+M44</f>
        <v>68080</v>
      </c>
      <c r="O44" s="2" t="s">
        <v>72</v>
      </c>
    </row>
    <row r="45" spans="1:15" ht="14.4" customHeight="1" x14ac:dyDescent="0.25">
      <c r="A45" s="51">
        <v>10</v>
      </c>
      <c r="B45" s="52" t="s">
        <v>52</v>
      </c>
      <c r="C45" s="59">
        <v>521353</v>
      </c>
      <c r="D45" s="59">
        <v>521353</v>
      </c>
      <c r="E45" s="53">
        <v>490185.37755399995</v>
      </c>
      <c r="F45" s="53">
        <v>233556.143755</v>
      </c>
      <c r="G45" s="53">
        <v>244587.945343</v>
      </c>
      <c r="H45" s="53">
        <v>12041.288456</v>
      </c>
      <c r="I45" s="32">
        <v>-31167.622446000052</v>
      </c>
      <c r="J45" s="60">
        <v>94.021781317840308</v>
      </c>
      <c r="K45" s="54">
        <v>94.021781317840308</v>
      </c>
      <c r="L45" s="49"/>
      <c r="N45" s="62"/>
    </row>
    <row r="46" spans="1:15" ht="26.4" x14ac:dyDescent="0.25">
      <c r="A46" s="51">
        <v>11</v>
      </c>
      <c r="B46" s="52" t="s">
        <v>54</v>
      </c>
      <c r="C46" s="59">
        <v>867336</v>
      </c>
      <c r="D46" s="59">
        <v>867336</v>
      </c>
      <c r="E46" s="53">
        <v>1364409.1466060001</v>
      </c>
      <c r="F46" s="53">
        <v>372868.18171199999</v>
      </c>
      <c r="G46" s="53">
        <v>398298.32224200002</v>
      </c>
      <c r="H46" s="53">
        <v>593242.64265199995</v>
      </c>
      <c r="I46" s="32">
        <v>497073.14660600014</v>
      </c>
      <c r="J46" s="40">
        <v>157.31033262841621</v>
      </c>
      <c r="K46" s="61">
        <v>157.31033262841621</v>
      </c>
      <c r="L46" s="49"/>
      <c r="N46" s="2" t="s">
        <v>73</v>
      </c>
    </row>
    <row r="47" spans="1:15" ht="17.399999999999999" customHeight="1" x14ac:dyDescent="0.25">
      <c r="A47" s="51">
        <v>12</v>
      </c>
      <c r="B47" s="52" t="s">
        <v>56</v>
      </c>
      <c r="C47" s="59">
        <v>199289</v>
      </c>
      <c r="D47" s="59">
        <v>199289</v>
      </c>
      <c r="E47" s="53">
        <v>208070.97703499999</v>
      </c>
      <c r="F47" s="53">
        <v>27286.828922000001</v>
      </c>
      <c r="G47" s="53">
        <v>180436.45611699999</v>
      </c>
      <c r="H47" s="53">
        <v>347.69199600000002</v>
      </c>
      <c r="I47" s="32">
        <v>8781.977034999989</v>
      </c>
      <c r="J47" s="60">
        <v>104.40665417308531</v>
      </c>
      <c r="K47" s="61">
        <v>104.40665417308531</v>
      </c>
      <c r="L47" s="49"/>
    </row>
    <row r="48" spans="1:15" x14ac:dyDescent="0.25">
      <c r="A48" s="63">
        <v>13</v>
      </c>
      <c r="B48" s="64" t="s">
        <v>74</v>
      </c>
      <c r="C48" s="65">
        <v>224079</v>
      </c>
      <c r="D48" s="65">
        <v>224079</v>
      </c>
      <c r="E48" s="65">
        <v>78952.051773999992</v>
      </c>
      <c r="F48" s="65">
        <v>35691.792479999996</v>
      </c>
      <c r="G48" s="65">
        <v>28586.360872000001</v>
      </c>
      <c r="H48" s="65">
        <v>14673.898422</v>
      </c>
      <c r="I48" s="32">
        <v>-145126.94822600001</v>
      </c>
      <c r="J48" s="60">
        <v>35.234025399078</v>
      </c>
      <c r="K48" s="66">
        <v>35.234025399078</v>
      </c>
      <c r="L48" s="49"/>
    </row>
    <row r="49" spans="1:15" x14ac:dyDescent="0.25">
      <c r="A49" s="45" t="s">
        <v>75</v>
      </c>
      <c r="B49" s="46" t="s">
        <v>76</v>
      </c>
      <c r="C49" s="47">
        <v>1000</v>
      </c>
      <c r="D49" s="47">
        <v>1000</v>
      </c>
      <c r="E49" s="47">
        <v>1000</v>
      </c>
      <c r="F49" s="47">
        <v>1000</v>
      </c>
      <c r="G49" s="47"/>
      <c r="H49" s="47"/>
      <c r="I49" s="32">
        <v>0</v>
      </c>
      <c r="J49" s="40">
        <v>100</v>
      </c>
      <c r="K49" s="48">
        <v>100</v>
      </c>
      <c r="L49" s="35"/>
    </row>
    <row r="50" spans="1:15" x14ac:dyDescent="0.25">
      <c r="A50" s="67" t="s">
        <v>77</v>
      </c>
      <c r="B50" s="68" t="s">
        <v>78</v>
      </c>
      <c r="C50" s="69">
        <v>129381</v>
      </c>
      <c r="D50" s="69">
        <v>129381</v>
      </c>
      <c r="E50" s="69"/>
      <c r="F50" s="69"/>
      <c r="G50" s="69"/>
      <c r="H50" s="69"/>
      <c r="I50" s="32">
        <v>-129381</v>
      </c>
      <c r="J50" s="40">
        <v>0</v>
      </c>
      <c r="K50" s="48">
        <v>0</v>
      </c>
      <c r="L50" s="35"/>
    </row>
    <row r="51" spans="1:15" hidden="1" x14ac:dyDescent="0.25">
      <c r="A51" s="30" t="s">
        <v>21</v>
      </c>
      <c r="B51" s="70" t="s">
        <v>79</v>
      </c>
      <c r="C51" s="32">
        <v>2842508</v>
      </c>
      <c r="D51" s="32">
        <v>2842508</v>
      </c>
      <c r="E51" s="32">
        <v>4254403.5677739996</v>
      </c>
      <c r="F51" s="32">
        <v>3444353.6606170004</v>
      </c>
      <c r="G51" s="32">
        <v>808316.938096</v>
      </c>
      <c r="H51" s="32">
        <v>1732.969061</v>
      </c>
      <c r="I51" s="32">
        <v>1411895.5677739996</v>
      </c>
      <c r="J51" s="33">
        <v>149.67076848241058</v>
      </c>
      <c r="K51" s="34">
        <v>149.67076848241058</v>
      </c>
      <c r="L51" s="35"/>
    </row>
    <row r="52" spans="1:15" hidden="1" x14ac:dyDescent="0.25">
      <c r="A52" s="71">
        <v>1</v>
      </c>
      <c r="B52" s="43" t="s">
        <v>80</v>
      </c>
      <c r="C52" s="39">
        <v>2842508</v>
      </c>
      <c r="D52" s="39">
        <v>2842508</v>
      </c>
      <c r="E52" s="39">
        <v>4216831.8258779999</v>
      </c>
      <c r="F52" s="39">
        <v>3439529.4246170004</v>
      </c>
      <c r="G52" s="39">
        <v>777302.40126099996</v>
      </c>
      <c r="H52" s="39">
        <v>0</v>
      </c>
      <c r="I52" s="32">
        <v>1374323.8258779999</v>
      </c>
      <c r="J52" s="40">
        <v>148.34898708738902</v>
      </c>
      <c r="K52" s="72">
        <v>148.34898708738902</v>
      </c>
      <c r="L52" s="73"/>
    </row>
    <row r="53" spans="1:15" ht="16.2" hidden="1" customHeight="1" x14ac:dyDescent="0.25">
      <c r="A53" s="51">
        <v>1.1000000000000001</v>
      </c>
      <c r="B53" s="52" t="s">
        <v>81</v>
      </c>
      <c r="C53" s="53">
        <v>2842508</v>
      </c>
      <c r="D53" s="53">
        <v>2842508</v>
      </c>
      <c r="E53" s="53">
        <v>3242548.3729870003</v>
      </c>
      <c r="F53" s="53">
        <v>2829988.5331450002</v>
      </c>
      <c r="G53" s="53">
        <v>412559.83984199999</v>
      </c>
      <c r="H53" s="53">
        <v>0</v>
      </c>
      <c r="I53" s="32">
        <v>400040.37298700027</v>
      </c>
      <c r="J53" s="60">
        <v>114.07350033797618</v>
      </c>
      <c r="K53" s="74">
        <v>114.07350033797618</v>
      </c>
      <c r="L53" s="75"/>
    </row>
    <row r="54" spans="1:15" ht="16.8" hidden="1" customHeight="1" x14ac:dyDescent="0.25">
      <c r="A54" s="51">
        <v>1.2</v>
      </c>
      <c r="B54" s="52" t="s">
        <v>82</v>
      </c>
      <c r="C54" s="53">
        <v>0</v>
      </c>
      <c r="D54" s="53">
        <v>0</v>
      </c>
      <c r="E54" s="53">
        <v>974283.45289100008</v>
      </c>
      <c r="F54" s="53">
        <v>609540.89147200005</v>
      </c>
      <c r="G54" s="53">
        <v>364742.56141899998</v>
      </c>
      <c r="H54" s="53">
        <v>0</v>
      </c>
      <c r="I54" s="32">
        <v>974283.45289100008</v>
      </c>
      <c r="J54" s="40"/>
      <c r="K54" s="76"/>
      <c r="L54" s="75"/>
      <c r="O54" s="2" t="s">
        <v>83</v>
      </c>
    </row>
    <row r="55" spans="1:15" ht="15" hidden="1" customHeight="1" x14ac:dyDescent="0.25">
      <c r="A55" s="77"/>
      <c r="B55" s="78" t="s">
        <v>84</v>
      </c>
      <c r="C55" s="79"/>
      <c r="D55" s="79"/>
      <c r="E55" s="80">
        <v>945224.46594500006</v>
      </c>
      <c r="F55" s="79">
        <v>580481.90452600003</v>
      </c>
      <c r="G55" s="79">
        <v>364742.56141899998</v>
      </c>
      <c r="H55" s="79">
        <v>0</v>
      </c>
      <c r="I55" s="32">
        <v>945224.46594500006</v>
      </c>
      <c r="J55" s="40"/>
      <c r="K55" s="81"/>
      <c r="L55" s="82"/>
    </row>
    <row r="56" spans="1:15" ht="16.8" hidden="1" customHeight="1" x14ac:dyDescent="0.25">
      <c r="A56" s="77"/>
      <c r="B56" s="78" t="s">
        <v>85</v>
      </c>
      <c r="C56" s="83"/>
      <c r="D56" s="83"/>
      <c r="E56" s="80">
        <v>29058.986946000001</v>
      </c>
      <c r="F56" s="79">
        <v>29058.986946000001</v>
      </c>
      <c r="G56" s="79">
        <v>0</v>
      </c>
      <c r="H56" s="84"/>
      <c r="I56" s="32">
        <v>29058.986946000001</v>
      </c>
      <c r="J56" s="40"/>
      <c r="K56" s="85"/>
      <c r="L56" s="82"/>
    </row>
    <row r="57" spans="1:15" ht="18" customHeight="1" x14ac:dyDescent="0.25">
      <c r="A57" s="67" t="s">
        <v>21</v>
      </c>
      <c r="B57" s="68" t="s">
        <v>86</v>
      </c>
      <c r="C57" s="69"/>
      <c r="D57" s="69"/>
      <c r="E57" s="47">
        <v>37571.741896</v>
      </c>
      <c r="F57" s="69">
        <v>4824.2359999999999</v>
      </c>
      <c r="G57" s="69">
        <v>31014.536834999999</v>
      </c>
      <c r="H57" s="69">
        <v>1732.969061</v>
      </c>
      <c r="I57" s="32">
        <v>37571.741896</v>
      </c>
      <c r="J57" s="40"/>
      <c r="K57" s="86"/>
      <c r="L57" s="35"/>
    </row>
    <row r="58" spans="1:15" ht="19.2" customHeight="1" x14ac:dyDescent="0.25">
      <c r="A58" s="87" t="s">
        <v>87</v>
      </c>
      <c r="B58" s="88" t="s">
        <v>88</v>
      </c>
      <c r="C58" s="32"/>
      <c r="D58" s="32"/>
      <c r="E58" s="32">
        <v>72422.271999999997</v>
      </c>
      <c r="F58" s="32">
        <v>72422.271999999997</v>
      </c>
      <c r="G58" s="32">
        <v>0</v>
      </c>
      <c r="H58" s="32">
        <v>0</v>
      </c>
      <c r="I58" s="32">
        <v>72422.271999999997</v>
      </c>
      <c r="J58" s="40"/>
      <c r="K58" s="33"/>
      <c r="L58" s="35"/>
    </row>
    <row r="59" spans="1:15" ht="16.8" customHeight="1" x14ac:dyDescent="0.25">
      <c r="A59" s="89">
        <v>1</v>
      </c>
      <c r="B59" s="90" t="s">
        <v>89</v>
      </c>
      <c r="C59" s="91"/>
      <c r="D59" s="91"/>
      <c r="E59" s="91">
        <v>72422.271999999997</v>
      </c>
      <c r="F59" s="91">
        <v>72422.271999999997</v>
      </c>
      <c r="G59" s="91">
        <v>0</v>
      </c>
      <c r="H59" s="91">
        <v>0</v>
      </c>
      <c r="I59" s="32">
        <v>72422.271999999997</v>
      </c>
      <c r="J59" s="40"/>
      <c r="K59" s="92"/>
      <c r="L59" s="49"/>
    </row>
    <row r="60" spans="1:15" ht="26.4" x14ac:dyDescent="0.25">
      <c r="A60" s="51"/>
      <c r="B60" s="93" t="s">
        <v>90</v>
      </c>
      <c r="C60" s="53"/>
      <c r="D60" s="53"/>
      <c r="E60" s="53"/>
      <c r="F60" s="53"/>
      <c r="G60" s="53"/>
      <c r="H60" s="53"/>
      <c r="I60" s="32">
        <v>0</v>
      </c>
      <c r="J60" s="40"/>
      <c r="K60" s="94"/>
      <c r="L60" s="49"/>
    </row>
    <row r="61" spans="1:15" x14ac:dyDescent="0.25">
      <c r="A61" s="95">
        <v>2</v>
      </c>
      <c r="B61" s="96" t="s">
        <v>91</v>
      </c>
      <c r="C61" s="97"/>
      <c r="D61" s="97"/>
      <c r="E61" s="97"/>
      <c r="F61" s="97"/>
      <c r="G61" s="97"/>
      <c r="H61" s="97"/>
      <c r="I61" s="32">
        <v>0</v>
      </c>
      <c r="J61" s="40"/>
      <c r="K61" s="98"/>
      <c r="L61" s="49"/>
    </row>
    <row r="62" spans="1:15" s="50" customFormat="1" ht="17.399999999999999" customHeight="1" x14ac:dyDescent="0.25">
      <c r="A62" s="30" t="s">
        <v>92</v>
      </c>
      <c r="B62" s="99" t="s">
        <v>93</v>
      </c>
      <c r="C62" s="32"/>
      <c r="D62" s="32"/>
      <c r="E62" s="32">
        <v>1968409.142943</v>
      </c>
      <c r="F62" s="32">
        <v>1750857.11139</v>
      </c>
      <c r="G62" s="32">
        <v>166019.51343299999</v>
      </c>
      <c r="H62" s="32">
        <v>51532.518120000001</v>
      </c>
      <c r="I62" s="32">
        <v>1968409.142943</v>
      </c>
      <c r="J62" s="33"/>
      <c r="K62" s="33"/>
      <c r="L62" s="35"/>
    </row>
    <row r="63" spans="1:15" s="50" customFormat="1" ht="19.2" customHeight="1" x14ac:dyDescent="0.25">
      <c r="A63" s="100" t="s">
        <v>94</v>
      </c>
      <c r="B63" s="101" t="s">
        <v>95</v>
      </c>
      <c r="C63" s="102"/>
      <c r="D63" s="102">
        <v>87000</v>
      </c>
      <c r="E63" s="103"/>
      <c r="F63" s="103"/>
      <c r="G63" s="103"/>
      <c r="H63" s="103"/>
      <c r="I63" s="32"/>
      <c r="J63" s="104"/>
      <c r="K63" s="104"/>
      <c r="L63" s="35"/>
    </row>
    <row r="64" spans="1:15" hidden="1" x14ac:dyDescent="0.25">
      <c r="A64" s="105"/>
      <c r="B64" s="106" t="s">
        <v>96</v>
      </c>
      <c r="C64" s="107"/>
      <c r="D64" s="107"/>
      <c r="E64" s="108">
        <v>0</v>
      </c>
      <c r="F64" s="109">
        <v>0</v>
      </c>
      <c r="G64" s="109">
        <v>0</v>
      </c>
      <c r="H64" s="109">
        <v>0</v>
      </c>
      <c r="I64" s="32"/>
      <c r="J64" s="109"/>
      <c r="K64" s="110"/>
      <c r="L64" s="35"/>
    </row>
    <row r="65" spans="1:12" hidden="1" x14ac:dyDescent="0.25">
      <c r="A65" s="111"/>
      <c r="B65" s="112" t="s">
        <v>97</v>
      </c>
      <c r="C65" s="113"/>
      <c r="D65" s="113"/>
      <c r="E65" s="114">
        <v>0</v>
      </c>
      <c r="F65" s="115">
        <v>0</v>
      </c>
      <c r="G65" s="115">
        <v>0</v>
      </c>
      <c r="H65" s="115">
        <v>0</v>
      </c>
      <c r="I65" s="32"/>
      <c r="J65" s="116"/>
      <c r="K65" s="117"/>
      <c r="L65" s="118"/>
    </row>
    <row r="66" spans="1:12" ht="15" customHeight="1" x14ac:dyDescent="0.25">
      <c r="A66" s="119" t="s">
        <v>98</v>
      </c>
      <c r="B66" s="120" t="s">
        <v>99</v>
      </c>
      <c r="C66" s="121">
        <v>190115</v>
      </c>
      <c r="D66" s="121">
        <v>190115</v>
      </c>
      <c r="E66" s="122"/>
      <c r="F66" s="122"/>
      <c r="G66" s="122"/>
      <c r="H66" s="122"/>
      <c r="I66" s="32"/>
      <c r="J66" s="123"/>
      <c r="K66" s="123"/>
      <c r="L66" s="124"/>
    </row>
    <row r="67" spans="1:12" ht="15" customHeight="1" x14ac:dyDescent="0.25">
      <c r="A67" s="119" t="s">
        <v>100</v>
      </c>
      <c r="B67" s="120" t="s">
        <v>101</v>
      </c>
      <c r="C67" s="121">
        <v>1074820</v>
      </c>
      <c r="D67" s="121">
        <v>1074820</v>
      </c>
      <c r="E67" s="122"/>
      <c r="F67" s="122"/>
      <c r="G67" s="122"/>
      <c r="H67" s="122"/>
      <c r="I67" s="32"/>
      <c r="J67" s="123"/>
      <c r="K67" s="123"/>
      <c r="L67" s="124"/>
    </row>
    <row r="68" spans="1:12" x14ac:dyDescent="0.25">
      <c r="B68" s="50"/>
      <c r="C68" s="12"/>
      <c r="E68" s="125"/>
      <c r="F68" s="125"/>
      <c r="G68" s="125"/>
      <c r="H68" s="125"/>
      <c r="I68" s="126"/>
      <c r="J68" s="126"/>
      <c r="K68" s="126"/>
      <c r="L68" s="124"/>
    </row>
    <row r="90" spans="1:1" ht="13.8" x14ac:dyDescent="0.25">
      <c r="A90" s="127" t="s">
        <v>102</v>
      </c>
    </row>
    <row r="91" spans="1:1" x14ac:dyDescent="0.25">
      <c r="A91" s="128" t="s">
        <v>103</v>
      </c>
    </row>
    <row r="92" spans="1:1" x14ac:dyDescent="0.25">
      <c r="A92" s="128" t="s">
        <v>104</v>
      </c>
    </row>
    <row r="93" spans="1:1" x14ac:dyDescent="0.25">
      <c r="A93" s="128" t="s">
        <v>105</v>
      </c>
    </row>
  </sheetData>
  <mergeCells count="11">
    <mergeCell ref="A55:A56"/>
    <mergeCell ref="A2:K2"/>
    <mergeCell ref="A3:K3"/>
    <mergeCell ref="A4:K4"/>
    <mergeCell ref="A6:K6"/>
    <mergeCell ref="I7:K7"/>
    <mergeCell ref="A8:A9"/>
    <mergeCell ref="B8:B9"/>
    <mergeCell ref="C8:D8"/>
    <mergeCell ref="E8:H8"/>
    <mergeCell ref="I8:K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F57BAE-14BB-4D7D-9A87-1BFA1546D711}"/>
</file>

<file path=customXml/itemProps2.xml><?xml version="1.0" encoding="utf-8"?>
<ds:datastoreItem xmlns:ds="http://schemas.openxmlformats.org/officeDocument/2006/customXml" ds:itemID="{DEA29AC4-D98B-4CB8-8CA7-4CCD185AB14B}"/>
</file>

<file path=customXml/itemProps3.xml><?xml version="1.0" encoding="utf-8"?>
<ds:datastoreItem xmlns:ds="http://schemas.openxmlformats.org/officeDocument/2006/customXml" ds:itemID="{7C29082C-86FF-44F4-980B-B31F2B28D3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2019-01-05T01:30:23Z</dcterms:created>
  <dcterms:modified xsi:type="dcterms:W3CDTF">2019-01-05T01:31:55Z</dcterms:modified>
</cp:coreProperties>
</file>