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 Subportal\2019\CKNS\Quyet toan\"/>
    </mc:Choice>
  </mc:AlternateContent>
  <bookViews>
    <workbookView xWindow="0" yWindow="456" windowWidth="23040" windowHeight="10584"/>
  </bookViews>
  <sheets>
    <sheet name="Bao ca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6" i="1" l="1"/>
  <c r="I46" i="1" s="1"/>
  <c r="I45" i="1"/>
  <c r="I44" i="1"/>
  <c r="I43" i="1"/>
  <c r="G17" i="1"/>
  <c r="G16" i="1"/>
  <c r="G13" i="1"/>
  <c r="K37" i="1" l="1"/>
  <c r="C11" i="1" l="1"/>
  <c r="F11" i="1" l="1"/>
  <c r="E11" i="1"/>
  <c r="D11" i="1"/>
</calcChain>
</file>

<file path=xl/sharedStrings.xml><?xml version="1.0" encoding="utf-8"?>
<sst xmlns="http://schemas.openxmlformats.org/spreadsheetml/2006/main" count="110" uniqueCount="93">
  <si>
    <t>Biểu số 65/CK-NSNN</t>
  </si>
  <si>
    <t>QUYẾT TOÁN CHI NGÂN SÁCH CẤP TỈNH THEO TỪNG LĨNH VỰC NĂM 2017</t>
  </si>
  <si>
    <t>(Quyết toán đã được Hội đồng nhân dân phê chuẩn)</t>
  </si>
  <si>
    <t>Đơn vị tính: triệu đồng</t>
  </si>
  <si>
    <t>STT</t>
  </si>
  <si>
    <t>Nội dung chi</t>
  </si>
  <si>
    <t>Dư toán HĐND quyết định</t>
  </si>
  <si>
    <t>Quyết toán</t>
  </si>
  <si>
    <t>So sánh (%)</t>
  </si>
  <si>
    <t xml:space="preserve">Dự toán điều chỉnh </t>
  </si>
  <si>
    <t>Tong du toan</t>
  </si>
  <si>
    <t>Phân tích</t>
  </si>
  <si>
    <t>A</t>
  </si>
  <si>
    <t>B</t>
  </si>
  <si>
    <t>7=3-2</t>
  </si>
  <si>
    <t>3=2/1</t>
  </si>
  <si>
    <t>Vượt dự toán đầu năm</t>
  </si>
  <si>
    <t>TỔNG CHI NSĐP (A+B+C+D+E)</t>
  </si>
  <si>
    <t xml:space="preserve">TỔNG CHI NSĐP </t>
  </si>
  <si>
    <t xml:space="preserve">CHI BỔ SUNG CÂN ĐỐI CHO NGÂN SÁCH HUYỆN </t>
  </si>
  <si>
    <t>CHI CÂN ĐỐI NGÂN SÁCH (I+II+III+IV+V)</t>
  </si>
  <si>
    <t>I</t>
  </si>
  <si>
    <t>Chi đầu tư phát triển</t>
  </si>
  <si>
    <t>Chi đầu tư phát triển cho chương trình, dự án theo lĩnh vực</t>
  </si>
  <si>
    <t>1.1</t>
  </si>
  <si>
    <t>Chi quốc phòng</t>
  </si>
  <si>
    <t>1.2</t>
  </si>
  <si>
    <t>Chi an ninh và trật tự an toàn xã hội</t>
  </si>
  <si>
    <t>1.3</t>
  </si>
  <si>
    <t>Chi Giáo dục - đào tạo và dạy nghề</t>
  </si>
  <si>
    <t>1.4</t>
  </si>
  <si>
    <t>Chi Khoa học và công nghệ</t>
  </si>
  <si>
    <t>1.5</t>
  </si>
  <si>
    <t>Chi Y tế, dân số và gia đình</t>
  </si>
  <si>
    <t>1.6</t>
  </si>
  <si>
    <t>Chi Văn hóa thông tin</t>
  </si>
  <si>
    <t>1.7</t>
  </si>
  <si>
    <t>Chi Phát thanh, truyền hình</t>
  </si>
  <si>
    <t>1.8</t>
  </si>
  <si>
    <t>Chi Thể dục thể thao</t>
  </si>
  <si>
    <t>1.9</t>
  </si>
  <si>
    <t>Chi Bảo vệ môi trường</t>
  </si>
  <si>
    <t>1.10</t>
  </si>
  <si>
    <t>Chi các hoạt động kinh tế</t>
  </si>
  <si>
    <t>1.11</t>
  </si>
  <si>
    <t>Chi hoạt động của các cơ quan quản lý nhà nước, đảng, đoàn thể</t>
  </si>
  <si>
    <t>1.12</t>
  </si>
  <si>
    <t>Chi bảo đảm xã hội</t>
  </si>
  <si>
    <t>1.13</t>
  </si>
  <si>
    <t>Chi ngành, lĩnh vực khác</t>
  </si>
  <si>
    <t>Chi đầu tư theo nguồn</t>
  </si>
  <si>
    <t>2.1</t>
  </si>
  <si>
    <t>Chi đầu tư từ nguồn thu tiền sử dụng đất</t>
  </si>
  <si>
    <t>2.2</t>
  </si>
  <si>
    <t>Chi đầu tư từ nguồn thu xổ số kiến thiết</t>
  </si>
  <si>
    <t>Chi đầu tư và hỗ trợ vốn cho các doanh nghiệp hoạt động công ích</t>
  </si>
  <si>
    <t>Chi đầu tư phát triển khác</t>
  </si>
  <si>
    <t>II</t>
  </si>
  <si>
    <t>Chi trả nợ lãi vay theo quy định</t>
  </si>
  <si>
    <t>III</t>
  </si>
  <si>
    <t>Chi thường xuyên</t>
  </si>
  <si>
    <t xml:space="preserve">SN Giao duc: 12332;Dao tao CBCC: </t>
  </si>
  <si>
    <t>Bo sung BHYT</t>
  </si>
  <si>
    <t>Sỏ TNMT:2404+1813 du toan nam truoc chuyen sang; Ban DT:1404 bo sung DT; Phong TNMT cấp huyện: bo sung co MT 875</t>
  </si>
  <si>
    <t>Bo sung du toan mot do vhr do chinh sach: TGBC108; du toan hoat dong thu phi, le phi So ban nganh tinh; BSMT N cap huyen theo N86/2015l bo sung mot so mhiem vụ lhac</t>
  </si>
  <si>
    <t>Chi thường xuyên khác</t>
  </si>
  <si>
    <t>IV</t>
  </si>
  <si>
    <t>Chi bổ sung quỹ dự trữ tài chính</t>
  </si>
  <si>
    <t>V</t>
  </si>
  <si>
    <t>Dự phòng ngân sách</t>
  </si>
  <si>
    <t>CHI CHUYỂN GIAO</t>
  </si>
  <si>
    <t>Chi bổ sung ngân sách cấp dưới</t>
  </si>
  <si>
    <t>Bổ sung cân đối</t>
  </si>
  <si>
    <t>Bổ sung có mục tiêu</t>
  </si>
  <si>
    <t>BS có muc tieu cấp dưới: 618253</t>
  </si>
  <si>
    <t>Tr. đó: - Bằng nguồn vốn trong nước</t>
  </si>
  <si>
    <t xml:space="preserve">            - Bằng nguồn vốn ngoài nước</t>
  </si>
  <si>
    <t>Chi nộp ngân sách cấp trên</t>
  </si>
  <si>
    <t>C</t>
  </si>
  <si>
    <t>CHI TRẢ NỢ GỐC</t>
  </si>
  <si>
    <t>Trả nợ gốc vay trong nước</t>
  </si>
  <si>
    <t>Trong đó: Chi trả nợ gốc vay của ĐP từ nguồn cho vay lại của Chính phủ</t>
  </si>
  <si>
    <t>Trả nợ gốc vay ngoài nước</t>
  </si>
  <si>
    <t>D</t>
  </si>
  <si>
    <t>CHI CHUYỂN NGUỒN SANG NĂM SAU</t>
  </si>
  <si>
    <t>E</t>
  </si>
  <si>
    <t>CHI TỪ NGUỒN KÉT DƯ</t>
  </si>
  <si>
    <t>TẠM CHI CHƯA ĐƯA VÀO CÂN ĐỐI</t>
  </si>
  <si>
    <t>CHI KHÁC CÒN LẠI</t>
  </si>
  <si>
    <t>F</t>
  </si>
  <si>
    <t>CHI CTMT QUỐC GIA</t>
  </si>
  <si>
    <t>G</t>
  </si>
  <si>
    <t>CHI CTMT NHIỆM VỤ QUAN TRỌNG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</si>
</sst>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5" formatCode="_-* #,##0\ _₫_-;\-* #,##0\ _₫_-;_-* &quot;-&quot;??\ _₫_-;_-@_-"/>
    <numFmt numFmtId="166" formatCode="#,##0.000000_);[Red]\(#,##0.000000\)"/>
    <numFmt numFmtId="167" formatCode="_(* #,##0_);_(* \(#,##0\);_(* &quot;-&quot;??_);_(@_)"/>
    <numFmt numFmtId="168" formatCode="_-* #,##0.000000\ _₫_-;\-* #,##0.000000\ _₫_-;_-* &quot;-&quot;??\ _₫_-;_-@_-"/>
    <numFmt numFmtId="169" formatCode="#,##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theme="1"/>
      <name val="Times New Roman"/>
      <family val="2"/>
      <charset val="163"/>
    </font>
    <font>
      <i/>
      <sz val="10"/>
      <color rgb="FF000000"/>
      <name val="Arial"/>
      <family val="2"/>
    </font>
    <font>
      <i/>
      <sz val="10"/>
      <color rgb="FF000000"/>
      <name val="Times New Roman"/>
      <family val="1"/>
    </font>
    <font>
      <i/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name val="Arial"/>
      <family val="2"/>
    </font>
    <font>
      <b/>
      <sz val="10"/>
      <color theme="1"/>
      <name val="Times New Roman"/>
      <family val="1"/>
    </font>
    <font>
      <b/>
      <sz val="10"/>
      <color rgb="FFFF0000"/>
      <name val="Times New Roman"/>
      <family val="1"/>
    </font>
    <font>
      <sz val="10"/>
      <color rgb="FFFF0000"/>
      <name val="Times New Roman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6" fillId="0" borderId="0"/>
    <xf numFmtId="43" fontId="6" fillId="0" borderId="0" applyFont="0" applyFill="0" applyBorder="0" applyAlignment="0" applyProtection="0"/>
  </cellStyleXfs>
  <cellXfs count="83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2" applyFont="1"/>
    <xf numFmtId="165" fontId="3" fillId="0" borderId="0" xfId="1" applyNumberFormat="1" applyFont="1" applyFill="1"/>
    <xf numFmtId="0" fontId="5" fillId="0" borderId="0" xfId="2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165" fontId="2" fillId="0" borderId="0" xfId="1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165" fontId="8" fillId="0" borderId="0" xfId="1" applyNumberFormat="1" applyFont="1" applyFill="1" applyAlignment="1">
      <alignment horizontal="center" vertical="center"/>
    </xf>
    <xf numFmtId="165" fontId="3" fillId="0" borderId="0" xfId="0" applyNumberFormat="1" applyFont="1"/>
    <xf numFmtId="0" fontId="8" fillId="0" borderId="0" xfId="0" applyFont="1" applyAlignment="1">
      <alignment horizontal="right" vertical="center"/>
    </xf>
    <xf numFmtId="165" fontId="8" fillId="0" borderId="0" xfId="1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166" fontId="3" fillId="0" borderId="0" xfId="0" applyNumberFormat="1" applyFont="1"/>
    <xf numFmtId="165" fontId="3" fillId="0" borderId="0" xfId="1" applyNumberFormat="1" applyFont="1"/>
    <xf numFmtId="0" fontId="3" fillId="0" borderId="1" xfId="0" applyFont="1" applyBorder="1" applyAlignment="1">
      <alignment horizontal="right"/>
    </xf>
    <xf numFmtId="0" fontId="10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165" fontId="2" fillId="0" borderId="0" xfId="1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2" xfId="0" quotePrefix="1" applyFont="1" applyFill="1" applyBorder="1" applyAlignment="1">
      <alignment horizontal="center" vertical="center" wrapText="1"/>
    </xf>
    <xf numFmtId="165" fontId="10" fillId="0" borderId="0" xfId="1" applyNumberFormat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6" fontId="2" fillId="0" borderId="2" xfId="0" applyNumberFormat="1" applyFont="1" applyFill="1" applyBorder="1" applyAlignment="1">
      <alignment horizontal="right" vertical="center" wrapText="1"/>
    </xf>
    <xf numFmtId="166" fontId="2" fillId="0" borderId="2" xfId="1" applyNumberFormat="1" applyFont="1" applyBorder="1" applyAlignment="1">
      <alignment horizontal="right" vertical="center" wrapText="1"/>
    </xf>
    <xf numFmtId="40" fontId="2" fillId="0" borderId="2" xfId="0" applyNumberFormat="1" applyFont="1" applyFill="1" applyBorder="1" applyAlignment="1">
      <alignment horizontal="right" vertical="center" wrapText="1"/>
    </xf>
    <xf numFmtId="165" fontId="2" fillId="0" borderId="0" xfId="1" applyNumberFormat="1" applyFont="1" applyFill="1" applyBorder="1" applyAlignment="1">
      <alignment horizontal="right"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10" fillId="4" borderId="2" xfId="0" applyFont="1" applyFill="1" applyBorder="1" applyAlignment="1">
      <alignment horizontal="center" vertical="center" wrapText="1"/>
    </xf>
    <xf numFmtId="166" fontId="2" fillId="4" borderId="2" xfId="0" applyNumberFormat="1" applyFont="1" applyFill="1" applyBorder="1" applyAlignment="1">
      <alignment horizontal="right" vertical="center" wrapText="1"/>
    </xf>
    <xf numFmtId="40" fontId="2" fillId="4" borderId="2" xfId="0" applyNumberFormat="1" applyFont="1" applyFill="1" applyBorder="1" applyAlignment="1">
      <alignment horizontal="right" vertical="center" wrapText="1"/>
    </xf>
    <xf numFmtId="0" fontId="11" fillId="5" borderId="2" xfId="2" applyFont="1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165" fontId="10" fillId="0" borderId="0" xfId="1" applyNumberFormat="1" applyFont="1" applyFill="1" applyBorder="1" applyAlignment="1">
      <alignment horizontal="right" vertical="center" wrapText="1"/>
    </xf>
    <xf numFmtId="0" fontId="12" fillId="0" borderId="0" xfId="0" applyFont="1"/>
    <xf numFmtId="0" fontId="10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vertical="center" wrapText="1"/>
    </xf>
    <xf numFmtId="166" fontId="10" fillId="0" borderId="2" xfId="1" applyNumberFormat="1" applyFont="1" applyBorder="1" applyAlignment="1">
      <alignment horizontal="right" vertical="center" wrapText="1"/>
    </xf>
    <xf numFmtId="0" fontId="10" fillId="0" borderId="2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0" fontId="10" fillId="0" borderId="2" xfId="3" applyFont="1" applyBorder="1" applyAlignment="1">
      <alignment vertical="center" wrapText="1"/>
    </xf>
    <xf numFmtId="2" fontId="3" fillId="0" borderId="0" xfId="0" applyNumberFormat="1" applyFont="1"/>
    <xf numFmtId="166" fontId="10" fillId="0" borderId="2" xfId="4" applyNumberFormat="1" applyFont="1" applyBorder="1" applyAlignment="1">
      <alignment horizontal="right" vertical="center" wrapText="1"/>
    </xf>
    <xf numFmtId="40" fontId="10" fillId="0" borderId="2" xfId="0" applyNumberFormat="1" applyFont="1" applyFill="1" applyBorder="1" applyAlignment="1">
      <alignment horizontal="right" vertical="center" wrapText="1"/>
    </xf>
    <xf numFmtId="167" fontId="3" fillId="0" borderId="0" xfId="0" applyNumberFormat="1" applyFont="1"/>
    <xf numFmtId="0" fontId="10" fillId="4" borderId="2" xfId="0" applyFont="1" applyFill="1" applyBorder="1" applyAlignment="1">
      <alignment vertical="center" wrapText="1"/>
    </xf>
    <xf numFmtId="166" fontId="10" fillId="4" borderId="2" xfId="1" applyNumberFormat="1" applyFont="1" applyFill="1" applyBorder="1" applyAlignment="1">
      <alignment horizontal="right" vertical="center" wrapText="1"/>
    </xf>
    <xf numFmtId="40" fontId="10" fillId="4" borderId="2" xfId="0" applyNumberFormat="1" applyFont="1" applyFill="1" applyBorder="1" applyAlignment="1">
      <alignment horizontal="right" vertical="center" wrapText="1"/>
    </xf>
    <xf numFmtId="165" fontId="13" fillId="0" borderId="0" xfId="1" applyNumberFormat="1" applyFont="1" applyFill="1" applyBorder="1" applyAlignment="1">
      <alignment horizontal="right" vertical="center" wrapText="1"/>
    </xf>
    <xf numFmtId="165" fontId="14" fillId="0" borderId="0" xfId="1" applyNumberFormat="1" applyFont="1" applyFill="1" applyBorder="1" applyAlignment="1">
      <alignment horizontal="right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vertical="center" wrapText="1"/>
    </xf>
    <xf numFmtId="166" fontId="8" fillId="0" borderId="2" xfId="1" applyNumberFormat="1" applyFont="1" applyBorder="1" applyAlignment="1">
      <alignment horizontal="right" vertical="center" wrapText="1"/>
    </xf>
    <xf numFmtId="165" fontId="8" fillId="0" borderId="0" xfId="1" applyNumberFormat="1" applyFont="1" applyFill="1" applyBorder="1" applyAlignment="1">
      <alignment horizontal="right" vertical="center" wrapText="1"/>
    </xf>
    <xf numFmtId="0" fontId="2" fillId="0" borderId="2" xfId="0" applyFont="1" applyBorder="1" applyAlignment="1">
      <alignment horizontal="left" vertical="center" wrapText="1"/>
    </xf>
    <xf numFmtId="167" fontId="10" fillId="6" borderId="2" xfId="1" applyNumberFormat="1" applyFont="1" applyFill="1" applyBorder="1" applyAlignment="1">
      <alignment wrapText="1"/>
    </xf>
    <xf numFmtId="167" fontId="15" fillId="6" borderId="2" xfId="1" applyNumberFormat="1" applyFont="1" applyFill="1" applyBorder="1" applyAlignment="1">
      <alignment wrapText="1"/>
    </xf>
    <xf numFmtId="167" fontId="5" fillId="6" borderId="2" xfId="1" applyNumberFormat="1" applyFont="1" applyFill="1" applyBorder="1" applyAlignment="1">
      <alignment wrapText="1"/>
    </xf>
    <xf numFmtId="168" fontId="2" fillId="0" borderId="2" xfId="1" applyNumberFormat="1" applyFont="1" applyBorder="1" applyAlignment="1">
      <alignment horizontal="right" vertical="center" wrapText="1"/>
    </xf>
    <xf numFmtId="169" fontId="2" fillId="0" borderId="2" xfId="1" applyNumberFormat="1" applyFont="1" applyBorder="1" applyAlignment="1">
      <alignment horizontal="right" vertical="center" wrapText="1"/>
    </xf>
    <xf numFmtId="0" fontId="2" fillId="7" borderId="2" xfId="0" applyFont="1" applyFill="1" applyBorder="1" applyAlignment="1">
      <alignment horizontal="center" vertical="center" wrapText="1"/>
    </xf>
    <xf numFmtId="167" fontId="5" fillId="7" borderId="2" xfId="1" applyNumberFormat="1" applyFont="1" applyFill="1" applyBorder="1" applyAlignment="1">
      <alignment wrapText="1"/>
    </xf>
    <xf numFmtId="165" fontId="2" fillId="7" borderId="2" xfId="1" applyNumberFormat="1" applyFont="1" applyFill="1" applyBorder="1" applyAlignment="1">
      <alignment horizontal="right" vertical="center" wrapText="1"/>
    </xf>
    <xf numFmtId="169" fontId="2" fillId="7" borderId="2" xfId="1" applyNumberFormat="1" applyFont="1" applyFill="1" applyBorder="1" applyAlignment="1">
      <alignment horizontal="right" vertical="center" wrapText="1"/>
    </xf>
    <xf numFmtId="0" fontId="3" fillId="7" borderId="2" xfId="0" applyFont="1" applyFill="1" applyBorder="1"/>
    <xf numFmtId="0" fontId="12" fillId="7" borderId="2" xfId="0" applyFont="1" applyFill="1" applyBorder="1"/>
    <xf numFmtId="165" fontId="3" fillId="7" borderId="2" xfId="0" applyNumberFormat="1" applyFont="1" applyFill="1" applyBorder="1"/>
    <xf numFmtId="165" fontId="3" fillId="0" borderId="0" xfId="1" applyNumberFormat="1" applyFont="1" applyFill="1" applyBorder="1" applyAlignment="1"/>
    <xf numFmtId="0" fontId="12" fillId="0" borderId="2" xfId="0" applyFont="1" applyBorder="1" applyAlignment="1">
      <alignment horizontal="center"/>
    </xf>
    <xf numFmtId="0" fontId="12" fillId="0" borderId="2" xfId="0" applyFont="1" applyBorder="1"/>
    <xf numFmtId="165" fontId="2" fillId="0" borderId="2" xfId="1" applyNumberFormat="1" applyFont="1" applyBorder="1" applyAlignment="1">
      <alignment horizontal="right" vertical="center" wrapText="1"/>
    </xf>
    <xf numFmtId="165" fontId="3" fillId="0" borderId="0" xfId="1" applyNumberFormat="1" applyFont="1" applyFill="1" applyAlignment="1"/>
    <xf numFmtId="165" fontId="2" fillId="0" borderId="0" xfId="1" applyNumberFormat="1" applyFont="1" applyBorder="1" applyAlignment="1">
      <alignment horizontal="right" vertical="center" wrapText="1"/>
    </xf>
    <xf numFmtId="165" fontId="3" fillId="0" borderId="0" xfId="1" applyNumberFormat="1" applyFont="1" applyAlignment="1"/>
  </cellXfs>
  <cellStyles count="5">
    <cellStyle name="Comma" xfId="1" builtinId="3"/>
    <cellStyle name="Comma 2" xfId="4"/>
    <cellStyle name="Normal" xfId="0" builtinId="0"/>
    <cellStyle name="Normal 2" xfId="3"/>
    <cellStyle name="Normal 6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Phuluc1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5</xdr:col>
      <xdr:colOff>238071</xdr:colOff>
      <xdr:row>2</xdr:row>
      <xdr:rowOff>104775</xdr:rowOff>
    </xdr:to>
    <xdr:sp macro="" textlink="">
      <xdr:nvSpPr>
        <xdr:cNvPr id="2" name="TextBox 1">
          <a:hlinkClick xmlns:r="http://schemas.openxmlformats.org/officeDocument/2006/relationships" r:id="rId1"/>
          <a:extLst/>
        </xdr:cNvPr>
        <xdr:cNvSpPr txBox="1"/>
      </xdr:nvSpPr>
      <xdr:spPr>
        <a:xfrm>
          <a:off x="6911340" y="167640"/>
          <a:ext cx="238071" cy="27241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rgbClr val="FF0000"/>
              </a:solidFill>
            </a:rPr>
            <a:t>Trở</a:t>
          </a:r>
          <a:r>
            <a:rPr lang="en-US" sz="1100" b="1" baseline="0">
              <a:solidFill>
                <a:srgbClr val="FF0000"/>
              </a:solidFill>
            </a:rPr>
            <a:t> về</a:t>
          </a:r>
          <a:endParaRPr lang="en-US" sz="1100" b="1">
            <a:solidFill>
              <a:srgbClr val="FF0000"/>
            </a:solidFill>
          </a:endParaRP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abSelected="1" workbookViewId="0">
      <selection activeCell="D19" sqref="D19"/>
    </sheetView>
  </sheetViews>
  <sheetFormatPr defaultColWidth="9.33203125" defaultRowHeight="13.2" x14ac:dyDescent="0.25"/>
  <cols>
    <col min="1" max="1" width="5.44140625" style="2" customWidth="1"/>
    <col min="2" max="2" width="59" style="2" customWidth="1"/>
    <col min="3" max="3" width="18" style="2" customWidth="1"/>
    <col min="4" max="4" width="18.33203125" style="2" customWidth="1"/>
    <col min="5" max="5" width="18.44140625" style="2" hidden="1" customWidth="1"/>
    <col min="6" max="6" width="9" style="2" customWidth="1"/>
    <col min="7" max="7" width="15.33203125" style="4" hidden="1" customWidth="1"/>
    <col min="8" max="8" width="14.6640625" style="2" hidden="1" customWidth="1"/>
    <col min="9" max="9" width="12.33203125" style="2" hidden="1" customWidth="1"/>
    <col min="10" max="10" width="0.77734375" style="2" hidden="1" customWidth="1"/>
    <col min="11" max="11" width="16.109375" style="2" bestFit="1" customWidth="1"/>
    <col min="12" max="12" width="20.109375" style="2" customWidth="1"/>
    <col min="13" max="256" width="9.33203125" style="2"/>
    <col min="257" max="257" width="5.44140625" style="2" customWidth="1"/>
    <col min="258" max="258" width="59" style="2" customWidth="1"/>
    <col min="259" max="259" width="18" style="2" customWidth="1"/>
    <col min="260" max="260" width="18.33203125" style="2" customWidth="1"/>
    <col min="261" max="261" width="0" style="2" hidden="1" customWidth="1"/>
    <col min="262" max="262" width="9" style="2" customWidth="1"/>
    <col min="263" max="266" width="0" style="2" hidden="1" customWidth="1"/>
    <col min="267" max="267" width="16.109375" style="2" bestFit="1" customWidth="1"/>
    <col min="268" max="268" width="20.109375" style="2" customWidth="1"/>
    <col min="269" max="512" width="9.33203125" style="2"/>
    <col min="513" max="513" width="5.44140625" style="2" customWidth="1"/>
    <col min="514" max="514" width="59" style="2" customWidth="1"/>
    <col min="515" max="515" width="18" style="2" customWidth="1"/>
    <col min="516" max="516" width="18.33203125" style="2" customWidth="1"/>
    <col min="517" max="517" width="0" style="2" hidden="1" customWidth="1"/>
    <col min="518" max="518" width="9" style="2" customWidth="1"/>
    <col min="519" max="522" width="0" style="2" hidden="1" customWidth="1"/>
    <col min="523" max="523" width="16.109375" style="2" bestFit="1" customWidth="1"/>
    <col min="524" max="524" width="20.109375" style="2" customWidth="1"/>
    <col min="525" max="768" width="9.33203125" style="2"/>
    <col min="769" max="769" width="5.44140625" style="2" customWidth="1"/>
    <col min="770" max="770" width="59" style="2" customWidth="1"/>
    <col min="771" max="771" width="18" style="2" customWidth="1"/>
    <col min="772" max="772" width="18.33203125" style="2" customWidth="1"/>
    <col min="773" max="773" width="0" style="2" hidden="1" customWidth="1"/>
    <col min="774" max="774" width="9" style="2" customWidth="1"/>
    <col min="775" max="778" width="0" style="2" hidden="1" customWidth="1"/>
    <col min="779" max="779" width="16.109375" style="2" bestFit="1" customWidth="1"/>
    <col min="780" max="780" width="20.109375" style="2" customWidth="1"/>
    <col min="781" max="1024" width="9.33203125" style="2"/>
    <col min="1025" max="1025" width="5.44140625" style="2" customWidth="1"/>
    <col min="1026" max="1026" width="59" style="2" customWidth="1"/>
    <col min="1027" max="1027" width="18" style="2" customWidth="1"/>
    <col min="1028" max="1028" width="18.33203125" style="2" customWidth="1"/>
    <col min="1029" max="1029" width="0" style="2" hidden="1" customWidth="1"/>
    <col min="1030" max="1030" width="9" style="2" customWidth="1"/>
    <col min="1031" max="1034" width="0" style="2" hidden="1" customWidth="1"/>
    <col min="1035" max="1035" width="16.109375" style="2" bestFit="1" customWidth="1"/>
    <col min="1036" max="1036" width="20.109375" style="2" customWidth="1"/>
    <col min="1037" max="1280" width="9.33203125" style="2"/>
    <col min="1281" max="1281" width="5.44140625" style="2" customWidth="1"/>
    <col min="1282" max="1282" width="59" style="2" customWidth="1"/>
    <col min="1283" max="1283" width="18" style="2" customWidth="1"/>
    <col min="1284" max="1284" width="18.33203125" style="2" customWidth="1"/>
    <col min="1285" max="1285" width="0" style="2" hidden="1" customWidth="1"/>
    <col min="1286" max="1286" width="9" style="2" customWidth="1"/>
    <col min="1287" max="1290" width="0" style="2" hidden="1" customWidth="1"/>
    <col min="1291" max="1291" width="16.109375" style="2" bestFit="1" customWidth="1"/>
    <col min="1292" max="1292" width="20.109375" style="2" customWidth="1"/>
    <col min="1293" max="1536" width="9.33203125" style="2"/>
    <col min="1537" max="1537" width="5.44140625" style="2" customWidth="1"/>
    <col min="1538" max="1538" width="59" style="2" customWidth="1"/>
    <col min="1539" max="1539" width="18" style="2" customWidth="1"/>
    <col min="1540" max="1540" width="18.33203125" style="2" customWidth="1"/>
    <col min="1541" max="1541" width="0" style="2" hidden="1" customWidth="1"/>
    <col min="1542" max="1542" width="9" style="2" customWidth="1"/>
    <col min="1543" max="1546" width="0" style="2" hidden="1" customWidth="1"/>
    <col min="1547" max="1547" width="16.109375" style="2" bestFit="1" customWidth="1"/>
    <col min="1548" max="1548" width="20.109375" style="2" customWidth="1"/>
    <col min="1549" max="1792" width="9.33203125" style="2"/>
    <col min="1793" max="1793" width="5.44140625" style="2" customWidth="1"/>
    <col min="1794" max="1794" width="59" style="2" customWidth="1"/>
    <col min="1795" max="1795" width="18" style="2" customWidth="1"/>
    <col min="1796" max="1796" width="18.33203125" style="2" customWidth="1"/>
    <col min="1797" max="1797" width="0" style="2" hidden="1" customWidth="1"/>
    <col min="1798" max="1798" width="9" style="2" customWidth="1"/>
    <col min="1799" max="1802" width="0" style="2" hidden="1" customWidth="1"/>
    <col min="1803" max="1803" width="16.109375" style="2" bestFit="1" customWidth="1"/>
    <col min="1804" max="1804" width="20.109375" style="2" customWidth="1"/>
    <col min="1805" max="2048" width="9.33203125" style="2"/>
    <col min="2049" max="2049" width="5.44140625" style="2" customWidth="1"/>
    <col min="2050" max="2050" width="59" style="2" customWidth="1"/>
    <col min="2051" max="2051" width="18" style="2" customWidth="1"/>
    <col min="2052" max="2052" width="18.33203125" style="2" customWidth="1"/>
    <col min="2053" max="2053" width="0" style="2" hidden="1" customWidth="1"/>
    <col min="2054" max="2054" width="9" style="2" customWidth="1"/>
    <col min="2055" max="2058" width="0" style="2" hidden="1" customWidth="1"/>
    <col min="2059" max="2059" width="16.109375" style="2" bestFit="1" customWidth="1"/>
    <col min="2060" max="2060" width="20.109375" style="2" customWidth="1"/>
    <col min="2061" max="2304" width="9.33203125" style="2"/>
    <col min="2305" max="2305" width="5.44140625" style="2" customWidth="1"/>
    <col min="2306" max="2306" width="59" style="2" customWidth="1"/>
    <col min="2307" max="2307" width="18" style="2" customWidth="1"/>
    <col min="2308" max="2308" width="18.33203125" style="2" customWidth="1"/>
    <col min="2309" max="2309" width="0" style="2" hidden="1" customWidth="1"/>
    <col min="2310" max="2310" width="9" style="2" customWidth="1"/>
    <col min="2311" max="2314" width="0" style="2" hidden="1" customWidth="1"/>
    <col min="2315" max="2315" width="16.109375" style="2" bestFit="1" customWidth="1"/>
    <col min="2316" max="2316" width="20.109375" style="2" customWidth="1"/>
    <col min="2317" max="2560" width="9.33203125" style="2"/>
    <col min="2561" max="2561" width="5.44140625" style="2" customWidth="1"/>
    <col min="2562" max="2562" width="59" style="2" customWidth="1"/>
    <col min="2563" max="2563" width="18" style="2" customWidth="1"/>
    <col min="2564" max="2564" width="18.33203125" style="2" customWidth="1"/>
    <col min="2565" max="2565" width="0" style="2" hidden="1" customWidth="1"/>
    <col min="2566" max="2566" width="9" style="2" customWidth="1"/>
    <col min="2567" max="2570" width="0" style="2" hidden="1" customWidth="1"/>
    <col min="2571" max="2571" width="16.109375" style="2" bestFit="1" customWidth="1"/>
    <col min="2572" max="2572" width="20.109375" style="2" customWidth="1"/>
    <col min="2573" max="2816" width="9.33203125" style="2"/>
    <col min="2817" max="2817" width="5.44140625" style="2" customWidth="1"/>
    <col min="2818" max="2818" width="59" style="2" customWidth="1"/>
    <col min="2819" max="2819" width="18" style="2" customWidth="1"/>
    <col min="2820" max="2820" width="18.33203125" style="2" customWidth="1"/>
    <col min="2821" max="2821" width="0" style="2" hidden="1" customWidth="1"/>
    <col min="2822" max="2822" width="9" style="2" customWidth="1"/>
    <col min="2823" max="2826" width="0" style="2" hidden="1" customWidth="1"/>
    <col min="2827" max="2827" width="16.109375" style="2" bestFit="1" customWidth="1"/>
    <col min="2828" max="2828" width="20.109375" style="2" customWidth="1"/>
    <col min="2829" max="3072" width="9.33203125" style="2"/>
    <col min="3073" max="3073" width="5.44140625" style="2" customWidth="1"/>
    <col min="3074" max="3074" width="59" style="2" customWidth="1"/>
    <col min="3075" max="3075" width="18" style="2" customWidth="1"/>
    <col min="3076" max="3076" width="18.33203125" style="2" customWidth="1"/>
    <col min="3077" max="3077" width="0" style="2" hidden="1" customWidth="1"/>
    <col min="3078" max="3078" width="9" style="2" customWidth="1"/>
    <col min="3079" max="3082" width="0" style="2" hidden="1" customWidth="1"/>
    <col min="3083" max="3083" width="16.109375" style="2" bestFit="1" customWidth="1"/>
    <col min="3084" max="3084" width="20.109375" style="2" customWidth="1"/>
    <col min="3085" max="3328" width="9.33203125" style="2"/>
    <col min="3329" max="3329" width="5.44140625" style="2" customWidth="1"/>
    <col min="3330" max="3330" width="59" style="2" customWidth="1"/>
    <col min="3331" max="3331" width="18" style="2" customWidth="1"/>
    <col min="3332" max="3332" width="18.33203125" style="2" customWidth="1"/>
    <col min="3333" max="3333" width="0" style="2" hidden="1" customWidth="1"/>
    <col min="3334" max="3334" width="9" style="2" customWidth="1"/>
    <col min="3335" max="3338" width="0" style="2" hidden="1" customWidth="1"/>
    <col min="3339" max="3339" width="16.109375" style="2" bestFit="1" customWidth="1"/>
    <col min="3340" max="3340" width="20.109375" style="2" customWidth="1"/>
    <col min="3341" max="3584" width="9.33203125" style="2"/>
    <col min="3585" max="3585" width="5.44140625" style="2" customWidth="1"/>
    <col min="3586" max="3586" width="59" style="2" customWidth="1"/>
    <col min="3587" max="3587" width="18" style="2" customWidth="1"/>
    <col min="3588" max="3588" width="18.33203125" style="2" customWidth="1"/>
    <col min="3589" max="3589" width="0" style="2" hidden="1" customWidth="1"/>
    <col min="3590" max="3590" width="9" style="2" customWidth="1"/>
    <col min="3591" max="3594" width="0" style="2" hidden="1" customWidth="1"/>
    <col min="3595" max="3595" width="16.109375" style="2" bestFit="1" customWidth="1"/>
    <col min="3596" max="3596" width="20.109375" style="2" customWidth="1"/>
    <col min="3597" max="3840" width="9.33203125" style="2"/>
    <col min="3841" max="3841" width="5.44140625" style="2" customWidth="1"/>
    <col min="3842" max="3842" width="59" style="2" customWidth="1"/>
    <col min="3843" max="3843" width="18" style="2" customWidth="1"/>
    <col min="3844" max="3844" width="18.33203125" style="2" customWidth="1"/>
    <col min="3845" max="3845" width="0" style="2" hidden="1" customWidth="1"/>
    <col min="3846" max="3846" width="9" style="2" customWidth="1"/>
    <col min="3847" max="3850" width="0" style="2" hidden="1" customWidth="1"/>
    <col min="3851" max="3851" width="16.109375" style="2" bestFit="1" customWidth="1"/>
    <col min="3852" max="3852" width="20.109375" style="2" customWidth="1"/>
    <col min="3853" max="4096" width="9.33203125" style="2"/>
    <col min="4097" max="4097" width="5.44140625" style="2" customWidth="1"/>
    <col min="4098" max="4098" width="59" style="2" customWidth="1"/>
    <col min="4099" max="4099" width="18" style="2" customWidth="1"/>
    <col min="4100" max="4100" width="18.33203125" style="2" customWidth="1"/>
    <col min="4101" max="4101" width="0" style="2" hidden="1" customWidth="1"/>
    <col min="4102" max="4102" width="9" style="2" customWidth="1"/>
    <col min="4103" max="4106" width="0" style="2" hidden="1" customWidth="1"/>
    <col min="4107" max="4107" width="16.109375" style="2" bestFit="1" customWidth="1"/>
    <col min="4108" max="4108" width="20.109375" style="2" customWidth="1"/>
    <col min="4109" max="4352" width="9.33203125" style="2"/>
    <col min="4353" max="4353" width="5.44140625" style="2" customWidth="1"/>
    <col min="4354" max="4354" width="59" style="2" customWidth="1"/>
    <col min="4355" max="4355" width="18" style="2" customWidth="1"/>
    <col min="4356" max="4356" width="18.33203125" style="2" customWidth="1"/>
    <col min="4357" max="4357" width="0" style="2" hidden="1" customWidth="1"/>
    <col min="4358" max="4358" width="9" style="2" customWidth="1"/>
    <col min="4359" max="4362" width="0" style="2" hidden="1" customWidth="1"/>
    <col min="4363" max="4363" width="16.109375" style="2" bestFit="1" customWidth="1"/>
    <col min="4364" max="4364" width="20.109375" style="2" customWidth="1"/>
    <col min="4365" max="4608" width="9.33203125" style="2"/>
    <col min="4609" max="4609" width="5.44140625" style="2" customWidth="1"/>
    <col min="4610" max="4610" width="59" style="2" customWidth="1"/>
    <col min="4611" max="4611" width="18" style="2" customWidth="1"/>
    <col min="4612" max="4612" width="18.33203125" style="2" customWidth="1"/>
    <col min="4613" max="4613" width="0" style="2" hidden="1" customWidth="1"/>
    <col min="4614" max="4614" width="9" style="2" customWidth="1"/>
    <col min="4615" max="4618" width="0" style="2" hidden="1" customWidth="1"/>
    <col min="4619" max="4619" width="16.109375" style="2" bestFit="1" customWidth="1"/>
    <col min="4620" max="4620" width="20.109375" style="2" customWidth="1"/>
    <col min="4621" max="4864" width="9.33203125" style="2"/>
    <col min="4865" max="4865" width="5.44140625" style="2" customWidth="1"/>
    <col min="4866" max="4866" width="59" style="2" customWidth="1"/>
    <col min="4867" max="4867" width="18" style="2" customWidth="1"/>
    <col min="4868" max="4868" width="18.33203125" style="2" customWidth="1"/>
    <col min="4869" max="4869" width="0" style="2" hidden="1" customWidth="1"/>
    <col min="4870" max="4870" width="9" style="2" customWidth="1"/>
    <col min="4871" max="4874" width="0" style="2" hidden="1" customWidth="1"/>
    <col min="4875" max="4875" width="16.109375" style="2" bestFit="1" customWidth="1"/>
    <col min="4876" max="4876" width="20.109375" style="2" customWidth="1"/>
    <col min="4877" max="5120" width="9.33203125" style="2"/>
    <col min="5121" max="5121" width="5.44140625" style="2" customWidth="1"/>
    <col min="5122" max="5122" width="59" style="2" customWidth="1"/>
    <col min="5123" max="5123" width="18" style="2" customWidth="1"/>
    <col min="5124" max="5124" width="18.33203125" style="2" customWidth="1"/>
    <col min="5125" max="5125" width="0" style="2" hidden="1" customWidth="1"/>
    <col min="5126" max="5126" width="9" style="2" customWidth="1"/>
    <col min="5127" max="5130" width="0" style="2" hidden="1" customWidth="1"/>
    <col min="5131" max="5131" width="16.109375" style="2" bestFit="1" customWidth="1"/>
    <col min="5132" max="5132" width="20.109375" style="2" customWidth="1"/>
    <col min="5133" max="5376" width="9.33203125" style="2"/>
    <col min="5377" max="5377" width="5.44140625" style="2" customWidth="1"/>
    <col min="5378" max="5378" width="59" style="2" customWidth="1"/>
    <col min="5379" max="5379" width="18" style="2" customWidth="1"/>
    <col min="5380" max="5380" width="18.33203125" style="2" customWidth="1"/>
    <col min="5381" max="5381" width="0" style="2" hidden="1" customWidth="1"/>
    <col min="5382" max="5382" width="9" style="2" customWidth="1"/>
    <col min="5383" max="5386" width="0" style="2" hidden="1" customWidth="1"/>
    <col min="5387" max="5387" width="16.109375" style="2" bestFit="1" customWidth="1"/>
    <col min="5388" max="5388" width="20.109375" style="2" customWidth="1"/>
    <col min="5389" max="5632" width="9.33203125" style="2"/>
    <col min="5633" max="5633" width="5.44140625" style="2" customWidth="1"/>
    <col min="5634" max="5634" width="59" style="2" customWidth="1"/>
    <col min="5635" max="5635" width="18" style="2" customWidth="1"/>
    <col min="5636" max="5636" width="18.33203125" style="2" customWidth="1"/>
    <col min="5637" max="5637" width="0" style="2" hidden="1" customWidth="1"/>
    <col min="5638" max="5638" width="9" style="2" customWidth="1"/>
    <col min="5639" max="5642" width="0" style="2" hidden="1" customWidth="1"/>
    <col min="5643" max="5643" width="16.109375" style="2" bestFit="1" customWidth="1"/>
    <col min="5644" max="5644" width="20.109375" style="2" customWidth="1"/>
    <col min="5645" max="5888" width="9.33203125" style="2"/>
    <col min="5889" max="5889" width="5.44140625" style="2" customWidth="1"/>
    <col min="5890" max="5890" width="59" style="2" customWidth="1"/>
    <col min="5891" max="5891" width="18" style="2" customWidth="1"/>
    <col min="5892" max="5892" width="18.33203125" style="2" customWidth="1"/>
    <col min="5893" max="5893" width="0" style="2" hidden="1" customWidth="1"/>
    <col min="5894" max="5894" width="9" style="2" customWidth="1"/>
    <col min="5895" max="5898" width="0" style="2" hidden="1" customWidth="1"/>
    <col min="5899" max="5899" width="16.109375" style="2" bestFit="1" customWidth="1"/>
    <col min="5900" max="5900" width="20.109375" style="2" customWidth="1"/>
    <col min="5901" max="6144" width="9.33203125" style="2"/>
    <col min="6145" max="6145" width="5.44140625" style="2" customWidth="1"/>
    <col min="6146" max="6146" width="59" style="2" customWidth="1"/>
    <col min="6147" max="6147" width="18" style="2" customWidth="1"/>
    <col min="6148" max="6148" width="18.33203125" style="2" customWidth="1"/>
    <col min="6149" max="6149" width="0" style="2" hidden="1" customWidth="1"/>
    <col min="6150" max="6150" width="9" style="2" customWidth="1"/>
    <col min="6151" max="6154" width="0" style="2" hidden="1" customWidth="1"/>
    <col min="6155" max="6155" width="16.109375" style="2" bestFit="1" customWidth="1"/>
    <col min="6156" max="6156" width="20.109375" style="2" customWidth="1"/>
    <col min="6157" max="6400" width="9.33203125" style="2"/>
    <col min="6401" max="6401" width="5.44140625" style="2" customWidth="1"/>
    <col min="6402" max="6402" width="59" style="2" customWidth="1"/>
    <col min="6403" max="6403" width="18" style="2" customWidth="1"/>
    <col min="6404" max="6404" width="18.33203125" style="2" customWidth="1"/>
    <col min="6405" max="6405" width="0" style="2" hidden="1" customWidth="1"/>
    <col min="6406" max="6406" width="9" style="2" customWidth="1"/>
    <col min="6407" max="6410" width="0" style="2" hidden="1" customWidth="1"/>
    <col min="6411" max="6411" width="16.109375" style="2" bestFit="1" customWidth="1"/>
    <col min="6412" max="6412" width="20.109375" style="2" customWidth="1"/>
    <col min="6413" max="6656" width="9.33203125" style="2"/>
    <col min="6657" max="6657" width="5.44140625" style="2" customWidth="1"/>
    <col min="6658" max="6658" width="59" style="2" customWidth="1"/>
    <col min="6659" max="6659" width="18" style="2" customWidth="1"/>
    <col min="6660" max="6660" width="18.33203125" style="2" customWidth="1"/>
    <col min="6661" max="6661" width="0" style="2" hidden="1" customWidth="1"/>
    <col min="6662" max="6662" width="9" style="2" customWidth="1"/>
    <col min="6663" max="6666" width="0" style="2" hidden="1" customWidth="1"/>
    <col min="6667" max="6667" width="16.109375" style="2" bestFit="1" customWidth="1"/>
    <col min="6668" max="6668" width="20.109375" style="2" customWidth="1"/>
    <col min="6669" max="6912" width="9.33203125" style="2"/>
    <col min="6913" max="6913" width="5.44140625" style="2" customWidth="1"/>
    <col min="6914" max="6914" width="59" style="2" customWidth="1"/>
    <col min="6915" max="6915" width="18" style="2" customWidth="1"/>
    <col min="6916" max="6916" width="18.33203125" style="2" customWidth="1"/>
    <col min="6917" max="6917" width="0" style="2" hidden="1" customWidth="1"/>
    <col min="6918" max="6918" width="9" style="2" customWidth="1"/>
    <col min="6919" max="6922" width="0" style="2" hidden="1" customWidth="1"/>
    <col min="6923" max="6923" width="16.109375" style="2" bestFit="1" customWidth="1"/>
    <col min="6924" max="6924" width="20.109375" style="2" customWidth="1"/>
    <col min="6925" max="7168" width="9.33203125" style="2"/>
    <col min="7169" max="7169" width="5.44140625" style="2" customWidth="1"/>
    <col min="7170" max="7170" width="59" style="2" customWidth="1"/>
    <col min="7171" max="7171" width="18" style="2" customWidth="1"/>
    <col min="7172" max="7172" width="18.33203125" style="2" customWidth="1"/>
    <col min="7173" max="7173" width="0" style="2" hidden="1" customWidth="1"/>
    <col min="7174" max="7174" width="9" style="2" customWidth="1"/>
    <col min="7175" max="7178" width="0" style="2" hidden="1" customWidth="1"/>
    <col min="7179" max="7179" width="16.109375" style="2" bestFit="1" customWidth="1"/>
    <col min="7180" max="7180" width="20.109375" style="2" customWidth="1"/>
    <col min="7181" max="7424" width="9.33203125" style="2"/>
    <col min="7425" max="7425" width="5.44140625" style="2" customWidth="1"/>
    <col min="7426" max="7426" width="59" style="2" customWidth="1"/>
    <col min="7427" max="7427" width="18" style="2" customWidth="1"/>
    <col min="7428" max="7428" width="18.33203125" style="2" customWidth="1"/>
    <col min="7429" max="7429" width="0" style="2" hidden="1" customWidth="1"/>
    <col min="7430" max="7430" width="9" style="2" customWidth="1"/>
    <col min="7431" max="7434" width="0" style="2" hidden="1" customWidth="1"/>
    <col min="7435" max="7435" width="16.109375" style="2" bestFit="1" customWidth="1"/>
    <col min="7436" max="7436" width="20.109375" style="2" customWidth="1"/>
    <col min="7437" max="7680" width="9.33203125" style="2"/>
    <col min="7681" max="7681" width="5.44140625" style="2" customWidth="1"/>
    <col min="7682" max="7682" width="59" style="2" customWidth="1"/>
    <col min="7683" max="7683" width="18" style="2" customWidth="1"/>
    <col min="7684" max="7684" width="18.33203125" style="2" customWidth="1"/>
    <col min="7685" max="7685" width="0" style="2" hidden="1" customWidth="1"/>
    <col min="7686" max="7686" width="9" style="2" customWidth="1"/>
    <col min="7687" max="7690" width="0" style="2" hidden="1" customWidth="1"/>
    <col min="7691" max="7691" width="16.109375" style="2" bestFit="1" customWidth="1"/>
    <col min="7692" max="7692" width="20.109375" style="2" customWidth="1"/>
    <col min="7693" max="7936" width="9.33203125" style="2"/>
    <col min="7937" max="7937" width="5.44140625" style="2" customWidth="1"/>
    <col min="7938" max="7938" width="59" style="2" customWidth="1"/>
    <col min="7939" max="7939" width="18" style="2" customWidth="1"/>
    <col min="7940" max="7940" width="18.33203125" style="2" customWidth="1"/>
    <col min="7941" max="7941" width="0" style="2" hidden="1" customWidth="1"/>
    <col min="7942" max="7942" width="9" style="2" customWidth="1"/>
    <col min="7943" max="7946" width="0" style="2" hidden="1" customWidth="1"/>
    <col min="7947" max="7947" width="16.109375" style="2" bestFit="1" customWidth="1"/>
    <col min="7948" max="7948" width="20.109375" style="2" customWidth="1"/>
    <col min="7949" max="8192" width="9.33203125" style="2"/>
    <col min="8193" max="8193" width="5.44140625" style="2" customWidth="1"/>
    <col min="8194" max="8194" width="59" style="2" customWidth="1"/>
    <col min="8195" max="8195" width="18" style="2" customWidth="1"/>
    <col min="8196" max="8196" width="18.33203125" style="2" customWidth="1"/>
    <col min="8197" max="8197" width="0" style="2" hidden="1" customWidth="1"/>
    <col min="8198" max="8198" width="9" style="2" customWidth="1"/>
    <col min="8199" max="8202" width="0" style="2" hidden="1" customWidth="1"/>
    <col min="8203" max="8203" width="16.109375" style="2" bestFit="1" customWidth="1"/>
    <col min="8204" max="8204" width="20.109375" style="2" customWidth="1"/>
    <col min="8205" max="8448" width="9.33203125" style="2"/>
    <col min="8449" max="8449" width="5.44140625" style="2" customWidth="1"/>
    <col min="8450" max="8450" width="59" style="2" customWidth="1"/>
    <col min="8451" max="8451" width="18" style="2" customWidth="1"/>
    <col min="8452" max="8452" width="18.33203125" style="2" customWidth="1"/>
    <col min="8453" max="8453" width="0" style="2" hidden="1" customWidth="1"/>
    <col min="8454" max="8454" width="9" style="2" customWidth="1"/>
    <col min="8455" max="8458" width="0" style="2" hidden="1" customWidth="1"/>
    <col min="8459" max="8459" width="16.109375" style="2" bestFit="1" customWidth="1"/>
    <col min="8460" max="8460" width="20.109375" style="2" customWidth="1"/>
    <col min="8461" max="8704" width="9.33203125" style="2"/>
    <col min="8705" max="8705" width="5.44140625" style="2" customWidth="1"/>
    <col min="8706" max="8706" width="59" style="2" customWidth="1"/>
    <col min="8707" max="8707" width="18" style="2" customWidth="1"/>
    <col min="8708" max="8708" width="18.33203125" style="2" customWidth="1"/>
    <col min="8709" max="8709" width="0" style="2" hidden="1" customWidth="1"/>
    <col min="8710" max="8710" width="9" style="2" customWidth="1"/>
    <col min="8711" max="8714" width="0" style="2" hidden="1" customWidth="1"/>
    <col min="8715" max="8715" width="16.109375" style="2" bestFit="1" customWidth="1"/>
    <col min="8716" max="8716" width="20.109375" style="2" customWidth="1"/>
    <col min="8717" max="8960" width="9.33203125" style="2"/>
    <col min="8961" max="8961" width="5.44140625" style="2" customWidth="1"/>
    <col min="8962" max="8962" width="59" style="2" customWidth="1"/>
    <col min="8963" max="8963" width="18" style="2" customWidth="1"/>
    <col min="8964" max="8964" width="18.33203125" style="2" customWidth="1"/>
    <col min="8965" max="8965" width="0" style="2" hidden="1" customWidth="1"/>
    <col min="8966" max="8966" width="9" style="2" customWidth="1"/>
    <col min="8967" max="8970" width="0" style="2" hidden="1" customWidth="1"/>
    <col min="8971" max="8971" width="16.109375" style="2" bestFit="1" customWidth="1"/>
    <col min="8972" max="8972" width="20.109375" style="2" customWidth="1"/>
    <col min="8973" max="9216" width="9.33203125" style="2"/>
    <col min="9217" max="9217" width="5.44140625" style="2" customWidth="1"/>
    <col min="9218" max="9218" width="59" style="2" customWidth="1"/>
    <col min="9219" max="9219" width="18" style="2" customWidth="1"/>
    <col min="9220" max="9220" width="18.33203125" style="2" customWidth="1"/>
    <col min="9221" max="9221" width="0" style="2" hidden="1" customWidth="1"/>
    <col min="9222" max="9222" width="9" style="2" customWidth="1"/>
    <col min="9223" max="9226" width="0" style="2" hidden="1" customWidth="1"/>
    <col min="9227" max="9227" width="16.109375" style="2" bestFit="1" customWidth="1"/>
    <col min="9228" max="9228" width="20.109375" style="2" customWidth="1"/>
    <col min="9229" max="9472" width="9.33203125" style="2"/>
    <col min="9473" max="9473" width="5.44140625" style="2" customWidth="1"/>
    <col min="9474" max="9474" width="59" style="2" customWidth="1"/>
    <col min="9475" max="9475" width="18" style="2" customWidth="1"/>
    <col min="9476" max="9476" width="18.33203125" style="2" customWidth="1"/>
    <col min="9477" max="9477" width="0" style="2" hidden="1" customWidth="1"/>
    <col min="9478" max="9478" width="9" style="2" customWidth="1"/>
    <col min="9479" max="9482" width="0" style="2" hidden="1" customWidth="1"/>
    <col min="9483" max="9483" width="16.109375" style="2" bestFit="1" customWidth="1"/>
    <col min="9484" max="9484" width="20.109375" style="2" customWidth="1"/>
    <col min="9485" max="9728" width="9.33203125" style="2"/>
    <col min="9729" max="9729" width="5.44140625" style="2" customWidth="1"/>
    <col min="9730" max="9730" width="59" style="2" customWidth="1"/>
    <col min="9731" max="9731" width="18" style="2" customWidth="1"/>
    <col min="9732" max="9732" width="18.33203125" style="2" customWidth="1"/>
    <col min="9733" max="9733" width="0" style="2" hidden="1" customWidth="1"/>
    <col min="9734" max="9734" width="9" style="2" customWidth="1"/>
    <col min="9735" max="9738" width="0" style="2" hidden="1" customWidth="1"/>
    <col min="9739" max="9739" width="16.109375" style="2" bestFit="1" customWidth="1"/>
    <col min="9740" max="9740" width="20.109375" style="2" customWidth="1"/>
    <col min="9741" max="9984" width="9.33203125" style="2"/>
    <col min="9985" max="9985" width="5.44140625" style="2" customWidth="1"/>
    <col min="9986" max="9986" width="59" style="2" customWidth="1"/>
    <col min="9987" max="9987" width="18" style="2" customWidth="1"/>
    <col min="9988" max="9988" width="18.33203125" style="2" customWidth="1"/>
    <col min="9989" max="9989" width="0" style="2" hidden="1" customWidth="1"/>
    <col min="9990" max="9990" width="9" style="2" customWidth="1"/>
    <col min="9991" max="9994" width="0" style="2" hidden="1" customWidth="1"/>
    <col min="9995" max="9995" width="16.109375" style="2" bestFit="1" customWidth="1"/>
    <col min="9996" max="9996" width="20.109375" style="2" customWidth="1"/>
    <col min="9997" max="10240" width="9.33203125" style="2"/>
    <col min="10241" max="10241" width="5.44140625" style="2" customWidth="1"/>
    <col min="10242" max="10242" width="59" style="2" customWidth="1"/>
    <col min="10243" max="10243" width="18" style="2" customWidth="1"/>
    <col min="10244" max="10244" width="18.33203125" style="2" customWidth="1"/>
    <col min="10245" max="10245" width="0" style="2" hidden="1" customWidth="1"/>
    <col min="10246" max="10246" width="9" style="2" customWidth="1"/>
    <col min="10247" max="10250" width="0" style="2" hidden="1" customWidth="1"/>
    <col min="10251" max="10251" width="16.109375" style="2" bestFit="1" customWidth="1"/>
    <col min="10252" max="10252" width="20.109375" style="2" customWidth="1"/>
    <col min="10253" max="10496" width="9.33203125" style="2"/>
    <col min="10497" max="10497" width="5.44140625" style="2" customWidth="1"/>
    <col min="10498" max="10498" width="59" style="2" customWidth="1"/>
    <col min="10499" max="10499" width="18" style="2" customWidth="1"/>
    <col min="10500" max="10500" width="18.33203125" style="2" customWidth="1"/>
    <col min="10501" max="10501" width="0" style="2" hidden="1" customWidth="1"/>
    <col min="10502" max="10502" width="9" style="2" customWidth="1"/>
    <col min="10503" max="10506" width="0" style="2" hidden="1" customWidth="1"/>
    <col min="10507" max="10507" width="16.109375" style="2" bestFit="1" customWidth="1"/>
    <col min="10508" max="10508" width="20.109375" style="2" customWidth="1"/>
    <col min="10509" max="10752" width="9.33203125" style="2"/>
    <col min="10753" max="10753" width="5.44140625" style="2" customWidth="1"/>
    <col min="10754" max="10754" width="59" style="2" customWidth="1"/>
    <col min="10755" max="10755" width="18" style="2" customWidth="1"/>
    <col min="10756" max="10756" width="18.33203125" style="2" customWidth="1"/>
    <col min="10757" max="10757" width="0" style="2" hidden="1" customWidth="1"/>
    <col min="10758" max="10758" width="9" style="2" customWidth="1"/>
    <col min="10759" max="10762" width="0" style="2" hidden="1" customWidth="1"/>
    <col min="10763" max="10763" width="16.109375" style="2" bestFit="1" customWidth="1"/>
    <col min="10764" max="10764" width="20.109375" style="2" customWidth="1"/>
    <col min="10765" max="11008" width="9.33203125" style="2"/>
    <col min="11009" max="11009" width="5.44140625" style="2" customWidth="1"/>
    <col min="11010" max="11010" width="59" style="2" customWidth="1"/>
    <col min="11011" max="11011" width="18" style="2" customWidth="1"/>
    <col min="11012" max="11012" width="18.33203125" style="2" customWidth="1"/>
    <col min="11013" max="11013" width="0" style="2" hidden="1" customWidth="1"/>
    <col min="11014" max="11014" width="9" style="2" customWidth="1"/>
    <col min="11015" max="11018" width="0" style="2" hidden="1" customWidth="1"/>
    <col min="11019" max="11019" width="16.109375" style="2" bestFit="1" customWidth="1"/>
    <col min="11020" max="11020" width="20.109375" style="2" customWidth="1"/>
    <col min="11021" max="11264" width="9.33203125" style="2"/>
    <col min="11265" max="11265" width="5.44140625" style="2" customWidth="1"/>
    <col min="11266" max="11266" width="59" style="2" customWidth="1"/>
    <col min="11267" max="11267" width="18" style="2" customWidth="1"/>
    <col min="11268" max="11268" width="18.33203125" style="2" customWidth="1"/>
    <col min="11269" max="11269" width="0" style="2" hidden="1" customWidth="1"/>
    <col min="11270" max="11270" width="9" style="2" customWidth="1"/>
    <col min="11271" max="11274" width="0" style="2" hidden="1" customWidth="1"/>
    <col min="11275" max="11275" width="16.109375" style="2" bestFit="1" customWidth="1"/>
    <col min="11276" max="11276" width="20.109375" style="2" customWidth="1"/>
    <col min="11277" max="11520" width="9.33203125" style="2"/>
    <col min="11521" max="11521" width="5.44140625" style="2" customWidth="1"/>
    <col min="11522" max="11522" width="59" style="2" customWidth="1"/>
    <col min="11523" max="11523" width="18" style="2" customWidth="1"/>
    <col min="11524" max="11524" width="18.33203125" style="2" customWidth="1"/>
    <col min="11525" max="11525" width="0" style="2" hidden="1" customWidth="1"/>
    <col min="11526" max="11526" width="9" style="2" customWidth="1"/>
    <col min="11527" max="11530" width="0" style="2" hidden="1" customWidth="1"/>
    <col min="11531" max="11531" width="16.109375" style="2" bestFit="1" customWidth="1"/>
    <col min="11532" max="11532" width="20.109375" style="2" customWidth="1"/>
    <col min="11533" max="11776" width="9.33203125" style="2"/>
    <col min="11777" max="11777" width="5.44140625" style="2" customWidth="1"/>
    <col min="11778" max="11778" width="59" style="2" customWidth="1"/>
    <col min="11779" max="11779" width="18" style="2" customWidth="1"/>
    <col min="11780" max="11780" width="18.33203125" style="2" customWidth="1"/>
    <col min="11781" max="11781" width="0" style="2" hidden="1" customWidth="1"/>
    <col min="11782" max="11782" width="9" style="2" customWidth="1"/>
    <col min="11783" max="11786" width="0" style="2" hidden="1" customWidth="1"/>
    <col min="11787" max="11787" width="16.109375" style="2" bestFit="1" customWidth="1"/>
    <col min="11788" max="11788" width="20.109375" style="2" customWidth="1"/>
    <col min="11789" max="12032" width="9.33203125" style="2"/>
    <col min="12033" max="12033" width="5.44140625" style="2" customWidth="1"/>
    <col min="12034" max="12034" width="59" style="2" customWidth="1"/>
    <col min="12035" max="12035" width="18" style="2" customWidth="1"/>
    <col min="12036" max="12036" width="18.33203125" style="2" customWidth="1"/>
    <col min="12037" max="12037" width="0" style="2" hidden="1" customWidth="1"/>
    <col min="12038" max="12038" width="9" style="2" customWidth="1"/>
    <col min="12039" max="12042" width="0" style="2" hidden="1" customWidth="1"/>
    <col min="12043" max="12043" width="16.109375" style="2" bestFit="1" customWidth="1"/>
    <col min="12044" max="12044" width="20.109375" style="2" customWidth="1"/>
    <col min="12045" max="12288" width="9.33203125" style="2"/>
    <col min="12289" max="12289" width="5.44140625" style="2" customWidth="1"/>
    <col min="12290" max="12290" width="59" style="2" customWidth="1"/>
    <col min="12291" max="12291" width="18" style="2" customWidth="1"/>
    <col min="12292" max="12292" width="18.33203125" style="2" customWidth="1"/>
    <col min="12293" max="12293" width="0" style="2" hidden="1" customWidth="1"/>
    <col min="12294" max="12294" width="9" style="2" customWidth="1"/>
    <col min="12295" max="12298" width="0" style="2" hidden="1" customWidth="1"/>
    <col min="12299" max="12299" width="16.109375" style="2" bestFit="1" customWidth="1"/>
    <col min="12300" max="12300" width="20.109375" style="2" customWidth="1"/>
    <col min="12301" max="12544" width="9.33203125" style="2"/>
    <col min="12545" max="12545" width="5.44140625" style="2" customWidth="1"/>
    <col min="12546" max="12546" width="59" style="2" customWidth="1"/>
    <col min="12547" max="12547" width="18" style="2" customWidth="1"/>
    <col min="12548" max="12548" width="18.33203125" style="2" customWidth="1"/>
    <col min="12549" max="12549" width="0" style="2" hidden="1" customWidth="1"/>
    <col min="12550" max="12550" width="9" style="2" customWidth="1"/>
    <col min="12551" max="12554" width="0" style="2" hidden="1" customWidth="1"/>
    <col min="12555" max="12555" width="16.109375" style="2" bestFit="1" customWidth="1"/>
    <col min="12556" max="12556" width="20.109375" style="2" customWidth="1"/>
    <col min="12557" max="12800" width="9.33203125" style="2"/>
    <col min="12801" max="12801" width="5.44140625" style="2" customWidth="1"/>
    <col min="12802" max="12802" width="59" style="2" customWidth="1"/>
    <col min="12803" max="12803" width="18" style="2" customWidth="1"/>
    <col min="12804" max="12804" width="18.33203125" style="2" customWidth="1"/>
    <col min="12805" max="12805" width="0" style="2" hidden="1" customWidth="1"/>
    <col min="12806" max="12806" width="9" style="2" customWidth="1"/>
    <col min="12807" max="12810" width="0" style="2" hidden="1" customWidth="1"/>
    <col min="12811" max="12811" width="16.109375" style="2" bestFit="1" customWidth="1"/>
    <col min="12812" max="12812" width="20.109375" style="2" customWidth="1"/>
    <col min="12813" max="13056" width="9.33203125" style="2"/>
    <col min="13057" max="13057" width="5.44140625" style="2" customWidth="1"/>
    <col min="13058" max="13058" width="59" style="2" customWidth="1"/>
    <col min="13059" max="13059" width="18" style="2" customWidth="1"/>
    <col min="13060" max="13060" width="18.33203125" style="2" customWidth="1"/>
    <col min="13061" max="13061" width="0" style="2" hidden="1" customWidth="1"/>
    <col min="13062" max="13062" width="9" style="2" customWidth="1"/>
    <col min="13063" max="13066" width="0" style="2" hidden="1" customWidth="1"/>
    <col min="13067" max="13067" width="16.109375" style="2" bestFit="1" customWidth="1"/>
    <col min="13068" max="13068" width="20.109375" style="2" customWidth="1"/>
    <col min="13069" max="13312" width="9.33203125" style="2"/>
    <col min="13313" max="13313" width="5.44140625" style="2" customWidth="1"/>
    <col min="13314" max="13314" width="59" style="2" customWidth="1"/>
    <col min="13315" max="13315" width="18" style="2" customWidth="1"/>
    <col min="13316" max="13316" width="18.33203125" style="2" customWidth="1"/>
    <col min="13317" max="13317" width="0" style="2" hidden="1" customWidth="1"/>
    <col min="13318" max="13318" width="9" style="2" customWidth="1"/>
    <col min="13319" max="13322" width="0" style="2" hidden="1" customWidth="1"/>
    <col min="13323" max="13323" width="16.109375" style="2" bestFit="1" customWidth="1"/>
    <col min="13324" max="13324" width="20.109375" style="2" customWidth="1"/>
    <col min="13325" max="13568" width="9.33203125" style="2"/>
    <col min="13569" max="13569" width="5.44140625" style="2" customWidth="1"/>
    <col min="13570" max="13570" width="59" style="2" customWidth="1"/>
    <col min="13571" max="13571" width="18" style="2" customWidth="1"/>
    <col min="13572" max="13572" width="18.33203125" style="2" customWidth="1"/>
    <col min="13573" max="13573" width="0" style="2" hidden="1" customWidth="1"/>
    <col min="13574" max="13574" width="9" style="2" customWidth="1"/>
    <col min="13575" max="13578" width="0" style="2" hidden="1" customWidth="1"/>
    <col min="13579" max="13579" width="16.109375" style="2" bestFit="1" customWidth="1"/>
    <col min="13580" max="13580" width="20.109375" style="2" customWidth="1"/>
    <col min="13581" max="13824" width="9.33203125" style="2"/>
    <col min="13825" max="13825" width="5.44140625" style="2" customWidth="1"/>
    <col min="13826" max="13826" width="59" style="2" customWidth="1"/>
    <col min="13827" max="13827" width="18" style="2" customWidth="1"/>
    <col min="13828" max="13828" width="18.33203125" style="2" customWidth="1"/>
    <col min="13829" max="13829" width="0" style="2" hidden="1" customWidth="1"/>
    <col min="13830" max="13830" width="9" style="2" customWidth="1"/>
    <col min="13831" max="13834" width="0" style="2" hidden="1" customWidth="1"/>
    <col min="13835" max="13835" width="16.109375" style="2" bestFit="1" customWidth="1"/>
    <col min="13836" max="13836" width="20.109375" style="2" customWidth="1"/>
    <col min="13837" max="14080" width="9.33203125" style="2"/>
    <col min="14081" max="14081" width="5.44140625" style="2" customWidth="1"/>
    <col min="14082" max="14082" width="59" style="2" customWidth="1"/>
    <col min="14083" max="14083" width="18" style="2" customWidth="1"/>
    <col min="14084" max="14084" width="18.33203125" style="2" customWidth="1"/>
    <col min="14085" max="14085" width="0" style="2" hidden="1" customWidth="1"/>
    <col min="14086" max="14086" width="9" style="2" customWidth="1"/>
    <col min="14087" max="14090" width="0" style="2" hidden="1" customWidth="1"/>
    <col min="14091" max="14091" width="16.109375" style="2" bestFit="1" customWidth="1"/>
    <col min="14092" max="14092" width="20.109375" style="2" customWidth="1"/>
    <col min="14093" max="14336" width="9.33203125" style="2"/>
    <col min="14337" max="14337" width="5.44140625" style="2" customWidth="1"/>
    <col min="14338" max="14338" width="59" style="2" customWidth="1"/>
    <col min="14339" max="14339" width="18" style="2" customWidth="1"/>
    <col min="14340" max="14340" width="18.33203125" style="2" customWidth="1"/>
    <col min="14341" max="14341" width="0" style="2" hidden="1" customWidth="1"/>
    <col min="14342" max="14342" width="9" style="2" customWidth="1"/>
    <col min="14343" max="14346" width="0" style="2" hidden="1" customWidth="1"/>
    <col min="14347" max="14347" width="16.109375" style="2" bestFit="1" customWidth="1"/>
    <col min="14348" max="14348" width="20.109375" style="2" customWidth="1"/>
    <col min="14349" max="14592" width="9.33203125" style="2"/>
    <col min="14593" max="14593" width="5.44140625" style="2" customWidth="1"/>
    <col min="14594" max="14594" width="59" style="2" customWidth="1"/>
    <col min="14595" max="14595" width="18" style="2" customWidth="1"/>
    <col min="14596" max="14596" width="18.33203125" style="2" customWidth="1"/>
    <col min="14597" max="14597" width="0" style="2" hidden="1" customWidth="1"/>
    <col min="14598" max="14598" width="9" style="2" customWidth="1"/>
    <col min="14599" max="14602" width="0" style="2" hidden="1" customWidth="1"/>
    <col min="14603" max="14603" width="16.109375" style="2" bestFit="1" customWidth="1"/>
    <col min="14604" max="14604" width="20.109375" style="2" customWidth="1"/>
    <col min="14605" max="14848" width="9.33203125" style="2"/>
    <col min="14849" max="14849" width="5.44140625" style="2" customWidth="1"/>
    <col min="14850" max="14850" width="59" style="2" customWidth="1"/>
    <col min="14851" max="14851" width="18" style="2" customWidth="1"/>
    <col min="14852" max="14852" width="18.33203125" style="2" customWidth="1"/>
    <col min="14853" max="14853" width="0" style="2" hidden="1" customWidth="1"/>
    <col min="14854" max="14854" width="9" style="2" customWidth="1"/>
    <col min="14855" max="14858" width="0" style="2" hidden="1" customWidth="1"/>
    <col min="14859" max="14859" width="16.109375" style="2" bestFit="1" customWidth="1"/>
    <col min="14860" max="14860" width="20.109375" style="2" customWidth="1"/>
    <col min="14861" max="15104" width="9.33203125" style="2"/>
    <col min="15105" max="15105" width="5.44140625" style="2" customWidth="1"/>
    <col min="15106" max="15106" width="59" style="2" customWidth="1"/>
    <col min="15107" max="15107" width="18" style="2" customWidth="1"/>
    <col min="15108" max="15108" width="18.33203125" style="2" customWidth="1"/>
    <col min="15109" max="15109" width="0" style="2" hidden="1" customWidth="1"/>
    <col min="15110" max="15110" width="9" style="2" customWidth="1"/>
    <col min="15111" max="15114" width="0" style="2" hidden="1" customWidth="1"/>
    <col min="15115" max="15115" width="16.109375" style="2" bestFit="1" customWidth="1"/>
    <col min="15116" max="15116" width="20.109375" style="2" customWidth="1"/>
    <col min="15117" max="15360" width="9.33203125" style="2"/>
    <col min="15361" max="15361" width="5.44140625" style="2" customWidth="1"/>
    <col min="15362" max="15362" width="59" style="2" customWidth="1"/>
    <col min="15363" max="15363" width="18" style="2" customWidth="1"/>
    <col min="15364" max="15364" width="18.33203125" style="2" customWidth="1"/>
    <col min="15365" max="15365" width="0" style="2" hidden="1" customWidth="1"/>
    <col min="15366" max="15366" width="9" style="2" customWidth="1"/>
    <col min="15367" max="15370" width="0" style="2" hidden="1" customWidth="1"/>
    <col min="15371" max="15371" width="16.109375" style="2" bestFit="1" customWidth="1"/>
    <col min="15372" max="15372" width="20.109375" style="2" customWidth="1"/>
    <col min="15373" max="15616" width="9.33203125" style="2"/>
    <col min="15617" max="15617" width="5.44140625" style="2" customWidth="1"/>
    <col min="15618" max="15618" width="59" style="2" customWidth="1"/>
    <col min="15619" max="15619" width="18" style="2" customWidth="1"/>
    <col min="15620" max="15620" width="18.33203125" style="2" customWidth="1"/>
    <col min="15621" max="15621" width="0" style="2" hidden="1" customWidth="1"/>
    <col min="15622" max="15622" width="9" style="2" customWidth="1"/>
    <col min="15623" max="15626" width="0" style="2" hidden="1" customWidth="1"/>
    <col min="15627" max="15627" width="16.109375" style="2" bestFit="1" customWidth="1"/>
    <col min="15628" max="15628" width="20.109375" style="2" customWidth="1"/>
    <col min="15629" max="15872" width="9.33203125" style="2"/>
    <col min="15873" max="15873" width="5.44140625" style="2" customWidth="1"/>
    <col min="15874" max="15874" width="59" style="2" customWidth="1"/>
    <col min="15875" max="15875" width="18" style="2" customWidth="1"/>
    <col min="15876" max="15876" width="18.33203125" style="2" customWidth="1"/>
    <col min="15877" max="15877" width="0" style="2" hidden="1" customWidth="1"/>
    <col min="15878" max="15878" width="9" style="2" customWidth="1"/>
    <col min="15879" max="15882" width="0" style="2" hidden="1" customWidth="1"/>
    <col min="15883" max="15883" width="16.109375" style="2" bestFit="1" customWidth="1"/>
    <col min="15884" max="15884" width="20.109375" style="2" customWidth="1"/>
    <col min="15885" max="16128" width="9.33203125" style="2"/>
    <col min="16129" max="16129" width="5.44140625" style="2" customWidth="1"/>
    <col min="16130" max="16130" width="59" style="2" customWidth="1"/>
    <col min="16131" max="16131" width="18" style="2" customWidth="1"/>
    <col min="16132" max="16132" width="18.33203125" style="2" customWidth="1"/>
    <col min="16133" max="16133" width="0" style="2" hidden="1" customWidth="1"/>
    <col min="16134" max="16134" width="9" style="2" customWidth="1"/>
    <col min="16135" max="16138" width="0" style="2" hidden="1" customWidth="1"/>
    <col min="16139" max="16139" width="16.109375" style="2" bestFit="1" customWidth="1"/>
    <col min="16140" max="16140" width="20.109375" style="2" customWidth="1"/>
    <col min="16141" max="16384" width="9.33203125" style="2"/>
  </cols>
  <sheetData>
    <row r="1" spans="1:12" x14ac:dyDescent="0.25">
      <c r="A1" s="1"/>
      <c r="D1" s="3" t="s">
        <v>0</v>
      </c>
    </row>
    <row r="2" spans="1:12" x14ac:dyDescent="0.25">
      <c r="A2" s="5" t="s">
        <v>1</v>
      </c>
      <c r="B2" s="5"/>
      <c r="C2" s="5"/>
      <c r="D2" s="5"/>
      <c r="E2" s="5"/>
      <c r="F2" s="5"/>
    </row>
    <row r="3" spans="1:12" x14ac:dyDescent="0.25">
      <c r="A3" s="6" t="s">
        <v>2</v>
      </c>
      <c r="B3" s="6"/>
      <c r="C3" s="6"/>
      <c r="D3" s="6"/>
      <c r="E3" s="6"/>
      <c r="F3" s="6"/>
      <c r="G3" s="7"/>
    </row>
    <row r="4" spans="1:12" x14ac:dyDescent="0.25">
      <c r="A4" s="8"/>
      <c r="B4" s="8"/>
      <c r="C4" s="8"/>
      <c r="D4" s="8"/>
      <c r="E4" s="8"/>
      <c r="F4" s="8"/>
      <c r="G4" s="9"/>
    </row>
    <row r="5" spans="1:12" hidden="1" x14ac:dyDescent="0.25">
      <c r="C5" s="10"/>
      <c r="F5" s="11"/>
      <c r="G5" s="12"/>
    </row>
    <row r="6" spans="1:12" x14ac:dyDescent="0.25">
      <c r="A6" s="13"/>
      <c r="B6" s="13"/>
      <c r="C6" s="13"/>
      <c r="D6" s="13"/>
      <c r="E6" s="13"/>
      <c r="F6" s="13"/>
      <c r="G6" s="12"/>
    </row>
    <row r="7" spans="1:12" x14ac:dyDescent="0.25">
      <c r="B7" s="14"/>
      <c r="C7" s="10"/>
      <c r="D7" s="15"/>
      <c r="E7" s="16" t="s">
        <v>3</v>
      </c>
      <c r="F7" s="16"/>
      <c r="G7" s="12"/>
    </row>
    <row r="8" spans="1:12" ht="23.4" customHeight="1" x14ac:dyDescent="0.25">
      <c r="A8" s="17" t="s">
        <v>4</v>
      </c>
      <c r="B8" s="18" t="s">
        <v>5</v>
      </c>
      <c r="C8" s="19" t="s">
        <v>6</v>
      </c>
      <c r="D8" s="19" t="s">
        <v>7</v>
      </c>
      <c r="E8" s="20" t="s">
        <v>8</v>
      </c>
      <c r="F8" s="21"/>
      <c r="G8" s="22"/>
    </row>
    <row r="9" spans="1:12" ht="39.6" customHeight="1" x14ac:dyDescent="0.25">
      <c r="A9" s="17"/>
      <c r="B9" s="18"/>
      <c r="C9" s="23"/>
      <c r="D9" s="23"/>
      <c r="E9" s="24"/>
      <c r="F9" s="25"/>
      <c r="G9" s="22"/>
      <c r="H9" s="26" t="s">
        <v>9</v>
      </c>
      <c r="I9" s="2" t="s">
        <v>10</v>
      </c>
      <c r="J9" s="2" t="s">
        <v>11</v>
      </c>
    </row>
    <row r="10" spans="1:12" ht="26.4" x14ac:dyDescent="0.25">
      <c r="A10" s="27" t="s">
        <v>12</v>
      </c>
      <c r="B10" s="27" t="s">
        <v>13</v>
      </c>
      <c r="C10" s="28">
        <v>1</v>
      </c>
      <c r="D10" s="27">
        <v>2</v>
      </c>
      <c r="E10" s="27" t="s">
        <v>14</v>
      </c>
      <c r="F10" s="27" t="s">
        <v>15</v>
      </c>
      <c r="G10" s="29" t="s">
        <v>16</v>
      </c>
    </row>
    <row r="11" spans="1:12" ht="20.25" hidden="1" customHeight="1" x14ac:dyDescent="0.25">
      <c r="A11" s="30"/>
      <c r="B11" s="31" t="s">
        <v>17</v>
      </c>
      <c r="C11" s="32">
        <f>SUM(C15,C53,C60,C64,C65,C66,C67,C68,C69)</f>
        <v>7154517</v>
      </c>
      <c r="D11" s="32">
        <f>SUM(D15,D53,D60,D64,D65,D66,D67)</f>
        <v>8964916.8221180011</v>
      </c>
      <c r="E11" s="33" t="e">
        <f>#REF!-C11</f>
        <v>#REF!</v>
      </c>
      <c r="F11" s="34" t="e">
        <f>#REF!/C11%</f>
        <v>#REF!</v>
      </c>
      <c r="G11" s="35"/>
      <c r="H11" s="15"/>
    </row>
    <row r="12" spans="1:12" ht="20.25" customHeight="1" x14ac:dyDescent="0.25">
      <c r="A12" s="30"/>
      <c r="B12" s="36" t="s">
        <v>18</v>
      </c>
      <c r="C12" s="32">
        <v>7154517</v>
      </c>
      <c r="D12" s="32">
        <v>8355375.9306460014</v>
      </c>
      <c r="E12" s="33"/>
      <c r="F12" s="34">
        <v>116.78462614102394</v>
      </c>
      <c r="G12" s="35"/>
      <c r="H12" s="15"/>
      <c r="K12" s="14"/>
    </row>
    <row r="13" spans="1:12" ht="17.399999999999999" hidden="1" customHeight="1" x14ac:dyDescent="0.25">
      <c r="A13" s="37"/>
      <c r="B13" s="36" t="s">
        <v>18</v>
      </c>
      <c r="C13" s="38">
        <v>4312009</v>
      </c>
      <c r="D13" s="38">
        <v>5525387.3975010011</v>
      </c>
      <c r="E13" s="33" t="e">
        <v>#REF!</v>
      </c>
      <c r="F13" s="39" t="e">
        <v>#REF!</v>
      </c>
      <c r="G13" s="35" t="e">
        <f>#REF!+#REF!</f>
        <v>#REF!</v>
      </c>
      <c r="H13" s="15"/>
      <c r="L13" s="14"/>
    </row>
    <row r="14" spans="1:12" ht="17.399999999999999" customHeight="1" x14ac:dyDescent="0.25">
      <c r="A14" s="37" t="s">
        <v>12</v>
      </c>
      <c r="B14" s="40" t="s">
        <v>19</v>
      </c>
      <c r="C14" s="38">
        <v>2842508</v>
      </c>
      <c r="D14" s="38">
        <v>2829988.5331450002</v>
      </c>
      <c r="E14" s="33"/>
      <c r="F14" s="34">
        <v>99.559562651890516</v>
      </c>
      <c r="G14" s="35"/>
      <c r="H14" s="15"/>
    </row>
    <row r="15" spans="1:12" ht="17.399999999999999" customHeight="1" x14ac:dyDescent="0.25">
      <c r="A15" s="31" t="s">
        <v>13</v>
      </c>
      <c r="B15" s="41" t="s">
        <v>20</v>
      </c>
      <c r="C15" s="33">
        <v>2960074</v>
      </c>
      <c r="D15" s="33">
        <v>3697283.7781110005</v>
      </c>
      <c r="E15" s="33" t="e">
        <v>#REF!</v>
      </c>
      <c r="F15" s="34">
        <v>124.90511311916528</v>
      </c>
      <c r="G15" s="35"/>
      <c r="H15" s="10"/>
    </row>
    <row r="16" spans="1:12" ht="16.8" customHeight="1" x14ac:dyDescent="0.25">
      <c r="A16" s="31" t="s">
        <v>21</v>
      </c>
      <c r="B16" s="41" t="s">
        <v>22</v>
      </c>
      <c r="C16" s="33">
        <v>1059640</v>
      </c>
      <c r="D16" s="33">
        <v>1732081.082779</v>
      </c>
      <c r="E16" s="33" t="e">
        <v>#REF!</v>
      </c>
      <c r="F16" s="34">
        <v>163.45939024376204</v>
      </c>
      <c r="G16" s="42" t="e">
        <f>#REF!+#REF!</f>
        <v>#REF!</v>
      </c>
    </row>
    <row r="17" spans="1:7" s="43" customFormat="1" x14ac:dyDescent="0.25">
      <c r="A17" s="31">
        <v>1</v>
      </c>
      <c r="B17" s="41" t="s">
        <v>23</v>
      </c>
      <c r="C17" s="33">
        <v>390820</v>
      </c>
      <c r="D17" s="33">
        <v>1727081.082779</v>
      </c>
      <c r="E17" s="33" t="e">
        <v>#REF!</v>
      </c>
      <c r="F17" s="34">
        <v>441.91215464382583</v>
      </c>
      <c r="G17" s="35" t="e">
        <f>#REF!+#REF!</f>
        <v>#REF!</v>
      </c>
    </row>
    <row r="18" spans="1:7" x14ac:dyDescent="0.25">
      <c r="A18" s="44" t="s">
        <v>24</v>
      </c>
      <c r="B18" s="45" t="s">
        <v>25</v>
      </c>
      <c r="C18" s="46"/>
      <c r="D18" s="46">
        <v>13020.183000000001</v>
      </c>
      <c r="E18" s="33" t="e">
        <v>#REF!</v>
      </c>
      <c r="F18" s="34"/>
      <c r="G18" s="42"/>
    </row>
    <row r="19" spans="1:7" x14ac:dyDescent="0.25">
      <c r="A19" s="44" t="s">
        <v>26</v>
      </c>
      <c r="B19" s="45" t="s">
        <v>27</v>
      </c>
      <c r="C19" s="46"/>
      <c r="D19" s="46">
        <v>15742.412899999999</v>
      </c>
      <c r="E19" s="33" t="e">
        <v>#REF!</v>
      </c>
      <c r="F19" s="34"/>
      <c r="G19" s="42"/>
    </row>
    <row r="20" spans="1:7" x14ac:dyDescent="0.25">
      <c r="A20" s="44" t="s">
        <v>28</v>
      </c>
      <c r="B20" s="45" t="s">
        <v>29</v>
      </c>
      <c r="C20" s="46"/>
      <c r="D20" s="46">
        <v>262834.880343</v>
      </c>
      <c r="E20" s="33" t="e">
        <v>#REF!</v>
      </c>
      <c r="F20" s="34"/>
      <c r="G20" s="42"/>
    </row>
    <row r="21" spans="1:7" x14ac:dyDescent="0.25">
      <c r="A21" s="44" t="s">
        <v>30</v>
      </c>
      <c r="B21" s="45" t="s">
        <v>31</v>
      </c>
      <c r="C21" s="46"/>
      <c r="D21" s="46">
        <v>11851.914235</v>
      </c>
      <c r="E21" s="33" t="e">
        <v>#REF!</v>
      </c>
      <c r="F21" s="34"/>
      <c r="G21" s="42"/>
    </row>
    <row r="22" spans="1:7" x14ac:dyDescent="0.25">
      <c r="A22" s="44" t="s">
        <v>32</v>
      </c>
      <c r="B22" s="45" t="s">
        <v>33</v>
      </c>
      <c r="C22" s="46"/>
      <c r="D22" s="46">
        <v>90282.634046000006</v>
      </c>
      <c r="E22" s="33" t="e">
        <v>#REF!</v>
      </c>
      <c r="F22" s="34"/>
      <c r="G22" s="42"/>
    </row>
    <row r="23" spans="1:7" x14ac:dyDescent="0.25">
      <c r="A23" s="44" t="s">
        <v>34</v>
      </c>
      <c r="B23" s="45" t="s">
        <v>35</v>
      </c>
      <c r="C23" s="46"/>
      <c r="D23" s="46">
        <v>5027.26</v>
      </c>
      <c r="E23" s="33" t="e">
        <v>#REF!</v>
      </c>
      <c r="F23" s="34"/>
      <c r="G23" s="42"/>
    </row>
    <row r="24" spans="1:7" x14ac:dyDescent="0.25">
      <c r="A24" s="44" t="s">
        <v>36</v>
      </c>
      <c r="B24" s="45" t="s">
        <v>37</v>
      </c>
      <c r="C24" s="46"/>
      <c r="D24" s="46">
        <v>32069.086276000002</v>
      </c>
      <c r="E24" s="33" t="e">
        <v>#REF!</v>
      </c>
      <c r="F24" s="34"/>
      <c r="G24" s="42"/>
    </row>
    <row r="25" spans="1:7" x14ac:dyDescent="0.25">
      <c r="A25" s="44" t="s">
        <v>38</v>
      </c>
      <c r="B25" s="45" t="s">
        <v>39</v>
      </c>
      <c r="C25" s="46"/>
      <c r="D25" s="46">
        <v>2779.7939999999999</v>
      </c>
      <c r="E25" s="33" t="e">
        <v>#REF!</v>
      </c>
      <c r="F25" s="34"/>
      <c r="G25" s="42"/>
    </row>
    <row r="26" spans="1:7" x14ac:dyDescent="0.25">
      <c r="A26" s="44" t="s">
        <v>40</v>
      </c>
      <c r="B26" s="45" t="s">
        <v>41</v>
      </c>
      <c r="C26" s="46"/>
      <c r="D26" s="46">
        <v>0</v>
      </c>
      <c r="E26" s="33" t="e">
        <v>#REF!</v>
      </c>
      <c r="F26" s="34"/>
      <c r="G26" s="42"/>
    </row>
    <row r="27" spans="1:7" x14ac:dyDescent="0.25">
      <c r="A27" s="44" t="s">
        <v>42</v>
      </c>
      <c r="B27" s="45" t="s">
        <v>43</v>
      </c>
      <c r="C27" s="46"/>
      <c r="D27" s="46">
        <v>1057668.840543</v>
      </c>
      <c r="E27" s="33" t="e">
        <v>#REF!</v>
      </c>
      <c r="F27" s="34"/>
      <c r="G27" s="42"/>
    </row>
    <row r="28" spans="1:7" x14ac:dyDescent="0.25">
      <c r="A28" s="44" t="s">
        <v>44</v>
      </c>
      <c r="B28" s="45" t="s">
        <v>45</v>
      </c>
      <c r="C28" s="46"/>
      <c r="D28" s="46">
        <v>234737.09203599999</v>
      </c>
      <c r="E28" s="33" t="e">
        <v>#REF!</v>
      </c>
      <c r="F28" s="34"/>
      <c r="G28" s="42"/>
    </row>
    <row r="29" spans="1:7" x14ac:dyDescent="0.25">
      <c r="A29" s="44" t="s">
        <v>46</v>
      </c>
      <c r="B29" s="45" t="s">
        <v>47</v>
      </c>
      <c r="C29" s="46"/>
      <c r="D29" s="46">
        <v>1066.9854</v>
      </c>
      <c r="E29" s="33" t="e">
        <v>#REF!</v>
      </c>
      <c r="F29" s="34"/>
      <c r="G29" s="42"/>
    </row>
    <row r="30" spans="1:7" x14ac:dyDescent="0.25">
      <c r="A30" s="44" t="s">
        <v>48</v>
      </c>
      <c r="B30" s="47" t="s">
        <v>49</v>
      </c>
      <c r="C30" s="46"/>
      <c r="D30" s="46">
        <v>0</v>
      </c>
      <c r="E30" s="33" t="e">
        <v>#REF!</v>
      </c>
      <c r="F30" s="34"/>
      <c r="G30" s="42"/>
    </row>
    <row r="31" spans="1:7" s="43" customFormat="1" x14ac:dyDescent="0.25">
      <c r="A31" s="31">
        <v>2</v>
      </c>
      <c r="B31" s="48" t="s">
        <v>50</v>
      </c>
      <c r="C31" s="33">
        <v>668820</v>
      </c>
      <c r="D31" s="33"/>
      <c r="E31" s="33" t="e">
        <v>#REF!</v>
      </c>
      <c r="F31" s="34"/>
      <c r="G31" s="35"/>
    </row>
    <row r="32" spans="1:7" x14ac:dyDescent="0.25">
      <c r="A32" s="44" t="s">
        <v>51</v>
      </c>
      <c r="B32" s="49" t="s">
        <v>52</v>
      </c>
      <c r="C32" s="46">
        <v>62820</v>
      </c>
      <c r="D32" s="46"/>
      <c r="E32" s="33" t="e">
        <v>#REF!</v>
      </c>
      <c r="F32" s="34"/>
      <c r="G32" s="42"/>
    </row>
    <row r="33" spans="1:11" x14ac:dyDescent="0.25">
      <c r="A33" s="44" t="s">
        <v>53</v>
      </c>
      <c r="B33" s="49" t="s">
        <v>54</v>
      </c>
      <c r="C33" s="46">
        <v>606000</v>
      </c>
      <c r="D33" s="46"/>
      <c r="E33" s="33" t="e">
        <v>#REF!</v>
      </c>
      <c r="F33" s="34"/>
      <c r="G33" s="42"/>
    </row>
    <row r="34" spans="1:11" s="43" customFormat="1" x14ac:dyDescent="0.25">
      <c r="A34" s="31">
        <v>2</v>
      </c>
      <c r="B34" s="41" t="s">
        <v>55</v>
      </c>
      <c r="C34" s="33"/>
      <c r="D34" s="33">
        <v>5000</v>
      </c>
      <c r="E34" s="33" t="e">
        <v>#REF!</v>
      </c>
      <c r="F34" s="34"/>
      <c r="G34" s="35"/>
    </row>
    <row r="35" spans="1:11" s="43" customFormat="1" ht="16.2" customHeight="1" x14ac:dyDescent="0.25">
      <c r="A35" s="31">
        <v>3</v>
      </c>
      <c r="B35" s="41" t="s">
        <v>56</v>
      </c>
      <c r="C35" s="33"/>
      <c r="D35" s="33"/>
      <c r="E35" s="33" t="e">
        <v>#REF!</v>
      </c>
      <c r="F35" s="34"/>
      <c r="G35" s="35"/>
    </row>
    <row r="36" spans="1:11" ht="18.600000000000001" customHeight="1" x14ac:dyDescent="0.25">
      <c r="A36" s="31" t="s">
        <v>57</v>
      </c>
      <c r="B36" s="41" t="s">
        <v>58</v>
      </c>
      <c r="C36" s="33"/>
      <c r="D36" s="33"/>
      <c r="E36" s="33" t="e">
        <v>#REF!</v>
      </c>
      <c r="F36" s="34"/>
      <c r="G36" s="42"/>
    </row>
    <row r="37" spans="1:11" ht="15.6" customHeight="1" x14ac:dyDescent="0.25">
      <c r="A37" s="31" t="s">
        <v>59</v>
      </c>
      <c r="B37" s="41" t="s">
        <v>60</v>
      </c>
      <c r="C37" s="33">
        <v>1829317</v>
      </c>
      <c r="D37" s="33">
        <v>1964202.6953320003</v>
      </c>
      <c r="E37" s="33" t="e">
        <v>#REF!</v>
      </c>
      <c r="F37" s="34">
        <v>107.37355501162459</v>
      </c>
      <c r="G37" s="35"/>
      <c r="H37" s="50"/>
      <c r="K37" s="14">
        <f>1829317-C37</f>
        <v>0</v>
      </c>
    </row>
    <row r="38" spans="1:11" ht="16.2" customHeight="1" x14ac:dyDescent="0.25">
      <c r="A38" s="44">
        <v>1</v>
      </c>
      <c r="B38" s="45" t="s">
        <v>25</v>
      </c>
      <c r="C38" s="51">
        <v>33202</v>
      </c>
      <c r="D38" s="46">
        <v>70877.070999999996</v>
      </c>
      <c r="E38" s="33" t="e">
        <v>#REF!</v>
      </c>
      <c r="F38" s="52">
        <v>213.47229383772063</v>
      </c>
      <c r="G38" s="42"/>
    </row>
    <row r="39" spans="1:11" ht="16.2" customHeight="1" x14ac:dyDescent="0.25">
      <c r="A39" s="44">
        <v>2</v>
      </c>
      <c r="B39" s="45" t="s">
        <v>27</v>
      </c>
      <c r="C39" s="51">
        <v>14907</v>
      </c>
      <c r="D39" s="46">
        <v>22858.728942000002</v>
      </c>
      <c r="E39" s="33" t="e">
        <v>#REF!</v>
      </c>
      <c r="F39" s="52">
        <v>153.34224821895756</v>
      </c>
      <c r="G39" s="42"/>
    </row>
    <row r="40" spans="1:11" ht="16.8" customHeight="1" x14ac:dyDescent="0.25">
      <c r="A40" s="44">
        <v>3</v>
      </c>
      <c r="B40" s="45" t="s">
        <v>29</v>
      </c>
      <c r="C40" s="51">
        <v>440803</v>
      </c>
      <c r="D40" s="46">
        <v>403607.98014599999</v>
      </c>
      <c r="E40" s="33" t="e">
        <v>#REF!</v>
      </c>
      <c r="F40" s="52">
        <v>91.561985772782862</v>
      </c>
      <c r="G40" s="42"/>
      <c r="J40" s="2" t="s">
        <v>61</v>
      </c>
    </row>
    <row r="41" spans="1:11" ht="16.8" customHeight="1" x14ac:dyDescent="0.25">
      <c r="A41" s="44">
        <v>4</v>
      </c>
      <c r="B41" s="45" t="s">
        <v>31</v>
      </c>
      <c r="C41" s="51">
        <v>27374</v>
      </c>
      <c r="D41" s="46">
        <v>15060.872756000001</v>
      </c>
      <c r="E41" s="33" t="e">
        <v>#REF!</v>
      </c>
      <c r="F41" s="52">
        <v>55.018896602615619</v>
      </c>
      <c r="G41" s="42"/>
    </row>
    <row r="42" spans="1:11" ht="17.399999999999999" customHeight="1" x14ac:dyDescent="0.25">
      <c r="A42" s="44">
        <v>5</v>
      </c>
      <c r="B42" s="45" t="s">
        <v>33</v>
      </c>
      <c r="C42" s="51">
        <v>602873</v>
      </c>
      <c r="D42" s="46">
        <v>730193.00755900005</v>
      </c>
      <c r="E42" s="33" t="e">
        <v>#REF!</v>
      </c>
      <c r="F42" s="52">
        <v>121.11887703695473</v>
      </c>
      <c r="G42" s="42"/>
      <c r="H42" s="2" t="s">
        <v>62</v>
      </c>
    </row>
    <row r="43" spans="1:11" ht="15.6" customHeight="1" x14ac:dyDescent="0.25">
      <c r="A43" s="44">
        <v>6</v>
      </c>
      <c r="B43" s="45" t="s">
        <v>35</v>
      </c>
      <c r="C43" s="51">
        <v>30794</v>
      </c>
      <c r="D43" s="46">
        <v>20188.659813999999</v>
      </c>
      <c r="E43" s="33" t="e">
        <v>#REF!</v>
      </c>
      <c r="F43" s="52">
        <v>65.560368299019288</v>
      </c>
      <c r="G43" s="42"/>
      <c r="H43" s="2">
        <v>2738</v>
      </c>
      <c r="I43" s="53" t="e">
        <f>#REF!+H43</f>
        <v>#REF!</v>
      </c>
    </row>
    <row r="44" spans="1:11" ht="16.8" customHeight="1" x14ac:dyDescent="0.25">
      <c r="A44" s="44">
        <v>7</v>
      </c>
      <c r="B44" s="45" t="s">
        <v>37</v>
      </c>
      <c r="C44" s="51">
        <v>10533</v>
      </c>
      <c r="D44" s="46">
        <v>10776.082716999999</v>
      </c>
      <c r="E44" s="33" t="e">
        <v>#REF!</v>
      </c>
      <c r="F44" s="52">
        <v>102.30782034558055</v>
      </c>
      <c r="G44" s="42"/>
      <c r="H44" s="2">
        <v>346</v>
      </c>
      <c r="I44" s="53" t="e">
        <f>#REF!+H44</f>
        <v>#REF!</v>
      </c>
    </row>
    <row r="45" spans="1:11" ht="19.8" customHeight="1" x14ac:dyDescent="0.25">
      <c r="A45" s="44">
        <v>8</v>
      </c>
      <c r="B45" s="45" t="s">
        <v>39</v>
      </c>
      <c r="C45" s="51"/>
      <c r="D45" s="46">
        <v>7981.5296040000003</v>
      </c>
      <c r="E45" s="33" t="e">
        <v>#REF!</v>
      </c>
      <c r="F45" s="52"/>
      <c r="G45" s="42"/>
      <c r="I45" s="53" t="e">
        <f>#REF!+H45</f>
        <v>#REF!</v>
      </c>
    </row>
    <row r="46" spans="1:11" ht="15" customHeight="1" x14ac:dyDescent="0.25">
      <c r="A46" s="44">
        <v>9</v>
      </c>
      <c r="B46" s="45" t="s">
        <v>41</v>
      </c>
      <c r="C46" s="51">
        <v>25680</v>
      </c>
      <c r="D46" s="46">
        <v>13255.815925000001</v>
      </c>
      <c r="E46" s="33" t="e">
        <v>#REF!</v>
      </c>
      <c r="F46" s="52">
        <v>51.619220891744547</v>
      </c>
      <c r="G46" s="42"/>
      <c r="H46" s="2">
        <f>2404+1404+1813+875</f>
        <v>6496</v>
      </c>
      <c r="I46" s="53" t="e">
        <f>#REF!+H46</f>
        <v>#REF!</v>
      </c>
      <c r="J46" s="2" t="s">
        <v>63</v>
      </c>
    </row>
    <row r="47" spans="1:11" ht="14.4" customHeight="1" x14ac:dyDescent="0.25">
      <c r="A47" s="44">
        <v>10</v>
      </c>
      <c r="B47" s="45" t="s">
        <v>43</v>
      </c>
      <c r="C47" s="51">
        <v>247763</v>
      </c>
      <c r="D47" s="46">
        <v>233556.143755</v>
      </c>
      <c r="E47" s="33" t="e">
        <v>#REF!</v>
      </c>
      <c r="F47" s="52">
        <v>94.265949215581017</v>
      </c>
      <c r="G47" s="42"/>
      <c r="I47" s="53"/>
    </row>
    <row r="48" spans="1:11" x14ac:dyDescent="0.25">
      <c r="A48" s="44">
        <v>11</v>
      </c>
      <c r="B48" s="45" t="s">
        <v>45</v>
      </c>
      <c r="C48" s="51">
        <v>305057</v>
      </c>
      <c r="D48" s="46">
        <v>372868.18171199999</v>
      </c>
      <c r="E48" s="33" t="e">
        <v>#REF!</v>
      </c>
      <c r="F48" s="52">
        <v>122.22902005592397</v>
      </c>
      <c r="G48" s="42"/>
      <c r="I48" s="2" t="s">
        <v>64</v>
      </c>
    </row>
    <row r="49" spans="1:10" ht="17.399999999999999" customHeight="1" x14ac:dyDescent="0.25">
      <c r="A49" s="44">
        <v>12</v>
      </c>
      <c r="B49" s="45" t="s">
        <v>47</v>
      </c>
      <c r="C49" s="51">
        <v>31027</v>
      </c>
      <c r="D49" s="46">
        <v>27286.828922000001</v>
      </c>
      <c r="E49" s="33" t="e">
        <v>#REF!</v>
      </c>
      <c r="F49" s="52">
        <v>87.945431147065463</v>
      </c>
      <c r="G49" s="42"/>
    </row>
    <row r="50" spans="1:10" x14ac:dyDescent="0.25">
      <c r="A50" s="37">
        <v>13</v>
      </c>
      <c r="B50" s="54" t="s">
        <v>65</v>
      </c>
      <c r="C50" s="55">
        <v>59304</v>
      </c>
      <c r="D50" s="55">
        <v>35691.792479999996</v>
      </c>
      <c r="E50" s="33" t="e">
        <v>#REF!</v>
      </c>
      <c r="F50" s="56">
        <v>60.184460542290566</v>
      </c>
      <c r="G50" s="42"/>
    </row>
    <row r="51" spans="1:10" x14ac:dyDescent="0.25">
      <c r="A51" s="31" t="s">
        <v>66</v>
      </c>
      <c r="B51" s="41" t="s">
        <v>67</v>
      </c>
      <c r="C51" s="33">
        <v>1000</v>
      </c>
      <c r="D51" s="33">
        <v>1000</v>
      </c>
      <c r="E51" s="33" t="e">
        <v>#REF!</v>
      </c>
      <c r="F51" s="34">
        <v>100</v>
      </c>
      <c r="G51" s="35"/>
    </row>
    <row r="52" spans="1:10" x14ac:dyDescent="0.25">
      <c r="A52" s="31" t="s">
        <v>68</v>
      </c>
      <c r="B52" s="41" t="s">
        <v>69</v>
      </c>
      <c r="C52" s="33">
        <v>70117</v>
      </c>
      <c r="D52" s="33"/>
      <c r="E52" s="33" t="e">
        <v>#REF!</v>
      </c>
      <c r="F52" s="34">
        <v>0</v>
      </c>
      <c r="G52" s="35"/>
    </row>
    <row r="53" spans="1:10" hidden="1" x14ac:dyDescent="0.25">
      <c r="A53" s="31" t="s">
        <v>13</v>
      </c>
      <c r="B53" s="41" t="s">
        <v>70</v>
      </c>
      <c r="C53" s="33">
        <v>2842508</v>
      </c>
      <c r="D53" s="33">
        <v>3444353.6606170004</v>
      </c>
      <c r="E53" s="33" t="e">
        <v>#REF!</v>
      </c>
      <c r="F53" s="34">
        <v>121.17305072200325</v>
      </c>
      <c r="G53" s="35"/>
    </row>
    <row r="54" spans="1:10" hidden="1" x14ac:dyDescent="0.25">
      <c r="A54" s="44">
        <v>1</v>
      </c>
      <c r="B54" s="41" t="s">
        <v>71</v>
      </c>
      <c r="C54" s="33">
        <v>2842508</v>
      </c>
      <c r="D54" s="33">
        <v>3439529.4246170004</v>
      </c>
      <c r="E54" s="33" t="e">
        <v>#REF!</v>
      </c>
      <c r="F54" s="34">
        <v>121.00333313457693</v>
      </c>
      <c r="G54" s="57"/>
    </row>
    <row r="55" spans="1:10" ht="16.2" hidden="1" customHeight="1" x14ac:dyDescent="0.25">
      <c r="A55" s="44">
        <v>1.1000000000000001</v>
      </c>
      <c r="B55" s="45" t="s">
        <v>72</v>
      </c>
      <c r="C55" s="46">
        <v>2842508</v>
      </c>
      <c r="D55" s="46">
        <v>2829988.5331450002</v>
      </c>
      <c r="E55" s="33" t="e">
        <v>#REF!</v>
      </c>
      <c r="F55" s="34">
        <v>99.559562651890516</v>
      </c>
      <c r="G55" s="58"/>
    </row>
    <row r="56" spans="1:10" ht="16.8" hidden="1" customHeight="1" x14ac:dyDescent="0.25">
      <c r="A56" s="44">
        <v>1.2</v>
      </c>
      <c r="B56" s="45" t="s">
        <v>73</v>
      </c>
      <c r="C56" s="46">
        <v>0</v>
      </c>
      <c r="D56" s="46">
        <v>609540.89147200005</v>
      </c>
      <c r="E56" s="33" t="e">
        <v>#REF!</v>
      </c>
      <c r="F56" s="34" t="e">
        <v>#DIV/0!</v>
      </c>
      <c r="G56" s="58"/>
      <c r="J56" s="2" t="s">
        <v>74</v>
      </c>
    </row>
    <row r="57" spans="1:10" ht="15" hidden="1" customHeight="1" x14ac:dyDescent="0.25">
      <c r="A57" s="59"/>
      <c r="B57" s="60" t="s">
        <v>75</v>
      </c>
      <c r="C57" s="61"/>
      <c r="D57" s="61">
        <v>580481.90452600003</v>
      </c>
      <c r="E57" s="33" t="e">
        <v>#REF!</v>
      </c>
      <c r="F57" s="34" t="e">
        <v>#DIV/0!</v>
      </c>
      <c r="G57" s="62"/>
    </row>
    <row r="58" spans="1:10" ht="16.8" hidden="1" customHeight="1" x14ac:dyDescent="0.25">
      <c r="A58" s="59"/>
      <c r="B58" s="60" t="s">
        <v>76</v>
      </c>
      <c r="C58" s="61"/>
      <c r="D58" s="61">
        <v>29058.986946000001</v>
      </c>
      <c r="E58" s="33" t="e">
        <v>#REF!</v>
      </c>
      <c r="F58" s="34" t="e">
        <v>#DIV/0!</v>
      </c>
      <c r="G58" s="62"/>
    </row>
    <row r="59" spans="1:10" ht="18" customHeight="1" x14ac:dyDescent="0.25">
      <c r="A59" s="31" t="s">
        <v>13</v>
      </c>
      <c r="B59" s="41" t="s">
        <v>77</v>
      </c>
      <c r="C59" s="33"/>
      <c r="D59" s="33">
        <v>4824.2359999999999</v>
      </c>
      <c r="E59" s="33" t="e">
        <v>#REF!</v>
      </c>
      <c r="F59" s="34"/>
      <c r="G59" s="35"/>
    </row>
    <row r="60" spans="1:10" ht="19.2" customHeight="1" x14ac:dyDescent="0.25">
      <c r="A60" s="31" t="s">
        <v>78</v>
      </c>
      <c r="B60" s="63" t="s">
        <v>79</v>
      </c>
      <c r="C60" s="33"/>
      <c r="D60" s="33">
        <v>72422.271999999997</v>
      </c>
      <c r="E60" s="33" t="e">
        <v>#REF!</v>
      </c>
      <c r="F60" s="34"/>
      <c r="G60" s="35"/>
    </row>
    <row r="61" spans="1:10" ht="16.8" customHeight="1" x14ac:dyDescent="0.25">
      <c r="A61" s="44">
        <v>1</v>
      </c>
      <c r="B61" s="64" t="s">
        <v>80</v>
      </c>
      <c r="C61" s="46"/>
      <c r="D61" s="46">
        <v>72422.271999999997</v>
      </c>
      <c r="E61" s="33" t="e">
        <v>#REF!</v>
      </c>
      <c r="F61" s="34"/>
      <c r="G61" s="42"/>
    </row>
    <row r="62" spans="1:10" x14ac:dyDescent="0.25">
      <c r="A62" s="44"/>
      <c r="B62" s="64" t="s">
        <v>81</v>
      </c>
      <c r="C62" s="46"/>
      <c r="D62" s="46"/>
      <c r="E62" s="33" t="e">
        <v>#REF!</v>
      </c>
      <c r="F62" s="34"/>
      <c r="G62" s="42"/>
    </row>
    <row r="63" spans="1:10" x14ac:dyDescent="0.25">
      <c r="A63" s="44">
        <v>2</v>
      </c>
      <c r="B63" s="65" t="s">
        <v>82</v>
      </c>
      <c r="C63" s="46"/>
      <c r="D63" s="46"/>
      <c r="E63" s="33" t="e">
        <v>#REF!</v>
      </c>
      <c r="F63" s="34"/>
      <c r="G63" s="42"/>
    </row>
    <row r="64" spans="1:10" s="43" customFormat="1" ht="17.399999999999999" customHeight="1" x14ac:dyDescent="0.25">
      <c r="A64" s="31" t="s">
        <v>83</v>
      </c>
      <c r="B64" s="66" t="s">
        <v>84</v>
      </c>
      <c r="C64" s="33"/>
      <c r="D64" s="33">
        <v>1750857.11139</v>
      </c>
      <c r="E64" s="33" t="e">
        <v>#REF!</v>
      </c>
      <c r="F64" s="34"/>
      <c r="G64" s="35"/>
    </row>
    <row r="65" spans="1:7" s="43" customFormat="1" ht="19.2" customHeight="1" x14ac:dyDescent="0.25">
      <c r="A65" s="31" t="s">
        <v>85</v>
      </c>
      <c r="B65" s="66" t="s">
        <v>86</v>
      </c>
      <c r="C65" s="67">
        <v>87000</v>
      </c>
      <c r="D65" s="68"/>
      <c r="E65" s="33"/>
      <c r="F65" s="34">
        <v>0</v>
      </c>
      <c r="G65" s="35"/>
    </row>
    <row r="66" spans="1:7" hidden="1" x14ac:dyDescent="0.25">
      <c r="A66" s="69"/>
      <c r="B66" s="70" t="s">
        <v>87</v>
      </c>
      <c r="C66" s="71"/>
      <c r="D66" s="72">
        <v>0</v>
      </c>
      <c r="E66" s="33"/>
      <c r="F66" s="34" t="e">
        <v>#DIV/0!</v>
      </c>
      <c r="G66" s="35"/>
    </row>
    <row r="67" spans="1:7" hidden="1" x14ac:dyDescent="0.25">
      <c r="A67" s="73"/>
      <c r="B67" s="74" t="s">
        <v>88</v>
      </c>
      <c r="C67" s="75"/>
      <c r="D67" s="72">
        <v>0</v>
      </c>
      <c r="E67" s="33"/>
      <c r="F67" s="34" t="e">
        <v>#DIV/0!</v>
      </c>
      <c r="G67" s="76"/>
    </row>
    <row r="68" spans="1:7" ht="15" customHeight="1" x14ac:dyDescent="0.25">
      <c r="A68" s="77" t="s">
        <v>89</v>
      </c>
      <c r="B68" s="78" t="s">
        <v>90</v>
      </c>
      <c r="C68" s="67">
        <v>190115</v>
      </c>
      <c r="D68" s="79"/>
      <c r="E68" s="33"/>
      <c r="F68" s="34">
        <v>0</v>
      </c>
      <c r="G68" s="80"/>
    </row>
    <row r="69" spans="1:7" ht="15" customHeight="1" x14ac:dyDescent="0.25">
      <c r="A69" s="77" t="s">
        <v>91</v>
      </c>
      <c r="B69" s="78" t="s">
        <v>92</v>
      </c>
      <c r="C69" s="67">
        <v>1074820</v>
      </c>
      <c r="D69" s="79"/>
      <c r="E69" s="33"/>
      <c r="F69" s="34">
        <v>0</v>
      </c>
      <c r="G69" s="80"/>
    </row>
    <row r="70" spans="1:7" x14ac:dyDescent="0.25">
      <c r="B70" s="43"/>
      <c r="D70" s="81"/>
      <c r="E70" s="82"/>
      <c r="F70" s="82"/>
      <c r="G70" s="80"/>
    </row>
  </sheetData>
  <mergeCells count="11">
    <mergeCell ref="A57:A58"/>
    <mergeCell ref="A2:F2"/>
    <mergeCell ref="A3:F3"/>
    <mergeCell ref="A4:F4"/>
    <mergeCell ref="A6:F6"/>
    <mergeCell ref="E7:F7"/>
    <mergeCell ref="A8:A9"/>
    <mergeCell ref="B8:B9"/>
    <mergeCell ref="C8:C9"/>
    <mergeCell ref="D8:D9"/>
    <mergeCell ref="E8:F9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6C62734-82DF-4EA7-B7F2-7E82D5565BDC}"/>
</file>

<file path=customXml/itemProps2.xml><?xml version="1.0" encoding="utf-8"?>
<ds:datastoreItem xmlns:ds="http://schemas.openxmlformats.org/officeDocument/2006/customXml" ds:itemID="{36660033-5F22-4451-8A2F-C63C119C45BF}"/>
</file>

<file path=customXml/itemProps3.xml><?xml version="1.0" encoding="utf-8"?>
<ds:datastoreItem xmlns:ds="http://schemas.openxmlformats.org/officeDocument/2006/customXml" ds:itemID="{5572096A-520E-4107-BB8F-14786D7C3F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Bao cao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2019-01-05T01:31:58Z</dcterms:created>
  <dcterms:modified xsi:type="dcterms:W3CDTF">2019-01-05T01:33:03Z</dcterms:modified>
</cp:coreProperties>
</file>