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135" windowWidth="11355" windowHeight="6150" tabRatio="655" activeTab="8"/>
  </bookViews>
  <sheets>
    <sheet name="10CKTC1" sheetId="73" r:id="rId1"/>
    <sheet name="11CKTC" sheetId="3" r:id="rId2"/>
    <sheet name="12CKTC" sheetId="63" r:id="rId3"/>
    <sheet name="13CKTC" sheetId="64" r:id="rId4"/>
    <sheet name="14CKTC" sheetId="65" r:id="rId5"/>
    <sheet name="15CK" sheetId="75" r:id="rId6"/>
    <sheet name="16CK" sheetId="76" r:id="rId7"/>
    <sheet name="18CK" sheetId="67" r:id="rId8"/>
    <sheet name="19CK" sheetId="71" r:id="rId9"/>
    <sheet name="00000000" sheetId="59" state="veryHidden" r:id="rId10"/>
    <sheet name="10000000" sheetId="74" state="veryHidden" r:id="rId11"/>
    <sheet name="Sheet1" sheetId="77" r:id="rId12"/>
  </sheets>
  <definedNames>
    <definedName name="_Fill" hidden="1">#REF!</definedName>
    <definedName name="_xlnm.Print_Area" localSheetId="0">'10CKTC1'!$A$1:$C$30</definedName>
    <definedName name="_xlnm.Print_Area" localSheetId="1">'11CKTC'!$A$1:$C$25</definedName>
    <definedName name="_xlnm.Print_Area" localSheetId="2">'12CKTC'!$A$1:$C$33</definedName>
    <definedName name="_xlnm.Print_Area" localSheetId="3">'13CKTC'!$A$1:$C$21</definedName>
    <definedName name="_xlnm.Print_Area" localSheetId="4">'14CKTC'!$A$1:$C$24</definedName>
    <definedName name="_xlnm.Print_Titles" localSheetId="1">'11CKTC'!$5:$5</definedName>
    <definedName name="_xlnm.Print_Titles" localSheetId="2">'12CKTC'!$6:$6</definedName>
    <definedName name="_xlnm.Print_Titles" localSheetId="3">'13CKTC'!$6:$6</definedName>
    <definedName name="_xlnm.Print_Titles" localSheetId="6">'16CK'!$5:$5</definedName>
    <definedName name="_xlnm.Print_Titles" localSheetId="8">'19CK'!$6:$10</definedName>
  </definedNames>
  <calcPr calcId="124519"/>
</workbook>
</file>

<file path=xl/calcChain.xml><?xml version="1.0" encoding="utf-8"?>
<calcChain xmlns="http://schemas.openxmlformats.org/spreadsheetml/2006/main">
  <c r="E17" i="67"/>
  <c r="C8" i="64"/>
  <c r="C7" i="65"/>
  <c r="C9" i="63"/>
  <c r="A8" i="76"/>
  <c r="A9"/>
  <c r="A10" s="1"/>
  <c r="A11" s="1"/>
  <c r="A12" s="1"/>
  <c r="A13" s="1"/>
  <c r="A14" s="1"/>
  <c r="A15" s="1"/>
  <c r="A16" s="1"/>
  <c r="A17" s="1"/>
  <c r="E11" i="67"/>
  <c r="E12"/>
  <c r="E13"/>
  <c r="E14"/>
  <c r="E15"/>
  <c r="E16"/>
  <c r="E10"/>
  <c r="E9"/>
  <c r="G17"/>
  <c r="F17"/>
  <c r="D17"/>
  <c r="C17"/>
  <c r="C8" i="65"/>
  <c r="C7" i="64"/>
  <c r="C28" i="63"/>
  <c r="C27" s="1"/>
  <c r="C8"/>
  <c r="C7" s="1"/>
  <c r="C22" i="3"/>
  <c r="C20" s="1"/>
  <c r="C16"/>
  <c r="C14" s="1"/>
  <c r="C9"/>
  <c r="C7" s="1"/>
  <c r="C7" i="73"/>
  <c r="C22"/>
  <c r="C16"/>
  <c r="C13"/>
  <c r="C12" l="1"/>
</calcChain>
</file>

<file path=xl/sharedStrings.xml><?xml version="1.0" encoding="utf-8"?>
<sst xmlns="http://schemas.openxmlformats.org/spreadsheetml/2006/main" count="415" uniqueCount="302">
  <si>
    <t xml:space="preserve"> A</t>
  </si>
  <si>
    <t>Mẫu số19/CKTC-NSĐP</t>
  </si>
  <si>
    <t>I</t>
  </si>
  <si>
    <t>Các khoản thu để lại chi quản lý qua NSNN</t>
  </si>
  <si>
    <t>II</t>
  </si>
  <si>
    <t>B</t>
  </si>
  <si>
    <t>VI</t>
  </si>
  <si>
    <t>III</t>
  </si>
  <si>
    <t>V</t>
  </si>
  <si>
    <t xml:space="preserve"> STT</t>
  </si>
  <si>
    <t xml:space="preserve">        </t>
  </si>
  <si>
    <t>IV</t>
  </si>
  <si>
    <t>Thu cấp quyền khai thác khoáng sản</t>
  </si>
  <si>
    <t>Thị xã Ba Đồn</t>
  </si>
  <si>
    <t>Thuế sử dụng đất phi nông nghiệp</t>
  </si>
  <si>
    <t>Phí và lệ phí</t>
  </si>
  <si>
    <t>STT</t>
  </si>
  <si>
    <t>Mẫu số 15/CKTC-NSĐP</t>
  </si>
  <si>
    <t>TT</t>
  </si>
  <si>
    <t xml:space="preserve">UBND TỈNH QUẢNG BÌNH  </t>
  </si>
  <si>
    <t>Mẫu số 16/CKTC-NSĐP</t>
  </si>
  <si>
    <t>Tên công trình, dự án</t>
  </si>
  <si>
    <t>MỘT SỐ CƠ QUAN, ĐON VỊ</t>
  </si>
  <si>
    <t>Một số công trình, dự án</t>
  </si>
  <si>
    <t>Thời gian KC-HT</t>
  </si>
  <si>
    <t>TMĐT</t>
  </si>
  <si>
    <t>2015-2019</t>
  </si>
  <si>
    <t>Mẫu số 14/CKTC-NSĐP</t>
  </si>
  <si>
    <t xml:space="preserve">                                                            </t>
  </si>
  <si>
    <t>UBND TỈNH QUẢNG BÌNH</t>
  </si>
  <si>
    <t>Chỉ tiêu</t>
  </si>
  <si>
    <t>Tổng thu NSNN trên địa bàn</t>
  </si>
  <si>
    <t>Thu nội địa (không kể thu từ dầu thô)</t>
  </si>
  <si>
    <t>Thu từ dầu thô</t>
  </si>
  <si>
    <t>Thu từ xuất khẩu, nhập khẩu</t>
  </si>
  <si>
    <t>Thu viện trợ không hoàn lại</t>
  </si>
  <si>
    <t>Thu ngân sách địa phương</t>
  </si>
  <si>
    <t>Thu ngân sách địa phương hưởng theo phân cấp</t>
  </si>
  <si>
    <t>- Các khoản thu NSĐP hưởng 100%</t>
  </si>
  <si>
    <t>- Các khoản thu phân chia NSĐP hưởng theo tỷ lệ phần trăm (%)</t>
  </si>
  <si>
    <t>Bổ sung từ ngân sách trung ương</t>
  </si>
  <si>
    <t>- Bổ sung cân đối</t>
  </si>
  <si>
    <t>- Bổ sung có mục tiêu</t>
  </si>
  <si>
    <t>Huy động đầu tư theo khoản 3 điều 8 Luật NSNN</t>
  </si>
  <si>
    <t>Chi ngân sách địa phương</t>
  </si>
  <si>
    <t>Chi đầu tư phát triển</t>
  </si>
  <si>
    <t>Chi thường xuyên</t>
  </si>
  <si>
    <t>Chi huy động đầu tư theo khoản 3 Điều 8 Luật NSNN</t>
  </si>
  <si>
    <t>Chi bổ sung quỹ dự trữ tài chính</t>
  </si>
  <si>
    <t>Dự phòng</t>
  </si>
  <si>
    <t>Chi vốn chương trình mục tiêu</t>
  </si>
  <si>
    <t>Mẫu số 10/CKTC-NSĐP</t>
  </si>
  <si>
    <t>NGÂN SÁCH CẤP TỈNH</t>
  </si>
  <si>
    <t>Nguồn thu ngân sách cấp tỉnh</t>
  </si>
  <si>
    <t>Chi ngân sách cấp tỉnh</t>
  </si>
  <si>
    <t>Chi thuộc nhiệm vụ của NS cấp tỉnh theo phân cấp (không kể số BSNS cấp dưới)</t>
  </si>
  <si>
    <t>Bổ sung cho huyện, thành phố thuộc tỉnh</t>
  </si>
  <si>
    <t>NGÂN SÁCH HUYỆN, THÀNH PHỐ THUỘC TỈNH (BAO GỒM NS HUYỆN VÀ NS XÃ)</t>
  </si>
  <si>
    <t>Nguồn thu ngân sách huyện, thành phố thuộc tỉnh</t>
  </si>
  <si>
    <t>Thu ngân sách hưởng theo phân cấp</t>
  </si>
  <si>
    <t>Thu bổ sung từ ngân sách cấp tỉnh</t>
  </si>
  <si>
    <t>Chi ngân sách huyện, thành phố thuộc tỉnh</t>
  </si>
  <si>
    <t>Mẫu số 11/CKTC-NSĐP</t>
  </si>
  <si>
    <t>TỔNG THU NSNN TRÊN ĐỊA BÀN</t>
  </si>
  <si>
    <t>Tổng thu các khoản cân đối ngân sách nhà nước</t>
  </si>
  <si>
    <t>Thu từ hoạt động sản xuất kinh doanh trong nước</t>
  </si>
  <si>
    <t>Thu từ doanh nghiệp nhà nước Trung ương</t>
  </si>
  <si>
    <t>Thu từ doanh nghiệp nhà nước địa phương</t>
  </si>
  <si>
    <t>Thu từ doanh nghiệp có vốn đầu tư nước ngoài</t>
  </si>
  <si>
    <t>Thu từ khu vực công thương nghiệp ngoài QD</t>
  </si>
  <si>
    <t>Thuế trước bạ</t>
  </si>
  <si>
    <t>Thuế thu nhập cá nhân</t>
  </si>
  <si>
    <t>Thu từ xuất, nhập khẩu</t>
  </si>
  <si>
    <t>Các khoản thu được để lại chi và quản lý qua ngân sách nhà nước</t>
  </si>
  <si>
    <t>TỔNG THU NGÂN SÁCH ĐỊA PHƯƠNG</t>
  </si>
  <si>
    <t>Các khoản thu cân đối NSĐP</t>
  </si>
  <si>
    <t>Các khoản thu 100%</t>
  </si>
  <si>
    <t>Thu phân chia theo tỷ lệ phần trăm (%)</t>
  </si>
  <si>
    <t>Thu bổ sung từ NSTW</t>
  </si>
  <si>
    <t>Thu tiền huy động đầu tư theo khoản 3 điều 8 Luật NSNN</t>
  </si>
  <si>
    <t>Mẫu số 12/CKTC-NSĐP</t>
  </si>
  <si>
    <t>TỔNG CHI NGÂN SÁCH ĐỊA PHƯƠNG</t>
  </si>
  <si>
    <t>Tổng chi cân đối ngân sách địa phương</t>
  </si>
  <si>
    <t>Trong đó:</t>
  </si>
  <si>
    <t>- Chi giáo dục, đào tạo và dạy nghề</t>
  </si>
  <si>
    <t>- Chi khoa học, công nghệ</t>
  </si>
  <si>
    <t>-Chi khoa học, công nghệ</t>
  </si>
  <si>
    <t>Chi chương trình mục tiêu</t>
  </si>
  <si>
    <t>TỔNG CHI NGÂN SÁCH CẤP TỈNH</t>
  </si>
  <si>
    <t>Chi xây dựng cơ bản</t>
  </si>
  <si>
    <t>Chi đầu tư phát triển khác</t>
  </si>
  <si>
    <t>Chi sự nghiệp kinh tế</t>
  </si>
  <si>
    <t>Chi sự nghiệp giáo dục, đào tạo và dạy nghề</t>
  </si>
  <si>
    <t>A</t>
  </si>
  <si>
    <t>Chi sự nghiệp khoa học và công nghệ</t>
  </si>
  <si>
    <t>Chi sự nghiệp Văn hóa thể thao</t>
  </si>
  <si>
    <t>Chi sự nghiệp Phát thanh truyền hình</t>
  </si>
  <si>
    <t>Chi đảm bảo xã hội</t>
  </si>
  <si>
    <t>Chi quản lý hành chính</t>
  </si>
  <si>
    <t>Chi trích lập quỹ dự trữ tài chính</t>
  </si>
  <si>
    <t>Các khoản thu được để lại chi quản lý qua NSNN</t>
  </si>
  <si>
    <t>Sở Lao động- TBXH</t>
  </si>
  <si>
    <t>Sở Nông nghiệp phát triển nông thôn</t>
  </si>
  <si>
    <t>Sở Nội vụ</t>
  </si>
  <si>
    <t>VP HĐND tỉnh</t>
  </si>
  <si>
    <t>Văn phòng UBND tỉnh</t>
  </si>
  <si>
    <t>Sở Y tế</t>
  </si>
  <si>
    <t>Sở Khoa học công nghệ</t>
  </si>
  <si>
    <t>Sở Công thương</t>
  </si>
  <si>
    <t>Sở xây dựng</t>
  </si>
  <si>
    <t>Sở tư pháp</t>
  </si>
  <si>
    <t>Sở Tài chính</t>
  </si>
  <si>
    <t>Sở Kế hoạch và đầu tư</t>
  </si>
  <si>
    <t>Sở Giáo dục đào tạo</t>
  </si>
  <si>
    <t>Sở Tài nguyên và môi trường</t>
  </si>
  <si>
    <t>Sở Giao thông vận tải</t>
  </si>
  <si>
    <t>Sở Ngoại vụ</t>
  </si>
  <si>
    <t>Sở Thông tin và truyền thông</t>
  </si>
  <si>
    <t>Tỉnh đoàn</t>
  </si>
  <si>
    <t>Hội Nông dân</t>
  </si>
  <si>
    <t>Liên minh HTX</t>
  </si>
  <si>
    <t>Hội Cực chiến binh</t>
  </si>
  <si>
    <t>Hội Liên hiệp phụ nữ tỉnh</t>
  </si>
  <si>
    <t>Quản lý hành chính</t>
  </si>
  <si>
    <t>Sự nghiệp Giáo dục, đào tạo và dạy nghề</t>
  </si>
  <si>
    <t>Sự nghiệp y tế</t>
  </si>
  <si>
    <t>SN Khoa học và công nghệ</t>
  </si>
  <si>
    <t>Đảm bảo xã hội</t>
  </si>
  <si>
    <t>Mẫu số 18/CKTC-NSĐP</t>
  </si>
  <si>
    <t>Tên các huyện, thành phố thuộc tỉnh</t>
  </si>
  <si>
    <t xml:space="preserve">Tổng thu NSNN trên địa bàn huyện, thành phố theo phân cấp </t>
  </si>
  <si>
    <t>Tổng chi cân đối ngân sách huyện, thành phố</t>
  </si>
  <si>
    <t>Bổ sung từ ngân sách cấp tỉnh</t>
  </si>
  <si>
    <t>cho ngân sách huyện</t>
  </si>
  <si>
    <t>Tổng số</t>
  </si>
  <si>
    <t>Bổ sung cân đối</t>
  </si>
  <si>
    <t>Bổ sung có mục tiêu</t>
  </si>
  <si>
    <t>Huyện Minh Hóa</t>
  </si>
  <si>
    <t>Huyện Tuyên Hóa</t>
  </si>
  <si>
    <t>Huyện Quảng Trạch</t>
  </si>
  <si>
    <t>Huyện Bố Trạch</t>
  </si>
  <si>
    <t>Thành phố Đồng Hới</t>
  </si>
  <si>
    <t>Huyện Quảng Ninh</t>
  </si>
  <si>
    <t>Huyện Lệ Thủy</t>
  </si>
  <si>
    <t>Tổng cộng</t>
  </si>
  <si>
    <t>Thu thuế sử dụng đất nông nghiệp của DNNN</t>
  </si>
  <si>
    <t>Thu tiền cấp quyền sử dụng đất</t>
  </si>
  <si>
    <t>Thuế sử dụng đất nông nghiệp</t>
  </si>
  <si>
    <t>Dự TOÁN THU, CHI NGÂN SÁCH CủA CÁC HUYệN, THÀNH PHố THUộC TỉNH NĂM 2016</t>
  </si>
  <si>
    <t>Tỷ Lệ PHầN TRĂN PHÂN CHIA CÁC KHOảN THU CHO NGÂN SÁCH TừNG HUYệN, THÀNH PHố, XÃ, PHƯờNG, THị TRấN THUộC TỉNH NĂM 23016</t>
  </si>
  <si>
    <t xml:space="preserve"> Mẫu số 13/CKTC-NSĐP</t>
  </si>
  <si>
    <t>Quỹ phát triển đất</t>
  </si>
  <si>
    <t>Chia ra ngân sách các cấp</t>
  </si>
  <si>
    <t>Các khoản thu</t>
  </si>
  <si>
    <t>CÂN ĐỐI DỰ TOÁN NGÂN SÁCH ĐỊA PHƯƠNG NĂM 2017</t>
  </si>
  <si>
    <t>Dự toán 2017</t>
  </si>
  <si>
    <t>- Bổ sung CTMT QG</t>
  </si>
  <si>
    <t>Bội thu ngân sách địa phương</t>
  </si>
  <si>
    <t>CÂN ĐỐI DỰ TOÁN NGÂN SÁCH CẤP TỈNH VÀ NGÂN SÁCH CỦA HUYỆN, THÀNH PHỐ THUỘC TỈNH NĂM 2017</t>
  </si>
  <si>
    <t>DỰ TOÁN THU NGÂN SÁCH NHÀ NƯỚC NĂM 2017</t>
  </si>
  <si>
    <t>Thu tiền thuê đất</t>
  </si>
  <si>
    <t>Thu phí, lệ phí</t>
  </si>
  <si>
    <t>Thu tiền sử dụng đất</t>
  </si>
  <si>
    <t>Thuế bảo vệ môi trường</t>
  </si>
  <si>
    <t>Thu khác ngân sách</t>
  </si>
  <si>
    <t>Thu cố định tại xã</t>
  </si>
  <si>
    <t>Thu xổ số kiến thiết</t>
  </si>
  <si>
    <t>DỰ TOÁN CHI NGÂN SÁCH ĐỊA PHƯƠNG NĂM 2017</t>
  </si>
  <si>
    <t>DỰ TOÁN CHI NGÂN SÁCH CẤP TỈNH THEO TỪNG LĨNH VỰC NĂM 2017</t>
  </si>
  <si>
    <t>Bội thu ngân sách địa phương (trả nợ)</t>
  </si>
  <si>
    <t>Chi sự nghiệp y tế</t>
  </si>
  <si>
    <t>CÔNG KHAI DỰ TOÁN CHI NGÂN SÁCH NHÀ NƯỚC NĂM 2017</t>
  </si>
  <si>
    <t>Cơ quan, đơn vị</t>
  </si>
  <si>
    <t>Sở Văn hóa-thể thao</t>
  </si>
  <si>
    <t>Sở Du lịch</t>
  </si>
  <si>
    <t>DỰ TOÁN CHI XDCB CỦA NGÂN SÁCH TỈNH NĂM 2017</t>
  </si>
  <si>
    <t>Đã bố trí vốn đến hết năm 2016</t>
  </si>
  <si>
    <t>Kế hoạch năm 2017</t>
  </si>
  <si>
    <t>Trung tâm văn hóa tỉnh Quảng Bình</t>
  </si>
  <si>
    <t>Hạ tầng khu phi thuế quan và các điểm dịch vụ khu kinh tế cửa khấu Cha Lo</t>
  </si>
  <si>
    <t>2015-2020</t>
  </si>
  <si>
    <t>Sửa chữa, nâng cấp đập Đồng Ran, Bắc Trạch</t>
  </si>
  <si>
    <t>2012-2013</t>
  </si>
  <si>
    <t>Trục đường chính Bắc Nam rộng 60m, xã Bảo Ninh, TP Đồng Hới</t>
  </si>
  <si>
    <t>2010-2014</t>
  </si>
  <si>
    <t>Đường ra biên giới từ bản Cà Roòng 2 đi cột mốc O4</t>
  </si>
  <si>
    <t>2008-2014</t>
  </si>
  <si>
    <t>Dự án xây dựng cầu dân sinh và quản lý tài sản đường địa phương tỉnh Quảng Bình</t>
  </si>
  <si>
    <t>2016-2021</t>
  </si>
  <si>
    <t>Dự án thoát nước và vệ sinh đô thị Ba Đồn (Đan mạch)</t>
  </si>
  <si>
    <t>2010-2018</t>
  </si>
  <si>
    <t>Khu neo đậu tránh trúc bào cho tàu cá cửa Ròon</t>
  </si>
  <si>
    <t>2012-2016</t>
  </si>
  <si>
    <t>Đường cứu hộ cứu nạn các xã dọc sông Gianh, huyện Tuyên Hóa</t>
  </si>
  <si>
    <t>2011-2015</t>
  </si>
  <si>
    <t>Kè chống sạt lở cấp bách sông Dinh xã Nhân Trạch</t>
  </si>
  <si>
    <t>2011-2013</t>
  </si>
  <si>
    <t>Đối ứng cho dự án Cấp điện nông thôn từ lưới điện quốc gia tỉnh Quảng Bình</t>
  </si>
  <si>
    <t>DỰ TOÁN THU, CHI NGÂN SÁCH CỦA CÁC HUYỆN, THÀNH PHỐ THUỘC TỈNH NĂM 2017</t>
  </si>
  <si>
    <t>Đơn vị: %</t>
  </si>
  <si>
    <t>Cấp tỉnh</t>
  </si>
  <si>
    <t>Cấp huyện</t>
  </si>
  <si>
    <t>Ngân sách cấp tỉnh</t>
  </si>
  <si>
    <t>Ngân sách huyện, thị xã, tp</t>
  </si>
  <si>
    <t>Ngân sách xã, phường, thị trấn</t>
  </si>
  <si>
    <t>Nguồn thu điều tiết ngân sách các cấp hưởng 100%</t>
  </si>
  <si>
    <t>Doanh nghiệp nhà nước nộp (cả DNTW và DNĐP)</t>
  </si>
  <si>
    <t>Thuế GTGT</t>
  </si>
  <si>
    <t>Thuế TNDN (trừ các đơn vị hạch toán toàn ngành)</t>
  </si>
  <si>
    <t>Thuế TTĐB</t>
  </si>
  <si>
    <t>Thuế tài nguyên</t>
  </si>
  <si>
    <t>Lệ phí môn bài</t>
  </si>
  <si>
    <t>Thu hồi vốn và thu khác của DNĐP</t>
  </si>
  <si>
    <t>Thu từ hoạt động xổ số kiến thiết</t>
  </si>
  <si>
    <t>Trên địa bàn huyện, tp do Cục Thuế thu</t>
  </si>
  <si>
    <t>Trên địa bàn huyện, thị xã, thành phố do Chi Cục thuế thu</t>
  </si>
  <si>
    <t>Thu từ xử phạt vi phạm hành chính, phạt, tịch thu khác</t>
  </si>
  <si>
    <t>Các cơ quan, đơn vị cấp tỉnh thực hiện</t>
  </si>
  <si>
    <t>Các cơ quan, đơn vị cấp huyện thực hiện</t>
  </si>
  <si>
    <t>Các xã, phường thị trấn thực hiện</t>
  </si>
  <si>
    <t>Xử phạt an toàn giao thông</t>
  </si>
  <si>
    <t>Đơn vị huyện nộp (được hưởng 100% của 30% điều tiết NS huyện, TX, TP)</t>
  </si>
  <si>
    <t>Thu từ huy động XD CSHT (tiền vay)</t>
  </si>
  <si>
    <t>Thu khác ngoài quốc doanh</t>
  </si>
  <si>
    <t xml:space="preserve">Trên địa bàn huyện, thị xã, thành phố </t>
  </si>
  <si>
    <t>Trên địa bàn huyện, thị xã, thành phố</t>
  </si>
  <si>
    <t>Thuế giá trị gia tăng các doanh nghiệp NQD và HTX hoạt động theo Luật Doanh nghiệp, Luật HTX</t>
  </si>
  <si>
    <t>Trên địa bàn huyện, thị xã, thành phố do Cục thuế thu</t>
  </si>
  <si>
    <t>Thuế TNDN của DN NQD&amp;HTX hoạt động theo Luật DN, Luật HTX</t>
  </si>
  <si>
    <t>Thuế tiêu thụ đặc biệt của DN NQD &amp; HTX hoạt động theo Luật Doanh nghiệp, Luật HTX</t>
  </si>
  <si>
    <t>Thu từ quỹ đất công ích và hoa lợi công sản</t>
  </si>
  <si>
    <t>Thuế GTGT hộ kinh doanh cá thể</t>
  </si>
  <si>
    <t>Trên địa bàn xã, phường, thị trấn thuộc huyện; thị xã, thành phố</t>
  </si>
  <si>
    <t>Thuế TNCN hộ kinh doanh cá thể</t>
  </si>
  <si>
    <t>Thuế TTĐB hộ kinh doanh cá thể</t>
  </si>
  <si>
    <t>Thuế tài nguyên hộ kinh doanh cá thể</t>
  </si>
  <si>
    <t>Thu sự nghiệp</t>
  </si>
  <si>
    <t>Đơn vị thuộc tỉnh quản lý nộp</t>
  </si>
  <si>
    <t>Đơn vị thuộc huyện, thị xã, thành phố quản lý nộp</t>
  </si>
  <si>
    <t>Đơn vị thuộc xã, phường, thị trấn quản lý nộp</t>
  </si>
  <si>
    <t>Thu dân đóng góp và đóng góp tự nguyện</t>
  </si>
  <si>
    <t>Đóng góp cho tỉnh</t>
  </si>
  <si>
    <t>Đóng góp cho huyện, thị xã, thành phố</t>
  </si>
  <si>
    <t>Đóng góp cho xã, phường, thị trấn</t>
  </si>
  <si>
    <t>Thu viện trợ</t>
  </si>
  <si>
    <t>Thu viện trợ của tỉnh</t>
  </si>
  <si>
    <t>Thu viện trợ của huyện, TX, TP</t>
  </si>
  <si>
    <t>Tiền đền bù cho xã, phường, thị trấn</t>
  </si>
  <si>
    <t>Thu tiền đền bù</t>
  </si>
  <si>
    <t>Tiền đền bù cho tỉnh</t>
  </si>
  <si>
    <t>Tiền đền bù cho huyện, thị xã, thành phố</t>
  </si>
  <si>
    <t>Tiền cho thuê và bán nhà thuộc sở hữu nhà nước</t>
  </si>
  <si>
    <t>Thu chuyển nguồn ngân sách năm trước sang năm sau</t>
  </si>
  <si>
    <t>Ngân sách tỉnh chuyển nguồn</t>
  </si>
  <si>
    <t>Ngân sách huyện, thị xã, thành phố chuyển nguồn</t>
  </si>
  <si>
    <t>Ngân sách xã, phường, thị trấn chuyển nguồn</t>
  </si>
  <si>
    <t>Thu bổ sung từ ngân sách cấp trên</t>
  </si>
  <si>
    <t>Ngân sách trung ương bổ sung cho ngân sách tỉnh</t>
  </si>
  <si>
    <t>Ngân sách tỉnh bổ sung cho ngân sách huyện, TX, TP</t>
  </si>
  <si>
    <t>Ngân sách huyện, TX, thành phố bổ sung cho NS xã, phường, thị trấn</t>
  </si>
  <si>
    <t>Thu kết dư</t>
  </si>
  <si>
    <t>Thu kết dư ngân sách tỉnh</t>
  </si>
  <si>
    <t>Thu kết dư ngân sách huyện, thị xã, thành phố</t>
  </si>
  <si>
    <t>Thu kết dư ngân sách xã, phường, thị trấn</t>
  </si>
  <si>
    <t>Thu khác ngân sách theo luật định</t>
  </si>
  <si>
    <t>Lệ phí trước bạ ô tô, xe máy</t>
  </si>
  <si>
    <t>Thu phí sử dụng công trình kết cấu hạ tầng trong khu vực cửa khẩu đối với phương tiện vận tải chờ hàng hóa ra vào cửa khẩu tỉnh Quảng Bình</t>
  </si>
  <si>
    <t>Tiền bảo vệ, phát triển đất trồng lúa (giá đất x 70%)</t>
  </si>
  <si>
    <t>Nguồn thu phân chia giữa ngân sách tỉnh, ngân sách huyện, thị xã, thành phố, ngân sách xã, phường, thị trấn</t>
  </si>
  <si>
    <t>Tiền thuê mặt nước</t>
  </si>
  <si>
    <t>Trên địa bàn các xã thuộc huyện, thị xã, thành phố</t>
  </si>
  <si>
    <t>Các xã chưa hoàn thành xây dựng nông thôn mới thuộc huyện, thị xã, thành phố</t>
  </si>
  <si>
    <t>Các xã đã hoàn thành xây dựng nông thôn mới thuộc huyện, thị xã</t>
  </si>
  <si>
    <t>Các xã hoàn thành xây dựng nông thôn mới thuộc thành phố Đồng Hới</t>
  </si>
  <si>
    <t>Các xã hoàn thành xây dựng nông thôn mới từ 2016 trở đi được hưởng tỷ lệ theo quy định thêm 2 năm</t>
  </si>
  <si>
    <t>Các dự án cải tạo quỹ đất tại Trung tâm huyện lỵ Quảng Trạch</t>
  </si>
  <si>
    <t>Các thị trấn thuộc các huyện</t>
  </si>
  <si>
    <t>Các phường thuộc thị xã Ba Đồn</t>
  </si>
  <si>
    <t>Riêng phường Ba Đồn</t>
  </si>
  <si>
    <t>Các phường thuộc thành phố Đồng Hới</t>
  </si>
  <si>
    <t>Phí thu từ hoạt động tham quan Phong Nha - Kẻ Bàng</t>
  </si>
  <si>
    <t>Phí bảo vệ môi trường đối với khai thác khoáng sản</t>
  </si>
  <si>
    <t xml:space="preserve">Đơn vị thuộc huyện, thị xã, thành phố quản lý </t>
  </si>
  <si>
    <t>Bộ Tài nguyên - Môi trường cấp cho các đơn vị</t>
  </si>
  <si>
    <t>UBND tỉnh cấp cho đơn vị thuộc tỉnh do Cục thuế thu</t>
  </si>
  <si>
    <t>UBND tỉnh cấp cho đơn vị thuộc huyện, thị xã, thành phố do Chi cục Thuế thu</t>
  </si>
  <si>
    <t>Tiền thu sử dụng khu vực biển</t>
  </si>
  <si>
    <t>Nguồn thu phân chia giữa ngân sách huyện, thị xã, thành phố, NS xã, phường, thị trấn</t>
  </si>
  <si>
    <t>Thuế tài nguyên của doanh nghiệp NQD&amp;HTX hoạt động theo Luật Doanh nghiệp, Luật HTX</t>
  </si>
  <si>
    <t>Lệ phí môn bài từ cá nhân, hộ kinh doanh</t>
  </si>
  <si>
    <t>Trên địa bàn xã, phường thuộc thị xã; xã, thị trấn thuộc huyện; xã thuộc thành phố</t>
  </si>
  <si>
    <t>Trên địa bàn phường thuộc thành phố</t>
  </si>
  <si>
    <t>Thuế sử dụng đất phi nông nghiệp từ hộ gia đình</t>
  </si>
  <si>
    <t>Đơn vị tỉnh nộp (được hưởng 100% của 30% điều tiết NS tỉnh)</t>
  </si>
  <si>
    <t>Tiền thuê đất</t>
  </si>
  <si>
    <t>Đơn vị thuộc tỉnh quản lý</t>
  </si>
  <si>
    <t>Thuế môn bài doanh nghiệp NQD&amp;HTX</t>
  </si>
  <si>
    <t>Thu viện trợ của xã, phường thị trấn</t>
  </si>
  <si>
    <t>Lệ phí trước bạ nhà đất và các tài sản khác</t>
  </si>
  <si>
    <t>Đơn vị: triệu đồng</t>
  </si>
  <si>
    <t>TRONG ĐÓ:</t>
  </si>
  <si>
    <t>TỶ LỆ PHẦN TRĂM PHÂN CHIA CÁC KHOẢN THU CHO NGÂN SÁCH TỪNG HUYỆN, THÀNH PHỐ, XÃ, PHƯỜNG, THỊ TRẤN THUỘC TỈNH NĂM 2017 VÀ THỜI KỲ ỔN ĐỊNH NGÂN SÁCH NHÀ NƯỚC 2017-2020 THEO QUY ĐỊNH CỦA LUẬT NSNN</t>
  </si>
</sst>
</file>

<file path=xl/styles.xml><?xml version="1.0" encoding="utf-8"?>
<styleSheet xmlns="http://schemas.openxmlformats.org/spreadsheetml/2006/main">
  <numFmts count="10">
    <numFmt numFmtId="43" formatCode="_(* #,##0.00_);_(* \(#,##0.00\);_(* &quot;-&quot;??_);_(@_)"/>
    <numFmt numFmtId="164" formatCode="_-* #,##0.00\ _₫_-;\-* #,##0.00\ _₫_-;_-* &quot;-&quot;??\ _₫_-;_-@_-"/>
    <numFmt numFmtId="165" formatCode="&quot;\&quot;#,##0;[Red]&quot;\&quot;\-#,##0"/>
    <numFmt numFmtId="166" formatCode="&quot;\&quot;#,##0.00;[Red]&quot;\&quot;\-#,##0.00"/>
    <numFmt numFmtId="167" formatCode="\$#,##0\ ;\(\$#,##0\)"/>
    <numFmt numFmtId="168" formatCode="&quot;\&quot;#,##0;[Red]&quot;\&quot;&quot;\&quot;\-#,##0"/>
    <numFmt numFmtId="169" formatCode="&quot;\&quot;#,##0.00;[Red]&quot;\&quot;&quot;\&quot;&quot;\&quot;&quot;\&quot;&quot;\&quot;&quot;\&quot;\-#,##0.00"/>
    <numFmt numFmtId="170" formatCode="_ * #,##0_ ;_ * \-#,##0_ ;_ * &quot;-&quot;_ ;_ @_ "/>
    <numFmt numFmtId="171" formatCode="_-* #,##0.00\ _€_-;\-* #,##0.00\ _€_-;_-* &quot;-&quot;??\ _€_-;_-@_-"/>
    <numFmt numFmtId="172" formatCode="_-* #,##0.00\ _V_N_D_-;\-* #,##0.00\ _V_N_D_-;_-* &quot;-&quot;??\ _V_N_D_-;_-@_-"/>
  </numFmts>
  <fonts count="56">
    <font>
      <sz val="10"/>
      <name val="Arial"/>
    </font>
    <font>
      <sz val="14"/>
      <name val=".VnTime"/>
      <family val="2"/>
    </font>
    <font>
      <sz val="12"/>
      <name val=".VnArial Narrow"/>
      <family val="2"/>
    </font>
    <font>
      <i/>
      <sz val="12"/>
      <name val=".VnArial Narrow"/>
      <family val="2"/>
    </font>
    <font>
      <b/>
      <sz val="8"/>
      <name val=".VnAvantH"/>
      <family val="2"/>
    </font>
    <font>
      <b/>
      <u/>
      <sz val="12"/>
      <name val=".VnArial Narrow"/>
      <family val="2"/>
    </font>
    <font>
      <sz val="12"/>
      <name val=".VnTime"/>
      <family val="2"/>
    </font>
    <font>
      <sz val="13"/>
      <name val=".VnTime"/>
      <family val="2"/>
    </font>
    <font>
      <sz val="10"/>
      <name val="Arial"/>
      <family val="2"/>
    </font>
    <font>
      <sz val="14"/>
      <name val="??"/>
      <family val="3"/>
      <charset val="129"/>
    </font>
    <font>
      <sz val="12"/>
      <name val="???"/>
      <family val="1"/>
      <charset val="129"/>
    </font>
    <font>
      <sz val="11"/>
      <name val="??"/>
      <family val="3"/>
      <charset val="129"/>
    </font>
    <font>
      <sz val="10"/>
      <name val="???"/>
      <family val="3"/>
      <charset val="129"/>
    </font>
    <font>
      <sz val="12"/>
      <name val="¹UAAA¼"/>
      <family val="3"/>
      <charset val="129"/>
    </font>
    <font>
      <b/>
      <sz val="18"/>
      <name val="Arial"/>
      <family val="2"/>
    </font>
    <font>
      <b/>
      <sz val="12"/>
      <name val="Arial"/>
      <family val="2"/>
    </font>
    <font>
      <sz val="14"/>
      <name val="뼻뮝"/>
      <family val="3"/>
      <charset val="129"/>
    </font>
    <font>
      <sz val="12"/>
      <name val="뼻뮝"/>
      <family val="1"/>
      <charset val="129"/>
    </font>
    <font>
      <sz val="12"/>
      <name val="바탕체"/>
      <family val="1"/>
      <charset val="129"/>
    </font>
    <font>
      <sz val="10"/>
      <name val="굴림체"/>
      <family val="3"/>
      <charset val="129"/>
    </font>
    <font>
      <sz val="8"/>
      <name val=".VnTime"/>
      <family val="2"/>
    </font>
    <font>
      <sz val="14"/>
      <name val="Times New Roman"/>
      <family val="1"/>
    </font>
    <font>
      <sz val="11"/>
      <color indexed="8"/>
      <name val="Arial"/>
      <family val="2"/>
    </font>
    <font>
      <sz val="11"/>
      <color indexed="8"/>
      <name val="Calibri"/>
      <family val="2"/>
    </font>
    <font>
      <sz val="13"/>
      <name val="Times New Roman"/>
      <family val="1"/>
    </font>
    <font>
      <i/>
      <sz val="12"/>
      <name val="Times New Roman"/>
      <family val="1"/>
    </font>
    <font>
      <sz val="10"/>
      <name val="Arial"/>
    </font>
    <font>
      <sz val="10"/>
      <name val="Times New Roman"/>
      <family val="1"/>
    </font>
    <font>
      <b/>
      <sz val="12"/>
      <name val="Times New Roman"/>
      <family val="1"/>
    </font>
    <font>
      <b/>
      <sz val="14"/>
      <name val="Times New Roman"/>
      <family val="1"/>
    </font>
    <font>
      <b/>
      <sz val="11"/>
      <name val="Times New Roman"/>
      <family val="1"/>
    </font>
    <font>
      <sz val="13"/>
      <name val="Arial"/>
      <family val="2"/>
    </font>
    <font>
      <sz val="13"/>
      <name val="Arial"/>
      <family val="2"/>
      <charset val="163"/>
    </font>
    <font>
      <u/>
      <sz val="13"/>
      <name val="Arial"/>
      <family val="2"/>
      <charset val="163"/>
    </font>
    <font>
      <i/>
      <sz val="14"/>
      <name val="Times New Roman"/>
      <family val="1"/>
    </font>
    <font>
      <sz val="12"/>
      <name val="Times New Roman"/>
      <family val="1"/>
    </font>
    <font>
      <b/>
      <i/>
      <sz val="14"/>
      <name val="Times New Roman"/>
      <family val="1"/>
    </font>
    <font>
      <b/>
      <sz val="13"/>
      <name val="Times New Roman"/>
      <family val="1"/>
    </font>
    <font>
      <i/>
      <sz val="13"/>
      <name val="Times New Roman"/>
      <family val="1"/>
    </font>
    <font>
      <b/>
      <u/>
      <sz val="13"/>
      <name val="Times New Roman"/>
      <family val="1"/>
    </font>
    <font>
      <b/>
      <sz val="16"/>
      <name val="Times New Roman"/>
      <family val="1"/>
    </font>
    <font>
      <b/>
      <i/>
      <sz val="13"/>
      <name val="Times New Roman"/>
      <family val="1"/>
    </font>
    <font>
      <sz val="11"/>
      <name val="Times New Roman"/>
      <family val="1"/>
    </font>
    <font>
      <u/>
      <sz val="11"/>
      <color indexed="8"/>
      <name val="Times New Roman"/>
      <family val="1"/>
    </font>
    <font>
      <b/>
      <sz val="11"/>
      <color indexed="8"/>
      <name val="Times New Roman"/>
      <family val="1"/>
    </font>
    <font>
      <sz val="11"/>
      <color indexed="8"/>
      <name val="Times New Roman"/>
      <family val="1"/>
    </font>
    <font>
      <i/>
      <sz val="11"/>
      <name val="Times New Roman"/>
      <family val="1"/>
    </font>
    <font>
      <b/>
      <u/>
      <sz val="14"/>
      <name val="Times New Roman"/>
      <family val="1"/>
    </font>
    <font>
      <u/>
      <sz val="14"/>
      <name val="Times New Roman"/>
      <family val="1"/>
    </font>
    <font>
      <b/>
      <sz val="14"/>
      <name val="Times New Roman"/>
      <family val="1"/>
      <charset val="163"/>
    </font>
    <font>
      <sz val="14"/>
      <name val="Arial"/>
      <family val="2"/>
      <charset val="163"/>
    </font>
    <font>
      <sz val="14"/>
      <name val="Times New Roman"/>
      <family val="1"/>
      <charset val="163"/>
    </font>
    <font>
      <i/>
      <sz val="14"/>
      <name val="Cambria"/>
      <family val="1"/>
      <charset val="163"/>
      <scheme val="major"/>
    </font>
    <font>
      <sz val="14"/>
      <color indexed="8"/>
      <name val="Arial"/>
      <family val="2"/>
      <charset val="163"/>
    </font>
    <font>
      <b/>
      <sz val="14"/>
      <color indexed="8"/>
      <name val="Times New Roman"/>
      <family val="1"/>
    </font>
    <font>
      <sz val="14"/>
      <color indexed="8"/>
      <name val="Times New Roman"/>
      <family val="1"/>
      <charset val="163"/>
    </font>
  </fonts>
  <fills count="3">
    <fill>
      <patternFill patternType="none"/>
    </fill>
    <fill>
      <patternFill patternType="gray125"/>
    </fill>
    <fill>
      <patternFill patternType="solid">
        <fgColor indexed="9"/>
        <bgColor indexed="64"/>
      </patternFill>
    </fill>
  </fills>
  <borders count="19">
    <border>
      <left/>
      <right/>
      <top/>
      <bottom/>
      <diagonal/>
    </border>
    <border>
      <left/>
      <right/>
      <top style="double">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12"/>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diagonal/>
    </border>
    <border>
      <left style="thin">
        <color indexed="64"/>
      </left>
      <right style="thin">
        <color indexed="64"/>
      </right>
      <top/>
      <bottom style="hair">
        <color indexed="64"/>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s>
  <cellStyleXfs count="41">
    <xf numFmtId="0" fontId="0" fillId="0" borderId="0"/>
    <xf numFmtId="0" fontId="8" fillId="0" borderId="0"/>
    <xf numFmtId="0" fontId="9" fillId="0" borderId="0" applyFont="0" applyFill="0" applyBorder="0" applyAlignment="0" applyProtection="0"/>
    <xf numFmtId="170" fontId="10" fillId="0" borderId="0" applyFont="0" applyFill="0" applyBorder="0" applyAlignment="0" applyProtection="0"/>
    <xf numFmtId="40" fontId="9" fillId="0" borderId="0" applyFont="0" applyFill="0" applyBorder="0" applyAlignment="0" applyProtection="0"/>
    <xf numFmtId="38" fontId="9" fillId="0" borderId="0" applyFont="0" applyFill="0" applyBorder="0" applyAlignment="0" applyProtection="0"/>
    <xf numFmtId="9" fontId="11" fillId="0" borderId="0" applyFont="0" applyFill="0" applyBorder="0" applyAlignment="0" applyProtection="0"/>
    <xf numFmtId="0" fontId="12" fillId="0" borderId="0"/>
    <xf numFmtId="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13" fillId="0" borderId="0"/>
    <xf numFmtId="43" fontId="23" fillId="0" borderId="0" applyFont="0" applyFill="0" applyBorder="0" applyAlignment="0" applyProtection="0"/>
    <xf numFmtId="172" fontId="8" fillId="0" borderId="0" applyFont="0" applyFill="0" applyBorder="0" applyAlignment="0" applyProtection="0"/>
    <xf numFmtId="171" fontId="8" fillId="0" borderId="0" applyFont="0" applyFill="0" applyBorder="0" applyAlignment="0" applyProtection="0"/>
    <xf numFmtId="164" fontId="8" fillId="0" borderId="0" applyFont="0" applyFill="0" applyBorder="0" applyAlignment="0" applyProtection="0"/>
    <xf numFmtId="3" fontId="8" fillId="0" borderId="0" applyFont="0" applyFill="0" applyBorder="0" applyAlignment="0" applyProtection="0"/>
    <xf numFmtId="167" fontId="8" fillId="0" borderId="0" applyFont="0" applyFill="0" applyBorder="0" applyAlignment="0" applyProtection="0"/>
    <xf numFmtId="0" fontId="8" fillId="0" borderId="0" applyFont="0" applyFill="0" applyBorder="0" applyAlignment="0" applyProtection="0"/>
    <xf numFmtId="2" fontId="8"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23" fillId="0" borderId="0"/>
    <xf numFmtId="0" fontId="22" fillId="0" borderId="0"/>
    <xf numFmtId="0" fontId="2" fillId="0" borderId="0"/>
    <xf numFmtId="0" fontId="8" fillId="0" borderId="1" applyNumberFormat="0" applyFont="0" applyFill="0" applyAlignment="0" applyProtection="0"/>
    <xf numFmtId="40" fontId="16" fillId="0" borderId="0" applyFont="0" applyFill="0" applyBorder="0" applyAlignment="0" applyProtection="0"/>
    <xf numFmtId="38" fontId="16" fillId="0" borderId="0" applyFont="0" applyFill="0" applyBorder="0" applyAlignment="0" applyProtection="0"/>
    <xf numFmtId="0" fontId="16" fillId="0" borderId="0" applyFont="0" applyFill="0" applyBorder="0" applyAlignment="0" applyProtection="0"/>
    <xf numFmtId="0" fontId="16" fillId="0" borderId="0" applyFont="0" applyFill="0" applyBorder="0" applyAlignment="0" applyProtection="0"/>
    <xf numFmtId="10" fontId="8" fillId="0" borderId="0" applyFont="0" applyFill="0" applyBorder="0" applyAlignment="0" applyProtection="0"/>
    <xf numFmtId="0" fontId="17" fillId="0" borderId="0"/>
    <xf numFmtId="168" fontId="8" fillId="0" borderId="0" applyFont="0" applyFill="0" applyBorder="0" applyAlignment="0" applyProtection="0"/>
    <xf numFmtId="169" fontId="8" fillId="0" borderId="0" applyFont="0" applyFill="0" applyBorder="0" applyAlignment="0" applyProtection="0"/>
    <xf numFmtId="166" fontId="18" fillId="0" borderId="0" applyFont="0" applyFill="0" applyBorder="0" applyAlignment="0" applyProtection="0"/>
    <xf numFmtId="165" fontId="18" fillId="0" borderId="0" applyFont="0" applyFill="0" applyBorder="0" applyAlignment="0" applyProtection="0"/>
    <xf numFmtId="0" fontId="19" fillId="0" borderId="0"/>
    <xf numFmtId="0" fontId="8" fillId="0" borderId="0"/>
    <xf numFmtId="43" fontId="26" fillId="0" borderId="0" applyFont="0" applyFill="0" applyBorder="0" applyAlignment="0" applyProtection="0"/>
    <xf numFmtId="0" fontId="8" fillId="0" borderId="0"/>
  </cellStyleXfs>
  <cellXfs count="296">
    <xf numFmtId="0" fontId="0" fillId="0" borderId="0" xfId="0"/>
    <xf numFmtId="0" fontId="2" fillId="0" borderId="0" xfId="25"/>
    <xf numFmtId="0" fontId="4" fillId="0" borderId="0" xfId="25" applyFont="1"/>
    <xf numFmtId="0" fontId="4" fillId="0" borderId="0" xfId="25" applyFont="1" applyAlignment="1">
      <alignment horizontal="center"/>
    </xf>
    <xf numFmtId="0" fontId="3" fillId="0" borderId="0" xfId="25" applyFont="1"/>
    <xf numFmtId="0" fontId="5" fillId="0" borderId="0" xfId="25" applyFont="1"/>
    <xf numFmtId="0" fontId="8" fillId="0" borderId="0" xfId="38"/>
    <xf numFmtId="0" fontId="0" fillId="0" borderId="0" xfId="0" applyProtection="1">
      <protection locked="0" hidden="1"/>
    </xf>
    <xf numFmtId="0" fontId="1" fillId="0" borderId="0" xfId="25" applyFont="1"/>
    <xf numFmtId="0" fontId="0" fillId="0" borderId="0" xfId="0" applyProtection="1">
      <protection hidden="1"/>
    </xf>
    <xf numFmtId="0" fontId="24" fillId="0" borderId="11" xfId="25" applyFont="1" applyBorder="1" applyAlignment="1">
      <alignment horizontal="justify"/>
    </xf>
    <xf numFmtId="0" fontId="21" fillId="0" borderId="11" xfId="0" applyFont="1" applyBorder="1" applyAlignment="1">
      <alignment horizontal="justify" vertical="top" wrapText="1"/>
    </xf>
    <xf numFmtId="0" fontId="24" fillId="0" borderId="0" xfId="0" applyFont="1"/>
    <xf numFmtId="0" fontId="28" fillId="0" borderId="6" xfId="0" applyFont="1" applyBorder="1" applyAlignment="1">
      <alignment horizontal="center" vertical="top" wrapText="1"/>
    </xf>
    <xf numFmtId="0" fontId="31" fillId="0" borderId="0" xfId="0" applyFont="1"/>
    <xf numFmtId="0" fontId="32" fillId="0" borderId="0" xfId="0" applyFont="1"/>
    <xf numFmtId="0" fontId="7" fillId="0" borderId="0" xfId="0" applyFont="1"/>
    <xf numFmtId="0" fontId="32" fillId="0" borderId="0" xfId="0" applyFont="1" applyAlignment="1">
      <alignment vertical="center"/>
    </xf>
    <xf numFmtId="0" fontId="33" fillId="0" borderId="0" xfId="0" applyFont="1"/>
    <xf numFmtId="0" fontId="28" fillId="0" borderId="6" xfId="0" applyFont="1" applyBorder="1" applyAlignment="1">
      <alignment horizontal="center" vertical="center" wrapText="1"/>
    </xf>
    <xf numFmtId="0" fontId="28" fillId="0" borderId="0" xfId="0" applyFont="1"/>
    <xf numFmtId="0" fontId="27" fillId="0" borderId="0" xfId="0" applyFont="1"/>
    <xf numFmtId="0" fontId="28" fillId="0" borderId="0" xfId="0" applyFont="1" applyAlignment="1">
      <alignment horizontal="left"/>
    </xf>
    <xf numFmtId="0" fontId="28" fillId="0" borderId="0" xfId="25" applyFont="1" applyAlignment="1">
      <alignment horizontal="centerContinuous"/>
    </xf>
    <xf numFmtId="0" fontId="35" fillId="0" borderId="0" xfId="25" applyFont="1"/>
    <xf numFmtId="0" fontId="30" fillId="0" borderId="6" xfId="25" applyFont="1" applyBorder="1" applyAlignment="1">
      <alignment horizontal="center" vertical="center"/>
    </xf>
    <xf numFmtId="0" fontId="30" fillId="0" borderId="6" xfId="0" applyFont="1" applyBorder="1" applyAlignment="1">
      <alignment horizontal="center" vertical="center" wrapText="1"/>
    </xf>
    <xf numFmtId="0" fontId="29" fillId="0" borderId="2" xfId="25" applyFont="1" applyBorder="1" applyAlignment="1">
      <alignment horizontal="center"/>
    </xf>
    <xf numFmtId="0" fontId="29" fillId="0" borderId="2" xfId="25" applyFont="1" applyBorder="1" applyAlignment="1">
      <alignment horizontal="justify"/>
    </xf>
    <xf numFmtId="3" fontId="29" fillId="0" borderId="2" xfId="25" applyNumberFormat="1" applyFont="1" applyBorder="1" applyAlignment="1"/>
    <xf numFmtId="0" fontId="21" fillId="0" borderId="11" xfId="25" applyFont="1" applyBorder="1" applyAlignment="1">
      <alignment horizontal="center"/>
    </xf>
    <xf numFmtId="0" fontId="21" fillId="0" borderId="11" xfId="25" applyFont="1" applyBorder="1" applyAlignment="1">
      <alignment horizontal="justify"/>
    </xf>
    <xf numFmtId="3" fontId="21" fillId="0" borderId="11" xfId="25" applyNumberFormat="1" applyFont="1" applyBorder="1" applyAlignment="1"/>
    <xf numFmtId="0" fontId="29" fillId="0" borderId="11" xfId="25" applyFont="1" applyBorder="1" applyAlignment="1">
      <alignment horizontal="center"/>
    </xf>
    <xf numFmtId="0" fontId="29" fillId="0" borderId="11" xfId="25" applyFont="1" applyBorder="1" applyAlignment="1">
      <alignment horizontal="justify"/>
    </xf>
    <xf numFmtId="3" fontId="29" fillId="0" borderId="11" xfId="25" applyNumberFormat="1" applyFont="1" applyFill="1" applyBorder="1" applyAlignment="1"/>
    <xf numFmtId="0" fontId="21" fillId="0" borderId="11" xfId="25" applyFont="1" applyBorder="1" applyAlignment="1">
      <alignment horizontal="center" vertical="top"/>
    </xf>
    <xf numFmtId="0" fontId="21" fillId="0" borderId="11" xfId="25" quotePrefix="1" applyFont="1" applyBorder="1" applyAlignment="1">
      <alignment horizontal="justify"/>
    </xf>
    <xf numFmtId="3" fontId="21" fillId="0" borderId="11" xfId="25" quotePrefix="1" applyNumberFormat="1" applyFont="1" applyBorder="1" applyAlignment="1"/>
    <xf numFmtId="0" fontId="21" fillId="0" borderId="11" xfId="25" applyFont="1" applyBorder="1" applyAlignment="1">
      <alignment horizontal="justify" vertical="center"/>
    </xf>
    <xf numFmtId="3" fontId="29" fillId="0" borderId="11" xfId="25" applyNumberFormat="1" applyFont="1" applyBorder="1" applyAlignment="1"/>
    <xf numFmtId="0" fontId="21" fillId="0" borderId="11" xfId="25" applyFont="1" applyBorder="1" applyAlignment="1">
      <alignment horizontal="center" vertical="center"/>
    </xf>
    <xf numFmtId="0" fontId="21" fillId="0" borderId="11" xfId="25" applyFont="1" applyBorder="1" applyAlignment="1">
      <alignment horizontal="justify" wrapText="1"/>
    </xf>
    <xf numFmtId="0" fontId="21" fillId="0" borderId="11" xfId="25" applyFont="1" applyBorder="1" applyAlignment="1">
      <alignment horizontal="justify" vertical="justify"/>
    </xf>
    <xf numFmtId="3" fontId="21" fillId="0" borderId="11" xfId="25" applyNumberFormat="1" applyFont="1" applyBorder="1"/>
    <xf numFmtId="0" fontId="21" fillId="0" borderId="16" xfId="25" applyFont="1" applyBorder="1" applyAlignment="1">
      <alignment horizontal="center" vertical="top"/>
    </xf>
    <xf numFmtId="0" fontId="21" fillId="0" borderId="16" xfId="0" applyFont="1" applyBorder="1" applyAlignment="1">
      <alignment horizontal="justify" vertical="top" wrapText="1"/>
    </xf>
    <xf numFmtId="3" fontId="21" fillId="0" borderId="16" xfId="25" applyNumberFormat="1" applyFont="1" applyBorder="1"/>
    <xf numFmtId="0" fontId="36" fillId="0" borderId="0" xfId="25" applyFont="1" applyAlignment="1">
      <alignment horizontal="center"/>
    </xf>
    <xf numFmtId="0" fontId="25" fillId="0" borderId="0" xfId="25" applyFont="1" applyAlignment="1">
      <alignment horizontal="centerContinuous"/>
    </xf>
    <xf numFmtId="0" fontId="37" fillId="0" borderId="2" xfId="25" applyFont="1" applyBorder="1" applyAlignment="1">
      <alignment horizontal="center"/>
    </xf>
    <xf numFmtId="0" fontId="37" fillId="0" borderId="2" xfId="25" applyFont="1" applyBorder="1" applyAlignment="1">
      <alignment horizontal="left"/>
    </xf>
    <xf numFmtId="0" fontId="37" fillId="0" borderId="2" xfId="25" quotePrefix="1" applyFont="1" applyBorder="1" applyAlignment="1">
      <alignment horizontal="center"/>
    </xf>
    <xf numFmtId="0" fontId="37" fillId="0" borderId="11" xfId="25" applyFont="1" applyBorder="1" applyAlignment="1">
      <alignment horizontal="center"/>
    </xf>
    <xf numFmtId="0" fontId="37" fillId="0" borderId="11" xfId="25" applyFont="1" applyBorder="1" applyAlignment="1">
      <alignment horizontal="justify"/>
    </xf>
    <xf numFmtId="3" fontId="37" fillId="0" borderId="11" xfId="25" applyNumberFormat="1" applyFont="1" applyBorder="1" applyAlignment="1"/>
    <xf numFmtId="0" fontId="24" fillId="0" borderId="11" xfId="25" applyFont="1" applyBorder="1" applyAlignment="1">
      <alignment horizontal="center" vertical="top"/>
    </xf>
    <xf numFmtId="3" fontId="24" fillId="0" borderId="11" xfId="25" applyNumberFormat="1" applyFont="1" applyFill="1" applyBorder="1" applyAlignment="1"/>
    <xf numFmtId="0" fontId="24" fillId="0" borderId="11" xfId="25" applyFont="1" applyBorder="1" applyAlignment="1">
      <alignment horizontal="center"/>
    </xf>
    <xf numFmtId="3" fontId="24" fillId="0" borderId="11" xfId="25" applyNumberFormat="1" applyFont="1" applyBorder="1" applyAlignment="1"/>
    <xf numFmtId="0" fontId="38" fillId="0" borderId="11" xfId="25" applyFont="1" applyBorder="1" applyAlignment="1">
      <alignment horizontal="center"/>
    </xf>
    <xf numFmtId="0" fontId="38" fillId="0" borderId="11" xfId="25" quotePrefix="1" applyFont="1" applyBorder="1" applyAlignment="1">
      <alignment horizontal="justify"/>
    </xf>
    <xf numFmtId="3" fontId="38" fillId="0" borderId="11" xfId="25" applyNumberFormat="1" applyFont="1" applyBorder="1" applyAlignment="1"/>
    <xf numFmtId="0" fontId="24" fillId="0" borderId="11" xfId="25" applyFont="1" applyBorder="1" applyAlignment="1">
      <alignment horizontal="center" vertical="center"/>
    </xf>
    <xf numFmtId="0" fontId="24" fillId="0" borderId="11" xfId="25" applyFont="1" applyBorder="1" applyAlignment="1">
      <alignment horizontal="justify" wrapText="1"/>
    </xf>
    <xf numFmtId="0" fontId="37" fillId="0" borderId="11" xfId="25" applyFont="1" applyBorder="1" applyAlignment="1">
      <alignment horizontal="center" vertical="center" wrapText="1"/>
    </xf>
    <xf numFmtId="0" fontId="37" fillId="0" borderId="11" xfId="25" applyFont="1" applyBorder="1" applyAlignment="1">
      <alignment vertical="center" wrapText="1"/>
    </xf>
    <xf numFmtId="0" fontId="37" fillId="0" borderId="16" xfId="25" applyFont="1" applyBorder="1" applyAlignment="1">
      <alignment horizontal="center"/>
    </xf>
    <xf numFmtId="0" fontId="37" fillId="0" borderId="16" xfId="25" applyFont="1" applyBorder="1" applyAlignment="1">
      <alignment horizontal="justify"/>
    </xf>
    <xf numFmtId="3" fontId="37" fillId="0" borderId="16" xfId="25" applyNumberFormat="1" applyFont="1" applyBorder="1" applyAlignment="1"/>
    <xf numFmtId="0" fontId="35" fillId="0" borderId="0" xfId="0" applyFont="1"/>
    <xf numFmtId="0" fontId="37" fillId="0" borderId="0" xfId="25" applyFont="1" applyAlignment="1">
      <alignment horizontal="center"/>
    </xf>
    <xf numFmtId="0" fontId="24" fillId="0" borderId="0" xfId="25" applyFont="1"/>
    <xf numFmtId="0" fontId="38" fillId="0" borderId="0" xfId="25" applyFont="1"/>
    <xf numFmtId="0" fontId="39" fillId="0" borderId="0" xfId="25" applyFont="1"/>
    <xf numFmtId="0" fontId="35" fillId="0" borderId="0" xfId="25" applyFont="1" applyBorder="1" applyAlignment="1">
      <alignment horizontal="center"/>
    </xf>
    <xf numFmtId="0" fontId="35" fillId="0" borderId="0" xfId="25" applyFont="1" applyBorder="1" applyAlignment="1">
      <alignment horizontal="justify"/>
    </xf>
    <xf numFmtId="3" fontId="35" fillId="0" borderId="0" xfId="25" applyNumberFormat="1" applyFont="1" applyBorder="1" applyAlignment="1"/>
    <xf numFmtId="0" fontId="25" fillId="0" borderId="0" xfId="25" applyFont="1"/>
    <xf numFmtId="0" fontId="34" fillId="0" borderId="0" xfId="0" applyFont="1" applyAlignment="1">
      <alignment horizontal="left" indent="4"/>
    </xf>
    <xf numFmtId="0" fontId="28" fillId="0" borderId="0" xfId="0" applyFont="1" applyAlignment="1">
      <alignment horizontal="left" indent="4"/>
    </xf>
    <xf numFmtId="0" fontId="28" fillId="0" borderId="0" xfId="0" applyFont="1" applyAlignment="1">
      <alignment horizontal="left" indent="14"/>
    </xf>
    <xf numFmtId="3" fontId="35" fillId="0" borderId="0" xfId="25" applyNumberFormat="1" applyFont="1"/>
    <xf numFmtId="0" fontId="21" fillId="0" borderId="0" xfId="0" applyFont="1" applyAlignment="1">
      <alignment horizontal="center"/>
    </xf>
    <xf numFmtId="0" fontId="28" fillId="0" borderId="6" xfId="0" applyFont="1" applyBorder="1" applyAlignment="1">
      <alignment horizontal="center" vertical="center"/>
    </xf>
    <xf numFmtId="0" fontId="21" fillId="0" borderId="13" xfId="0" applyFont="1" applyBorder="1" applyAlignment="1">
      <alignment horizontal="center"/>
    </xf>
    <xf numFmtId="0" fontId="28" fillId="0" borderId="13" xfId="0" applyFont="1" applyBorder="1" applyAlignment="1">
      <alignment horizontal="center" vertical="top" wrapText="1"/>
    </xf>
    <xf numFmtId="3" fontId="29" fillId="0" borderId="13" xfId="0" applyNumberFormat="1" applyFont="1" applyBorder="1" applyAlignment="1">
      <alignment horizontal="right" vertical="top" wrapText="1"/>
    </xf>
    <xf numFmtId="0" fontId="29" fillId="0" borderId="11" xfId="0" applyFont="1" applyBorder="1" applyAlignment="1">
      <alignment horizontal="center"/>
    </xf>
    <xf numFmtId="0" fontId="29" fillId="0" borderId="11" xfId="0" applyFont="1" applyBorder="1" applyAlignment="1">
      <alignment horizontal="justify" vertical="top" wrapText="1"/>
    </xf>
    <xf numFmtId="3" fontId="29" fillId="0" borderId="11" xfId="0" applyNumberFormat="1" applyFont="1" applyBorder="1" applyAlignment="1">
      <alignment horizontal="right" vertical="top" wrapText="1"/>
    </xf>
    <xf numFmtId="0" fontId="21" fillId="0" borderId="11" xfId="0" applyFont="1" applyBorder="1" applyAlignment="1">
      <alignment horizontal="center"/>
    </xf>
    <xf numFmtId="3" fontId="21" fillId="0" borderId="11" xfId="0" applyNumberFormat="1" applyFont="1" applyBorder="1" applyAlignment="1">
      <alignment horizontal="right" vertical="top" wrapText="1"/>
    </xf>
    <xf numFmtId="0" fontId="29" fillId="0" borderId="11" xfId="0" applyFont="1" applyBorder="1" applyAlignment="1">
      <alignment horizontal="center" vertical="center"/>
    </xf>
    <xf numFmtId="0" fontId="29" fillId="0" borderId="11" xfId="0" applyFont="1" applyBorder="1" applyAlignment="1">
      <alignment horizontal="left" vertical="center" wrapText="1"/>
    </xf>
    <xf numFmtId="3" fontId="29" fillId="0" borderId="11" xfId="0" applyNumberFormat="1" applyFont="1" applyBorder="1" applyAlignment="1">
      <alignment horizontal="right" vertical="center" wrapText="1"/>
    </xf>
    <xf numFmtId="0" fontId="28" fillId="0" borderId="11" xfId="0" applyFont="1" applyBorder="1" applyAlignment="1">
      <alignment horizontal="center" vertical="top" wrapText="1"/>
    </xf>
    <xf numFmtId="3" fontId="21" fillId="0" borderId="11" xfId="0" applyNumberFormat="1" applyFont="1" applyFill="1" applyBorder="1" applyAlignment="1">
      <alignment horizontal="right" vertical="top" wrapText="1"/>
    </xf>
    <xf numFmtId="0" fontId="29" fillId="0" borderId="16" xfId="0" applyFont="1" applyBorder="1" applyAlignment="1">
      <alignment horizontal="center" vertical="center"/>
    </xf>
    <xf numFmtId="0" fontId="29" fillId="0" borderId="16" xfId="0" applyFont="1" applyBorder="1" applyAlignment="1">
      <alignment horizontal="left" vertical="center" wrapText="1"/>
    </xf>
    <xf numFmtId="3" fontId="29" fillId="0" borderId="16" xfId="0" applyNumberFormat="1" applyFont="1" applyBorder="1" applyAlignment="1">
      <alignment horizontal="right" vertical="center" wrapText="1"/>
    </xf>
    <xf numFmtId="0" fontId="27" fillId="0" borderId="0" xfId="0" applyFont="1" applyAlignment="1">
      <alignment wrapText="1"/>
    </xf>
    <xf numFmtId="0" fontId="36" fillId="0" borderId="0" xfId="25" applyFont="1" applyAlignment="1">
      <alignment horizontal="center" wrapText="1"/>
    </xf>
    <xf numFmtId="0" fontId="37" fillId="0" borderId="0" xfId="0" applyFont="1"/>
    <xf numFmtId="0" fontId="37" fillId="0" borderId="0" xfId="25" applyFont="1" applyAlignment="1">
      <alignment horizontal="centerContinuous"/>
    </xf>
    <xf numFmtId="0" fontId="37" fillId="0" borderId="0" xfId="0" applyFont="1" applyAlignment="1">
      <alignment horizontal="left"/>
    </xf>
    <xf numFmtId="0" fontId="24" fillId="0" borderId="0" xfId="0" applyFont="1" applyAlignment="1">
      <alignment horizontal="center"/>
    </xf>
    <xf numFmtId="0" fontId="38" fillId="0" borderId="0" xfId="25" applyFont="1" applyAlignment="1">
      <alignment horizontal="centerContinuous"/>
    </xf>
    <xf numFmtId="0" fontId="37" fillId="0" borderId="6" xfId="0" applyFont="1" applyBorder="1" applyAlignment="1">
      <alignment vertical="center"/>
    </xf>
    <xf numFmtId="0" fontId="37" fillId="0" borderId="6" xfId="0" applyFont="1" applyBorder="1" applyAlignment="1">
      <alignment horizontal="center" vertical="center" wrapText="1"/>
    </xf>
    <xf numFmtId="0" fontId="24" fillId="0" borderId="13" xfId="0" applyFont="1" applyBorder="1" applyAlignment="1">
      <alignment horizontal="right"/>
    </xf>
    <xf numFmtId="0" fontId="37" fillId="0" borderId="13" xfId="0" applyFont="1" applyBorder="1" applyAlignment="1">
      <alignment horizontal="center" vertical="top" wrapText="1"/>
    </xf>
    <xf numFmtId="3" fontId="37" fillId="0" borderId="13" xfId="0" applyNumberFormat="1" applyFont="1" applyBorder="1" applyAlignment="1">
      <alignment vertical="center" wrapText="1"/>
    </xf>
    <xf numFmtId="0" fontId="37" fillId="0" borderId="11" xfId="0" applyFont="1" applyBorder="1" applyAlignment="1">
      <alignment horizontal="center" vertical="center"/>
    </xf>
    <xf numFmtId="0" fontId="37" fillId="0" borderId="11" xfId="0" applyFont="1" applyBorder="1" applyAlignment="1">
      <alignment horizontal="justify" vertical="top" wrapText="1"/>
    </xf>
    <xf numFmtId="3" fontId="37" fillId="0" borderId="11" xfId="0" applyNumberFormat="1" applyFont="1" applyBorder="1" applyAlignment="1">
      <alignment vertical="center" wrapText="1"/>
    </xf>
    <xf numFmtId="0" fontId="24" fillId="0" borderId="11" xfId="0" applyFont="1" applyBorder="1" applyAlignment="1">
      <alignment horizontal="center" vertical="center"/>
    </xf>
    <xf numFmtId="0" fontId="24" fillId="0" borderId="11" xfId="0" applyFont="1" applyBorder="1" applyAlignment="1">
      <alignment vertical="top" wrapText="1"/>
    </xf>
    <xf numFmtId="3" fontId="24" fillId="0" borderId="11" xfId="0" applyNumberFormat="1" applyFont="1" applyBorder="1" applyAlignment="1">
      <alignment vertical="center" wrapText="1"/>
    </xf>
    <xf numFmtId="3" fontId="24" fillId="0" borderId="11" xfId="0" applyNumberFormat="1" applyFont="1" applyFill="1" applyBorder="1" applyAlignment="1">
      <alignment vertical="center" wrapText="1"/>
    </xf>
    <xf numFmtId="0" fontId="37" fillId="0" borderId="11" xfId="0" applyFont="1" applyBorder="1" applyAlignment="1">
      <alignment horizontal="left" vertical="top" wrapText="1"/>
    </xf>
    <xf numFmtId="0" fontId="37" fillId="0" borderId="16" xfId="0" applyFont="1" applyBorder="1" applyAlignment="1">
      <alignment horizontal="center" vertical="center"/>
    </xf>
    <xf numFmtId="0" fontId="37" fillId="0" borderId="16" xfId="0" applyFont="1" applyBorder="1" applyAlignment="1">
      <alignment horizontal="justify" vertical="top" wrapText="1"/>
    </xf>
    <xf numFmtId="3" fontId="37" fillId="0" borderId="16" xfId="0" applyNumberFormat="1" applyFont="1" applyBorder="1" applyAlignment="1">
      <alignment vertical="center" wrapText="1"/>
    </xf>
    <xf numFmtId="0" fontId="24" fillId="0" borderId="11" xfId="0" quotePrefix="1" applyFont="1" applyBorder="1" applyAlignment="1">
      <alignment horizontal="justify" vertical="top" wrapText="1"/>
    </xf>
    <xf numFmtId="0" fontId="41" fillId="0" borderId="0" xfId="25" applyFont="1" applyAlignment="1">
      <alignment horizontal="center"/>
    </xf>
    <xf numFmtId="0" fontId="24" fillId="0" borderId="13" xfId="0" applyFont="1" applyBorder="1" applyAlignment="1">
      <alignment horizontal="center"/>
    </xf>
    <xf numFmtId="0" fontId="37" fillId="0" borderId="11" xfId="0" applyFont="1" applyBorder="1" applyAlignment="1">
      <alignment horizontal="center"/>
    </xf>
    <xf numFmtId="0" fontId="37" fillId="0" borderId="11" xfId="0" applyFont="1" applyBorder="1" applyAlignment="1">
      <alignment vertical="top" wrapText="1"/>
    </xf>
    <xf numFmtId="0" fontId="24" fillId="0" borderId="11" xfId="0" applyFont="1" applyBorder="1" applyAlignment="1">
      <alignment horizontal="center"/>
    </xf>
    <xf numFmtId="3" fontId="37" fillId="0" borderId="11" xfId="0" applyNumberFormat="1" applyFont="1" applyFill="1" applyBorder="1" applyAlignment="1">
      <alignment vertical="center" wrapText="1"/>
    </xf>
    <xf numFmtId="0" fontId="37" fillId="0" borderId="17" xfId="0" applyFont="1" applyBorder="1" applyAlignment="1">
      <alignment horizontal="center"/>
    </xf>
    <xf numFmtId="0" fontId="37" fillId="0" borderId="17" xfId="0" applyFont="1" applyBorder="1" applyAlignment="1">
      <alignment vertical="top" wrapText="1"/>
    </xf>
    <xf numFmtId="3" fontId="37" fillId="0" borderId="17" xfId="0" applyNumberFormat="1" applyFont="1" applyFill="1" applyBorder="1" applyAlignment="1">
      <alignment vertical="center" wrapText="1"/>
    </xf>
    <xf numFmtId="0" fontId="37" fillId="0" borderId="16" xfId="0" applyFont="1" applyBorder="1" applyAlignment="1">
      <alignment horizontal="center"/>
    </xf>
    <xf numFmtId="0" fontId="37" fillId="0" borderId="16" xfId="0" applyFont="1" applyBorder="1" applyAlignment="1">
      <alignment vertical="top" wrapText="1"/>
    </xf>
    <xf numFmtId="3" fontId="37" fillId="0" borderId="16" xfId="0" applyNumberFormat="1" applyFont="1" applyFill="1" applyBorder="1" applyAlignment="1">
      <alignment vertical="center" wrapText="1"/>
    </xf>
    <xf numFmtId="0" fontId="34" fillId="0" borderId="0" xfId="0" applyFont="1" applyAlignment="1">
      <alignment horizontal="left" wrapText="1"/>
    </xf>
    <xf numFmtId="0" fontId="21" fillId="0" borderId="0" xfId="0" applyFont="1" applyAlignment="1">
      <alignment horizontal="center" wrapText="1"/>
    </xf>
    <xf numFmtId="0" fontId="28" fillId="0" borderId="0" xfId="0" applyFont="1" applyAlignment="1">
      <alignment horizontal="left" wrapText="1"/>
    </xf>
    <xf numFmtId="0" fontId="27" fillId="0" borderId="0" xfId="0" applyFont="1" applyAlignment="1">
      <alignment horizontal="left" wrapText="1"/>
    </xf>
    <xf numFmtId="0" fontId="21" fillId="0" borderId="4" xfId="0" applyFont="1" applyBorder="1" applyAlignment="1">
      <alignment horizontal="left" wrapText="1"/>
    </xf>
    <xf numFmtId="0" fontId="35" fillId="0" borderId="0" xfId="0" applyFont="1" applyAlignment="1">
      <alignment horizontal="justify" wrapText="1"/>
    </xf>
    <xf numFmtId="3" fontId="24" fillId="0" borderId="0" xfId="0" applyNumberFormat="1" applyFont="1" applyFill="1"/>
    <xf numFmtId="0" fontId="38" fillId="0" borderId="0" xfId="0" applyFont="1" applyAlignment="1">
      <alignment horizontal="left" indent="2"/>
    </xf>
    <xf numFmtId="0" fontId="37" fillId="0" borderId="0" xfId="0" applyFont="1" applyAlignment="1">
      <alignment horizontal="left" indent="2"/>
    </xf>
    <xf numFmtId="0" fontId="37" fillId="0" borderId="0" xfId="0" applyFont="1" applyAlignment="1">
      <alignment horizontal="left" indent="15"/>
    </xf>
    <xf numFmtId="0" fontId="24" fillId="0" borderId="0" xfId="0" applyFont="1" applyAlignment="1">
      <alignment horizontal="justify"/>
    </xf>
    <xf numFmtId="0" fontId="38" fillId="0" borderId="0" xfId="25" applyFont="1" applyAlignment="1">
      <alignment horizontal="right"/>
    </xf>
    <xf numFmtId="0" fontId="21" fillId="0" borderId="17" xfId="25" applyFont="1" applyBorder="1" applyAlignment="1">
      <alignment horizontal="center" vertical="top"/>
    </xf>
    <xf numFmtId="0" fontId="21" fillId="0" borderId="17" xfId="25" applyFont="1" applyBorder="1" applyAlignment="1">
      <alignment horizontal="justify" vertical="justify"/>
    </xf>
    <xf numFmtId="3" fontId="21" fillId="0" borderId="17" xfId="25" applyNumberFormat="1" applyFont="1" applyBorder="1"/>
    <xf numFmtId="0" fontId="21" fillId="0" borderId="11" xfId="25" quotePrefix="1" applyFont="1" applyBorder="1" applyAlignment="1">
      <alignment wrapText="1"/>
    </xf>
    <xf numFmtId="0" fontId="37" fillId="0" borderId="17" xfId="0" applyFont="1" applyBorder="1" applyAlignment="1">
      <alignment horizontal="center" vertical="center"/>
    </xf>
    <xf numFmtId="0" fontId="37" fillId="0" borderId="17" xfId="0" applyFont="1" applyBorder="1" applyAlignment="1">
      <alignment horizontal="justify" vertical="top" wrapText="1"/>
    </xf>
    <xf numFmtId="3" fontId="37" fillId="0" borderId="17" xfId="0" applyNumberFormat="1" applyFont="1" applyBorder="1" applyAlignment="1">
      <alignment vertical="center" wrapText="1"/>
    </xf>
    <xf numFmtId="0" fontId="24" fillId="0" borderId="14" xfId="0" applyFont="1" applyBorder="1"/>
    <xf numFmtId="0" fontId="38" fillId="0" borderId="14" xfId="0" applyFont="1" applyBorder="1"/>
    <xf numFmtId="0" fontId="38" fillId="0" borderId="14" xfId="0" applyFont="1" applyBorder="1" applyAlignment="1">
      <alignment horizontal="right"/>
    </xf>
    <xf numFmtId="0" fontId="37" fillId="0" borderId="7" xfId="0" applyFont="1" applyBorder="1" applyAlignment="1">
      <alignment horizontal="center" vertical="center"/>
    </xf>
    <xf numFmtId="0" fontId="37" fillId="0" borderId="9" xfId="0" applyFont="1" applyBorder="1" applyAlignment="1">
      <alignment horizontal="center" vertical="center" wrapText="1"/>
    </xf>
    <xf numFmtId="0" fontId="24" fillId="0" borderId="10" xfId="0" applyFont="1" applyBorder="1" applyAlignment="1">
      <alignment horizontal="center"/>
    </xf>
    <xf numFmtId="0" fontId="24" fillId="0" borderId="10" xfId="0" applyFont="1" applyBorder="1"/>
    <xf numFmtId="3" fontId="24" fillId="0" borderId="10" xfId="0" applyNumberFormat="1" applyFont="1" applyBorder="1"/>
    <xf numFmtId="3" fontId="24" fillId="0" borderId="13" xfId="0" applyNumberFormat="1" applyFont="1" applyBorder="1"/>
    <xf numFmtId="3" fontId="24" fillId="0" borderId="11" xfId="0" applyNumberFormat="1" applyFont="1" applyBorder="1"/>
    <xf numFmtId="0" fontId="24" fillId="0" borderId="11" xfId="0" applyFont="1" applyBorder="1"/>
    <xf numFmtId="0" fontId="24" fillId="0" borderId="16" xfId="0" applyFont="1" applyBorder="1"/>
    <xf numFmtId="3" fontId="37" fillId="0" borderId="16" xfId="0" applyNumberFormat="1" applyFont="1" applyBorder="1"/>
    <xf numFmtId="0" fontId="38" fillId="0" borderId="0" xfId="0" applyFont="1" applyAlignment="1">
      <alignment horizontal="left" indent="15"/>
    </xf>
    <xf numFmtId="0" fontId="38" fillId="0" borderId="0" xfId="0" applyFont="1" applyAlignment="1">
      <alignment horizontal="left" indent="1"/>
    </xf>
    <xf numFmtId="0" fontId="37" fillId="0" borderId="0" xfId="0" applyFont="1" applyAlignment="1">
      <alignment horizontal="left" indent="9"/>
    </xf>
    <xf numFmtId="0" fontId="37" fillId="0" borderId="0" xfId="0" applyFont="1" applyAlignment="1">
      <alignment horizontal="left" indent="11"/>
    </xf>
    <xf numFmtId="0" fontId="42" fillId="0" borderId="0" xfId="0" applyFont="1" applyAlignment="1">
      <alignment vertical="center"/>
    </xf>
    <xf numFmtId="0" fontId="30" fillId="0" borderId="0" xfId="0" applyFont="1" applyAlignment="1">
      <alignment vertical="center"/>
    </xf>
    <xf numFmtId="0" fontId="30" fillId="0" borderId="0" xfId="0" applyFont="1" applyAlignment="1">
      <alignment horizontal="left" vertical="center"/>
    </xf>
    <xf numFmtId="0" fontId="42" fillId="0" borderId="14" xfId="0" applyFont="1" applyBorder="1" applyAlignment="1">
      <alignment vertical="center"/>
    </xf>
    <xf numFmtId="0" fontId="46" fillId="0" borderId="14" xfId="0" applyFont="1" applyBorder="1" applyAlignment="1">
      <alignment vertical="center"/>
    </xf>
    <xf numFmtId="0" fontId="46" fillId="0" borderId="0" xfId="0" applyFont="1" applyAlignment="1">
      <alignment vertical="center"/>
    </xf>
    <xf numFmtId="0" fontId="44" fillId="0" borderId="5" xfId="0" applyFont="1" applyBorder="1" applyAlignment="1">
      <alignment horizontal="center" vertical="center"/>
    </xf>
    <xf numFmtId="0" fontId="44" fillId="0" borderId="5" xfId="0" applyFont="1" applyBorder="1" applyAlignment="1">
      <alignment horizontal="left" vertical="center" wrapText="1"/>
    </xf>
    <xf numFmtId="0" fontId="43" fillId="0" borderId="5" xfId="0" applyFont="1" applyBorder="1" applyAlignment="1">
      <alignment horizontal="center" vertical="center"/>
    </xf>
    <xf numFmtId="0" fontId="44" fillId="0" borderId="11" xfId="0" applyFont="1" applyBorder="1" applyAlignment="1">
      <alignment horizontal="center" vertical="center"/>
    </xf>
    <xf numFmtId="0" fontId="45" fillId="0" borderId="11" xfId="0" applyFont="1" applyBorder="1" applyAlignment="1">
      <alignment horizontal="center" vertical="center"/>
    </xf>
    <xf numFmtId="0" fontId="44" fillId="0" borderId="11" xfId="0" applyFont="1" applyBorder="1" applyAlignment="1">
      <alignment horizontal="left" vertical="center" wrapText="1"/>
    </xf>
    <xf numFmtId="0" fontId="45" fillId="0" borderId="11" xfId="0" applyFont="1" applyBorder="1" applyAlignment="1">
      <alignment horizontal="left" vertical="center" wrapText="1"/>
    </xf>
    <xf numFmtId="0" fontId="45" fillId="0" borderId="16" xfId="0" applyFont="1" applyBorder="1" applyAlignment="1">
      <alignment horizontal="center" vertical="center"/>
    </xf>
    <xf numFmtId="0" fontId="45" fillId="0" borderId="16" xfId="0" applyFont="1" applyBorder="1" applyAlignment="1">
      <alignment horizontal="left" vertical="center" wrapText="1"/>
    </xf>
    <xf numFmtId="0" fontId="45" fillId="0" borderId="11" xfId="0" applyFont="1" applyBorder="1" applyAlignment="1">
      <alignment vertical="center" wrapText="1"/>
    </xf>
    <xf numFmtId="0" fontId="42" fillId="0" borderId="0" xfId="0" applyFont="1" applyAlignment="1">
      <alignment vertical="center" wrapText="1"/>
    </xf>
    <xf numFmtId="0" fontId="42" fillId="0" borderId="14" xfId="0" applyFont="1" applyBorder="1" applyAlignment="1">
      <alignment vertical="center" wrapText="1"/>
    </xf>
    <xf numFmtId="0" fontId="28" fillId="0" borderId="0" xfId="25" applyFont="1" applyAlignment="1">
      <alignment horizontal="right"/>
    </xf>
    <xf numFmtId="0" fontId="37" fillId="0" borderId="0" xfId="25" applyFont="1" applyAlignment="1">
      <alignment horizontal="right"/>
    </xf>
    <xf numFmtId="0" fontId="37" fillId="0" borderId="0" xfId="0" applyFont="1" applyAlignment="1">
      <alignment horizontal="right"/>
    </xf>
    <xf numFmtId="0" fontId="29" fillId="0" borderId="0" xfId="25" applyFont="1" applyAlignment="1">
      <alignment horizontal="center"/>
    </xf>
    <xf numFmtId="0" fontId="34" fillId="0" borderId="0" xfId="25" applyFont="1" applyAlignment="1">
      <alignment horizontal="center"/>
    </xf>
    <xf numFmtId="0" fontId="25" fillId="0" borderId="14" xfId="25" applyFont="1" applyBorder="1" applyAlignment="1">
      <alignment horizontal="right"/>
    </xf>
    <xf numFmtId="0" fontId="29" fillId="0" borderId="0" xfId="25" applyFont="1" applyAlignment="1">
      <alignment horizontal="center" wrapText="1"/>
    </xf>
    <xf numFmtId="0" fontId="40" fillId="0" borderId="0" xfId="0" applyFont="1" applyAlignment="1">
      <alignment horizontal="center"/>
    </xf>
    <xf numFmtId="0" fontId="21" fillId="0" borderId="4" xfId="0" applyFont="1" applyBorder="1" applyAlignment="1">
      <alignment horizontal="left" wrapText="1"/>
    </xf>
    <xf numFmtId="0" fontId="38" fillId="0" borderId="0" xfId="25" applyFont="1" applyAlignment="1">
      <alignment horizontal="center"/>
    </xf>
    <xf numFmtId="0" fontId="37" fillId="0" borderId="0" xfId="0" applyFont="1" applyAlignment="1">
      <alignment horizontal="center"/>
    </xf>
    <xf numFmtId="0" fontId="37" fillId="0" borderId="0" xfId="0" applyFont="1" applyAlignment="1">
      <alignment horizontal="center" wrapText="1"/>
    </xf>
    <xf numFmtId="0" fontId="37" fillId="0" borderId="7" xfId="0" applyFont="1" applyBorder="1" applyAlignment="1">
      <alignment horizontal="center" vertical="center"/>
    </xf>
    <xf numFmtId="0" fontId="37" fillId="0" borderId="14" xfId="0" applyFont="1" applyBorder="1" applyAlignment="1">
      <alignment horizontal="center" vertical="center"/>
    </xf>
    <xf numFmtId="0" fontId="37" fillId="0" borderId="9" xfId="0" applyFont="1" applyBorder="1" applyAlignment="1">
      <alignment horizontal="center" vertical="center"/>
    </xf>
    <xf numFmtId="0" fontId="37" fillId="0" borderId="15" xfId="0" applyFont="1" applyBorder="1" applyAlignment="1">
      <alignment horizontal="center" vertical="center"/>
    </xf>
    <xf numFmtId="0" fontId="37" fillId="0" borderId="18" xfId="0" applyFont="1" applyBorder="1" applyAlignment="1">
      <alignment horizontal="center" vertical="center"/>
    </xf>
    <xf numFmtId="0" fontId="37" fillId="0" borderId="12" xfId="0" applyFont="1" applyBorder="1" applyAlignment="1">
      <alignment horizontal="center" vertical="center"/>
    </xf>
    <xf numFmtId="0" fontId="37" fillId="0" borderId="5" xfId="0" applyFont="1" applyBorder="1" applyAlignment="1">
      <alignment horizontal="center" vertical="center"/>
    </xf>
    <xf numFmtId="0" fontId="37" fillId="0" borderId="2" xfId="0" applyFont="1" applyBorder="1" applyAlignment="1">
      <alignment horizontal="center" vertical="center"/>
    </xf>
    <xf numFmtId="0" fontId="37" fillId="0" borderId="3" xfId="0" applyFont="1" applyBorder="1" applyAlignment="1">
      <alignment horizontal="center" vertical="center"/>
    </xf>
    <xf numFmtId="0" fontId="37" fillId="0" borderId="5" xfId="0" applyFont="1" applyBorder="1" applyAlignment="1">
      <alignment horizontal="center" vertical="center" wrapText="1"/>
    </xf>
    <xf numFmtId="0" fontId="37" fillId="0" borderId="2" xfId="0" applyFont="1" applyBorder="1" applyAlignment="1">
      <alignment horizontal="center" vertical="center" wrapText="1"/>
    </xf>
    <xf numFmtId="0" fontId="37" fillId="0" borderId="3" xfId="0" applyFont="1" applyBorder="1" applyAlignment="1">
      <alignment horizontal="center" vertical="center" wrapText="1"/>
    </xf>
    <xf numFmtId="0" fontId="45" fillId="0" borderId="5" xfId="0" applyFont="1" applyBorder="1" applyAlignment="1">
      <alignment horizontal="center" vertical="center" wrapText="1"/>
    </xf>
    <xf numFmtId="0" fontId="45" fillId="0" borderId="2" xfId="0" applyFont="1" applyBorder="1" applyAlignment="1">
      <alignment horizontal="center" vertical="center" wrapText="1"/>
    </xf>
    <xf numFmtId="0" fontId="45" fillId="0" borderId="3" xfId="0" applyFont="1" applyBorder="1" applyAlignment="1">
      <alignment horizontal="center" vertical="center" wrapText="1"/>
    </xf>
    <xf numFmtId="0" fontId="30" fillId="0" borderId="0" xfId="0" applyFont="1" applyAlignment="1">
      <alignment horizontal="center" vertical="center"/>
    </xf>
    <xf numFmtId="0" fontId="28" fillId="0" borderId="0" xfId="0" applyFont="1" applyAlignment="1">
      <alignment horizontal="center" vertical="center" wrapText="1"/>
    </xf>
    <xf numFmtId="0" fontId="46" fillId="0" borderId="0" xfId="0" applyFont="1" applyAlignment="1">
      <alignment horizontal="left" vertical="center"/>
    </xf>
    <xf numFmtId="0" fontId="44" fillId="0" borderId="5" xfId="0" applyFont="1" applyBorder="1" applyAlignment="1">
      <alignment horizontal="center" vertical="center" wrapText="1"/>
    </xf>
    <xf numFmtId="0" fontId="42" fillId="0" borderId="2" xfId="0" applyFont="1" applyBorder="1" applyAlignment="1">
      <alignment vertical="center" wrapText="1"/>
    </xf>
    <xf numFmtId="0" fontId="42" fillId="0" borderId="3" xfId="0" applyFont="1" applyBorder="1" applyAlignment="1">
      <alignment vertical="center" wrapText="1"/>
    </xf>
    <xf numFmtId="0" fontId="42" fillId="0" borderId="2" xfId="0" applyFont="1" applyBorder="1" applyAlignment="1">
      <alignment horizontal="center" vertical="center" wrapText="1"/>
    </xf>
    <xf numFmtId="0" fontId="42" fillId="0" borderId="3" xfId="0" applyFont="1" applyBorder="1" applyAlignment="1">
      <alignment horizontal="center" vertical="center" wrapText="1"/>
    </xf>
    <xf numFmtId="0" fontId="44" fillId="0" borderId="15" xfId="0" applyFont="1" applyBorder="1" applyAlignment="1">
      <alignment horizontal="center" vertical="center" wrapText="1"/>
    </xf>
    <xf numFmtId="0" fontId="44" fillId="0" borderId="18" xfId="0" applyFont="1" applyBorder="1" applyAlignment="1">
      <alignment horizontal="center" vertical="center" wrapText="1"/>
    </xf>
    <xf numFmtId="0" fontId="44" fillId="0" borderId="12" xfId="0" applyFont="1" applyBorder="1" applyAlignment="1">
      <alignment horizontal="center" vertical="center" wrapText="1"/>
    </xf>
    <xf numFmtId="0" fontId="30" fillId="0" borderId="6" xfId="0" applyFont="1" applyBorder="1" applyAlignment="1">
      <alignment horizontal="center" vertical="center" wrapText="1"/>
    </xf>
    <xf numFmtId="0" fontId="45" fillId="0" borderId="6" xfId="0" applyFont="1" applyBorder="1" applyAlignment="1">
      <alignment horizontal="center" vertical="center" wrapText="1"/>
    </xf>
    <xf numFmtId="0" fontId="37" fillId="0" borderId="6" xfId="25" applyFont="1" applyBorder="1" applyAlignment="1">
      <alignment horizontal="center" vertical="center"/>
    </xf>
    <xf numFmtId="0" fontId="37" fillId="0" borderId="0" xfId="25" applyFont="1" applyAlignment="1">
      <alignment vertical="center"/>
    </xf>
    <xf numFmtId="3" fontId="29" fillId="0" borderId="0" xfId="0" applyNumberFormat="1" applyFont="1" applyFill="1" applyAlignment="1"/>
    <xf numFmtId="3" fontId="47" fillId="0" borderId="0" xfId="0" applyNumberFormat="1" applyFont="1" applyFill="1" applyAlignment="1"/>
    <xf numFmtId="3" fontId="29" fillId="0" borderId="0" xfId="0" applyNumberFormat="1" applyFont="1" applyFill="1"/>
    <xf numFmtId="3" fontId="21" fillId="0" borderId="0" xfId="0" applyNumberFormat="1" applyFont="1" applyFill="1"/>
    <xf numFmtId="3" fontId="29" fillId="0" borderId="0" xfId="0" applyNumberFormat="1" applyFont="1" applyFill="1" applyAlignment="1">
      <alignment horizontal="right"/>
    </xf>
    <xf numFmtId="3" fontId="29" fillId="0" borderId="0" xfId="0" applyNumberFormat="1" applyFont="1" applyFill="1" applyAlignment="1">
      <alignment horizontal="center"/>
    </xf>
    <xf numFmtId="0" fontId="34" fillId="0" borderId="0" xfId="0" applyFont="1" applyAlignment="1">
      <alignment horizontal="center"/>
    </xf>
    <xf numFmtId="0" fontId="21" fillId="0" borderId="0" xfId="0" applyFont="1"/>
    <xf numFmtId="3" fontId="21" fillId="0" borderId="14" xfId="0" applyNumberFormat="1" applyFont="1" applyFill="1" applyBorder="1"/>
    <xf numFmtId="3" fontId="29" fillId="0" borderId="14" xfId="0" applyNumberFormat="1" applyFont="1" applyFill="1" applyBorder="1"/>
    <xf numFmtId="3" fontId="34" fillId="0" borderId="14" xfId="0" applyNumberFormat="1" applyFont="1" applyFill="1" applyBorder="1" applyAlignment="1">
      <alignment horizontal="right"/>
    </xf>
    <xf numFmtId="3" fontId="29" fillId="0" borderId="5" xfId="0" applyNumberFormat="1" applyFont="1" applyFill="1" applyBorder="1" applyAlignment="1">
      <alignment horizontal="center" vertical="center" wrapText="1"/>
    </xf>
    <xf numFmtId="3" fontId="29" fillId="0" borderId="6" xfId="0" applyNumberFormat="1" applyFont="1" applyFill="1" applyBorder="1" applyAlignment="1">
      <alignment horizontal="center"/>
    </xf>
    <xf numFmtId="3" fontId="29" fillId="0" borderId="2" xfId="0" applyNumberFormat="1" applyFont="1" applyFill="1" applyBorder="1" applyAlignment="1">
      <alignment horizontal="center" vertical="center" wrapText="1"/>
    </xf>
    <xf numFmtId="3" fontId="29" fillId="0" borderId="6" xfId="0" applyNumberFormat="1" applyFont="1" applyFill="1" applyBorder="1" applyAlignment="1">
      <alignment horizontal="center" vertical="center" wrapText="1"/>
    </xf>
    <xf numFmtId="3" fontId="29" fillId="0" borderId="0" xfId="0" applyNumberFormat="1" applyFont="1" applyFill="1" applyBorder="1"/>
    <xf numFmtId="3" fontId="29" fillId="0" borderId="3" xfId="0" applyNumberFormat="1" applyFont="1" applyFill="1" applyBorder="1" applyAlignment="1">
      <alignment horizontal="center" vertical="center" wrapText="1"/>
    </xf>
    <xf numFmtId="3" fontId="47" fillId="0" borderId="10" xfId="0" applyNumberFormat="1" applyFont="1" applyFill="1" applyBorder="1" applyAlignment="1">
      <alignment horizontal="center"/>
    </xf>
    <xf numFmtId="3" fontId="48" fillId="0" borderId="0" xfId="0" applyNumberFormat="1" applyFont="1" applyFill="1" applyBorder="1"/>
    <xf numFmtId="3" fontId="48" fillId="0" borderId="0" xfId="0" applyNumberFormat="1" applyFont="1" applyFill="1"/>
    <xf numFmtId="3" fontId="21" fillId="0" borderId="11" xfId="0" applyNumberFormat="1" applyFont="1" applyFill="1" applyBorder="1" applyAlignment="1">
      <alignment horizontal="center" vertical="center" wrapText="1"/>
    </xf>
    <xf numFmtId="3" fontId="21" fillId="0" borderId="11" xfId="0" applyNumberFormat="1" applyFont="1" applyFill="1" applyBorder="1" applyAlignment="1">
      <alignment vertical="center" wrapText="1"/>
    </xf>
    <xf numFmtId="3" fontId="29" fillId="0" borderId="11" xfId="0" applyNumberFormat="1" applyFont="1" applyFill="1" applyBorder="1" applyAlignment="1">
      <alignment vertical="center" wrapText="1"/>
    </xf>
    <xf numFmtId="3" fontId="21" fillId="0" borderId="0" xfId="0" applyNumberFormat="1" applyFont="1" applyFill="1" applyAlignment="1">
      <alignment vertical="center" wrapText="1"/>
    </xf>
    <xf numFmtId="3" fontId="21" fillId="0" borderId="16" xfId="0" applyNumberFormat="1" applyFont="1" applyFill="1" applyBorder="1" applyAlignment="1">
      <alignment horizontal="center" vertical="center" wrapText="1"/>
    </xf>
    <xf numFmtId="3" fontId="21" fillId="0" borderId="16" xfId="0" applyNumberFormat="1" applyFont="1" applyFill="1" applyBorder="1" applyAlignment="1">
      <alignment vertical="center" wrapText="1"/>
    </xf>
    <xf numFmtId="3" fontId="29" fillId="0" borderId="16" xfId="0" applyNumberFormat="1" applyFont="1" applyFill="1" applyBorder="1" applyAlignment="1">
      <alignment vertical="center" wrapText="1"/>
    </xf>
    <xf numFmtId="0" fontId="49" fillId="0" borderId="0" xfId="0" applyFont="1" applyAlignment="1">
      <alignment vertical="center"/>
    </xf>
    <xf numFmtId="0" fontId="49" fillId="0" borderId="0" xfId="0" applyFont="1" applyAlignment="1"/>
    <xf numFmtId="0" fontId="50" fillId="0" borderId="0" xfId="0" applyFont="1"/>
    <xf numFmtId="0" fontId="29" fillId="0" borderId="0" xfId="0" applyFont="1" applyAlignment="1">
      <alignment vertical="center" wrapText="1"/>
    </xf>
    <xf numFmtId="0" fontId="29" fillId="0" borderId="0" xfId="0" applyFont="1" applyAlignment="1">
      <alignment horizontal="right" vertical="center"/>
    </xf>
    <xf numFmtId="0" fontId="50" fillId="0" borderId="0" xfId="0" applyFont="1" applyAlignment="1">
      <alignment vertical="center"/>
    </xf>
    <xf numFmtId="0" fontId="51" fillId="0" borderId="0" xfId="0" applyFont="1" applyBorder="1"/>
    <xf numFmtId="0" fontId="50" fillId="0" borderId="0" xfId="0" applyFont="1" applyBorder="1"/>
    <xf numFmtId="0" fontId="52" fillId="0" borderId="0" xfId="0" applyFont="1" applyBorder="1" applyAlignment="1">
      <alignment horizontal="right"/>
    </xf>
    <xf numFmtId="0" fontId="53" fillId="2" borderId="0" xfId="0" applyFont="1" applyFill="1"/>
    <xf numFmtId="0" fontId="29" fillId="0" borderId="6" xfId="0" applyFont="1" applyBorder="1" applyAlignment="1">
      <alignment horizontal="center" vertical="center" wrapText="1"/>
    </xf>
    <xf numFmtId="0" fontId="54" fillId="2" borderId="6" xfId="0" applyFont="1" applyFill="1" applyBorder="1" applyAlignment="1">
      <alignment horizontal="center" vertical="center"/>
    </xf>
    <xf numFmtId="0" fontId="54" fillId="2" borderId="6" xfId="0" applyFont="1" applyFill="1" applyBorder="1" applyAlignment="1">
      <alignment horizontal="center" vertical="center" wrapText="1"/>
    </xf>
    <xf numFmtId="0" fontId="54" fillId="2" borderId="0" xfId="0" applyFont="1" applyFill="1" applyAlignment="1">
      <alignment vertical="top"/>
    </xf>
    <xf numFmtId="0" fontId="29" fillId="0" borderId="11" xfId="0" applyFont="1" applyBorder="1" applyAlignment="1">
      <alignment horizontal="center" vertical="top" wrapText="1"/>
    </xf>
    <xf numFmtId="0" fontId="54" fillId="2" borderId="8" xfId="0" applyFont="1" applyFill="1" applyBorder="1" applyAlignment="1">
      <alignment vertical="top"/>
    </xf>
    <xf numFmtId="1" fontId="55" fillId="2" borderId="11" xfId="39" applyNumberFormat="1" applyFont="1" applyFill="1" applyBorder="1" applyAlignment="1">
      <alignment horizontal="center" vertical="center"/>
    </xf>
    <xf numFmtId="0" fontId="55" fillId="2" borderId="11" xfId="0" applyFont="1" applyFill="1" applyBorder="1" applyAlignment="1">
      <alignment vertical="center" wrapText="1"/>
    </xf>
    <xf numFmtId="49" fontId="55" fillId="2" borderId="11" xfId="0" applyNumberFormat="1" applyFont="1" applyFill="1" applyBorder="1" applyAlignment="1">
      <alignment horizontal="center" vertical="center"/>
    </xf>
    <xf numFmtId="3" fontId="55" fillId="2" borderId="11" xfId="0" applyNumberFormat="1" applyFont="1" applyFill="1" applyBorder="1" applyAlignment="1">
      <alignment horizontal="right" vertical="center"/>
    </xf>
    <xf numFmtId="3" fontId="51" fillId="2" borderId="11" xfId="0" applyNumberFormat="1" applyFont="1" applyFill="1" applyBorder="1" applyAlignment="1">
      <alignment horizontal="right" vertical="center"/>
    </xf>
    <xf numFmtId="1" fontId="55" fillId="2" borderId="11" xfId="0" applyNumberFormat="1" applyFont="1" applyFill="1" applyBorder="1" applyAlignment="1">
      <alignment horizontal="center" vertical="center"/>
    </xf>
    <xf numFmtId="3" fontId="55" fillId="2" borderId="11" xfId="0" applyNumberFormat="1" applyFont="1" applyFill="1" applyBorder="1" applyAlignment="1">
      <alignment horizontal="right" vertical="center" wrapText="1"/>
    </xf>
    <xf numFmtId="3" fontId="55" fillId="2" borderId="11" xfId="0" applyNumberFormat="1" applyFont="1" applyFill="1" applyBorder="1" applyAlignment="1">
      <alignment vertical="center"/>
    </xf>
    <xf numFmtId="0" fontId="55" fillId="2" borderId="11" xfId="0" applyFont="1" applyFill="1" applyBorder="1" applyAlignment="1">
      <alignment horizontal="left" vertical="center" wrapText="1"/>
    </xf>
    <xf numFmtId="3" fontId="55" fillId="2" borderId="11" xfId="0" applyNumberFormat="1" applyFont="1" applyFill="1" applyBorder="1" applyAlignment="1">
      <alignment horizontal="left" vertical="center" wrapText="1"/>
    </xf>
    <xf numFmtId="1" fontId="55" fillId="2" borderId="11" xfId="40" applyNumberFormat="1" applyFont="1" applyFill="1" applyBorder="1" applyAlignment="1">
      <alignment vertical="center" wrapText="1"/>
    </xf>
    <xf numFmtId="3" fontId="55" fillId="2" borderId="11" xfId="0" applyNumberFormat="1" applyFont="1" applyFill="1" applyBorder="1" applyAlignment="1" applyProtection="1">
      <alignment horizontal="right" vertical="center" wrapText="1"/>
    </xf>
    <xf numFmtId="4" fontId="55" fillId="2" borderId="11" xfId="0" applyNumberFormat="1" applyFont="1" applyFill="1" applyBorder="1" applyAlignment="1">
      <alignment horizontal="left" vertical="center" wrapText="1"/>
    </xf>
    <xf numFmtId="1" fontId="55" fillId="2" borderId="16" xfId="0" applyNumberFormat="1" applyFont="1" applyFill="1" applyBorder="1" applyAlignment="1">
      <alignment horizontal="center" vertical="center"/>
    </xf>
    <xf numFmtId="0" fontId="55" fillId="2" borderId="16" xfId="0" applyFont="1" applyFill="1" applyBorder="1" applyAlignment="1">
      <alignment horizontal="left" vertical="center" wrapText="1"/>
    </xf>
    <xf numFmtId="49" fontId="55" fillId="2" borderId="16" xfId="0" applyNumberFormat="1" applyFont="1" applyFill="1" applyBorder="1" applyAlignment="1">
      <alignment horizontal="center" vertical="center"/>
    </xf>
    <xf numFmtId="3" fontId="55" fillId="2" borderId="16" xfId="0" applyNumberFormat="1" applyFont="1" applyFill="1" applyBorder="1" applyAlignment="1">
      <alignment horizontal="right" vertical="center"/>
    </xf>
    <xf numFmtId="3" fontId="51" fillId="2" borderId="16" xfId="0" applyNumberFormat="1" applyFont="1" applyFill="1" applyBorder="1" applyAlignment="1">
      <alignment horizontal="right" vertical="center"/>
    </xf>
    <xf numFmtId="0" fontId="51" fillId="0" borderId="0" xfId="0" applyFont="1"/>
    <xf numFmtId="0" fontId="29" fillId="0" borderId="0" xfId="0" applyFont="1" applyAlignment="1">
      <alignment horizontal="center"/>
    </xf>
  </cellXfs>
  <cellStyles count="41">
    <cellStyle name="??" xfId="1"/>
    <cellStyle name="?? [0.00]_PRODUCT DETAIL Q1" xfId="2"/>
    <cellStyle name="?? [0]_??" xfId="3"/>
    <cellStyle name="???? [0.00]_PRODUCT DETAIL Q1" xfId="4"/>
    <cellStyle name="????_PRODUCT DETAIL Q1" xfId="5"/>
    <cellStyle name="???_???" xfId="6"/>
    <cellStyle name="??_(????)??????" xfId="7"/>
    <cellStyle name="AeE­ [0]_INQUIRY ¿µ¾÷AßAø " xfId="8"/>
    <cellStyle name="AeE­_INQUIRY ¿µ¾÷AßAø " xfId="9"/>
    <cellStyle name="AÞ¸¶ [0]_INQUIRY ¿µ¾÷AßAø " xfId="10"/>
    <cellStyle name="AÞ¸¶_INQUIRY ¿µ¾÷AßAø " xfId="11"/>
    <cellStyle name="C?AØ_¿µ¾÷CoE² " xfId="12"/>
    <cellStyle name="Comma" xfId="39" builtinId="3"/>
    <cellStyle name="Comma 11" xfId="13"/>
    <cellStyle name="Comma 2" xfId="14"/>
    <cellStyle name="Comma 3" xfId="15"/>
    <cellStyle name="Comma 7" xfId="16"/>
    <cellStyle name="Comma0" xfId="17"/>
    <cellStyle name="Currency0" xfId="18"/>
    <cellStyle name="Date" xfId="19"/>
    <cellStyle name="Fixed" xfId="20"/>
    <cellStyle name="Heading 1" xfId="21" builtinId="16" customBuiltin="1"/>
    <cellStyle name="Heading 2" xfId="22" builtinId="17" customBuiltin="1"/>
    <cellStyle name="Normal" xfId="0" builtinId="0"/>
    <cellStyle name="Normal 2_KH trung han tinh Quang Binh di TW (von HTMT)TH." xfId="23"/>
    <cellStyle name="Normal 20" xfId="24"/>
    <cellStyle name="Normal_Bieu mau (CV ) 2" xfId="40"/>
    <cellStyle name="Normal_pl6Bieu so 02" xfId="25"/>
    <cellStyle name="Total" xfId="26" builtinId="25" customBuiltin="1"/>
    <cellStyle name="똿뗦먛귟 [0.00]_PRODUCT DETAIL Q1" xfId="27"/>
    <cellStyle name="똿뗦먛귟_PRODUCT DETAIL Q1" xfId="28"/>
    <cellStyle name="믅됞 [0.00]_PRODUCT DETAIL Q1" xfId="29"/>
    <cellStyle name="믅됞_PRODUCT DETAIL Q1" xfId="30"/>
    <cellStyle name="백분율_HOBONG" xfId="31"/>
    <cellStyle name="뷭?_BOOKSHIP" xfId="32"/>
    <cellStyle name="콤마 [0]_1202" xfId="33"/>
    <cellStyle name="콤마_1202" xfId="34"/>
    <cellStyle name="통화 [0]_1202" xfId="35"/>
    <cellStyle name="통화_1202" xfId="36"/>
    <cellStyle name="표준_(정보부문)월별인원계획" xfId="37"/>
    <cellStyle name="표준_kc-elec system check list" xfId="3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00B050"/>
  </sheetPr>
  <dimension ref="A1:C30"/>
  <sheetViews>
    <sheetView topLeftCell="A16" workbookViewId="0">
      <selection activeCell="C22" sqref="C22"/>
    </sheetView>
  </sheetViews>
  <sheetFormatPr defaultRowHeight="15"/>
  <cols>
    <col min="1" max="1" width="6.42578125" style="1" customWidth="1"/>
    <col min="2" max="2" width="68.140625" style="1" customWidth="1"/>
    <col min="3" max="3" width="17.28515625" style="1" customWidth="1"/>
    <col min="4" max="4" width="9.140625" style="1" customWidth="1"/>
    <col min="5" max="16384" width="9.140625" style="1"/>
  </cols>
  <sheetData>
    <row r="1" spans="1:3" ht="15.75">
      <c r="A1" s="20" t="s">
        <v>29</v>
      </c>
      <c r="B1" s="21"/>
      <c r="C1" s="191" t="s">
        <v>51</v>
      </c>
    </row>
    <row r="2" spans="1:3" ht="15.75">
      <c r="A2" s="22" t="s">
        <v>28</v>
      </c>
      <c r="B2" s="21"/>
      <c r="C2" s="23"/>
    </row>
    <row r="3" spans="1:3" ht="25.5" customHeight="1">
      <c r="A3" s="194" t="s">
        <v>154</v>
      </c>
      <c r="B3" s="194"/>
      <c r="C3" s="194"/>
    </row>
    <row r="4" spans="1:3" ht="18.95" customHeight="1">
      <c r="A4" s="195"/>
      <c r="B4" s="195"/>
      <c r="C4" s="195"/>
    </row>
    <row r="5" spans="1:3" ht="15.75" customHeight="1">
      <c r="A5" s="24"/>
      <c r="B5" s="196" t="s">
        <v>299</v>
      </c>
      <c r="C5" s="196"/>
    </row>
    <row r="6" spans="1:3" s="2" customFormat="1" ht="24.75" customHeight="1">
      <c r="A6" s="25" t="s">
        <v>9</v>
      </c>
      <c r="B6" s="26" t="s">
        <v>30</v>
      </c>
      <c r="C6" s="25" t="s">
        <v>155</v>
      </c>
    </row>
    <row r="7" spans="1:3" s="3" customFormat="1" ht="21.95" customHeight="1">
      <c r="A7" s="27" t="s">
        <v>2</v>
      </c>
      <c r="B7" s="28" t="s">
        <v>31</v>
      </c>
      <c r="C7" s="29">
        <f>C8+C9+C10+C11</f>
        <v>3250000</v>
      </c>
    </row>
    <row r="8" spans="1:3" s="3" customFormat="1" ht="20.100000000000001" customHeight="1">
      <c r="A8" s="30">
        <v>1</v>
      </c>
      <c r="B8" s="31" t="s">
        <v>32</v>
      </c>
      <c r="C8" s="32">
        <v>3145000</v>
      </c>
    </row>
    <row r="9" spans="1:3" s="3" customFormat="1" ht="20.100000000000001" customHeight="1">
      <c r="A9" s="30">
        <v>2</v>
      </c>
      <c r="B9" s="31" t="s">
        <v>33</v>
      </c>
      <c r="C9" s="32"/>
    </row>
    <row r="10" spans="1:3" s="3" customFormat="1" ht="20.100000000000001" customHeight="1">
      <c r="A10" s="30">
        <v>3</v>
      </c>
      <c r="B10" s="31" t="s">
        <v>34</v>
      </c>
      <c r="C10" s="32">
        <v>105000</v>
      </c>
    </row>
    <row r="11" spans="1:3" s="3" customFormat="1" ht="20.100000000000001" customHeight="1">
      <c r="A11" s="30">
        <v>4</v>
      </c>
      <c r="B11" s="31" t="s">
        <v>35</v>
      </c>
      <c r="C11" s="32"/>
    </row>
    <row r="12" spans="1:3" ht="18.75">
      <c r="A12" s="33" t="s">
        <v>4</v>
      </c>
      <c r="B12" s="34" t="s">
        <v>36</v>
      </c>
      <c r="C12" s="35">
        <f>+C13+C16+C20+C21</f>
        <v>8249948</v>
      </c>
    </row>
    <row r="13" spans="1:3" s="4" customFormat="1" ht="18" customHeight="1">
      <c r="A13" s="36">
        <v>1</v>
      </c>
      <c r="B13" s="31" t="s">
        <v>37</v>
      </c>
      <c r="C13" s="32">
        <f>C14+C15</f>
        <v>2636068</v>
      </c>
    </row>
    <row r="14" spans="1:3" s="4" customFormat="1" ht="20.100000000000001" customHeight="1">
      <c r="A14" s="30"/>
      <c r="B14" s="37" t="s">
        <v>38</v>
      </c>
      <c r="C14" s="38">
        <v>2636068</v>
      </c>
    </row>
    <row r="15" spans="1:3" s="4" customFormat="1" ht="37.5" customHeight="1">
      <c r="A15" s="30"/>
      <c r="B15" s="152" t="s">
        <v>39</v>
      </c>
      <c r="C15" s="32"/>
    </row>
    <row r="16" spans="1:3" s="4" customFormat="1" ht="20.100000000000001" customHeight="1">
      <c r="A16" s="30">
        <v>2</v>
      </c>
      <c r="B16" s="31" t="s">
        <v>40</v>
      </c>
      <c r="C16" s="32">
        <f>C17+C18+C19</f>
        <v>5399880</v>
      </c>
    </row>
    <row r="17" spans="1:3" s="4" customFormat="1" ht="20.100000000000001" customHeight="1">
      <c r="A17" s="30"/>
      <c r="B17" s="37" t="s">
        <v>41</v>
      </c>
      <c r="C17" s="32">
        <v>4456742</v>
      </c>
    </row>
    <row r="18" spans="1:3" s="4" customFormat="1" ht="20.100000000000001" customHeight="1">
      <c r="A18" s="30"/>
      <c r="B18" s="37" t="s">
        <v>42</v>
      </c>
      <c r="C18" s="32">
        <v>680507</v>
      </c>
    </row>
    <row r="19" spans="1:3" s="4" customFormat="1" ht="20.100000000000001" customHeight="1">
      <c r="A19" s="30"/>
      <c r="B19" s="37" t="s">
        <v>156</v>
      </c>
      <c r="C19" s="32">
        <v>262631</v>
      </c>
    </row>
    <row r="20" spans="1:3" ht="21.75" customHeight="1">
      <c r="A20" s="36">
        <v>3</v>
      </c>
      <c r="B20" s="39" t="s">
        <v>43</v>
      </c>
      <c r="C20" s="32"/>
    </row>
    <row r="21" spans="1:3" ht="21.75" customHeight="1">
      <c r="A21" s="36">
        <v>4</v>
      </c>
      <c r="B21" s="11" t="s">
        <v>3</v>
      </c>
      <c r="C21" s="32">
        <v>214000</v>
      </c>
    </row>
    <row r="22" spans="1:3" s="5" customFormat="1" ht="20.100000000000001" customHeight="1">
      <c r="A22" s="33" t="s">
        <v>7</v>
      </c>
      <c r="B22" s="34" t="s">
        <v>44</v>
      </c>
      <c r="C22" s="40">
        <f>SUM(C23:C30)</f>
        <v>8249948</v>
      </c>
    </row>
    <row r="23" spans="1:3" ht="20.100000000000001" customHeight="1">
      <c r="A23" s="41">
        <v>1</v>
      </c>
      <c r="B23" s="42" t="s">
        <v>45</v>
      </c>
      <c r="C23" s="32">
        <v>1226800</v>
      </c>
    </row>
    <row r="24" spans="1:3" s="4" customFormat="1" ht="20.100000000000001" customHeight="1">
      <c r="A24" s="30">
        <v>2</v>
      </c>
      <c r="B24" s="31" t="s">
        <v>46</v>
      </c>
      <c r="C24" s="32">
        <v>5605820</v>
      </c>
    </row>
    <row r="25" spans="1:3" s="4" customFormat="1" ht="21.75" customHeight="1">
      <c r="A25" s="36">
        <v>3</v>
      </c>
      <c r="B25" s="31" t="s">
        <v>47</v>
      </c>
      <c r="C25" s="32"/>
    </row>
    <row r="26" spans="1:3" s="4" customFormat="1" ht="20.100000000000001" customHeight="1">
      <c r="A26" s="36">
        <v>4</v>
      </c>
      <c r="B26" s="31" t="s">
        <v>48</v>
      </c>
      <c r="C26" s="32">
        <v>1000</v>
      </c>
    </row>
    <row r="27" spans="1:3" s="4" customFormat="1" ht="20.100000000000001" customHeight="1">
      <c r="A27" s="36">
        <v>5</v>
      </c>
      <c r="B27" s="31" t="s">
        <v>49</v>
      </c>
      <c r="C27" s="32">
        <v>139590</v>
      </c>
    </row>
    <row r="28" spans="1:3" s="8" customFormat="1" ht="20.100000000000001" customHeight="1">
      <c r="A28" s="36">
        <v>6</v>
      </c>
      <c r="B28" s="43" t="s">
        <v>50</v>
      </c>
      <c r="C28" s="44">
        <v>943138</v>
      </c>
    </row>
    <row r="29" spans="1:3" s="8" customFormat="1" ht="20.100000000000001" customHeight="1">
      <c r="A29" s="149">
        <v>7</v>
      </c>
      <c r="B29" s="150" t="s">
        <v>3</v>
      </c>
      <c r="C29" s="151">
        <v>214000</v>
      </c>
    </row>
    <row r="30" spans="1:3" s="8" customFormat="1" ht="20.100000000000001" customHeight="1">
      <c r="A30" s="45">
        <v>8</v>
      </c>
      <c r="B30" s="46" t="s">
        <v>157</v>
      </c>
      <c r="C30" s="47">
        <v>119600</v>
      </c>
    </row>
  </sheetData>
  <mergeCells count="3">
    <mergeCell ref="A3:C3"/>
    <mergeCell ref="A4:C4"/>
    <mergeCell ref="B5:C5"/>
  </mergeCells>
  <phoneticPr fontId="0" type="noConversion"/>
  <printOptions horizontalCentered="1"/>
  <pageMargins left="0.39370078740157483" right="0.19685039370078741" top="0.55118110236220474" bottom="0.62992125984251968" header="0.23622047244094491" footer="0.39370078740157483"/>
  <pageSetup paperSize="9"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dimension ref="A1:C41"/>
  <sheetViews>
    <sheetView workbookViewId="0">
      <selection activeCell="C1" sqref="C1"/>
    </sheetView>
  </sheetViews>
  <sheetFormatPr defaultRowHeight="12.75"/>
  <cols>
    <col min="1" max="1" width="29.85546875" style="6" customWidth="1"/>
    <col min="2" max="2" width="1.28515625" style="6" customWidth="1"/>
    <col min="3" max="3" width="32.140625" style="6" customWidth="1"/>
    <col min="4" max="16384" width="9.140625" style="6"/>
  </cols>
  <sheetData>
    <row r="1" spans="1:3">
      <c r="A1" s="7"/>
      <c r="C1" s="7"/>
    </row>
    <row r="2" spans="1:3" ht="13.5" thickBot="1">
      <c r="A2" s="7"/>
    </row>
    <row r="3" spans="1:3" ht="13.5" thickBot="1">
      <c r="A3" s="7"/>
      <c r="C3" s="7"/>
    </row>
    <row r="4" spans="1:3">
      <c r="A4" s="7"/>
      <c r="C4" s="7"/>
    </row>
    <row r="5" spans="1:3">
      <c r="C5" s="7"/>
    </row>
    <row r="6" spans="1:3" ht="13.5" thickBot="1">
      <c r="C6" s="7"/>
    </row>
    <row r="7" spans="1:3">
      <c r="A7" s="7"/>
      <c r="C7" s="7"/>
    </row>
    <row r="8" spans="1:3">
      <c r="A8" s="7"/>
      <c r="C8" s="7"/>
    </row>
    <row r="9" spans="1:3">
      <c r="A9" s="7"/>
      <c r="C9" s="7"/>
    </row>
    <row r="10" spans="1:3">
      <c r="A10" s="7"/>
      <c r="C10" s="7"/>
    </row>
    <row r="11" spans="1:3" ht="13.5" thickBot="1">
      <c r="A11" s="7"/>
      <c r="C11" s="7"/>
    </row>
    <row r="12" spans="1:3">
      <c r="C12" s="7"/>
    </row>
    <row r="13" spans="1:3" ht="13.5" thickBot="1">
      <c r="C13" s="7"/>
    </row>
    <row r="14" spans="1:3" ht="13.5" thickBot="1">
      <c r="A14" s="7"/>
      <c r="C14" s="7"/>
    </row>
    <row r="15" spans="1:3">
      <c r="A15" s="7"/>
    </row>
    <row r="16" spans="1:3" ht="13.5" thickBot="1">
      <c r="A16" s="7"/>
    </row>
    <row r="17" spans="1:3" ht="13.5" thickBot="1">
      <c r="A17" s="7"/>
      <c r="C17" s="7"/>
    </row>
    <row r="18" spans="1:3">
      <c r="C18" s="7"/>
    </row>
    <row r="19" spans="1:3">
      <c r="C19" s="7"/>
    </row>
    <row r="20" spans="1:3">
      <c r="A20" s="7"/>
      <c r="C20" s="7"/>
    </row>
    <row r="21" spans="1:3">
      <c r="A21" s="7"/>
      <c r="C21" s="7"/>
    </row>
    <row r="22" spans="1:3">
      <c r="A22" s="7"/>
      <c r="C22" s="7"/>
    </row>
    <row r="23" spans="1:3">
      <c r="A23" s="7"/>
      <c r="C23" s="7"/>
    </row>
    <row r="24" spans="1:3">
      <c r="A24" s="7"/>
    </row>
    <row r="25" spans="1:3">
      <c r="A25" s="7"/>
    </row>
    <row r="26" spans="1:3" ht="13.5" thickBot="1">
      <c r="A26" s="7"/>
      <c r="C26" s="7"/>
    </row>
    <row r="27" spans="1:3">
      <c r="A27" s="7"/>
      <c r="C27" s="7"/>
    </row>
    <row r="28" spans="1:3">
      <c r="A28" s="7"/>
      <c r="C28" s="7"/>
    </row>
    <row r="29" spans="1:3">
      <c r="A29" s="7"/>
      <c r="C29" s="7"/>
    </row>
    <row r="30" spans="1:3">
      <c r="A30" s="7"/>
      <c r="C30" s="7"/>
    </row>
    <row r="31" spans="1:3">
      <c r="A31" s="7"/>
      <c r="C31" s="7"/>
    </row>
    <row r="32" spans="1:3">
      <c r="A32" s="7"/>
      <c r="C32" s="7"/>
    </row>
    <row r="33" spans="1:3">
      <c r="A33" s="7"/>
      <c r="C33" s="7"/>
    </row>
    <row r="34" spans="1:3">
      <c r="A34" s="7"/>
      <c r="C34" s="7"/>
    </row>
    <row r="35" spans="1:3">
      <c r="A35" s="7"/>
      <c r="C35" s="7"/>
    </row>
    <row r="36" spans="1:3">
      <c r="A36" s="7"/>
      <c r="C36" s="7"/>
    </row>
    <row r="37" spans="1:3">
      <c r="A37" s="7"/>
    </row>
    <row r="38" spans="1:3">
      <c r="A38" s="7"/>
    </row>
    <row r="39" spans="1:3">
      <c r="A39" s="7"/>
      <c r="C39" s="7"/>
    </row>
    <row r="40" spans="1:3">
      <c r="A40" s="7"/>
      <c r="C40" s="7"/>
    </row>
    <row r="41" spans="1:3">
      <c r="A41" s="7"/>
      <c r="C41" s="7"/>
    </row>
  </sheetData>
  <sheetProtection password="8863" sheet="1" objects="1"/>
  <phoneticPr fontId="20"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dimension ref="A1:C41"/>
  <sheetViews>
    <sheetView workbookViewId="0">
      <selection activeCell="C1" sqref="C1"/>
    </sheetView>
  </sheetViews>
  <sheetFormatPr defaultRowHeight="12.75"/>
  <cols>
    <col min="1" max="1" width="29.85546875" style="6" customWidth="1"/>
    <col min="2" max="2" width="1.28515625" style="6" customWidth="1"/>
    <col min="3" max="3" width="32.140625" style="6" customWidth="1"/>
    <col min="4" max="16384" width="9.140625" style="6"/>
  </cols>
  <sheetData>
    <row r="1" spans="1:3">
      <c r="A1" s="9"/>
      <c r="C1" s="9"/>
    </row>
    <row r="2" spans="1:3" ht="13.5" thickBot="1">
      <c r="A2" s="9"/>
    </row>
    <row r="3" spans="1:3" ht="13.5" thickBot="1">
      <c r="A3" s="9"/>
      <c r="C3" s="9"/>
    </row>
    <row r="4" spans="1:3">
      <c r="A4" s="9"/>
      <c r="C4" s="9"/>
    </row>
    <row r="5" spans="1:3">
      <c r="C5" s="9"/>
    </row>
    <row r="6" spans="1:3" ht="13.5" thickBot="1">
      <c r="C6" s="9"/>
    </row>
    <row r="7" spans="1:3">
      <c r="A7" s="9"/>
      <c r="C7" s="9"/>
    </row>
    <row r="8" spans="1:3">
      <c r="A8" s="9"/>
      <c r="C8" s="9"/>
    </row>
    <row r="9" spans="1:3">
      <c r="A9" s="9"/>
      <c r="C9" s="9"/>
    </row>
    <row r="10" spans="1:3">
      <c r="A10" s="9"/>
      <c r="C10" s="9"/>
    </row>
    <row r="11" spans="1:3" ht="13.5" thickBot="1">
      <c r="A11" s="9"/>
      <c r="C11" s="9"/>
    </row>
    <row r="12" spans="1:3">
      <c r="C12" s="9"/>
    </row>
    <row r="13" spans="1:3" ht="13.5" thickBot="1">
      <c r="C13" s="9"/>
    </row>
    <row r="14" spans="1:3" ht="13.5" thickBot="1">
      <c r="A14" s="9"/>
      <c r="C14" s="9"/>
    </row>
    <row r="15" spans="1:3">
      <c r="A15" s="9"/>
    </row>
    <row r="16" spans="1:3" ht="13.5" thickBot="1">
      <c r="A16" s="9"/>
    </row>
    <row r="17" spans="1:3" ht="13.5" thickBot="1">
      <c r="A17" s="9"/>
      <c r="C17" s="9"/>
    </row>
    <row r="18" spans="1:3">
      <c r="C18" s="9"/>
    </row>
    <row r="19" spans="1:3">
      <c r="C19" s="9"/>
    </row>
    <row r="20" spans="1:3">
      <c r="A20" s="9"/>
      <c r="C20" s="9"/>
    </row>
    <row r="21" spans="1:3">
      <c r="A21" s="9"/>
      <c r="C21" s="9"/>
    </row>
    <row r="22" spans="1:3">
      <c r="A22" s="9"/>
      <c r="C22" s="9"/>
    </row>
    <row r="23" spans="1:3">
      <c r="A23" s="9"/>
      <c r="C23" s="9"/>
    </row>
    <row r="24" spans="1:3">
      <c r="A24" s="9"/>
    </row>
    <row r="25" spans="1:3">
      <c r="A25" s="9"/>
    </row>
    <row r="26" spans="1:3" ht="13.5" thickBot="1">
      <c r="A26" s="9"/>
      <c r="C26" s="9"/>
    </row>
    <row r="27" spans="1:3">
      <c r="A27" s="9"/>
      <c r="C27" s="9"/>
    </row>
    <row r="28" spans="1:3">
      <c r="A28" s="9"/>
      <c r="C28" s="9"/>
    </row>
    <row r="29" spans="1:3">
      <c r="A29" s="9"/>
      <c r="C29" s="9"/>
    </row>
    <row r="30" spans="1:3">
      <c r="A30" s="9"/>
      <c r="C30" s="9"/>
    </row>
    <row r="31" spans="1:3">
      <c r="A31" s="9"/>
      <c r="C31" s="9"/>
    </row>
    <row r="32" spans="1:3">
      <c r="A32" s="9"/>
      <c r="C32" s="9"/>
    </row>
    <row r="33" spans="1:3">
      <c r="A33" s="9"/>
      <c r="C33" s="9"/>
    </row>
    <row r="34" spans="1:3">
      <c r="A34" s="9"/>
      <c r="C34" s="9"/>
    </row>
    <row r="35" spans="1:3">
      <c r="A35" s="9"/>
      <c r="C35" s="9"/>
    </row>
    <row r="36" spans="1:3">
      <c r="A36" s="9"/>
      <c r="C36" s="9"/>
    </row>
    <row r="37" spans="1:3">
      <c r="A37" s="9"/>
    </row>
    <row r="38" spans="1:3">
      <c r="A38" s="9"/>
    </row>
    <row r="39" spans="1:3">
      <c r="A39" s="9"/>
      <c r="C39" s="9"/>
    </row>
    <row r="40" spans="1:3">
      <c r="A40" s="9"/>
      <c r="C40" s="9"/>
    </row>
    <row r="41" spans="1:3">
      <c r="A41" s="9"/>
      <c r="C41" s="9"/>
    </row>
  </sheetData>
  <sheetProtection password="8863" sheet="1" objects="1"/>
  <phoneticPr fontId="6"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00B050"/>
  </sheetPr>
  <dimension ref="A1:C86"/>
  <sheetViews>
    <sheetView topLeftCell="A10" workbookViewId="0">
      <selection activeCell="C20" sqref="C20"/>
    </sheetView>
  </sheetViews>
  <sheetFormatPr defaultRowHeight="15.75"/>
  <cols>
    <col min="1" max="1" width="6.140625" style="24" customWidth="1"/>
    <col min="2" max="2" width="68" style="24" customWidth="1"/>
    <col min="3" max="3" width="17.5703125" style="24" customWidth="1"/>
    <col min="4" max="4" width="9.140625" style="24" customWidth="1"/>
    <col min="5" max="16384" width="9.140625" style="24"/>
  </cols>
  <sheetData>
    <row r="1" spans="1:3">
      <c r="A1" s="20" t="s">
        <v>29</v>
      </c>
      <c r="B1" s="21"/>
      <c r="C1" s="191" t="s">
        <v>62</v>
      </c>
    </row>
    <row r="2" spans="1:3" ht="54" customHeight="1">
      <c r="A2" s="197" t="s">
        <v>158</v>
      </c>
      <c r="B2" s="197"/>
      <c r="C2" s="197"/>
    </row>
    <row r="3" spans="1:3" ht="18.95" customHeight="1">
      <c r="A3" s="48"/>
      <c r="B3" s="48"/>
      <c r="C3" s="48"/>
    </row>
    <row r="4" spans="1:3">
      <c r="C4" s="49" t="s">
        <v>299</v>
      </c>
    </row>
    <row r="5" spans="1:3" s="232" customFormat="1" ht="26.25" customHeight="1">
      <c r="A5" s="231" t="s">
        <v>9</v>
      </c>
      <c r="B5" s="109" t="s">
        <v>30</v>
      </c>
      <c r="C5" s="231" t="s">
        <v>155</v>
      </c>
    </row>
    <row r="6" spans="1:3" s="71" customFormat="1" ht="21" customHeight="1">
      <c r="A6" s="50" t="s">
        <v>93</v>
      </c>
      <c r="B6" s="51" t="s">
        <v>52</v>
      </c>
      <c r="C6" s="52"/>
    </row>
    <row r="7" spans="1:3" s="72" customFormat="1" ht="18" customHeight="1">
      <c r="A7" s="53" t="s">
        <v>2</v>
      </c>
      <c r="B7" s="54" t="s">
        <v>53</v>
      </c>
      <c r="C7" s="55">
        <f>C8+C9+C12+C13</f>
        <v>7249916</v>
      </c>
    </row>
    <row r="8" spans="1:3" s="73" customFormat="1" ht="18" customHeight="1">
      <c r="A8" s="56">
        <v>1</v>
      </c>
      <c r="B8" s="10" t="s">
        <v>37</v>
      </c>
      <c r="C8" s="57">
        <v>1734536</v>
      </c>
    </row>
    <row r="9" spans="1:3" s="73" customFormat="1" ht="18" customHeight="1">
      <c r="A9" s="58">
        <v>2</v>
      </c>
      <c r="B9" s="10" t="s">
        <v>40</v>
      </c>
      <c r="C9" s="59">
        <f>C10+C11</f>
        <v>5399880</v>
      </c>
    </row>
    <row r="10" spans="1:3" s="73" customFormat="1" ht="18" customHeight="1">
      <c r="A10" s="60"/>
      <c r="B10" s="61" t="s">
        <v>41</v>
      </c>
      <c r="C10" s="62">
        <v>4456742</v>
      </c>
    </row>
    <row r="11" spans="1:3" s="73" customFormat="1" ht="18" customHeight="1">
      <c r="A11" s="60"/>
      <c r="B11" s="61" t="s">
        <v>42</v>
      </c>
      <c r="C11" s="62">
        <v>943138</v>
      </c>
    </row>
    <row r="12" spans="1:3" s="72" customFormat="1" ht="18" customHeight="1">
      <c r="A12" s="56">
        <v>3</v>
      </c>
      <c r="B12" s="10" t="s">
        <v>43</v>
      </c>
      <c r="C12" s="59"/>
    </row>
    <row r="13" spans="1:3" s="72" customFormat="1" ht="18" customHeight="1">
      <c r="A13" s="56">
        <v>4</v>
      </c>
      <c r="B13" s="10" t="s">
        <v>3</v>
      </c>
      <c r="C13" s="59">
        <v>115500</v>
      </c>
    </row>
    <row r="14" spans="1:3" s="74" customFormat="1" ht="18" customHeight="1">
      <c r="A14" s="53" t="s">
        <v>4</v>
      </c>
      <c r="B14" s="54" t="s">
        <v>54</v>
      </c>
      <c r="C14" s="55">
        <f>C15+C16</f>
        <v>7249916</v>
      </c>
    </row>
    <row r="15" spans="1:3" s="72" customFormat="1" ht="37.5" customHeight="1">
      <c r="A15" s="63">
        <v>1</v>
      </c>
      <c r="B15" s="64" t="s">
        <v>55</v>
      </c>
      <c r="C15" s="59">
        <v>3789686</v>
      </c>
    </row>
    <row r="16" spans="1:3" s="73" customFormat="1" ht="18" customHeight="1">
      <c r="A16" s="58">
        <v>2</v>
      </c>
      <c r="B16" s="10" t="s">
        <v>56</v>
      </c>
      <c r="C16" s="59">
        <f>C17+C18</f>
        <v>3460230</v>
      </c>
    </row>
    <row r="17" spans="1:3" s="73" customFormat="1" ht="18" customHeight="1">
      <c r="A17" s="56"/>
      <c r="B17" s="61" t="s">
        <v>41</v>
      </c>
      <c r="C17" s="62">
        <v>3420230</v>
      </c>
    </row>
    <row r="18" spans="1:3" s="73" customFormat="1" ht="18" customHeight="1">
      <c r="A18" s="58"/>
      <c r="B18" s="61" t="s">
        <v>42</v>
      </c>
      <c r="C18" s="62">
        <v>40000</v>
      </c>
    </row>
    <row r="19" spans="1:3" s="73" customFormat="1" ht="33.75" customHeight="1">
      <c r="A19" s="65" t="s">
        <v>5</v>
      </c>
      <c r="B19" s="66" t="s">
        <v>57</v>
      </c>
      <c r="C19" s="62"/>
    </row>
    <row r="20" spans="1:3" s="73" customFormat="1" ht="18" customHeight="1">
      <c r="A20" s="53" t="s">
        <v>2</v>
      </c>
      <c r="B20" s="54" t="s">
        <v>58</v>
      </c>
      <c r="C20" s="55">
        <f>C21+C22</f>
        <v>4460262</v>
      </c>
    </row>
    <row r="21" spans="1:3" s="73" customFormat="1" ht="18" customHeight="1">
      <c r="A21" s="58">
        <v>1</v>
      </c>
      <c r="B21" s="10" t="s">
        <v>59</v>
      </c>
      <c r="C21" s="59">
        <v>1000032</v>
      </c>
    </row>
    <row r="22" spans="1:3" s="73" customFormat="1" ht="18" customHeight="1">
      <c r="A22" s="58">
        <v>2</v>
      </c>
      <c r="B22" s="10" t="s">
        <v>60</v>
      </c>
      <c r="C22" s="59">
        <f>C23+C24</f>
        <v>3460230</v>
      </c>
    </row>
    <row r="23" spans="1:3" s="73" customFormat="1" ht="18" customHeight="1">
      <c r="A23" s="58"/>
      <c r="B23" s="61" t="s">
        <v>41</v>
      </c>
      <c r="C23" s="62">
        <v>3420230</v>
      </c>
    </row>
    <row r="24" spans="1:3" s="73" customFormat="1" ht="18" customHeight="1">
      <c r="A24" s="58"/>
      <c r="B24" s="61" t="s">
        <v>42</v>
      </c>
      <c r="C24" s="62">
        <v>40000</v>
      </c>
    </row>
    <row r="25" spans="1:3" s="73" customFormat="1" ht="18" customHeight="1">
      <c r="A25" s="67" t="s">
        <v>4</v>
      </c>
      <c r="B25" s="68" t="s">
        <v>61</v>
      </c>
      <c r="C25" s="69">
        <v>4460262</v>
      </c>
    </row>
    <row r="26" spans="1:3" s="78" customFormat="1" ht="18" customHeight="1">
      <c r="A26" s="75"/>
      <c r="B26" s="76"/>
      <c r="C26" s="77"/>
    </row>
    <row r="27" spans="1:3" ht="18" customHeight="1">
      <c r="A27" s="21"/>
      <c r="B27" s="79"/>
      <c r="C27" s="21"/>
    </row>
    <row r="28" spans="1:3" ht="18" customHeight="1">
      <c r="A28" s="21"/>
      <c r="B28" s="80"/>
      <c r="C28" s="21"/>
    </row>
    <row r="29" spans="1:3" ht="18" customHeight="1">
      <c r="A29" s="21"/>
      <c r="B29" s="81"/>
      <c r="C29" s="21"/>
    </row>
    <row r="30" spans="1:3" ht="18" customHeight="1">
      <c r="C30" s="82"/>
    </row>
    <row r="31" spans="1:3" ht="18" customHeight="1">
      <c r="C31" s="82"/>
    </row>
    <row r="32" spans="1:3" ht="18" customHeight="1">
      <c r="C32" s="82"/>
    </row>
    <row r="33" spans="3:3" ht="18" customHeight="1">
      <c r="C33" s="82"/>
    </row>
    <row r="34" spans="3:3" ht="18" customHeight="1">
      <c r="C34" s="82"/>
    </row>
    <row r="35" spans="3:3" ht="18" customHeight="1">
      <c r="C35" s="82"/>
    </row>
    <row r="36" spans="3:3" ht="18" customHeight="1">
      <c r="C36" s="82"/>
    </row>
    <row r="37" spans="3:3" ht="18" customHeight="1">
      <c r="C37" s="82"/>
    </row>
    <row r="38" spans="3:3" ht="18" customHeight="1">
      <c r="C38" s="82"/>
    </row>
    <row r="39" spans="3:3" ht="18" customHeight="1">
      <c r="C39" s="82"/>
    </row>
    <row r="40" spans="3:3" ht="18" customHeight="1">
      <c r="C40" s="82"/>
    </row>
    <row r="41" spans="3:3" ht="18" customHeight="1">
      <c r="C41" s="82"/>
    </row>
    <row r="42" spans="3:3" ht="18" customHeight="1">
      <c r="C42" s="82"/>
    </row>
    <row r="43" spans="3:3" ht="18" customHeight="1">
      <c r="C43" s="82"/>
    </row>
    <row r="44" spans="3:3" ht="18" customHeight="1">
      <c r="C44" s="82"/>
    </row>
    <row r="45" spans="3:3" ht="18" customHeight="1">
      <c r="C45" s="82"/>
    </row>
    <row r="46" spans="3:3" ht="18" customHeight="1">
      <c r="C46" s="82"/>
    </row>
    <row r="47" spans="3:3" ht="18" customHeight="1">
      <c r="C47" s="82"/>
    </row>
    <row r="48" spans="3:3" ht="18" customHeight="1">
      <c r="C48" s="82"/>
    </row>
    <row r="49" spans="3:3" ht="18" customHeight="1">
      <c r="C49" s="82"/>
    </row>
    <row r="50" spans="3:3" ht="18" customHeight="1">
      <c r="C50" s="82"/>
    </row>
    <row r="51" spans="3:3" ht="18" customHeight="1">
      <c r="C51" s="82"/>
    </row>
    <row r="52" spans="3:3" ht="18" customHeight="1">
      <c r="C52" s="82"/>
    </row>
    <row r="53" spans="3:3" ht="18" customHeight="1">
      <c r="C53" s="82"/>
    </row>
    <row r="54" spans="3:3" ht="18" customHeight="1">
      <c r="C54" s="82"/>
    </row>
    <row r="55" spans="3:3" ht="18" customHeight="1">
      <c r="C55" s="82"/>
    </row>
    <row r="56" spans="3:3" ht="18" customHeight="1">
      <c r="C56" s="82"/>
    </row>
    <row r="57" spans="3:3" ht="18" customHeight="1">
      <c r="C57" s="82"/>
    </row>
    <row r="58" spans="3:3" ht="18" customHeight="1">
      <c r="C58" s="82"/>
    </row>
    <row r="59" spans="3:3" ht="18" customHeight="1">
      <c r="C59" s="82"/>
    </row>
    <row r="60" spans="3:3" ht="18" customHeight="1">
      <c r="C60" s="82"/>
    </row>
    <row r="61" spans="3:3" ht="18" customHeight="1">
      <c r="C61" s="82"/>
    </row>
    <row r="62" spans="3:3" ht="18" customHeight="1">
      <c r="C62" s="82"/>
    </row>
    <row r="63" spans="3:3" ht="18" customHeight="1">
      <c r="C63" s="82"/>
    </row>
    <row r="64" spans="3:3" ht="18" customHeight="1">
      <c r="C64" s="82"/>
    </row>
    <row r="65" spans="3:3" ht="18" customHeight="1">
      <c r="C65" s="82"/>
    </row>
    <row r="66" spans="3:3" ht="18" customHeight="1">
      <c r="C66" s="82"/>
    </row>
    <row r="67" spans="3:3" ht="18" customHeight="1">
      <c r="C67" s="82"/>
    </row>
    <row r="68" spans="3:3" ht="18" customHeight="1">
      <c r="C68" s="82"/>
    </row>
    <row r="69" spans="3:3" ht="18" customHeight="1">
      <c r="C69" s="82"/>
    </row>
    <row r="70" spans="3:3" ht="18" customHeight="1">
      <c r="C70" s="82"/>
    </row>
    <row r="71" spans="3:3" ht="18" customHeight="1"/>
    <row r="72" spans="3:3" ht="18" customHeight="1"/>
    <row r="73" spans="3:3" ht="18" customHeight="1"/>
    <row r="74" spans="3:3" ht="18" customHeight="1"/>
    <row r="75" spans="3:3" ht="18" customHeight="1"/>
    <row r="76" spans="3:3" ht="18" customHeight="1"/>
    <row r="77" spans="3:3" ht="18" customHeight="1"/>
    <row r="78" spans="3:3" ht="18" customHeight="1"/>
    <row r="79" spans="3:3" ht="18" customHeight="1"/>
    <row r="80" spans="3:3" ht="18" customHeight="1"/>
    <row r="81" ht="18" customHeight="1"/>
    <row r="82" ht="18" customHeight="1"/>
    <row r="83" ht="18" customHeight="1"/>
    <row r="84" ht="18" customHeight="1"/>
    <row r="85" ht="18" customHeight="1"/>
    <row r="86" ht="18" customHeight="1"/>
  </sheetData>
  <mergeCells count="1">
    <mergeCell ref="A2:C2"/>
  </mergeCells>
  <phoneticPr fontId="0" type="noConversion"/>
  <pageMargins left="0.82677165354330717" right="0.19685039370078741" top="0.39370078740157483" bottom="0.62992125984251968" header="0.23622047244094491" footer="0.39370078740157483"/>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rgb="FF00B050"/>
  </sheetPr>
  <dimension ref="A1:HU43"/>
  <sheetViews>
    <sheetView topLeftCell="B22" workbookViewId="0">
      <selection activeCell="D37" sqref="D37:H37"/>
    </sheetView>
  </sheetViews>
  <sheetFormatPr defaultRowHeight="18.75"/>
  <cols>
    <col min="1" max="1" width="6" style="83" customWidth="1"/>
    <col min="2" max="2" width="67.5703125" style="101" customWidth="1"/>
    <col min="3" max="3" width="20.42578125" style="21" customWidth="1"/>
    <col min="4" max="16384" width="9.140625" style="21"/>
  </cols>
  <sheetData>
    <row r="1" spans="1:3" s="24" customFormat="1" ht="15.75">
      <c r="A1" s="20" t="s">
        <v>29</v>
      </c>
      <c r="B1" s="101"/>
      <c r="C1" s="191" t="s">
        <v>80</v>
      </c>
    </row>
    <row r="2" spans="1:3" ht="15.75">
      <c r="A2" s="22"/>
      <c r="C2" s="23"/>
    </row>
    <row r="3" spans="1:3" ht="20.25">
      <c r="A3" s="198" t="s">
        <v>159</v>
      </c>
      <c r="B3" s="198"/>
      <c r="C3" s="198"/>
    </row>
    <row r="4" spans="1:3" ht="15.75" customHeight="1">
      <c r="A4" s="48"/>
      <c r="B4" s="102"/>
      <c r="C4" s="48"/>
    </row>
    <row r="5" spans="1:3" ht="18" customHeight="1">
      <c r="C5" s="49" t="s">
        <v>299</v>
      </c>
    </row>
    <row r="6" spans="1:3" s="70" customFormat="1" ht="22.5" customHeight="1">
      <c r="A6" s="84" t="s">
        <v>9</v>
      </c>
      <c r="B6" s="13" t="s">
        <v>30</v>
      </c>
      <c r="C6" s="19" t="s">
        <v>155</v>
      </c>
    </row>
    <row r="7" spans="1:3" ht="18.95" customHeight="1">
      <c r="A7" s="85"/>
      <c r="B7" s="86" t="s">
        <v>63</v>
      </c>
      <c r="C7" s="87">
        <f>C8+C26</f>
        <v>3250000</v>
      </c>
    </row>
    <row r="8" spans="1:3" ht="18.95" customHeight="1">
      <c r="A8" s="88" t="s">
        <v>0</v>
      </c>
      <c r="B8" s="89" t="s">
        <v>64</v>
      </c>
      <c r="C8" s="90">
        <f>C9+C25</f>
        <v>3036000</v>
      </c>
    </row>
    <row r="9" spans="1:3" ht="18.95" customHeight="1">
      <c r="A9" s="88" t="s">
        <v>2</v>
      </c>
      <c r="B9" s="89" t="s">
        <v>65</v>
      </c>
      <c r="C9" s="90">
        <f>SUM(C10:C24)</f>
        <v>2931000</v>
      </c>
    </row>
    <row r="10" spans="1:3" ht="18.95" customHeight="1">
      <c r="A10" s="91">
        <v>1</v>
      </c>
      <c r="B10" s="11" t="s">
        <v>66</v>
      </c>
      <c r="C10" s="92">
        <v>155000</v>
      </c>
    </row>
    <row r="11" spans="1:3" ht="18.95" customHeight="1">
      <c r="A11" s="91">
        <v>2</v>
      </c>
      <c r="B11" s="11" t="s">
        <v>67</v>
      </c>
      <c r="C11" s="92">
        <v>159700</v>
      </c>
    </row>
    <row r="12" spans="1:3" ht="18.95" customHeight="1">
      <c r="A12" s="91">
        <v>3</v>
      </c>
      <c r="B12" s="11" t="s">
        <v>68</v>
      </c>
      <c r="C12" s="92">
        <v>9000</v>
      </c>
    </row>
    <row r="13" spans="1:3" ht="18.95" customHeight="1">
      <c r="A13" s="91">
        <v>4</v>
      </c>
      <c r="B13" s="11" t="s">
        <v>69</v>
      </c>
      <c r="C13" s="92">
        <v>575200</v>
      </c>
    </row>
    <row r="14" spans="1:3" ht="18.95" customHeight="1">
      <c r="A14" s="91">
        <v>5</v>
      </c>
      <c r="B14" s="11" t="s">
        <v>70</v>
      </c>
      <c r="C14" s="92">
        <v>195000</v>
      </c>
    </row>
    <row r="15" spans="1:3" ht="18.95" customHeight="1">
      <c r="A15" s="91">
        <v>6</v>
      </c>
      <c r="B15" s="11" t="s">
        <v>14</v>
      </c>
      <c r="C15" s="92">
        <v>4000</v>
      </c>
    </row>
    <row r="16" spans="1:3" ht="18.95" customHeight="1">
      <c r="A16" s="91">
        <v>7</v>
      </c>
      <c r="B16" s="11" t="s">
        <v>160</v>
      </c>
      <c r="C16" s="92">
        <v>75000</v>
      </c>
    </row>
    <row r="17" spans="1:3" ht="18.95" customHeight="1">
      <c r="A17" s="91">
        <v>8</v>
      </c>
      <c r="B17" s="11" t="s">
        <v>71</v>
      </c>
      <c r="C17" s="92">
        <v>75000</v>
      </c>
    </row>
    <row r="18" spans="1:3" ht="18.95" customHeight="1">
      <c r="A18" s="91">
        <v>9</v>
      </c>
      <c r="B18" s="11" t="s">
        <v>161</v>
      </c>
      <c r="C18" s="92">
        <v>139000</v>
      </c>
    </row>
    <row r="19" spans="1:3" ht="18.95" customHeight="1">
      <c r="A19" s="91">
        <v>10</v>
      </c>
      <c r="B19" s="11" t="s">
        <v>162</v>
      </c>
      <c r="C19" s="92">
        <v>950000</v>
      </c>
    </row>
    <row r="20" spans="1:3" ht="18.95" customHeight="1">
      <c r="A20" s="91">
        <v>11</v>
      </c>
      <c r="B20" s="11" t="s">
        <v>163</v>
      </c>
      <c r="C20" s="92">
        <v>370000</v>
      </c>
    </row>
    <row r="21" spans="1:3" ht="18.95" customHeight="1">
      <c r="A21" s="91">
        <v>12</v>
      </c>
      <c r="B21" s="11" t="s">
        <v>164</v>
      </c>
      <c r="C21" s="92">
        <v>122100</v>
      </c>
    </row>
    <row r="22" spans="1:3" ht="18.95" customHeight="1">
      <c r="A22" s="91">
        <v>13</v>
      </c>
      <c r="B22" s="11" t="s">
        <v>12</v>
      </c>
      <c r="C22" s="92">
        <v>45000</v>
      </c>
    </row>
    <row r="23" spans="1:3" ht="18.95" customHeight="1">
      <c r="A23" s="91">
        <v>14</v>
      </c>
      <c r="B23" s="11" t="s">
        <v>165</v>
      </c>
      <c r="C23" s="92">
        <v>21000</v>
      </c>
    </row>
    <row r="24" spans="1:3" ht="18.95" customHeight="1">
      <c r="A24" s="91">
        <v>15</v>
      </c>
      <c r="B24" s="11" t="s">
        <v>166</v>
      </c>
      <c r="C24" s="92">
        <v>36000</v>
      </c>
    </row>
    <row r="25" spans="1:3" ht="18.95" customHeight="1">
      <c r="A25" s="88" t="s">
        <v>4</v>
      </c>
      <c r="B25" s="89" t="s">
        <v>72</v>
      </c>
      <c r="C25" s="90">
        <v>105000</v>
      </c>
    </row>
    <row r="26" spans="1:3" ht="37.5" customHeight="1">
      <c r="A26" s="93" t="s">
        <v>5</v>
      </c>
      <c r="B26" s="94" t="s">
        <v>73</v>
      </c>
      <c r="C26" s="95">
        <v>214000</v>
      </c>
    </row>
    <row r="27" spans="1:3" ht="18.95" customHeight="1">
      <c r="A27" s="91"/>
      <c r="B27" s="96" t="s">
        <v>74</v>
      </c>
      <c r="C27" s="90">
        <f>C28+C33</f>
        <v>8249948</v>
      </c>
    </row>
    <row r="28" spans="1:3" ht="18.95" customHeight="1">
      <c r="A28" s="88" t="s">
        <v>0</v>
      </c>
      <c r="B28" s="89" t="s">
        <v>75</v>
      </c>
      <c r="C28" s="90">
        <f>C29+C30+C31+C32</f>
        <v>8035948</v>
      </c>
    </row>
    <row r="29" spans="1:3" ht="18.95" customHeight="1">
      <c r="A29" s="91">
        <v>1</v>
      </c>
      <c r="B29" s="11" t="s">
        <v>76</v>
      </c>
      <c r="C29" s="97">
        <v>2636068</v>
      </c>
    </row>
    <row r="30" spans="1:3" ht="21" customHeight="1">
      <c r="A30" s="91">
        <v>2</v>
      </c>
      <c r="B30" s="11" t="s">
        <v>77</v>
      </c>
      <c r="C30" s="92"/>
    </row>
    <row r="31" spans="1:3" ht="18.95" customHeight="1">
      <c r="A31" s="91">
        <v>3</v>
      </c>
      <c r="B31" s="11" t="s">
        <v>78</v>
      </c>
      <c r="C31" s="92">
        <v>5399880</v>
      </c>
    </row>
    <row r="32" spans="1:3" ht="18.95" customHeight="1">
      <c r="A32" s="91">
        <v>4</v>
      </c>
      <c r="B32" s="11" t="s">
        <v>79</v>
      </c>
      <c r="C32" s="92"/>
    </row>
    <row r="33" spans="1:229" ht="39" customHeight="1">
      <c r="A33" s="98" t="s">
        <v>5</v>
      </c>
      <c r="B33" s="99" t="s">
        <v>73</v>
      </c>
      <c r="C33" s="100">
        <v>214000</v>
      </c>
    </row>
    <row r="34" spans="1:229" ht="18.95" customHeight="1">
      <c r="B34" s="137"/>
    </row>
    <row r="35" spans="1:229" s="140" customFormat="1" ht="18.95" customHeight="1">
      <c r="A35" s="138"/>
      <c r="B35" s="139"/>
      <c r="C35" s="21"/>
    </row>
    <row r="36" spans="1:229" s="140" customFormat="1" ht="18.95" customHeight="1">
      <c r="A36" s="138"/>
      <c r="B36" s="139"/>
      <c r="C36" s="21"/>
    </row>
    <row r="37" spans="1:229" s="140" customFormat="1" ht="18.95" customHeight="1">
      <c r="A37" s="138"/>
      <c r="B37" s="101"/>
      <c r="C37" s="21"/>
      <c r="D37" s="199"/>
      <c r="E37" s="199"/>
      <c r="F37" s="199"/>
      <c r="G37" s="199"/>
      <c r="H37" s="199"/>
      <c r="I37" s="199"/>
      <c r="J37" s="199"/>
      <c r="K37" s="199"/>
      <c r="L37" s="199"/>
      <c r="M37" s="199"/>
      <c r="N37" s="199"/>
      <c r="O37" s="199"/>
      <c r="P37" s="199"/>
      <c r="Q37" s="199"/>
      <c r="R37" s="199"/>
      <c r="S37" s="199"/>
      <c r="T37" s="199"/>
      <c r="U37" s="199"/>
      <c r="V37" s="199"/>
      <c r="W37" s="199"/>
      <c r="X37" s="199"/>
      <c r="Y37" s="199"/>
      <c r="Z37" s="199"/>
      <c r="AA37" s="199"/>
      <c r="AB37" s="199"/>
      <c r="AC37" s="199"/>
      <c r="AD37" s="199"/>
      <c r="AE37" s="199"/>
      <c r="AF37" s="199"/>
      <c r="AG37" s="199"/>
      <c r="AH37" s="199"/>
      <c r="AI37" s="199"/>
      <c r="AJ37" s="199"/>
      <c r="AK37" s="199"/>
      <c r="AL37" s="199"/>
      <c r="AM37" s="199"/>
      <c r="AN37" s="199"/>
      <c r="AO37" s="199"/>
      <c r="AP37" s="199"/>
      <c r="AQ37" s="199"/>
      <c r="AR37" s="199"/>
      <c r="AS37" s="199"/>
      <c r="AT37" s="199"/>
      <c r="AU37" s="199"/>
      <c r="AV37" s="199"/>
      <c r="AW37" s="199"/>
      <c r="AX37" s="199"/>
      <c r="AY37" s="199"/>
      <c r="AZ37" s="199"/>
      <c r="BA37" s="199"/>
      <c r="BB37" s="199"/>
      <c r="BC37" s="199"/>
      <c r="BD37" s="199"/>
      <c r="BE37" s="199"/>
      <c r="BF37" s="199"/>
      <c r="BG37" s="199"/>
      <c r="BH37" s="199"/>
      <c r="BI37" s="199"/>
      <c r="BJ37" s="199"/>
      <c r="BK37" s="199"/>
      <c r="BL37" s="199"/>
      <c r="BM37" s="199"/>
      <c r="BN37" s="199"/>
      <c r="BO37" s="199"/>
      <c r="BP37" s="199"/>
      <c r="BQ37" s="199"/>
      <c r="BR37" s="199"/>
      <c r="BS37" s="199"/>
      <c r="BT37" s="199"/>
      <c r="BU37" s="199"/>
      <c r="BV37" s="199"/>
      <c r="BW37" s="199"/>
      <c r="BX37" s="199"/>
      <c r="BY37" s="199"/>
      <c r="BZ37" s="199"/>
      <c r="CA37" s="199"/>
      <c r="CB37" s="199"/>
      <c r="CC37" s="199"/>
      <c r="CD37" s="199"/>
      <c r="CE37" s="199"/>
      <c r="CF37" s="199"/>
      <c r="CG37" s="199"/>
      <c r="CH37" s="199"/>
      <c r="CI37" s="199"/>
      <c r="CJ37" s="199"/>
      <c r="CK37" s="199"/>
      <c r="CL37" s="199"/>
      <c r="CM37" s="199"/>
      <c r="CN37" s="199"/>
      <c r="CO37" s="199"/>
      <c r="CP37" s="199"/>
      <c r="CQ37" s="199"/>
      <c r="CR37" s="199"/>
      <c r="CS37" s="199"/>
      <c r="CT37" s="199"/>
      <c r="CU37" s="199"/>
      <c r="CV37" s="199"/>
      <c r="CW37" s="199"/>
      <c r="CX37" s="199"/>
      <c r="CY37" s="199"/>
      <c r="CZ37" s="199"/>
      <c r="DA37" s="199"/>
      <c r="DB37" s="199"/>
      <c r="DC37" s="199"/>
      <c r="DD37" s="199"/>
      <c r="DE37" s="199"/>
      <c r="DF37" s="199"/>
      <c r="DG37" s="199"/>
      <c r="DH37" s="199"/>
      <c r="DI37" s="199"/>
      <c r="DJ37" s="199"/>
      <c r="DK37" s="199"/>
      <c r="DL37" s="199"/>
      <c r="DM37" s="199"/>
      <c r="DN37" s="199"/>
      <c r="DO37" s="199"/>
      <c r="DP37" s="199"/>
      <c r="DQ37" s="199"/>
      <c r="DR37" s="199"/>
      <c r="DS37" s="199"/>
      <c r="DT37" s="199"/>
      <c r="DU37" s="199"/>
      <c r="DV37" s="199"/>
      <c r="DW37" s="199"/>
      <c r="DX37" s="199"/>
      <c r="DY37" s="199"/>
      <c r="DZ37" s="199"/>
      <c r="EA37" s="199"/>
      <c r="EB37" s="199"/>
      <c r="EC37" s="199"/>
      <c r="ED37" s="199"/>
      <c r="EE37" s="199"/>
      <c r="EF37" s="199"/>
      <c r="EG37" s="199"/>
      <c r="EH37" s="199"/>
      <c r="EI37" s="199"/>
      <c r="EJ37" s="199"/>
      <c r="EK37" s="199"/>
      <c r="EL37" s="199"/>
      <c r="EM37" s="199"/>
      <c r="EN37" s="199"/>
      <c r="EO37" s="199"/>
      <c r="EP37" s="199"/>
      <c r="EQ37" s="199"/>
      <c r="ER37" s="199"/>
      <c r="ES37" s="199"/>
      <c r="ET37" s="199"/>
      <c r="EU37" s="199"/>
      <c r="EV37" s="199"/>
      <c r="EW37" s="199"/>
      <c r="EX37" s="199"/>
      <c r="EY37" s="199"/>
      <c r="EZ37" s="199"/>
      <c r="FA37" s="199"/>
      <c r="FB37" s="199"/>
      <c r="FC37" s="199"/>
      <c r="FD37" s="199"/>
      <c r="FE37" s="199"/>
      <c r="FF37" s="199"/>
      <c r="FG37" s="199"/>
      <c r="FH37" s="199"/>
      <c r="FI37" s="199"/>
      <c r="FJ37" s="199"/>
      <c r="FK37" s="199"/>
      <c r="FL37" s="199"/>
      <c r="FM37" s="199"/>
      <c r="FN37" s="199"/>
      <c r="FO37" s="199"/>
      <c r="FP37" s="199"/>
      <c r="FQ37" s="199"/>
      <c r="FR37" s="199"/>
      <c r="FS37" s="199"/>
      <c r="FT37" s="199"/>
      <c r="FU37" s="199"/>
      <c r="FV37" s="199"/>
      <c r="FW37" s="199"/>
      <c r="FX37" s="199"/>
      <c r="FY37" s="199"/>
      <c r="FZ37" s="199"/>
      <c r="GA37" s="199"/>
      <c r="GB37" s="199"/>
      <c r="GC37" s="199"/>
      <c r="GD37" s="199"/>
      <c r="GE37" s="199"/>
      <c r="GF37" s="199"/>
      <c r="GG37" s="199"/>
      <c r="GH37" s="199"/>
      <c r="GI37" s="199"/>
      <c r="GJ37" s="199"/>
      <c r="GK37" s="199"/>
      <c r="GL37" s="199"/>
      <c r="GM37" s="199"/>
      <c r="GN37" s="199"/>
      <c r="GO37" s="199"/>
      <c r="GP37" s="199"/>
      <c r="GQ37" s="199"/>
      <c r="GR37" s="199"/>
      <c r="GS37" s="199"/>
      <c r="GT37" s="199"/>
      <c r="GU37" s="199"/>
      <c r="GV37" s="199"/>
      <c r="GW37" s="199"/>
      <c r="GX37" s="199"/>
      <c r="GY37" s="199"/>
      <c r="GZ37" s="199"/>
      <c r="HA37" s="199"/>
      <c r="HB37" s="199"/>
      <c r="HC37" s="199"/>
      <c r="HD37" s="199"/>
      <c r="HE37" s="199"/>
      <c r="HF37" s="199"/>
      <c r="HG37" s="199"/>
      <c r="HH37" s="199"/>
      <c r="HI37" s="199"/>
      <c r="HJ37" s="199"/>
      <c r="HK37" s="199"/>
      <c r="HL37" s="199"/>
      <c r="HM37" s="199"/>
      <c r="HN37" s="199"/>
      <c r="HO37" s="199"/>
      <c r="HP37" s="199"/>
      <c r="HQ37" s="199"/>
      <c r="HR37" s="199"/>
      <c r="HS37" s="199"/>
      <c r="HT37" s="199"/>
      <c r="HU37" s="141"/>
    </row>
    <row r="38" spans="1:229" ht="18.95" customHeight="1"/>
    <row r="43" spans="1:229">
      <c r="B43" s="142"/>
    </row>
  </sheetData>
  <mergeCells count="46">
    <mergeCell ref="HF37:HJ37"/>
    <mergeCell ref="HK37:HO37"/>
    <mergeCell ref="HP37:HT37"/>
    <mergeCell ref="GL37:GP37"/>
    <mergeCell ref="GQ37:GU37"/>
    <mergeCell ref="GV37:GZ37"/>
    <mergeCell ref="HA37:HE37"/>
    <mergeCell ref="FR37:FV37"/>
    <mergeCell ref="FW37:GA37"/>
    <mergeCell ref="GB37:GF37"/>
    <mergeCell ref="GG37:GK37"/>
    <mergeCell ref="EX37:FB37"/>
    <mergeCell ref="FC37:FG37"/>
    <mergeCell ref="FH37:FL37"/>
    <mergeCell ref="FM37:FQ37"/>
    <mergeCell ref="ED37:EH37"/>
    <mergeCell ref="EI37:EM37"/>
    <mergeCell ref="EN37:ER37"/>
    <mergeCell ref="ES37:EW37"/>
    <mergeCell ref="DJ37:DN37"/>
    <mergeCell ref="DO37:DS37"/>
    <mergeCell ref="DT37:DX37"/>
    <mergeCell ref="DY37:EC37"/>
    <mergeCell ref="CP37:CT37"/>
    <mergeCell ref="CU37:CY37"/>
    <mergeCell ref="CZ37:DD37"/>
    <mergeCell ref="DE37:DI37"/>
    <mergeCell ref="BV37:BZ37"/>
    <mergeCell ref="CA37:CE37"/>
    <mergeCell ref="CF37:CJ37"/>
    <mergeCell ref="CK37:CO37"/>
    <mergeCell ref="BB37:BF37"/>
    <mergeCell ref="BG37:BK37"/>
    <mergeCell ref="BL37:BP37"/>
    <mergeCell ref="BQ37:BU37"/>
    <mergeCell ref="AH37:AL37"/>
    <mergeCell ref="AM37:AQ37"/>
    <mergeCell ref="AR37:AV37"/>
    <mergeCell ref="AW37:BA37"/>
    <mergeCell ref="S37:W37"/>
    <mergeCell ref="X37:AB37"/>
    <mergeCell ref="AC37:AG37"/>
    <mergeCell ref="D37:H37"/>
    <mergeCell ref="I37:M37"/>
    <mergeCell ref="A3:C3"/>
    <mergeCell ref="N37:R37"/>
  </mergeCells>
  <phoneticPr fontId="0" type="noConversion"/>
  <pageMargins left="0.54" right="0.19685039370078741" top="0.39370078740157483" bottom="0.62992125984251968" header="0.23622047244094491" footer="0.39370078740157483"/>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sheetPr>
    <tabColor rgb="FF00B050"/>
  </sheetPr>
  <dimension ref="A1:D25"/>
  <sheetViews>
    <sheetView topLeftCell="A4" workbookViewId="0">
      <selection activeCell="B19" sqref="B19"/>
    </sheetView>
  </sheetViews>
  <sheetFormatPr defaultRowHeight="16.5"/>
  <cols>
    <col min="1" max="1" width="7" style="106" customWidth="1"/>
    <col min="2" max="2" width="59.140625" style="12" customWidth="1"/>
    <col min="3" max="3" width="20.42578125" style="12" customWidth="1"/>
    <col min="4" max="16384" width="9.140625" style="12"/>
  </cols>
  <sheetData>
    <row r="1" spans="1:4">
      <c r="A1" s="103" t="s">
        <v>29</v>
      </c>
      <c r="C1" s="192" t="s">
        <v>150</v>
      </c>
    </row>
    <row r="2" spans="1:4">
      <c r="A2" s="105"/>
      <c r="C2" s="104"/>
    </row>
    <row r="3" spans="1:4">
      <c r="A3" s="201" t="s">
        <v>167</v>
      </c>
      <c r="B3" s="201"/>
      <c r="C3" s="201"/>
    </row>
    <row r="4" spans="1:4" ht="20.25" customHeight="1">
      <c r="A4" s="200"/>
      <c r="B4" s="200"/>
      <c r="C4" s="200"/>
    </row>
    <row r="5" spans="1:4" ht="18" customHeight="1">
      <c r="C5" s="107" t="s">
        <v>299</v>
      </c>
    </row>
    <row r="6" spans="1:4" ht="31.5" customHeight="1">
      <c r="A6" s="108" t="s">
        <v>9</v>
      </c>
      <c r="B6" s="109" t="s">
        <v>30</v>
      </c>
      <c r="C6" s="109" t="s">
        <v>155</v>
      </c>
    </row>
    <row r="7" spans="1:4" ht="23.25" customHeight="1">
      <c r="A7" s="110"/>
      <c r="B7" s="111" t="s">
        <v>81</v>
      </c>
      <c r="C7" s="112">
        <f>C8+C21+C20</f>
        <v>8249948</v>
      </c>
    </row>
    <row r="8" spans="1:4" ht="18" customHeight="1">
      <c r="A8" s="113" t="s">
        <v>2</v>
      </c>
      <c r="B8" s="114" t="s">
        <v>82</v>
      </c>
      <c r="C8" s="115">
        <f>C9+C13+C17+C18+C19</f>
        <v>7916348</v>
      </c>
    </row>
    <row r="9" spans="1:4" ht="18" customHeight="1">
      <c r="A9" s="113">
        <v>1</v>
      </c>
      <c r="B9" s="114" t="s">
        <v>45</v>
      </c>
      <c r="C9" s="115">
        <v>1226800</v>
      </c>
      <c r="D9" s="143"/>
    </row>
    <row r="10" spans="1:4" ht="18" customHeight="1">
      <c r="A10" s="116"/>
      <c r="B10" s="117" t="s">
        <v>83</v>
      </c>
      <c r="C10" s="118"/>
    </row>
    <row r="11" spans="1:4" ht="18" customHeight="1">
      <c r="A11" s="116"/>
      <c r="B11" s="124" t="s">
        <v>84</v>
      </c>
      <c r="C11" s="119">
        <v>30000</v>
      </c>
    </row>
    <row r="12" spans="1:4" ht="18" customHeight="1">
      <c r="A12" s="116"/>
      <c r="B12" s="124" t="s">
        <v>85</v>
      </c>
      <c r="C12" s="119">
        <v>20000</v>
      </c>
    </row>
    <row r="13" spans="1:4" ht="18" customHeight="1">
      <c r="A13" s="113">
        <v>2</v>
      </c>
      <c r="B13" s="120" t="s">
        <v>46</v>
      </c>
      <c r="C13" s="115">
        <v>5605820</v>
      </c>
    </row>
    <row r="14" spans="1:4" ht="18" customHeight="1">
      <c r="A14" s="113"/>
      <c r="B14" s="117" t="s">
        <v>83</v>
      </c>
      <c r="C14" s="118"/>
    </row>
    <row r="15" spans="1:4" ht="18" customHeight="1">
      <c r="A15" s="113"/>
      <c r="B15" s="124" t="s">
        <v>84</v>
      </c>
      <c r="C15" s="118">
        <v>2627048</v>
      </c>
    </row>
    <row r="16" spans="1:4" ht="18" customHeight="1">
      <c r="A16" s="113"/>
      <c r="B16" s="124" t="s">
        <v>86</v>
      </c>
      <c r="C16" s="118">
        <v>27455</v>
      </c>
    </row>
    <row r="17" spans="1:3" ht="18" customHeight="1">
      <c r="A17" s="113">
        <v>3</v>
      </c>
      <c r="B17" s="114" t="s">
        <v>48</v>
      </c>
      <c r="C17" s="115">
        <v>1000</v>
      </c>
    </row>
    <row r="18" spans="1:3" ht="18" customHeight="1">
      <c r="A18" s="113">
        <v>4</v>
      </c>
      <c r="B18" s="114" t="s">
        <v>49</v>
      </c>
      <c r="C18" s="115">
        <v>139590</v>
      </c>
    </row>
    <row r="19" spans="1:3" ht="18" customHeight="1">
      <c r="A19" s="113">
        <v>5</v>
      </c>
      <c r="B19" s="114" t="s">
        <v>87</v>
      </c>
      <c r="C19" s="115">
        <v>943138</v>
      </c>
    </row>
    <row r="20" spans="1:3" ht="18" customHeight="1">
      <c r="A20" s="153" t="s">
        <v>4</v>
      </c>
      <c r="B20" s="154" t="s">
        <v>3</v>
      </c>
      <c r="C20" s="155">
        <v>214000</v>
      </c>
    </row>
    <row r="21" spans="1:3" ht="18" customHeight="1">
      <c r="A21" s="121" t="s">
        <v>7</v>
      </c>
      <c r="B21" s="122" t="s">
        <v>157</v>
      </c>
      <c r="C21" s="123">
        <v>119600</v>
      </c>
    </row>
    <row r="22" spans="1:3">
      <c r="B22" s="144"/>
    </row>
    <row r="23" spans="1:3">
      <c r="B23" s="145"/>
    </row>
    <row r="24" spans="1:3">
      <c r="B24" s="146"/>
    </row>
    <row r="25" spans="1:3">
      <c r="B25" s="147"/>
    </row>
  </sheetData>
  <mergeCells count="2">
    <mergeCell ref="A4:C4"/>
    <mergeCell ref="A3:C3"/>
  </mergeCells>
  <phoneticPr fontId="0" type="noConversion"/>
  <pageMargins left="0.94488188976377963" right="0.19685039370078741" top="0.39370078740157483" bottom="0.62992125984251968" header="0.23622047244094491" footer="0.39370078740157483"/>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sheetPr>
    <tabColor rgb="FF00B050"/>
  </sheetPr>
  <dimension ref="A1:C24"/>
  <sheetViews>
    <sheetView topLeftCell="A7" workbookViewId="0">
      <selection activeCell="B5" sqref="B5:C5"/>
    </sheetView>
  </sheetViews>
  <sheetFormatPr defaultRowHeight="16.5"/>
  <cols>
    <col min="1" max="1" width="6.5703125" style="16" customWidth="1"/>
    <col min="2" max="2" width="61.5703125" style="14" customWidth="1"/>
    <col min="3" max="3" width="19.7109375" style="14" customWidth="1"/>
    <col min="4" max="16384" width="9.140625" style="14"/>
  </cols>
  <sheetData>
    <row r="1" spans="1:3">
      <c r="A1" s="103" t="s">
        <v>29</v>
      </c>
      <c r="B1" s="12"/>
      <c r="C1" s="192" t="s">
        <v>27</v>
      </c>
    </row>
    <row r="2" spans="1:3">
      <c r="A2" s="105"/>
      <c r="B2" s="12"/>
      <c r="C2" s="104"/>
    </row>
    <row r="3" spans="1:3" ht="32.25" customHeight="1">
      <c r="A3" s="202" t="s">
        <v>168</v>
      </c>
      <c r="B3" s="202"/>
      <c r="C3" s="202"/>
    </row>
    <row r="4" spans="1:3" ht="20.25" customHeight="1">
      <c r="A4" s="125"/>
      <c r="B4" s="125"/>
      <c r="C4" s="125"/>
    </row>
    <row r="5" spans="1:3">
      <c r="A5" s="12"/>
      <c r="B5" s="12"/>
      <c r="C5" s="148" t="s">
        <v>299</v>
      </c>
    </row>
    <row r="6" spans="1:3" s="17" customFormat="1" ht="19.5" customHeight="1">
      <c r="A6" s="108" t="s">
        <v>9</v>
      </c>
      <c r="B6" s="109" t="s">
        <v>30</v>
      </c>
      <c r="C6" s="109" t="s">
        <v>155</v>
      </c>
    </row>
    <row r="7" spans="1:3" s="15" customFormat="1" ht="18" customHeight="1">
      <c r="A7" s="126"/>
      <c r="B7" s="111" t="s">
        <v>88</v>
      </c>
      <c r="C7" s="112">
        <f>C8+C11+C21+C22+C24+C23</f>
        <v>3789687</v>
      </c>
    </row>
    <row r="8" spans="1:3" ht="18" customHeight="1">
      <c r="A8" s="127" t="s">
        <v>2</v>
      </c>
      <c r="B8" s="128" t="s">
        <v>45</v>
      </c>
      <c r="C8" s="115">
        <f>C9+C10</f>
        <v>1557285</v>
      </c>
    </row>
    <row r="9" spans="1:3" ht="18" customHeight="1">
      <c r="A9" s="129">
        <v>1</v>
      </c>
      <c r="B9" s="117" t="s">
        <v>89</v>
      </c>
      <c r="C9" s="119">
        <v>613147</v>
      </c>
    </row>
    <row r="10" spans="1:3" ht="18" customHeight="1">
      <c r="A10" s="129">
        <v>2</v>
      </c>
      <c r="B10" s="117" t="s">
        <v>90</v>
      </c>
      <c r="C10" s="119">
        <v>944138</v>
      </c>
    </row>
    <row r="11" spans="1:3" ht="18" customHeight="1">
      <c r="A11" s="127" t="s">
        <v>4</v>
      </c>
      <c r="B11" s="128" t="s">
        <v>46</v>
      </c>
      <c r="C11" s="115">
        <v>1982172</v>
      </c>
    </row>
    <row r="12" spans="1:3" ht="18" customHeight="1">
      <c r="A12" s="127"/>
      <c r="B12" s="117" t="s">
        <v>83</v>
      </c>
      <c r="C12" s="115"/>
    </row>
    <row r="13" spans="1:3" ht="18" customHeight="1">
      <c r="A13" s="129">
        <v>2</v>
      </c>
      <c r="B13" s="117" t="s">
        <v>91</v>
      </c>
      <c r="C13" s="119">
        <v>381798</v>
      </c>
    </row>
    <row r="14" spans="1:3" ht="18" customHeight="1">
      <c r="A14" s="129">
        <v>3</v>
      </c>
      <c r="B14" s="117" t="s">
        <v>92</v>
      </c>
      <c r="C14" s="119">
        <v>716400</v>
      </c>
    </row>
    <row r="15" spans="1:3" ht="18" customHeight="1">
      <c r="A15" s="129">
        <v>4</v>
      </c>
      <c r="B15" s="117" t="s">
        <v>170</v>
      </c>
      <c r="C15" s="119">
        <v>184493</v>
      </c>
    </row>
    <row r="16" spans="1:3" ht="18" customHeight="1">
      <c r="A16" s="129">
        <v>5</v>
      </c>
      <c r="B16" s="117" t="s">
        <v>94</v>
      </c>
      <c r="C16" s="119">
        <v>29030</v>
      </c>
    </row>
    <row r="17" spans="1:3" ht="18" customHeight="1">
      <c r="A17" s="129">
        <v>6</v>
      </c>
      <c r="B17" s="117" t="s">
        <v>95</v>
      </c>
      <c r="C17" s="119">
        <v>28467</v>
      </c>
    </row>
    <row r="18" spans="1:3" ht="18" customHeight="1">
      <c r="A18" s="129">
        <v>7</v>
      </c>
      <c r="B18" s="117" t="s">
        <v>96</v>
      </c>
      <c r="C18" s="119">
        <v>15336</v>
      </c>
    </row>
    <row r="19" spans="1:3" ht="18" customHeight="1">
      <c r="A19" s="129">
        <v>8</v>
      </c>
      <c r="B19" s="117" t="s">
        <v>97</v>
      </c>
      <c r="C19" s="119">
        <v>42924</v>
      </c>
    </row>
    <row r="20" spans="1:3" ht="18" customHeight="1">
      <c r="A20" s="129">
        <v>9</v>
      </c>
      <c r="B20" s="117" t="s">
        <v>98</v>
      </c>
      <c r="C20" s="119">
        <v>384294</v>
      </c>
    </row>
    <row r="21" spans="1:3" ht="18" customHeight="1">
      <c r="A21" s="127" t="s">
        <v>7</v>
      </c>
      <c r="B21" s="128" t="s">
        <v>49</v>
      </c>
      <c r="C21" s="130">
        <v>67917</v>
      </c>
    </row>
    <row r="22" spans="1:3" ht="18" customHeight="1">
      <c r="A22" s="131" t="s">
        <v>11</v>
      </c>
      <c r="B22" s="132" t="s">
        <v>99</v>
      </c>
      <c r="C22" s="133">
        <v>1000</v>
      </c>
    </row>
    <row r="23" spans="1:3" ht="18" customHeight="1">
      <c r="A23" s="131" t="s">
        <v>8</v>
      </c>
      <c r="B23" s="132" t="s">
        <v>100</v>
      </c>
      <c r="C23" s="133">
        <v>115500</v>
      </c>
    </row>
    <row r="24" spans="1:3" s="18" customFormat="1" ht="18" customHeight="1">
      <c r="A24" s="134" t="s">
        <v>6</v>
      </c>
      <c r="B24" s="135" t="s">
        <v>169</v>
      </c>
      <c r="C24" s="136">
        <v>65813</v>
      </c>
    </row>
  </sheetData>
  <mergeCells count="1">
    <mergeCell ref="A3:C3"/>
  </mergeCells>
  <phoneticPr fontId="0" type="noConversion"/>
  <pageMargins left="0.78740157480314965" right="0.19685039370078741" top="0.39370078740157483" bottom="0.62992125984251968" header="0.23622047244094491" footer="0.39370078740157483"/>
  <pageSetup paperSize="9"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dimension ref="A1:EP34"/>
  <sheetViews>
    <sheetView topLeftCell="A19" workbookViewId="0">
      <selection activeCell="C12" sqref="C12"/>
    </sheetView>
  </sheetViews>
  <sheetFormatPr defaultRowHeight="18.75"/>
  <cols>
    <col min="1" max="1" width="8.28515625" style="236" customWidth="1"/>
    <col min="2" max="2" width="42.85546875" style="236" customWidth="1"/>
    <col min="3" max="3" width="15.85546875" style="235" customWidth="1"/>
    <col min="4" max="4" width="15.42578125" style="236" customWidth="1"/>
    <col min="5" max="5" width="13.28515625" style="236" customWidth="1"/>
    <col min="6" max="6" width="12" style="236" customWidth="1"/>
    <col min="7" max="7" width="11.85546875" style="236" customWidth="1"/>
    <col min="8" max="8" width="12.140625" style="236" customWidth="1"/>
    <col min="9" max="16384" width="9.140625" style="236"/>
  </cols>
  <sheetData>
    <row r="1" spans="1:146" ht="24" customHeight="1">
      <c r="A1" s="233" t="s">
        <v>29</v>
      </c>
      <c r="B1" s="234"/>
      <c r="H1" s="237" t="s">
        <v>17</v>
      </c>
    </row>
    <row r="3" spans="1:146">
      <c r="A3" s="238" t="s">
        <v>171</v>
      </c>
      <c r="B3" s="238"/>
      <c r="C3" s="238"/>
      <c r="D3" s="238"/>
      <c r="E3" s="238"/>
      <c r="F3" s="238"/>
      <c r="G3" s="238"/>
      <c r="H3" s="238"/>
    </row>
    <row r="4" spans="1:146" s="240" customFormat="1" ht="8.25" customHeight="1">
      <c r="A4" s="239"/>
      <c r="B4" s="239"/>
      <c r="C4" s="239"/>
      <c r="D4" s="239"/>
      <c r="E4" s="239"/>
      <c r="F4" s="239"/>
      <c r="G4" s="239"/>
      <c r="H4" s="239"/>
    </row>
    <row r="5" spans="1:146" ht="15.75" customHeight="1">
      <c r="A5" s="241"/>
      <c r="B5" s="241"/>
      <c r="C5" s="242"/>
      <c r="D5" s="241"/>
      <c r="E5" s="241"/>
      <c r="F5" s="241"/>
      <c r="G5" s="241"/>
      <c r="H5" s="243" t="s">
        <v>299</v>
      </c>
    </row>
    <row r="6" spans="1:146" s="235" customFormat="1" ht="20.25" customHeight="1">
      <c r="A6" s="244" t="s">
        <v>18</v>
      </c>
      <c r="B6" s="244" t="s">
        <v>172</v>
      </c>
      <c r="C6" s="245" t="s">
        <v>46</v>
      </c>
      <c r="D6" s="245"/>
      <c r="E6" s="245"/>
      <c r="F6" s="245"/>
      <c r="G6" s="245"/>
      <c r="H6" s="245"/>
    </row>
    <row r="7" spans="1:146" s="235" customFormat="1" ht="19.5" customHeight="1">
      <c r="A7" s="246"/>
      <c r="B7" s="246"/>
      <c r="C7" s="247" t="s">
        <v>134</v>
      </c>
      <c r="D7" s="245" t="s">
        <v>300</v>
      </c>
      <c r="E7" s="245"/>
      <c r="F7" s="245"/>
      <c r="G7" s="245"/>
      <c r="H7" s="245"/>
    </row>
    <row r="8" spans="1:146" s="235" customFormat="1" ht="109.5" customHeight="1">
      <c r="A8" s="246"/>
      <c r="B8" s="246"/>
      <c r="C8" s="247"/>
      <c r="D8" s="247" t="s">
        <v>123</v>
      </c>
      <c r="E8" s="247" t="s">
        <v>124</v>
      </c>
      <c r="F8" s="247" t="s">
        <v>125</v>
      </c>
      <c r="G8" s="247" t="s">
        <v>126</v>
      </c>
      <c r="H8" s="247" t="s">
        <v>127</v>
      </c>
      <c r="I8" s="248"/>
      <c r="J8" s="248"/>
      <c r="K8" s="248"/>
      <c r="L8" s="248"/>
      <c r="M8" s="248"/>
      <c r="N8" s="248"/>
      <c r="O8" s="248"/>
      <c r="P8" s="248"/>
      <c r="Q8" s="248"/>
      <c r="R8" s="248"/>
      <c r="S8" s="248"/>
      <c r="T8" s="248"/>
      <c r="U8" s="248"/>
      <c r="V8" s="248"/>
      <c r="W8" s="248"/>
      <c r="X8" s="248"/>
      <c r="Y8" s="248"/>
      <c r="Z8" s="248"/>
      <c r="AA8" s="248"/>
      <c r="AB8" s="248"/>
      <c r="AC8" s="248"/>
      <c r="AD8" s="248"/>
      <c r="AE8" s="248"/>
      <c r="AF8" s="248"/>
      <c r="AG8" s="248"/>
      <c r="AH8" s="248"/>
      <c r="AI8" s="248"/>
      <c r="AJ8" s="248"/>
      <c r="AK8" s="248"/>
      <c r="AL8" s="248"/>
      <c r="AM8" s="248"/>
      <c r="AN8" s="248"/>
      <c r="AO8" s="248"/>
      <c r="AP8" s="248"/>
      <c r="AQ8" s="248"/>
      <c r="AR8" s="248"/>
      <c r="AS8" s="248"/>
      <c r="AT8" s="248"/>
      <c r="AU8" s="248"/>
      <c r="AV8" s="248"/>
      <c r="AW8" s="248"/>
      <c r="AX8" s="248"/>
      <c r="AY8" s="248"/>
      <c r="AZ8" s="248"/>
      <c r="BA8" s="248"/>
      <c r="BB8" s="248"/>
      <c r="BC8" s="248"/>
      <c r="BD8" s="248"/>
      <c r="BE8" s="248"/>
      <c r="BF8" s="248"/>
      <c r="BG8" s="248"/>
      <c r="BH8" s="248"/>
      <c r="BI8" s="248"/>
      <c r="BJ8" s="248"/>
      <c r="BK8" s="248"/>
      <c r="BL8" s="248"/>
      <c r="BM8" s="248"/>
      <c r="BN8" s="248"/>
      <c r="BO8" s="248"/>
      <c r="BP8" s="248"/>
      <c r="BQ8" s="248"/>
      <c r="BR8" s="248"/>
      <c r="BS8" s="248"/>
      <c r="BT8" s="248"/>
      <c r="BU8" s="248"/>
      <c r="BV8" s="248"/>
      <c r="BW8" s="248"/>
      <c r="BX8" s="248"/>
      <c r="BY8" s="248"/>
      <c r="BZ8" s="248"/>
      <c r="CA8" s="248"/>
      <c r="CB8" s="248"/>
      <c r="CC8" s="248"/>
      <c r="CD8" s="248"/>
      <c r="CE8" s="248"/>
      <c r="CF8" s="248"/>
      <c r="CG8" s="248"/>
      <c r="CH8" s="248"/>
      <c r="CI8" s="248"/>
      <c r="CJ8" s="248"/>
      <c r="CK8" s="248"/>
      <c r="CL8" s="248"/>
      <c r="CM8" s="248"/>
      <c r="CN8" s="248"/>
      <c r="CO8" s="248"/>
      <c r="CP8" s="248"/>
      <c r="CQ8" s="248"/>
      <c r="CR8" s="248"/>
      <c r="CS8" s="248"/>
      <c r="CT8" s="248"/>
      <c r="CU8" s="248"/>
      <c r="CV8" s="248"/>
      <c r="CW8" s="248"/>
      <c r="CX8" s="248"/>
      <c r="CY8" s="248"/>
      <c r="CZ8" s="248"/>
      <c r="DA8" s="248"/>
      <c r="DB8" s="248"/>
      <c r="DC8" s="248"/>
      <c r="DD8" s="248"/>
      <c r="DE8" s="248"/>
      <c r="DF8" s="248"/>
      <c r="DG8" s="248"/>
      <c r="DH8" s="248"/>
      <c r="DI8" s="248"/>
      <c r="DJ8" s="248"/>
      <c r="DK8" s="248"/>
      <c r="DL8" s="248"/>
      <c r="DM8" s="248"/>
      <c r="DN8" s="248"/>
      <c r="DO8" s="248"/>
      <c r="DP8" s="248"/>
      <c r="DQ8" s="248"/>
      <c r="DR8" s="248"/>
      <c r="DS8" s="248"/>
      <c r="DT8" s="248"/>
      <c r="DU8" s="248"/>
      <c r="DV8" s="248"/>
      <c r="DW8" s="248"/>
      <c r="DX8" s="248"/>
      <c r="DY8" s="248"/>
      <c r="DZ8" s="248"/>
      <c r="EA8" s="248"/>
      <c r="EB8" s="248"/>
      <c r="EC8" s="248"/>
      <c r="ED8" s="248"/>
      <c r="EE8" s="248"/>
      <c r="EF8" s="248"/>
      <c r="EG8" s="248"/>
      <c r="EH8" s="248"/>
      <c r="EI8" s="248"/>
      <c r="EJ8" s="248"/>
      <c r="EK8" s="248"/>
      <c r="EL8" s="248"/>
      <c r="EM8" s="248"/>
      <c r="EN8" s="248"/>
      <c r="EO8" s="248"/>
      <c r="EP8" s="248"/>
    </row>
    <row r="9" spans="1:146" s="235" customFormat="1" ht="6" customHeight="1">
      <c r="A9" s="249"/>
      <c r="B9" s="249"/>
      <c r="C9" s="247"/>
      <c r="D9" s="247"/>
      <c r="E9" s="247"/>
      <c r="F9" s="247"/>
      <c r="G9" s="247"/>
      <c r="H9" s="247"/>
      <c r="I9" s="248"/>
      <c r="J9" s="248"/>
      <c r="K9" s="248"/>
      <c r="L9" s="248"/>
      <c r="M9" s="248"/>
      <c r="N9" s="248"/>
      <c r="O9" s="248"/>
      <c r="P9" s="248"/>
      <c r="Q9" s="248"/>
      <c r="R9" s="248"/>
      <c r="S9" s="248"/>
      <c r="T9" s="248"/>
      <c r="U9" s="248"/>
      <c r="V9" s="248"/>
      <c r="W9" s="248"/>
      <c r="X9" s="248"/>
      <c r="Y9" s="248"/>
      <c r="Z9" s="248"/>
      <c r="AA9" s="248"/>
      <c r="AB9" s="248"/>
      <c r="AC9" s="248"/>
      <c r="AD9" s="248"/>
      <c r="AE9" s="248"/>
      <c r="AF9" s="248"/>
      <c r="AG9" s="248"/>
      <c r="AH9" s="248"/>
      <c r="AI9" s="248"/>
      <c r="AJ9" s="248"/>
      <c r="AK9" s="248"/>
      <c r="AL9" s="248"/>
      <c r="AM9" s="248"/>
      <c r="AN9" s="248"/>
      <c r="AO9" s="248"/>
      <c r="AP9" s="248"/>
      <c r="AQ9" s="248"/>
      <c r="AR9" s="248"/>
      <c r="AS9" s="248"/>
      <c r="AT9" s="248"/>
      <c r="AU9" s="248"/>
      <c r="AV9" s="248"/>
      <c r="AW9" s="248"/>
      <c r="AX9" s="248"/>
      <c r="AY9" s="248"/>
      <c r="AZ9" s="248"/>
      <c r="BA9" s="248"/>
      <c r="BB9" s="248"/>
      <c r="BC9" s="248"/>
      <c r="BD9" s="248"/>
      <c r="BE9" s="248"/>
      <c r="BF9" s="248"/>
      <c r="BG9" s="248"/>
      <c r="BH9" s="248"/>
      <c r="BI9" s="248"/>
      <c r="BJ9" s="248"/>
      <c r="BK9" s="248"/>
      <c r="BL9" s="248"/>
      <c r="BM9" s="248"/>
      <c r="BN9" s="248"/>
      <c r="BO9" s="248"/>
      <c r="BP9" s="248"/>
      <c r="BQ9" s="248"/>
      <c r="BR9" s="248"/>
      <c r="BS9" s="248"/>
      <c r="BT9" s="248"/>
      <c r="BU9" s="248"/>
      <c r="BV9" s="248"/>
      <c r="BW9" s="248"/>
      <c r="BX9" s="248"/>
      <c r="BY9" s="248"/>
      <c r="BZ9" s="248"/>
      <c r="CA9" s="248"/>
      <c r="CB9" s="248"/>
      <c r="CC9" s="248"/>
      <c r="CD9" s="248"/>
      <c r="CE9" s="248"/>
      <c r="CF9" s="248"/>
      <c r="CG9" s="248"/>
      <c r="CH9" s="248"/>
      <c r="CI9" s="248"/>
      <c r="CJ9" s="248"/>
      <c r="CK9" s="248"/>
      <c r="CL9" s="248"/>
      <c r="CM9" s="248"/>
      <c r="CN9" s="248"/>
      <c r="CO9" s="248"/>
      <c r="CP9" s="248"/>
      <c r="CQ9" s="248"/>
      <c r="CR9" s="248"/>
      <c r="CS9" s="248"/>
      <c r="CT9" s="248"/>
      <c r="CU9" s="248"/>
      <c r="CV9" s="248"/>
      <c r="CW9" s="248"/>
      <c r="CX9" s="248"/>
      <c r="CY9" s="248"/>
      <c r="CZ9" s="248"/>
      <c r="DA9" s="248"/>
      <c r="DB9" s="248"/>
      <c r="DC9" s="248"/>
      <c r="DD9" s="248"/>
      <c r="DE9" s="248"/>
      <c r="DF9" s="248"/>
      <c r="DG9" s="248"/>
      <c r="DH9" s="248"/>
      <c r="DI9" s="248"/>
      <c r="DJ9" s="248"/>
      <c r="DK9" s="248"/>
      <c r="DL9" s="248"/>
      <c r="DM9" s="248"/>
      <c r="DN9" s="248"/>
      <c r="DO9" s="248"/>
      <c r="DP9" s="248"/>
      <c r="DQ9" s="248"/>
      <c r="DR9" s="248"/>
      <c r="DS9" s="248"/>
      <c r="DT9" s="248"/>
      <c r="DU9" s="248"/>
      <c r="DV9" s="248"/>
      <c r="DW9" s="248"/>
      <c r="DX9" s="248"/>
      <c r="DY9" s="248"/>
      <c r="DZ9" s="248"/>
      <c r="EA9" s="248"/>
      <c r="EB9" s="248"/>
      <c r="EC9" s="248"/>
      <c r="ED9" s="248"/>
      <c r="EE9" s="248"/>
      <c r="EF9" s="248"/>
      <c r="EG9" s="248"/>
      <c r="EH9" s="248"/>
      <c r="EI9" s="248"/>
      <c r="EJ9" s="248"/>
      <c r="EK9" s="248"/>
      <c r="EL9" s="248"/>
      <c r="EM9" s="248"/>
      <c r="EN9" s="248"/>
      <c r="EO9" s="248"/>
      <c r="EP9" s="248"/>
    </row>
    <row r="10" spans="1:146" s="252" customFormat="1">
      <c r="A10" s="250"/>
      <c r="B10" s="250" t="s">
        <v>22</v>
      </c>
      <c r="C10" s="250"/>
      <c r="D10" s="250"/>
      <c r="E10" s="250"/>
      <c r="F10" s="250"/>
      <c r="G10" s="250"/>
      <c r="H10" s="250"/>
      <c r="I10" s="251"/>
      <c r="J10" s="251"/>
      <c r="K10" s="251"/>
      <c r="L10" s="251"/>
      <c r="M10" s="251"/>
      <c r="N10" s="251"/>
      <c r="O10" s="251"/>
      <c r="P10" s="251"/>
      <c r="Q10" s="251"/>
      <c r="R10" s="251"/>
      <c r="S10" s="251"/>
      <c r="T10" s="251"/>
      <c r="U10" s="251"/>
      <c r="V10" s="251"/>
      <c r="W10" s="251"/>
      <c r="X10" s="251"/>
      <c r="Y10" s="251"/>
      <c r="Z10" s="251"/>
      <c r="AA10" s="251"/>
      <c r="AB10" s="251"/>
      <c r="AC10" s="251"/>
      <c r="AD10" s="251"/>
      <c r="AE10" s="251"/>
      <c r="AF10" s="251"/>
      <c r="AG10" s="251"/>
      <c r="AH10" s="251"/>
      <c r="AI10" s="251"/>
      <c r="AJ10" s="251"/>
      <c r="AK10" s="251"/>
      <c r="AL10" s="251"/>
      <c r="AM10" s="251"/>
      <c r="AN10" s="251"/>
      <c r="AO10" s="251"/>
      <c r="AP10" s="251"/>
      <c r="AQ10" s="251"/>
      <c r="AR10" s="251"/>
      <c r="AS10" s="251"/>
      <c r="AT10" s="251"/>
      <c r="AU10" s="251"/>
      <c r="AV10" s="251"/>
      <c r="AW10" s="251"/>
      <c r="AX10" s="251"/>
      <c r="AY10" s="251"/>
      <c r="AZ10" s="251"/>
      <c r="BA10" s="251"/>
      <c r="BB10" s="251"/>
      <c r="BC10" s="251"/>
      <c r="BD10" s="251"/>
      <c r="BE10" s="251"/>
      <c r="BF10" s="251"/>
      <c r="BG10" s="251"/>
      <c r="BH10" s="251"/>
      <c r="BI10" s="251"/>
      <c r="BJ10" s="251"/>
      <c r="BK10" s="251"/>
      <c r="BL10" s="251"/>
      <c r="BM10" s="251"/>
      <c r="BN10" s="251"/>
      <c r="BO10" s="251"/>
      <c r="BP10" s="251"/>
      <c r="BQ10" s="251"/>
      <c r="BR10" s="251"/>
      <c r="BS10" s="251"/>
      <c r="BT10" s="251"/>
      <c r="BU10" s="251"/>
      <c r="BV10" s="251"/>
      <c r="BW10" s="251"/>
      <c r="BX10" s="251"/>
      <c r="BY10" s="251"/>
      <c r="BZ10" s="251"/>
      <c r="CA10" s="251"/>
      <c r="CB10" s="251"/>
      <c r="CC10" s="251"/>
      <c r="CD10" s="251"/>
      <c r="CE10" s="251"/>
      <c r="CF10" s="251"/>
      <c r="CG10" s="251"/>
      <c r="CH10" s="251"/>
      <c r="CI10" s="251"/>
      <c r="CJ10" s="251"/>
      <c r="CK10" s="251"/>
      <c r="CL10" s="251"/>
      <c r="CM10" s="251"/>
      <c r="CN10" s="251"/>
      <c r="CO10" s="251"/>
      <c r="CP10" s="251"/>
      <c r="CQ10" s="251"/>
      <c r="CR10" s="251"/>
      <c r="CS10" s="251"/>
      <c r="CT10" s="251"/>
      <c r="CU10" s="251"/>
      <c r="CV10" s="251"/>
      <c r="CW10" s="251"/>
      <c r="CX10" s="251"/>
      <c r="CY10" s="251"/>
      <c r="CZ10" s="251"/>
      <c r="DA10" s="251"/>
      <c r="DB10" s="251"/>
      <c r="DC10" s="251"/>
      <c r="DD10" s="251"/>
      <c r="DE10" s="251"/>
      <c r="DF10" s="251"/>
      <c r="DG10" s="251"/>
      <c r="DH10" s="251"/>
      <c r="DI10" s="251"/>
      <c r="DJ10" s="251"/>
      <c r="DK10" s="251"/>
      <c r="DL10" s="251"/>
      <c r="DM10" s="251"/>
      <c r="DN10" s="251"/>
      <c r="DO10" s="251"/>
      <c r="DP10" s="251"/>
      <c r="DQ10" s="251"/>
      <c r="DR10" s="251"/>
      <c r="DS10" s="251"/>
      <c r="DT10" s="251"/>
      <c r="DU10" s="251"/>
      <c r="DV10" s="251"/>
      <c r="DW10" s="251"/>
      <c r="DX10" s="251"/>
      <c r="DY10" s="251"/>
      <c r="DZ10" s="251"/>
      <c r="EA10" s="251"/>
      <c r="EB10" s="251"/>
      <c r="EC10" s="251"/>
      <c r="ED10" s="251"/>
      <c r="EE10" s="251"/>
      <c r="EF10" s="251"/>
      <c r="EG10" s="251"/>
      <c r="EH10" s="251"/>
      <c r="EI10" s="251"/>
      <c r="EJ10" s="251"/>
      <c r="EK10" s="251"/>
      <c r="EL10" s="251"/>
      <c r="EM10" s="251"/>
      <c r="EN10" s="251"/>
      <c r="EO10" s="251"/>
      <c r="EP10" s="251"/>
    </row>
    <row r="11" spans="1:146" s="256" customFormat="1">
      <c r="A11" s="253">
        <v>1</v>
      </c>
      <c r="B11" s="254" t="s">
        <v>101</v>
      </c>
      <c r="C11" s="255">
        <v>9240</v>
      </c>
      <c r="D11" s="254">
        <v>6580</v>
      </c>
      <c r="E11" s="254"/>
      <c r="F11" s="254"/>
      <c r="G11" s="254"/>
      <c r="H11" s="254">
        <v>2660</v>
      </c>
    </row>
    <row r="12" spans="1:146" s="256" customFormat="1" ht="23.25" customHeight="1">
      <c r="A12" s="253">
        <v>2</v>
      </c>
      <c r="B12" s="254" t="s">
        <v>102</v>
      </c>
      <c r="C12" s="255">
        <v>5901</v>
      </c>
      <c r="D12" s="254">
        <v>5901</v>
      </c>
      <c r="E12" s="254"/>
      <c r="F12" s="254"/>
      <c r="G12" s="254"/>
      <c r="H12" s="254"/>
    </row>
    <row r="13" spans="1:146" s="256" customFormat="1">
      <c r="A13" s="253">
        <v>3</v>
      </c>
      <c r="B13" s="254" t="s">
        <v>103</v>
      </c>
      <c r="C13" s="255">
        <v>5231</v>
      </c>
      <c r="D13" s="254">
        <v>5231</v>
      </c>
      <c r="E13" s="254"/>
      <c r="F13" s="254"/>
      <c r="G13" s="254"/>
      <c r="H13" s="254"/>
    </row>
    <row r="14" spans="1:146" s="256" customFormat="1">
      <c r="A14" s="253">
        <v>4</v>
      </c>
      <c r="B14" s="254" t="s">
        <v>104</v>
      </c>
      <c r="C14" s="255">
        <v>13020</v>
      </c>
      <c r="D14" s="254">
        <v>13020</v>
      </c>
      <c r="E14" s="254"/>
      <c r="F14" s="254"/>
      <c r="G14" s="254"/>
      <c r="H14" s="254"/>
    </row>
    <row r="15" spans="1:146" s="256" customFormat="1">
      <c r="A15" s="253">
        <v>5</v>
      </c>
      <c r="B15" s="254" t="s">
        <v>105</v>
      </c>
      <c r="C15" s="255">
        <v>16878</v>
      </c>
      <c r="D15" s="254">
        <v>16878</v>
      </c>
      <c r="E15" s="254"/>
      <c r="F15" s="254"/>
      <c r="G15" s="254"/>
      <c r="H15" s="254"/>
    </row>
    <row r="16" spans="1:146" s="256" customFormat="1">
      <c r="A16" s="253">
        <v>6</v>
      </c>
      <c r="B16" s="254" t="s">
        <v>106</v>
      </c>
      <c r="C16" s="255">
        <v>6958</v>
      </c>
      <c r="D16" s="254">
        <v>5558</v>
      </c>
      <c r="E16" s="254"/>
      <c r="F16" s="254">
        <v>1400</v>
      </c>
      <c r="G16" s="254"/>
      <c r="H16" s="254"/>
    </row>
    <row r="17" spans="1:8" s="256" customFormat="1">
      <c r="A17" s="253">
        <v>7</v>
      </c>
      <c r="B17" s="254" t="s">
        <v>173</v>
      </c>
      <c r="C17" s="255">
        <v>4820</v>
      </c>
      <c r="D17" s="254">
        <v>4820</v>
      </c>
      <c r="E17" s="254"/>
      <c r="F17" s="254"/>
      <c r="G17" s="254"/>
      <c r="H17" s="254"/>
    </row>
    <row r="18" spans="1:8" s="256" customFormat="1">
      <c r="A18" s="253">
        <v>8</v>
      </c>
      <c r="B18" s="254" t="s">
        <v>174</v>
      </c>
      <c r="C18" s="255">
        <v>1886</v>
      </c>
      <c r="D18" s="254">
        <v>1886</v>
      </c>
      <c r="E18" s="254"/>
      <c r="F18" s="254"/>
      <c r="G18" s="254"/>
      <c r="H18" s="254"/>
    </row>
    <row r="19" spans="1:8" s="256" customFormat="1">
      <c r="A19" s="253">
        <v>9</v>
      </c>
      <c r="B19" s="254" t="s">
        <v>107</v>
      </c>
      <c r="C19" s="255">
        <v>17767</v>
      </c>
      <c r="D19" s="254">
        <v>3552</v>
      </c>
      <c r="E19" s="254"/>
      <c r="F19" s="254"/>
      <c r="G19" s="254">
        <v>14215</v>
      </c>
      <c r="H19" s="254"/>
    </row>
    <row r="20" spans="1:8" s="256" customFormat="1">
      <c r="A20" s="253">
        <v>10</v>
      </c>
      <c r="B20" s="254" t="s">
        <v>108</v>
      </c>
      <c r="C20" s="255">
        <v>5819</v>
      </c>
      <c r="D20" s="254">
        <v>5819</v>
      </c>
      <c r="E20" s="254"/>
      <c r="F20" s="254"/>
      <c r="G20" s="254"/>
      <c r="H20" s="254"/>
    </row>
    <row r="21" spans="1:8" s="256" customFormat="1">
      <c r="A21" s="253">
        <v>11</v>
      </c>
      <c r="B21" s="254" t="s">
        <v>109</v>
      </c>
      <c r="C21" s="255">
        <v>4216</v>
      </c>
      <c r="D21" s="254">
        <v>4216</v>
      </c>
      <c r="E21" s="254"/>
      <c r="F21" s="254"/>
      <c r="G21" s="254"/>
      <c r="H21" s="254"/>
    </row>
    <row r="22" spans="1:8" s="256" customFormat="1">
      <c r="A22" s="253">
        <v>12</v>
      </c>
      <c r="B22" s="254" t="s">
        <v>110</v>
      </c>
      <c r="C22" s="255">
        <v>8299</v>
      </c>
      <c r="D22" s="254">
        <v>5779</v>
      </c>
      <c r="E22" s="254"/>
      <c r="F22" s="254"/>
      <c r="G22" s="254"/>
      <c r="H22" s="254"/>
    </row>
    <row r="23" spans="1:8" s="256" customFormat="1">
      <c r="A23" s="253">
        <v>13</v>
      </c>
      <c r="B23" s="254" t="s">
        <v>111</v>
      </c>
      <c r="C23" s="255">
        <v>8808</v>
      </c>
      <c r="D23" s="254">
        <v>8808</v>
      </c>
      <c r="E23" s="254"/>
      <c r="F23" s="254"/>
      <c r="G23" s="254"/>
      <c r="H23" s="254"/>
    </row>
    <row r="24" spans="1:8" s="256" customFormat="1">
      <c r="A24" s="253">
        <v>14</v>
      </c>
      <c r="B24" s="254" t="s">
        <v>112</v>
      </c>
      <c r="C24" s="255">
        <v>6857</v>
      </c>
      <c r="D24" s="254">
        <v>6857</v>
      </c>
      <c r="E24" s="254"/>
      <c r="F24" s="254"/>
      <c r="G24" s="254"/>
      <c r="H24" s="254"/>
    </row>
    <row r="25" spans="1:8" s="256" customFormat="1">
      <c r="A25" s="253">
        <v>15</v>
      </c>
      <c r="B25" s="254" t="s">
        <v>113</v>
      </c>
      <c r="C25" s="255">
        <v>25484</v>
      </c>
      <c r="D25" s="254">
        <v>7984</v>
      </c>
      <c r="E25" s="254">
        <v>17500</v>
      </c>
      <c r="F25" s="254"/>
      <c r="G25" s="254"/>
      <c r="H25" s="254"/>
    </row>
    <row r="26" spans="1:8" s="256" customFormat="1">
      <c r="A26" s="253">
        <v>16</v>
      </c>
      <c r="B26" s="254" t="s">
        <v>114</v>
      </c>
      <c r="C26" s="255">
        <v>18050</v>
      </c>
      <c r="D26" s="254">
        <v>4950</v>
      </c>
      <c r="E26" s="254"/>
      <c r="F26" s="254"/>
      <c r="G26" s="254"/>
      <c r="H26" s="254"/>
    </row>
    <row r="27" spans="1:8" s="256" customFormat="1">
      <c r="A27" s="253">
        <v>17</v>
      </c>
      <c r="B27" s="254" t="s">
        <v>115</v>
      </c>
      <c r="C27" s="255">
        <v>5086</v>
      </c>
      <c r="D27" s="254">
        <v>5086</v>
      </c>
      <c r="E27" s="254"/>
      <c r="F27" s="254"/>
      <c r="G27" s="254"/>
      <c r="H27" s="254"/>
    </row>
    <row r="28" spans="1:8" s="256" customFormat="1">
      <c r="A28" s="253">
        <v>18</v>
      </c>
      <c r="B28" s="254" t="s">
        <v>116</v>
      </c>
      <c r="C28" s="255">
        <v>3254</v>
      </c>
      <c r="D28" s="254">
        <v>3254</v>
      </c>
      <c r="E28" s="254"/>
      <c r="F28" s="254"/>
      <c r="G28" s="254"/>
      <c r="H28" s="254"/>
    </row>
    <row r="29" spans="1:8" s="256" customFormat="1">
      <c r="A29" s="253">
        <v>19</v>
      </c>
      <c r="B29" s="254" t="s">
        <v>117</v>
      </c>
      <c r="C29" s="255">
        <v>5391</v>
      </c>
      <c r="D29" s="254">
        <v>4741</v>
      </c>
      <c r="E29" s="254"/>
      <c r="F29" s="254"/>
      <c r="G29" s="254">
        <v>650</v>
      </c>
      <c r="H29" s="255"/>
    </row>
    <row r="30" spans="1:8" s="256" customFormat="1">
      <c r="A30" s="253">
        <v>20</v>
      </c>
      <c r="B30" s="254" t="s">
        <v>118</v>
      </c>
      <c r="C30" s="255">
        <v>5104</v>
      </c>
      <c r="D30" s="254">
        <v>5104</v>
      </c>
      <c r="E30" s="254"/>
      <c r="F30" s="254"/>
      <c r="G30" s="254"/>
      <c r="H30" s="254"/>
    </row>
    <row r="31" spans="1:8" s="256" customFormat="1">
      <c r="A31" s="253">
        <v>21</v>
      </c>
      <c r="B31" s="254" t="s">
        <v>119</v>
      </c>
      <c r="C31" s="255">
        <v>3682</v>
      </c>
      <c r="D31" s="254">
        <v>3682</v>
      </c>
      <c r="E31" s="254"/>
      <c r="F31" s="254"/>
      <c r="G31" s="254"/>
      <c r="H31" s="254"/>
    </row>
    <row r="32" spans="1:8" s="256" customFormat="1">
      <c r="A32" s="253">
        <v>22</v>
      </c>
      <c r="B32" s="254" t="s">
        <v>120</v>
      </c>
      <c r="C32" s="255">
        <v>2128</v>
      </c>
      <c r="D32" s="254">
        <v>1628</v>
      </c>
      <c r="E32" s="254">
        <v>500</v>
      </c>
      <c r="F32" s="254"/>
      <c r="G32" s="254"/>
      <c r="H32" s="254"/>
    </row>
    <row r="33" spans="1:8" s="256" customFormat="1">
      <c r="A33" s="253">
        <v>23</v>
      </c>
      <c r="B33" s="254" t="s">
        <v>121</v>
      </c>
      <c r="C33" s="255">
        <v>2068</v>
      </c>
      <c r="D33" s="254">
        <v>2068</v>
      </c>
      <c r="E33" s="254"/>
      <c r="F33" s="254"/>
      <c r="G33" s="254"/>
      <c r="H33" s="254"/>
    </row>
    <row r="34" spans="1:8" s="256" customFormat="1">
      <c r="A34" s="257">
        <v>24</v>
      </c>
      <c r="B34" s="258" t="s">
        <v>122</v>
      </c>
      <c r="C34" s="259">
        <v>4528</v>
      </c>
      <c r="D34" s="258">
        <v>4528</v>
      </c>
      <c r="E34" s="258"/>
      <c r="F34" s="258"/>
      <c r="G34" s="258"/>
      <c r="H34" s="258"/>
    </row>
  </sheetData>
  <mergeCells count="12">
    <mergeCell ref="H8:H9"/>
    <mergeCell ref="A3:H3"/>
    <mergeCell ref="A4:H4"/>
    <mergeCell ref="A6:A9"/>
    <mergeCell ref="B6:B9"/>
    <mergeCell ref="C6:H6"/>
    <mergeCell ref="C7:C9"/>
    <mergeCell ref="D7:H7"/>
    <mergeCell ref="D8:D9"/>
    <mergeCell ref="E8:E9"/>
    <mergeCell ref="F8:F9"/>
    <mergeCell ref="G8:G9"/>
  </mergeCells>
  <printOptions horizontalCentered="1"/>
  <pageMargins left="0.19685039370078741" right="0.19685039370078741" top="0.27" bottom="0.39370078740157483" header="0.23622047244094491" footer="0.15748031496062992"/>
  <pageSetup paperSize="9" orientation="landscape" horizontalDpi="300" verticalDpi="300" r:id="rId1"/>
  <headerFooter alignWithMargins="0"/>
</worksheet>
</file>

<file path=xl/worksheets/sheet7.xml><?xml version="1.0" encoding="utf-8"?>
<worksheet xmlns="http://schemas.openxmlformats.org/spreadsheetml/2006/main" xmlns:r="http://schemas.openxmlformats.org/officeDocument/2006/relationships">
  <dimension ref="A1:F17"/>
  <sheetViews>
    <sheetView topLeftCell="A4" workbookViewId="0">
      <selection activeCell="B5" sqref="B5"/>
    </sheetView>
  </sheetViews>
  <sheetFormatPr defaultRowHeight="30" customHeight="1"/>
  <cols>
    <col min="1" max="1" width="7.85546875" style="294" customWidth="1"/>
    <col min="2" max="2" width="59.42578125" style="262" customWidth="1"/>
    <col min="3" max="3" width="20.140625" style="262" customWidth="1"/>
    <col min="4" max="4" width="17.85546875" style="262" customWidth="1"/>
    <col min="5" max="5" width="19.28515625" style="262" customWidth="1"/>
    <col min="6" max="6" width="17.85546875" style="262" customWidth="1"/>
    <col min="7" max="16384" width="9.140625" style="262"/>
  </cols>
  <sheetData>
    <row r="1" spans="1:6" ht="30" customHeight="1">
      <c r="A1" s="260" t="s">
        <v>19</v>
      </c>
      <c r="B1" s="261"/>
      <c r="C1" s="240"/>
      <c r="E1" s="263"/>
      <c r="F1" s="264" t="s">
        <v>20</v>
      </c>
    </row>
    <row r="2" spans="1:6" s="265" customFormat="1" ht="36" customHeight="1">
      <c r="A2" s="295" t="s">
        <v>175</v>
      </c>
      <c r="B2" s="295"/>
      <c r="C2" s="295"/>
      <c r="D2" s="295"/>
      <c r="E2" s="295"/>
      <c r="F2" s="295"/>
    </row>
    <row r="3" spans="1:6" ht="18" customHeight="1">
      <c r="A3" s="239"/>
      <c r="B3" s="239"/>
      <c r="C3" s="239"/>
      <c r="D3" s="239"/>
      <c r="E3" s="239"/>
      <c r="F3" s="239"/>
    </row>
    <row r="4" spans="1:6" s="269" customFormat="1" ht="18.75">
      <c r="A4" s="266"/>
      <c r="B4" s="267"/>
      <c r="C4" s="267"/>
      <c r="D4" s="267"/>
      <c r="E4" s="267"/>
      <c r="F4" s="268" t="s">
        <v>299</v>
      </c>
    </row>
    <row r="5" spans="1:6" s="273" customFormat="1" ht="67.5" customHeight="1">
      <c r="A5" s="270" t="s">
        <v>16</v>
      </c>
      <c r="B5" s="270" t="s">
        <v>21</v>
      </c>
      <c r="C5" s="270" t="s">
        <v>24</v>
      </c>
      <c r="D5" s="271" t="s">
        <v>25</v>
      </c>
      <c r="E5" s="272" t="s">
        <v>176</v>
      </c>
      <c r="F5" s="270" t="s">
        <v>177</v>
      </c>
    </row>
    <row r="6" spans="1:6" s="275" customFormat="1" ht="25.5" customHeight="1">
      <c r="A6" s="274"/>
      <c r="B6" s="274" t="s">
        <v>23</v>
      </c>
      <c r="C6" s="274"/>
      <c r="D6" s="274"/>
      <c r="E6" s="274"/>
      <c r="F6" s="274"/>
    </row>
    <row r="7" spans="1:6" s="269" customFormat="1" ht="33" customHeight="1">
      <c r="A7" s="276">
        <v>1</v>
      </c>
      <c r="B7" s="277" t="s">
        <v>178</v>
      </c>
      <c r="C7" s="278" t="s">
        <v>26</v>
      </c>
      <c r="D7" s="279">
        <v>220272</v>
      </c>
      <c r="E7" s="279">
        <v>45000</v>
      </c>
      <c r="F7" s="280">
        <v>10000</v>
      </c>
    </row>
    <row r="8" spans="1:6" s="269" customFormat="1" ht="48.75" customHeight="1">
      <c r="A8" s="281">
        <f t="shared" ref="A8:A17" si="0">+A7+1</f>
        <v>2</v>
      </c>
      <c r="B8" s="277" t="s">
        <v>179</v>
      </c>
      <c r="C8" s="278" t="s">
        <v>180</v>
      </c>
      <c r="D8" s="279">
        <v>391564</v>
      </c>
      <c r="E8" s="279">
        <v>20050</v>
      </c>
      <c r="F8" s="280">
        <v>4750</v>
      </c>
    </row>
    <row r="9" spans="1:6" s="269" customFormat="1" ht="33" customHeight="1">
      <c r="A9" s="281">
        <f t="shared" si="0"/>
        <v>3</v>
      </c>
      <c r="B9" s="277" t="s">
        <v>181</v>
      </c>
      <c r="C9" s="278" t="s">
        <v>182</v>
      </c>
      <c r="D9" s="279">
        <v>38908</v>
      </c>
      <c r="E9" s="279">
        <v>31338</v>
      </c>
      <c r="F9" s="280">
        <v>1000</v>
      </c>
    </row>
    <row r="10" spans="1:6" s="269" customFormat="1" ht="46.5" customHeight="1">
      <c r="A10" s="281">
        <f t="shared" si="0"/>
        <v>4</v>
      </c>
      <c r="B10" s="277" t="s">
        <v>183</v>
      </c>
      <c r="C10" s="278" t="s">
        <v>184</v>
      </c>
      <c r="D10" s="279">
        <v>175084</v>
      </c>
      <c r="E10" s="282">
        <v>165695</v>
      </c>
      <c r="F10" s="280">
        <v>1000</v>
      </c>
    </row>
    <row r="11" spans="1:6" s="269" customFormat="1" ht="33" customHeight="1">
      <c r="A11" s="281">
        <f t="shared" si="0"/>
        <v>5</v>
      </c>
      <c r="B11" s="283" t="s">
        <v>185</v>
      </c>
      <c r="C11" s="278" t="s">
        <v>186</v>
      </c>
      <c r="D11" s="279">
        <v>112794</v>
      </c>
      <c r="E11" s="279">
        <v>88130</v>
      </c>
      <c r="F11" s="280">
        <v>2000</v>
      </c>
    </row>
    <row r="12" spans="1:6" s="269" customFormat="1" ht="51" customHeight="1">
      <c r="A12" s="281">
        <f t="shared" si="0"/>
        <v>6</v>
      </c>
      <c r="B12" s="284" t="s">
        <v>187</v>
      </c>
      <c r="C12" s="278" t="s">
        <v>188</v>
      </c>
      <c r="D12" s="279">
        <v>146500</v>
      </c>
      <c r="E12" s="279"/>
      <c r="F12" s="280">
        <v>2500</v>
      </c>
    </row>
    <row r="13" spans="1:6" s="269" customFormat="1" ht="51.75" customHeight="1">
      <c r="A13" s="281">
        <f t="shared" si="0"/>
        <v>7</v>
      </c>
      <c r="B13" s="285" t="s">
        <v>189</v>
      </c>
      <c r="C13" s="278" t="s">
        <v>190</v>
      </c>
      <c r="D13" s="279">
        <v>122095</v>
      </c>
      <c r="E13" s="282">
        <v>72613</v>
      </c>
      <c r="F13" s="280">
        <v>15000</v>
      </c>
    </row>
    <row r="14" spans="1:6" s="269" customFormat="1" ht="51.75" customHeight="1">
      <c r="A14" s="281">
        <f t="shared" si="0"/>
        <v>8</v>
      </c>
      <c r="B14" s="286" t="s">
        <v>191</v>
      </c>
      <c r="C14" s="278" t="s">
        <v>192</v>
      </c>
      <c r="D14" s="279">
        <v>91515</v>
      </c>
      <c r="E14" s="279">
        <v>86642</v>
      </c>
      <c r="F14" s="280">
        <v>1135</v>
      </c>
    </row>
    <row r="15" spans="1:6" s="269" customFormat="1" ht="48" customHeight="1">
      <c r="A15" s="281">
        <f t="shared" si="0"/>
        <v>9</v>
      </c>
      <c r="B15" s="277" t="s">
        <v>193</v>
      </c>
      <c r="C15" s="278" t="s">
        <v>194</v>
      </c>
      <c r="D15" s="279">
        <v>72150</v>
      </c>
      <c r="E15" s="287">
        <v>14711</v>
      </c>
      <c r="F15" s="280">
        <v>881</v>
      </c>
    </row>
    <row r="16" spans="1:6" s="269" customFormat="1" ht="42.75" customHeight="1">
      <c r="A16" s="281">
        <f t="shared" si="0"/>
        <v>10</v>
      </c>
      <c r="B16" s="288" t="s">
        <v>195</v>
      </c>
      <c r="C16" s="278" t="s">
        <v>196</v>
      </c>
      <c r="D16" s="279">
        <v>61650</v>
      </c>
      <c r="E16" s="282">
        <v>61000</v>
      </c>
      <c r="F16" s="280">
        <v>148</v>
      </c>
    </row>
    <row r="17" spans="1:6" s="269" customFormat="1" ht="50.25" customHeight="1">
      <c r="A17" s="289">
        <f t="shared" si="0"/>
        <v>11</v>
      </c>
      <c r="B17" s="290" t="s">
        <v>197</v>
      </c>
      <c r="C17" s="291" t="s">
        <v>180</v>
      </c>
      <c r="D17" s="292">
        <v>139630</v>
      </c>
      <c r="E17" s="292">
        <v>30454</v>
      </c>
      <c r="F17" s="293">
        <v>2000</v>
      </c>
    </row>
  </sheetData>
  <mergeCells count="2">
    <mergeCell ref="A2:F2"/>
    <mergeCell ref="A3:F3"/>
  </mergeCells>
  <pageMargins left="0.39370078740157483" right="0.19685039370078741" top="0.39370078740157483" bottom="0.62992125984251968" header="0.23622047244094491" footer="0.39370078740157483"/>
  <pageSetup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sheetPr>
    <tabColor rgb="FF00B050"/>
  </sheetPr>
  <dimension ref="A1:G21"/>
  <sheetViews>
    <sheetView workbookViewId="0">
      <selection activeCell="F12" sqref="F12"/>
    </sheetView>
  </sheetViews>
  <sheetFormatPr defaultRowHeight="16.5"/>
  <cols>
    <col min="1" max="1" width="7.140625" style="12" customWidth="1"/>
    <col min="2" max="2" width="28.85546875" style="12" customWidth="1"/>
    <col min="3" max="3" width="24.85546875" style="12" customWidth="1"/>
    <col min="4" max="4" width="22.7109375" style="12" customWidth="1"/>
    <col min="5" max="5" width="15.28515625" style="12" customWidth="1"/>
    <col min="6" max="6" width="16.42578125" style="12" customWidth="1"/>
    <col min="7" max="7" width="16.140625" style="12" customWidth="1"/>
    <col min="8" max="16384" width="9.140625" style="12"/>
  </cols>
  <sheetData>
    <row r="1" spans="1:7">
      <c r="A1" s="105" t="s">
        <v>29</v>
      </c>
      <c r="G1" s="193" t="s">
        <v>128</v>
      </c>
    </row>
    <row r="2" spans="1:7">
      <c r="A2" s="105"/>
      <c r="D2" s="104"/>
    </row>
    <row r="3" spans="1:7">
      <c r="A3" s="201" t="s">
        <v>198</v>
      </c>
      <c r="B3" s="201" t="s">
        <v>148</v>
      </c>
      <c r="C3" s="201" t="s">
        <v>148</v>
      </c>
      <c r="D3" s="201" t="s">
        <v>148</v>
      </c>
      <c r="E3" s="201" t="s">
        <v>148</v>
      </c>
      <c r="F3" s="201" t="s">
        <v>148</v>
      </c>
      <c r="G3" s="201" t="s">
        <v>148</v>
      </c>
    </row>
    <row r="5" spans="1:7">
      <c r="A5" s="156"/>
      <c r="B5" s="156"/>
      <c r="C5" s="156"/>
      <c r="D5" s="156"/>
      <c r="E5" s="156"/>
      <c r="F5" s="157"/>
      <c r="G5" s="158" t="s">
        <v>299</v>
      </c>
    </row>
    <row r="6" spans="1:7" s="103" customFormat="1" ht="21" customHeight="1">
      <c r="A6" s="209" t="s">
        <v>16</v>
      </c>
      <c r="B6" s="212" t="s">
        <v>129</v>
      </c>
      <c r="C6" s="212" t="s">
        <v>130</v>
      </c>
      <c r="D6" s="212" t="s">
        <v>131</v>
      </c>
      <c r="E6" s="206" t="s">
        <v>132</v>
      </c>
      <c r="F6" s="207"/>
      <c r="G6" s="208"/>
    </row>
    <row r="7" spans="1:7" s="103" customFormat="1">
      <c r="A7" s="210"/>
      <c r="B7" s="213"/>
      <c r="C7" s="213"/>
      <c r="D7" s="213"/>
      <c r="E7" s="203" t="s">
        <v>133</v>
      </c>
      <c r="F7" s="204"/>
      <c r="G7" s="205"/>
    </row>
    <row r="8" spans="1:7" s="103" customFormat="1" ht="69.75" customHeight="1">
      <c r="A8" s="211"/>
      <c r="B8" s="214"/>
      <c r="C8" s="214"/>
      <c r="D8" s="214"/>
      <c r="E8" s="159" t="s">
        <v>134</v>
      </c>
      <c r="F8" s="109" t="s">
        <v>135</v>
      </c>
      <c r="G8" s="160" t="s">
        <v>136</v>
      </c>
    </row>
    <row r="9" spans="1:7" ht="20.25" customHeight="1">
      <c r="A9" s="161">
        <v>1</v>
      </c>
      <c r="B9" s="162" t="s">
        <v>137</v>
      </c>
      <c r="C9" s="163">
        <v>23880</v>
      </c>
      <c r="D9" s="164">
        <v>466805</v>
      </c>
      <c r="E9" s="163">
        <f>F9+G9</f>
        <v>444163</v>
      </c>
      <c r="F9" s="163">
        <v>439163</v>
      </c>
      <c r="G9" s="165">
        <v>5000</v>
      </c>
    </row>
    <row r="10" spans="1:7" ht="20.25" customHeight="1">
      <c r="A10" s="129">
        <v>2</v>
      </c>
      <c r="B10" s="166" t="s">
        <v>138</v>
      </c>
      <c r="C10" s="165">
        <v>58360</v>
      </c>
      <c r="D10" s="165">
        <v>488708</v>
      </c>
      <c r="E10" s="165">
        <f>F10+G10</f>
        <v>435428</v>
      </c>
      <c r="F10" s="165">
        <v>430428</v>
      </c>
      <c r="G10" s="165">
        <v>5000</v>
      </c>
    </row>
    <row r="11" spans="1:7" ht="20.25" customHeight="1">
      <c r="A11" s="129">
        <v>3</v>
      </c>
      <c r="B11" s="166" t="s">
        <v>139</v>
      </c>
      <c r="C11" s="165">
        <v>81030</v>
      </c>
      <c r="D11" s="165">
        <v>515300</v>
      </c>
      <c r="E11" s="165">
        <f t="shared" ref="E11:E16" si="0">F11+G11</f>
        <v>444140</v>
      </c>
      <c r="F11" s="165">
        <v>439140</v>
      </c>
      <c r="G11" s="165">
        <v>5000</v>
      </c>
    </row>
    <row r="12" spans="1:7" ht="20.25" customHeight="1">
      <c r="A12" s="129">
        <v>4</v>
      </c>
      <c r="B12" s="166" t="s">
        <v>13</v>
      </c>
      <c r="C12" s="165">
        <v>133070</v>
      </c>
      <c r="D12" s="165">
        <v>436717</v>
      </c>
      <c r="E12" s="165">
        <f t="shared" si="0"/>
        <v>320867</v>
      </c>
      <c r="F12" s="165">
        <v>315867</v>
      </c>
      <c r="G12" s="165">
        <v>5000</v>
      </c>
    </row>
    <row r="13" spans="1:7" ht="20.25" customHeight="1">
      <c r="A13" s="129">
        <v>5</v>
      </c>
      <c r="B13" s="166" t="s">
        <v>140</v>
      </c>
      <c r="C13" s="165">
        <v>166470</v>
      </c>
      <c r="D13" s="165">
        <v>767637</v>
      </c>
      <c r="E13" s="165">
        <f t="shared" si="0"/>
        <v>619717</v>
      </c>
      <c r="F13" s="165">
        <v>614717</v>
      </c>
      <c r="G13" s="165">
        <v>5000</v>
      </c>
    </row>
    <row r="14" spans="1:7" ht="20.25" customHeight="1">
      <c r="A14" s="129">
        <v>6</v>
      </c>
      <c r="B14" s="166" t="s">
        <v>141</v>
      </c>
      <c r="C14" s="165">
        <v>1018200</v>
      </c>
      <c r="D14" s="165">
        <v>695624</v>
      </c>
      <c r="E14" s="165">
        <f t="shared" si="0"/>
        <v>287624</v>
      </c>
      <c r="F14" s="165">
        <v>282624</v>
      </c>
      <c r="G14" s="165">
        <v>5000</v>
      </c>
    </row>
    <row r="15" spans="1:7" ht="20.25" customHeight="1">
      <c r="A15" s="129">
        <v>7</v>
      </c>
      <c r="B15" s="166" t="s">
        <v>142</v>
      </c>
      <c r="C15" s="165">
        <v>86260</v>
      </c>
      <c r="D15" s="165">
        <v>419739</v>
      </c>
      <c r="E15" s="165">
        <f t="shared" si="0"/>
        <v>344739</v>
      </c>
      <c r="F15" s="165">
        <v>339739</v>
      </c>
      <c r="G15" s="165">
        <v>5000</v>
      </c>
    </row>
    <row r="16" spans="1:7" ht="20.25" customHeight="1">
      <c r="A16" s="129">
        <v>8</v>
      </c>
      <c r="B16" s="166" t="s">
        <v>143</v>
      </c>
      <c r="C16" s="165">
        <v>120360</v>
      </c>
      <c r="D16" s="165">
        <v>669733</v>
      </c>
      <c r="E16" s="165">
        <f t="shared" si="0"/>
        <v>563553</v>
      </c>
      <c r="F16" s="165">
        <v>558553</v>
      </c>
      <c r="G16" s="165">
        <v>5000</v>
      </c>
    </row>
    <row r="17" spans="1:7" ht="20.25" customHeight="1">
      <c r="A17" s="167"/>
      <c r="B17" s="134" t="s">
        <v>144</v>
      </c>
      <c r="C17" s="168">
        <f>SUM(C9:C16)</f>
        <v>1687630</v>
      </c>
      <c r="D17" s="168">
        <f>SUM(D9:D16)</f>
        <v>4460263</v>
      </c>
      <c r="E17" s="168">
        <f>F17+G17</f>
        <v>3460231</v>
      </c>
      <c r="F17" s="168">
        <f>SUM(F9:F16)</f>
        <v>3420231</v>
      </c>
      <c r="G17" s="168">
        <f>SUM(G9:G16)</f>
        <v>40000</v>
      </c>
    </row>
    <row r="19" spans="1:7">
      <c r="C19" s="169"/>
      <c r="E19" s="170" t="s">
        <v>10</v>
      </c>
      <c r="G19" s="170"/>
    </row>
    <row r="20" spans="1:7" ht="20.25" customHeight="1">
      <c r="D20" s="146"/>
    </row>
    <row r="21" spans="1:7" ht="17.25" customHeight="1">
      <c r="C21" s="146"/>
      <c r="E21" s="171"/>
      <c r="G21" s="172"/>
    </row>
  </sheetData>
  <mergeCells count="7">
    <mergeCell ref="E7:G7"/>
    <mergeCell ref="E6:G6"/>
    <mergeCell ref="A3:G3"/>
    <mergeCell ref="A6:A8"/>
    <mergeCell ref="B6:B8"/>
    <mergeCell ref="C6:C8"/>
    <mergeCell ref="D6:D8"/>
  </mergeCells>
  <phoneticPr fontId="0" type="noConversion"/>
  <pageMargins left="0.39370078740157483" right="0.19685039370078741" top="0.39370078740157483" bottom="0.62992125984251968" header="0.23622047244094491" footer="0.39370078740157483"/>
  <pageSetup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sheetPr>
    <tabColor rgb="FF00B050"/>
  </sheetPr>
  <dimension ref="A1:G138"/>
  <sheetViews>
    <sheetView tabSelected="1" zoomScale="106" zoomScaleNormal="106" workbookViewId="0">
      <selection activeCell="F8" sqref="F8:F10"/>
    </sheetView>
  </sheetViews>
  <sheetFormatPr defaultRowHeight="15"/>
  <cols>
    <col min="1" max="1" width="5.42578125" style="173" customWidth="1"/>
    <col min="2" max="2" width="48.140625" style="189" customWidth="1"/>
    <col min="3" max="3" width="10.5703125" style="173" customWidth="1"/>
    <col min="4" max="4" width="8.28515625" style="173" customWidth="1"/>
    <col min="5" max="5" width="9.85546875" style="173" customWidth="1"/>
    <col min="6" max="6" width="9" style="173" customWidth="1"/>
    <col min="7" max="7" width="7.5703125" style="173" customWidth="1"/>
    <col min="8" max="8" width="11.42578125" style="173" bestFit="1" customWidth="1"/>
    <col min="9" max="16384" width="9.140625" style="173"/>
  </cols>
  <sheetData>
    <row r="1" spans="1:7">
      <c r="A1" s="174" t="s">
        <v>29</v>
      </c>
      <c r="D1" s="218" t="s">
        <v>1</v>
      </c>
      <c r="E1" s="218"/>
      <c r="F1" s="218"/>
    </row>
    <row r="2" spans="1:7">
      <c r="A2" s="175"/>
    </row>
    <row r="3" spans="1:7" ht="82.5" customHeight="1">
      <c r="A3" s="219" t="s">
        <v>301</v>
      </c>
      <c r="B3" s="219" t="s">
        <v>149</v>
      </c>
      <c r="C3" s="219" t="s">
        <v>149</v>
      </c>
      <c r="D3" s="219" t="s">
        <v>149</v>
      </c>
      <c r="E3" s="219" t="s">
        <v>149</v>
      </c>
      <c r="F3" s="219" t="s">
        <v>149</v>
      </c>
      <c r="G3" s="219" t="s">
        <v>149</v>
      </c>
    </row>
    <row r="4" spans="1:7" ht="21" customHeight="1">
      <c r="A4" s="218"/>
      <c r="B4" s="218"/>
      <c r="C4" s="218"/>
      <c r="D4" s="218"/>
      <c r="E4" s="218"/>
      <c r="F4" s="218"/>
      <c r="G4" s="218"/>
    </row>
    <row r="5" spans="1:7">
      <c r="A5" s="176"/>
      <c r="B5" s="190"/>
      <c r="C5" s="176"/>
      <c r="D5" s="177"/>
      <c r="F5" s="178" t="s">
        <v>199</v>
      </c>
    </row>
    <row r="6" spans="1:7" ht="18.75" customHeight="1">
      <c r="A6" s="221" t="s">
        <v>16</v>
      </c>
      <c r="B6" s="221" t="s">
        <v>153</v>
      </c>
      <c r="C6" s="221" t="s">
        <v>134</v>
      </c>
      <c r="D6" s="226" t="s">
        <v>152</v>
      </c>
      <c r="E6" s="227"/>
      <c r="F6" s="227"/>
      <c r="G6" s="228"/>
    </row>
    <row r="7" spans="1:7">
      <c r="A7" s="222"/>
      <c r="B7" s="224"/>
      <c r="C7" s="224"/>
      <c r="D7" s="229" t="s">
        <v>200</v>
      </c>
      <c r="E7" s="229"/>
      <c r="F7" s="229" t="s">
        <v>201</v>
      </c>
      <c r="G7" s="229"/>
    </row>
    <row r="8" spans="1:7" ht="18.75" customHeight="1">
      <c r="A8" s="222"/>
      <c r="B8" s="224"/>
      <c r="C8" s="224"/>
      <c r="D8" s="230" t="s">
        <v>151</v>
      </c>
      <c r="E8" s="215" t="s">
        <v>202</v>
      </c>
      <c r="F8" s="215" t="s">
        <v>203</v>
      </c>
      <c r="G8" s="215" t="s">
        <v>204</v>
      </c>
    </row>
    <row r="9" spans="1:7">
      <c r="A9" s="222"/>
      <c r="B9" s="224"/>
      <c r="C9" s="224"/>
      <c r="D9" s="230"/>
      <c r="E9" s="216"/>
      <c r="F9" s="216"/>
      <c r="G9" s="216"/>
    </row>
    <row r="10" spans="1:7" ht="33" customHeight="1">
      <c r="A10" s="223"/>
      <c r="B10" s="225"/>
      <c r="C10" s="225"/>
      <c r="D10" s="230"/>
      <c r="E10" s="217"/>
      <c r="F10" s="217"/>
      <c r="G10" s="217"/>
    </row>
    <row r="11" spans="1:7" ht="20.25" customHeight="1">
      <c r="A11" s="179" t="s">
        <v>2</v>
      </c>
      <c r="B11" s="180" t="s">
        <v>205</v>
      </c>
      <c r="C11" s="181"/>
      <c r="D11" s="181"/>
      <c r="E11" s="181"/>
      <c r="F11" s="181"/>
      <c r="G11" s="181"/>
    </row>
    <row r="12" spans="1:7">
      <c r="A12" s="183">
        <v>1</v>
      </c>
      <c r="B12" s="188" t="s">
        <v>206</v>
      </c>
      <c r="C12" s="183"/>
      <c r="D12" s="183"/>
      <c r="E12" s="183"/>
      <c r="F12" s="183"/>
      <c r="G12" s="183"/>
    </row>
    <row r="13" spans="1:7">
      <c r="A13" s="183"/>
      <c r="B13" s="185" t="s">
        <v>207</v>
      </c>
      <c r="C13" s="183">
        <v>100</v>
      </c>
      <c r="D13" s="183"/>
      <c r="E13" s="183">
        <v>100</v>
      </c>
      <c r="F13" s="183"/>
      <c r="G13" s="183"/>
    </row>
    <row r="14" spans="1:7">
      <c r="A14" s="183"/>
      <c r="B14" s="185" t="s">
        <v>208</v>
      </c>
      <c r="C14" s="183">
        <v>100</v>
      </c>
      <c r="D14" s="183"/>
      <c r="E14" s="183">
        <v>100</v>
      </c>
      <c r="F14" s="183"/>
      <c r="G14" s="183"/>
    </row>
    <row r="15" spans="1:7">
      <c r="A15" s="183"/>
      <c r="B15" s="185" t="s">
        <v>209</v>
      </c>
      <c r="C15" s="183">
        <v>100</v>
      </c>
      <c r="D15" s="183"/>
      <c r="E15" s="183">
        <v>100</v>
      </c>
      <c r="F15" s="183"/>
      <c r="G15" s="183"/>
    </row>
    <row r="16" spans="1:7">
      <c r="A16" s="183"/>
      <c r="B16" s="185" t="s">
        <v>210</v>
      </c>
      <c r="C16" s="183">
        <v>100</v>
      </c>
      <c r="D16" s="183"/>
      <c r="E16" s="183">
        <v>100</v>
      </c>
      <c r="F16" s="183"/>
      <c r="G16" s="183"/>
    </row>
    <row r="17" spans="1:7">
      <c r="A17" s="183"/>
      <c r="B17" s="185" t="s">
        <v>211</v>
      </c>
      <c r="C17" s="183">
        <v>100</v>
      </c>
      <c r="D17" s="183"/>
      <c r="E17" s="183">
        <v>100</v>
      </c>
      <c r="F17" s="183"/>
      <c r="G17" s="183"/>
    </row>
    <row r="18" spans="1:7">
      <c r="A18" s="183"/>
      <c r="B18" s="185" t="s">
        <v>212</v>
      </c>
      <c r="C18" s="183">
        <v>100</v>
      </c>
      <c r="D18" s="183"/>
      <c r="E18" s="183">
        <v>100</v>
      </c>
      <c r="F18" s="183"/>
      <c r="G18" s="183"/>
    </row>
    <row r="19" spans="1:7">
      <c r="A19" s="183">
        <v>2</v>
      </c>
      <c r="B19" s="185" t="s">
        <v>213</v>
      </c>
      <c r="C19" s="183">
        <v>100</v>
      </c>
      <c r="D19" s="183"/>
      <c r="E19" s="183">
        <v>100</v>
      </c>
      <c r="F19" s="183"/>
      <c r="G19" s="183"/>
    </row>
    <row r="20" spans="1:7">
      <c r="A20" s="183">
        <v>3</v>
      </c>
      <c r="B20" s="185" t="s">
        <v>71</v>
      </c>
      <c r="C20" s="183">
        <v>100</v>
      </c>
      <c r="D20" s="183"/>
      <c r="E20" s="183">
        <v>100</v>
      </c>
      <c r="F20" s="183"/>
      <c r="G20" s="183"/>
    </row>
    <row r="21" spans="1:7">
      <c r="A21" s="183"/>
      <c r="B21" s="185" t="s">
        <v>214</v>
      </c>
      <c r="C21" s="183">
        <v>100</v>
      </c>
      <c r="D21" s="183"/>
      <c r="E21" s="183">
        <v>100</v>
      </c>
      <c r="F21" s="183"/>
      <c r="G21" s="183"/>
    </row>
    <row r="22" spans="1:7" ht="30">
      <c r="A22" s="183"/>
      <c r="B22" s="185" t="s">
        <v>215</v>
      </c>
      <c r="C22" s="183">
        <v>100</v>
      </c>
      <c r="D22" s="183"/>
      <c r="E22" s="183">
        <v>100</v>
      </c>
      <c r="F22" s="183"/>
      <c r="G22" s="183"/>
    </row>
    <row r="23" spans="1:7">
      <c r="A23" s="183">
        <v>4</v>
      </c>
      <c r="B23" s="185" t="s">
        <v>216</v>
      </c>
      <c r="C23" s="183"/>
      <c r="D23" s="183"/>
      <c r="E23" s="183"/>
      <c r="F23" s="183"/>
      <c r="G23" s="183"/>
    </row>
    <row r="24" spans="1:7">
      <c r="A24" s="183"/>
      <c r="B24" s="185" t="s">
        <v>217</v>
      </c>
      <c r="C24" s="183">
        <v>100</v>
      </c>
      <c r="D24" s="183"/>
      <c r="E24" s="183">
        <v>100</v>
      </c>
      <c r="F24" s="183"/>
      <c r="G24" s="183"/>
    </row>
    <row r="25" spans="1:7">
      <c r="A25" s="183"/>
      <c r="B25" s="185" t="s">
        <v>218</v>
      </c>
      <c r="C25" s="183">
        <v>100</v>
      </c>
      <c r="D25" s="183"/>
      <c r="E25" s="183"/>
      <c r="F25" s="183">
        <v>100</v>
      </c>
      <c r="G25" s="183"/>
    </row>
    <row r="26" spans="1:7">
      <c r="A26" s="183"/>
      <c r="B26" s="185" t="s">
        <v>219</v>
      </c>
      <c r="C26" s="183">
        <v>100</v>
      </c>
      <c r="D26" s="183"/>
      <c r="E26" s="183"/>
      <c r="F26" s="183"/>
      <c r="G26" s="183">
        <v>100</v>
      </c>
    </row>
    <row r="27" spans="1:7">
      <c r="A27" s="183">
        <v>5</v>
      </c>
      <c r="B27" s="185" t="s">
        <v>220</v>
      </c>
      <c r="C27" s="183"/>
      <c r="D27" s="183"/>
      <c r="E27" s="183"/>
      <c r="F27" s="183"/>
      <c r="G27" s="183"/>
    </row>
    <row r="28" spans="1:7" ht="30">
      <c r="A28" s="183"/>
      <c r="B28" s="185" t="s">
        <v>293</v>
      </c>
      <c r="C28" s="183">
        <v>100</v>
      </c>
      <c r="D28" s="183"/>
      <c r="E28" s="183">
        <v>100</v>
      </c>
      <c r="F28" s="183"/>
      <c r="G28" s="183"/>
    </row>
    <row r="29" spans="1:7" ht="30">
      <c r="A29" s="183"/>
      <c r="B29" s="185" t="s">
        <v>221</v>
      </c>
      <c r="C29" s="183">
        <v>100</v>
      </c>
      <c r="D29" s="183"/>
      <c r="E29" s="183"/>
      <c r="F29" s="183">
        <v>100</v>
      </c>
      <c r="G29" s="183"/>
    </row>
    <row r="30" spans="1:7">
      <c r="A30" s="183">
        <v>6</v>
      </c>
      <c r="B30" s="185" t="s">
        <v>222</v>
      </c>
      <c r="C30" s="183">
        <v>100</v>
      </c>
      <c r="D30" s="183"/>
      <c r="E30" s="183">
        <v>100</v>
      </c>
      <c r="F30" s="183"/>
      <c r="G30" s="183"/>
    </row>
    <row r="31" spans="1:7">
      <c r="A31" s="183">
        <v>7</v>
      </c>
      <c r="B31" s="185" t="s">
        <v>223</v>
      </c>
      <c r="C31" s="183"/>
      <c r="D31" s="183"/>
      <c r="E31" s="183"/>
      <c r="F31" s="183"/>
      <c r="G31" s="183"/>
    </row>
    <row r="32" spans="1:7">
      <c r="A32" s="183"/>
      <c r="B32" s="185" t="s">
        <v>224</v>
      </c>
      <c r="C32" s="183">
        <v>100</v>
      </c>
      <c r="D32" s="183"/>
      <c r="E32" s="183"/>
      <c r="F32" s="183">
        <v>100</v>
      </c>
      <c r="G32" s="183"/>
    </row>
    <row r="33" spans="1:7">
      <c r="A33" s="183">
        <v>8</v>
      </c>
      <c r="B33" s="185" t="s">
        <v>296</v>
      </c>
      <c r="C33" s="183"/>
      <c r="D33" s="183"/>
      <c r="E33" s="183"/>
      <c r="F33" s="183"/>
      <c r="G33" s="183"/>
    </row>
    <row r="34" spans="1:7">
      <c r="A34" s="183"/>
      <c r="B34" s="185" t="s">
        <v>225</v>
      </c>
      <c r="C34" s="183">
        <v>100</v>
      </c>
      <c r="D34" s="183"/>
      <c r="E34" s="183"/>
      <c r="F34" s="183">
        <v>100</v>
      </c>
      <c r="G34" s="183"/>
    </row>
    <row r="35" spans="1:7" ht="30">
      <c r="A35" s="183">
        <v>9</v>
      </c>
      <c r="B35" s="185" t="s">
        <v>226</v>
      </c>
      <c r="C35" s="183"/>
      <c r="D35" s="183"/>
      <c r="E35" s="183"/>
      <c r="F35" s="183"/>
      <c r="G35" s="183"/>
    </row>
    <row r="36" spans="1:7">
      <c r="A36" s="183"/>
      <c r="B36" s="185" t="s">
        <v>227</v>
      </c>
      <c r="C36" s="183">
        <v>100</v>
      </c>
      <c r="D36" s="183"/>
      <c r="E36" s="183">
        <v>100</v>
      </c>
      <c r="F36" s="183"/>
      <c r="G36" s="183"/>
    </row>
    <row r="37" spans="1:7" ht="30">
      <c r="A37" s="183"/>
      <c r="B37" s="185" t="s">
        <v>215</v>
      </c>
      <c r="C37" s="183">
        <v>100</v>
      </c>
      <c r="D37" s="183"/>
      <c r="E37" s="183"/>
      <c r="F37" s="183">
        <v>100</v>
      </c>
      <c r="G37" s="183"/>
    </row>
    <row r="38" spans="1:7" ht="30">
      <c r="A38" s="183">
        <v>10</v>
      </c>
      <c r="B38" s="185" t="s">
        <v>228</v>
      </c>
      <c r="C38" s="183"/>
      <c r="D38" s="183"/>
      <c r="E38" s="183"/>
      <c r="F38" s="183"/>
      <c r="G38" s="183"/>
    </row>
    <row r="39" spans="1:7">
      <c r="A39" s="183"/>
      <c r="B39" s="185" t="s">
        <v>227</v>
      </c>
      <c r="C39" s="183">
        <v>100</v>
      </c>
      <c r="D39" s="183"/>
      <c r="E39" s="183">
        <v>100</v>
      </c>
      <c r="F39" s="183"/>
      <c r="G39" s="183"/>
    </row>
    <row r="40" spans="1:7" ht="30">
      <c r="A40" s="183"/>
      <c r="B40" s="185" t="s">
        <v>215</v>
      </c>
      <c r="C40" s="183">
        <v>100</v>
      </c>
      <c r="D40" s="183"/>
      <c r="E40" s="183"/>
      <c r="F40" s="183">
        <v>100</v>
      </c>
      <c r="G40" s="183"/>
    </row>
    <row r="41" spans="1:7" ht="30">
      <c r="A41" s="183">
        <v>11</v>
      </c>
      <c r="B41" s="185" t="s">
        <v>229</v>
      </c>
      <c r="C41" s="183"/>
      <c r="D41" s="183"/>
      <c r="E41" s="183"/>
      <c r="F41" s="183"/>
      <c r="G41" s="183"/>
    </row>
    <row r="42" spans="1:7">
      <c r="A42" s="183"/>
      <c r="B42" s="185" t="s">
        <v>227</v>
      </c>
      <c r="C42" s="183">
        <v>100</v>
      </c>
      <c r="D42" s="183"/>
      <c r="E42" s="183">
        <v>100</v>
      </c>
      <c r="F42" s="183"/>
      <c r="G42" s="183"/>
    </row>
    <row r="43" spans="1:7" ht="30">
      <c r="A43" s="183"/>
      <c r="B43" s="185" t="s">
        <v>215</v>
      </c>
      <c r="C43" s="183">
        <v>100</v>
      </c>
      <c r="D43" s="183"/>
      <c r="E43" s="183"/>
      <c r="F43" s="183">
        <v>100</v>
      </c>
      <c r="G43" s="183"/>
    </row>
    <row r="44" spans="1:7">
      <c r="A44" s="183">
        <v>12</v>
      </c>
      <c r="B44" s="185" t="s">
        <v>230</v>
      </c>
      <c r="C44" s="183"/>
      <c r="D44" s="183"/>
      <c r="E44" s="183"/>
      <c r="F44" s="183"/>
      <c r="G44" s="183"/>
    </row>
    <row r="45" spans="1:7">
      <c r="A45" s="183"/>
      <c r="B45" s="185" t="s">
        <v>227</v>
      </c>
      <c r="C45" s="183">
        <v>100</v>
      </c>
      <c r="D45" s="183"/>
      <c r="E45" s="183">
        <v>100</v>
      </c>
      <c r="F45" s="183"/>
      <c r="G45" s="183"/>
    </row>
    <row r="46" spans="1:7" ht="30">
      <c r="A46" s="183"/>
      <c r="B46" s="185" t="s">
        <v>215</v>
      </c>
      <c r="C46" s="183">
        <v>100</v>
      </c>
      <c r="D46" s="183"/>
      <c r="E46" s="183"/>
      <c r="F46" s="183"/>
      <c r="G46" s="183">
        <v>100</v>
      </c>
    </row>
    <row r="47" spans="1:7">
      <c r="A47" s="183">
        <v>13</v>
      </c>
      <c r="B47" s="185" t="s">
        <v>231</v>
      </c>
      <c r="C47" s="183"/>
      <c r="D47" s="183"/>
      <c r="E47" s="183"/>
      <c r="F47" s="183"/>
      <c r="G47" s="183"/>
    </row>
    <row r="48" spans="1:7" ht="30">
      <c r="A48" s="183"/>
      <c r="B48" s="185" t="s">
        <v>232</v>
      </c>
      <c r="C48" s="183">
        <v>100</v>
      </c>
      <c r="D48" s="183"/>
      <c r="E48" s="183"/>
      <c r="F48" s="183">
        <v>100</v>
      </c>
      <c r="G48" s="183"/>
    </row>
    <row r="49" spans="1:7">
      <c r="A49" s="183">
        <v>14</v>
      </c>
      <c r="B49" s="185" t="s">
        <v>233</v>
      </c>
      <c r="C49" s="183"/>
      <c r="D49" s="183"/>
      <c r="E49" s="183"/>
      <c r="F49" s="183"/>
      <c r="G49" s="183"/>
    </row>
    <row r="50" spans="1:7" ht="30">
      <c r="A50" s="183"/>
      <c r="B50" s="185" t="s">
        <v>232</v>
      </c>
      <c r="C50" s="183">
        <v>100</v>
      </c>
      <c r="D50" s="183"/>
      <c r="E50" s="183"/>
      <c r="F50" s="183">
        <v>100</v>
      </c>
      <c r="G50" s="183"/>
    </row>
    <row r="51" spans="1:7">
      <c r="A51" s="183">
        <v>15</v>
      </c>
      <c r="B51" s="185" t="s">
        <v>234</v>
      </c>
      <c r="C51" s="183"/>
      <c r="D51" s="183"/>
      <c r="E51" s="183"/>
      <c r="F51" s="183"/>
      <c r="G51" s="183"/>
    </row>
    <row r="52" spans="1:7" ht="30">
      <c r="A52" s="183"/>
      <c r="B52" s="185" t="s">
        <v>232</v>
      </c>
      <c r="C52" s="183">
        <v>100</v>
      </c>
      <c r="D52" s="183"/>
      <c r="E52" s="183"/>
      <c r="F52" s="183">
        <v>100</v>
      </c>
      <c r="G52" s="183"/>
    </row>
    <row r="53" spans="1:7">
      <c r="A53" s="183">
        <v>16</v>
      </c>
      <c r="B53" s="185" t="s">
        <v>235</v>
      </c>
      <c r="C53" s="183"/>
      <c r="D53" s="183"/>
      <c r="E53" s="183"/>
      <c r="F53" s="183"/>
      <c r="G53" s="183"/>
    </row>
    <row r="54" spans="1:7" ht="30">
      <c r="A54" s="183"/>
      <c r="B54" s="185" t="s">
        <v>232</v>
      </c>
      <c r="C54" s="183">
        <v>100</v>
      </c>
      <c r="D54" s="183"/>
      <c r="E54" s="183"/>
      <c r="F54" s="183">
        <v>100</v>
      </c>
      <c r="G54" s="183"/>
    </row>
    <row r="55" spans="1:7">
      <c r="A55" s="183">
        <v>17</v>
      </c>
      <c r="B55" s="185" t="s">
        <v>236</v>
      </c>
      <c r="C55" s="183"/>
      <c r="D55" s="183"/>
      <c r="E55" s="183"/>
      <c r="F55" s="183"/>
      <c r="G55" s="183"/>
    </row>
    <row r="56" spans="1:7">
      <c r="A56" s="183"/>
      <c r="B56" s="185" t="s">
        <v>237</v>
      </c>
      <c r="C56" s="183">
        <v>100</v>
      </c>
      <c r="D56" s="183"/>
      <c r="E56" s="183">
        <v>100</v>
      </c>
      <c r="F56" s="183"/>
      <c r="G56" s="183"/>
    </row>
    <row r="57" spans="1:7">
      <c r="A57" s="183"/>
      <c r="B57" s="185" t="s">
        <v>238</v>
      </c>
      <c r="C57" s="183">
        <v>100</v>
      </c>
      <c r="D57" s="183"/>
      <c r="E57" s="183"/>
      <c r="F57" s="183">
        <v>100</v>
      </c>
      <c r="G57" s="183"/>
    </row>
    <row r="58" spans="1:7">
      <c r="A58" s="183"/>
      <c r="B58" s="185" t="s">
        <v>239</v>
      </c>
      <c r="C58" s="183">
        <v>100</v>
      </c>
      <c r="D58" s="183"/>
      <c r="E58" s="183"/>
      <c r="F58" s="183"/>
      <c r="G58" s="183">
        <v>100</v>
      </c>
    </row>
    <row r="59" spans="1:7">
      <c r="A59" s="183">
        <v>18</v>
      </c>
      <c r="B59" s="185" t="s">
        <v>240</v>
      </c>
      <c r="C59" s="183"/>
      <c r="D59" s="183"/>
      <c r="E59" s="183"/>
      <c r="F59" s="183"/>
      <c r="G59" s="183"/>
    </row>
    <row r="60" spans="1:7">
      <c r="A60" s="183"/>
      <c r="B60" s="185" t="s">
        <v>241</v>
      </c>
      <c r="C60" s="183">
        <v>100</v>
      </c>
      <c r="D60" s="183"/>
      <c r="E60" s="183">
        <v>100</v>
      </c>
      <c r="F60" s="183"/>
      <c r="G60" s="183"/>
    </row>
    <row r="61" spans="1:7">
      <c r="A61" s="183"/>
      <c r="B61" s="185" t="s">
        <v>242</v>
      </c>
      <c r="C61" s="183">
        <v>100</v>
      </c>
      <c r="D61" s="183"/>
      <c r="E61" s="183"/>
      <c r="F61" s="183">
        <v>100</v>
      </c>
      <c r="G61" s="183"/>
    </row>
    <row r="62" spans="1:7">
      <c r="A62" s="183"/>
      <c r="B62" s="185" t="s">
        <v>243</v>
      </c>
      <c r="C62" s="183">
        <v>100</v>
      </c>
      <c r="D62" s="183"/>
      <c r="E62" s="183"/>
      <c r="F62" s="183"/>
      <c r="G62" s="183">
        <v>100</v>
      </c>
    </row>
    <row r="63" spans="1:7">
      <c r="A63" s="183">
        <v>19</v>
      </c>
      <c r="B63" s="185" t="s">
        <v>244</v>
      </c>
      <c r="C63" s="183"/>
      <c r="D63" s="183"/>
      <c r="E63" s="183"/>
      <c r="F63" s="183"/>
      <c r="G63" s="183"/>
    </row>
    <row r="64" spans="1:7">
      <c r="A64" s="183"/>
      <c r="B64" s="185" t="s">
        <v>245</v>
      </c>
      <c r="C64" s="183">
        <v>100</v>
      </c>
      <c r="D64" s="183"/>
      <c r="E64" s="183">
        <v>100</v>
      </c>
      <c r="F64" s="183"/>
      <c r="G64" s="183"/>
    </row>
    <row r="65" spans="1:7">
      <c r="A65" s="183"/>
      <c r="B65" s="185" t="s">
        <v>246</v>
      </c>
      <c r="C65" s="183">
        <v>100</v>
      </c>
      <c r="D65" s="183"/>
      <c r="E65" s="183"/>
      <c r="F65" s="183">
        <v>100</v>
      </c>
      <c r="G65" s="183"/>
    </row>
    <row r="66" spans="1:7">
      <c r="A66" s="183"/>
      <c r="B66" s="185" t="s">
        <v>297</v>
      </c>
      <c r="C66" s="183">
        <v>100</v>
      </c>
      <c r="D66" s="183"/>
      <c r="E66" s="183"/>
      <c r="F66" s="183"/>
      <c r="G66" s="183">
        <v>100</v>
      </c>
    </row>
    <row r="67" spans="1:7">
      <c r="A67" s="183">
        <v>20</v>
      </c>
      <c r="B67" s="185" t="s">
        <v>248</v>
      </c>
      <c r="C67" s="183"/>
      <c r="D67" s="183"/>
      <c r="E67" s="183"/>
      <c r="F67" s="183"/>
      <c r="G67" s="183"/>
    </row>
    <row r="68" spans="1:7">
      <c r="A68" s="183"/>
      <c r="B68" s="185" t="s">
        <v>249</v>
      </c>
      <c r="C68" s="183">
        <v>100</v>
      </c>
      <c r="D68" s="183"/>
      <c r="E68" s="183">
        <v>100</v>
      </c>
      <c r="F68" s="183"/>
      <c r="G68" s="183"/>
    </row>
    <row r="69" spans="1:7">
      <c r="A69" s="183"/>
      <c r="B69" s="185" t="s">
        <v>250</v>
      </c>
      <c r="C69" s="183">
        <v>100</v>
      </c>
      <c r="D69" s="183"/>
      <c r="E69" s="183"/>
      <c r="F69" s="183">
        <v>100</v>
      </c>
      <c r="G69" s="183"/>
    </row>
    <row r="70" spans="1:7">
      <c r="A70" s="183"/>
      <c r="B70" s="185" t="s">
        <v>247</v>
      </c>
      <c r="C70" s="183">
        <v>100</v>
      </c>
      <c r="D70" s="183"/>
      <c r="E70" s="183"/>
      <c r="F70" s="183"/>
      <c r="G70" s="183">
        <v>100</v>
      </c>
    </row>
    <row r="71" spans="1:7">
      <c r="A71" s="183">
        <v>21</v>
      </c>
      <c r="B71" s="185" t="s">
        <v>15</v>
      </c>
      <c r="C71" s="183"/>
      <c r="D71" s="183"/>
      <c r="E71" s="183"/>
      <c r="F71" s="183"/>
      <c r="G71" s="183"/>
    </row>
    <row r="72" spans="1:7">
      <c r="A72" s="183"/>
      <c r="B72" s="185" t="s">
        <v>237</v>
      </c>
      <c r="C72" s="183">
        <v>100</v>
      </c>
      <c r="D72" s="183"/>
      <c r="E72" s="183">
        <v>100</v>
      </c>
      <c r="F72" s="183"/>
      <c r="G72" s="183"/>
    </row>
    <row r="73" spans="1:7">
      <c r="A73" s="183"/>
      <c r="B73" s="185" t="s">
        <v>238</v>
      </c>
      <c r="C73" s="183">
        <v>100</v>
      </c>
      <c r="D73" s="183"/>
      <c r="E73" s="183"/>
      <c r="F73" s="183">
        <v>100</v>
      </c>
      <c r="G73" s="183"/>
    </row>
    <row r="74" spans="1:7">
      <c r="A74" s="183"/>
      <c r="B74" s="185" t="s">
        <v>239</v>
      </c>
      <c r="C74" s="183">
        <v>100</v>
      </c>
      <c r="D74" s="183"/>
      <c r="E74" s="183"/>
      <c r="F74" s="183"/>
      <c r="G74" s="183">
        <v>100</v>
      </c>
    </row>
    <row r="75" spans="1:7">
      <c r="A75" s="183">
        <v>22</v>
      </c>
      <c r="B75" s="185" t="s">
        <v>251</v>
      </c>
      <c r="C75" s="183"/>
      <c r="D75" s="183"/>
      <c r="E75" s="183"/>
      <c r="F75" s="183"/>
      <c r="G75" s="183"/>
    </row>
    <row r="76" spans="1:7">
      <c r="A76" s="183"/>
      <c r="B76" s="185" t="s">
        <v>237</v>
      </c>
      <c r="C76" s="183">
        <v>100</v>
      </c>
      <c r="D76" s="183"/>
      <c r="E76" s="183">
        <v>100</v>
      </c>
      <c r="F76" s="183"/>
      <c r="G76" s="183"/>
    </row>
    <row r="77" spans="1:7">
      <c r="A77" s="183"/>
      <c r="B77" s="185" t="s">
        <v>238</v>
      </c>
      <c r="C77" s="183">
        <v>100</v>
      </c>
      <c r="D77" s="183"/>
      <c r="E77" s="183"/>
      <c r="F77" s="183">
        <v>100</v>
      </c>
      <c r="G77" s="183"/>
    </row>
    <row r="78" spans="1:7">
      <c r="A78" s="183"/>
      <c r="B78" s="185" t="s">
        <v>239</v>
      </c>
      <c r="C78" s="183">
        <v>100</v>
      </c>
      <c r="D78" s="183"/>
      <c r="E78" s="183"/>
      <c r="F78" s="183"/>
      <c r="G78" s="183">
        <v>100</v>
      </c>
    </row>
    <row r="79" spans="1:7">
      <c r="A79" s="183">
        <v>23</v>
      </c>
      <c r="B79" s="185" t="s">
        <v>252</v>
      </c>
      <c r="C79" s="183"/>
      <c r="D79" s="183"/>
      <c r="E79" s="183"/>
      <c r="F79" s="183"/>
      <c r="G79" s="183"/>
    </row>
    <row r="80" spans="1:7">
      <c r="A80" s="183"/>
      <c r="B80" s="185" t="s">
        <v>253</v>
      </c>
      <c r="C80" s="183">
        <v>100</v>
      </c>
      <c r="D80" s="183"/>
      <c r="E80" s="183">
        <v>100</v>
      </c>
      <c r="F80" s="183"/>
      <c r="G80" s="183"/>
    </row>
    <row r="81" spans="1:7">
      <c r="A81" s="183"/>
      <c r="B81" s="185" t="s">
        <v>254</v>
      </c>
      <c r="C81" s="183">
        <v>100</v>
      </c>
      <c r="D81" s="183"/>
      <c r="E81" s="183"/>
      <c r="F81" s="183">
        <v>100</v>
      </c>
      <c r="G81" s="183"/>
    </row>
    <row r="82" spans="1:7">
      <c r="A82" s="183"/>
      <c r="B82" s="185" t="s">
        <v>255</v>
      </c>
      <c r="C82" s="183">
        <v>100</v>
      </c>
      <c r="D82" s="183"/>
      <c r="E82" s="183"/>
      <c r="F82" s="183"/>
      <c r="G82" s="183">
        <v>100</v>
      </c>
    </row>
    <row r="83" spans="1:7">
      <c r="A83" s="183">
        <v>24</v>
      </c>
      <c r="B83" s="185" t="s">
        <v>256</v>
      </c>
      <c r="C83" s="183"/>
      <c r="D83" s="183"/>
      <c r="E83" s="183"/>
      <c r="F83" s="183"/>
      <c r="G83" s="183"/>
    </row>
    <row r="84" spans="1:7">
      <c r="A84" s="183"/>
      <c r="B84" s="185" t="s">
        <v>257</v>
      </c>
      <c r="C84" s="183">
        <v>100</v>
      </c>
      <c r="D84" s="183"/>
      <c r="E84" s="183">
        <v>100</v>
      </c>
      <c r="F84" s="183"/>
      <c r="G84" s="183"/>
    </row>
    <row r="85" spans="1:7">
      <c r="A85" s="183"/>
      <c r="B85" s="185" t="s">
        <v>258</v>
      </c>
      <c r="C85" s="183">
        <v>100</v>
      </c>
      <c r="D85" s="183"/>
      <c r="E85" s="183"/>
      <c r="F85" s="183">
        <v>100</v>
      </c>
      <c r="G85" s="183"/>
    </row>
    <row r="86" spans="1:7" ht="20.25" customHeight="1">
      <c r="A86" s="183"/>
      <c r="B86" s="185" t="s">
        <v>259</v>
      </c>
      <c r="C86" s="183">
        <v>100</v>
      </c>
      <c r="D86" s="183"/>
      <c r="E86" s="183"/>
      <c r="F86" s="183"/>
      <c r="G86" s="183">
        <v>100</v>
      </c>
    </row>
    <row r="87" spans="1:7">
      <c r="A87" s="183">
        <v>25</v>
      </c>
      <c r="B87" s="185" t="s">
        <v>260</v>
      </c>
      <c r="C87" s="183"/>
      <c r="D87" s="183"/>
      <c r="E87" s="183"/>
      <c r="F87" s="183"/>
      <c r="G87" s="183"/>
    </row>
    <row r="88" spans="1:7">
      <c r="A88" s="183"/>
      <c r="B88" s="185" t="s">
        <v>261</v>
      </c>
      <c r="C88" s="183">
        <v>100</v>
      </c>
      <c r="D88" s="183"/>
      <c r="E88" s="183">
        <v>100</v>
      </c>
      <c r="F88" s="183"/>
      <c r="G88" s="183"/>
    </row>
    <row r="89" spans="1:7">
      <c r="A89" s="183"/>
      <c r="B89" s="185" t="s">
        <v>262</v>
      </c>
      <c r="C89" s="183">
        <v>100</v>
      </c>
      <c r="D89" s="183"/>
      <c r="E89" s="183"/>
      <c r="F89" s="183">
        <v>100</v>
      </c>
      <c r="G89" s="183"/>
    </row>
    <row r="90" spans="1:7">
      <c r="A90" s="183"/>
      <c r="B90" s="185" t="s">
        <v>263</v>
      </c>
      <c r="C90" s="183">
        <v>100</v>
      </c>
      <c r="D90" s="183"/>
      <c r="E90" s="183"/>
      <c r="F90" s="183"/>
      <c r="G90" s="183">
        <v>100</v>
      </c>
    </row>
    <row r="91" spans="1:7">
      <c r="A91" s="183">
        <v>26</v>
      </c>
      <c r="B91" s="185" t="s">
        <v>264</v>
      </c>
      <c r="C91" s="183"/>
      <c r="D91" s="183"/>
      <c r="E91" s="183"/>
      <c r="F91" s="183"/>
      <c r="G91" s="183"/>
    </row>
    <row r="92" spans="1:7">
      <c r="A92" s="183"/>
      <c r="B92" s="185" t="s">
        <v>237</v>
      </c>
      <c r="C92" s="183">
        <v>100</v>
      </c>
      <c r="D92" s="183"/>
      <c r="E92" s="183">
        <v>100</v>
      </c>
      <c r="F92" s="183"/>
      <c r="G92" s="183"/>
    </row>
    <row r="93" spans="1:7">
      <c r="A93" s="183"/>
      <c r="B93" s="185" t="s">
        <v>238</v>
      </c>
      <c r="C93" s="183">
        <v>100</v>
      </c>
      <c r="D93" s="183"/>
      <c r="E93" s="183"/>
      <c r="F93" s="183">
        <v>100</v>
      </c>
      <c r="G93" s="183"/>
    </row>
    <row r="94" spans="1:7" ht="17.25" customHeight="1">
      <c r="A94" s="183"/>
      <c r="B94" s="185" t="s">
        <v>239</v>
      </c>
      <c r="C94" s="183">
        <v>100</v>
      </c>
      <c r="D94" s="183"/>
      <c r="E94" s="183"/>
      <c r="F94" s="183"/>
      <c r="G94" s="183">
        <v>100</v>
      </c>
    </row>
    <row r="95" spans="1:7" ht="16.5" customHeight="1">
      <c r="A95" s="183">
        <v>27</v>
      </c>
      <c r="B95" s="185" t="s">
        <v>265</v>
      </c>
      <c r="C95" s="183"/>
      <c r="D95" s="183"/>
      <c r="E95" s="183"/>
      <c r="F95" s="183"/>
      <c r="G95" s="183"/>
    </row>
    <row r="96" spans="1:7" ht="21" customHeight="1">
      <c r="A96" s="183"/>
      <c r="B96" s="185" t="s">
        <v>225</v>
      </c>
      <c r="C96" s="183">
        <v>100</v>
      </c>
      <c r="D96" s="183"/>
      <c r="E96" s="183"/>
      <c r="F96" s="183">
        <v>100</v>
      </c>
      <c r="G96" s="183"/>
    </row>
    <row r="97" spans="1:7" ht="45">
      <c r="A97" s="183">
        <v>28</v>
      </c>
      <c r="B97" s="185" t="s">
        <v>266</v>
      </c>
      <c r="C97" s="183">
        <v>100</v>
      </c>
      <c r="D97" s="183"/>
      <c r="E97" s="183">
        <v>100</v>
      </c>
      <c r="F97" s="183"/>
      <c r="G97" s="183"/>
    </row>
    <row r="98" spans="1:7">
      <c r="A98" s="183">
        <v>29</v>
      </c>
      <c r="B98" s="185" t="s">
        <v>267</v>
      </c>
      <c r="C98" s="183">
        <v>100</v>
      </c>
      <c r="D98" s="183"/>
      <c r="E98" s="183">
        <v>100</v>
      </c>
      <c r="F98" s="183"/>
      <c r="G98" s="183"/>
    </row>
    <row r="99" spans="1:7" s="174" customFormat="1" ht="42.75">
      <c r="A99" s="182" t="s">
        <v>4</v>
      </c>
      <c r="B99" s="184" t="s">
        <v>268</v>
      </c>
      <c r="C99" s="182"/>
      <c r="D99" s="182"/>
      <c r="E99" s="182"/>
      <c r="F99" s="182"/>
      <c r="G99" s="182"/>
    </row>
    <row r="100" spans="1:7">
      <c r="A100" s="183">
        <v>1</v>
      </c>
      <c r="B100" s="185" t="s">
        <v>145</v>
      </c>
      <c r="C100" s="183">
        <v>100</v>
      </c>
      <c r="D100" s="183"/>
      <c r="E100" s="183">
        <v>80</v>
      </c>
      <c r="F100" s="183"/>
      <c r="G100" s="183">
        <v>20</v>
      </c>
    </row>
    <row r="101" spans="1:7">
      <c r="A101" s="183">
        <v>2</v>
      </c>
      <c r="B101" s="185" t="s">
        <v>269</v>
      </c>
      <c r="C101" s="183"/>
      <c r="D101" s="183"/>
      <c r="E101" s="183"/>
      <c r="F101" s="183"/>
      <c r="G101" s="183"/>
    </row>
    <row r="102" spans="1:7">
      <c r="A102" s="183"/>
      <c r="B102" s="185" t="s">
        <v>225</v>
      </c>
      <c r="C102" s="183">
        <v>100</v>
      </c>
      <c r="D102" s="183">
        <v>10</v>
      </c>
      <c r="E102" s="183">
        <v>50</v>
      </c>
      <c r="F102" s="183">
        <v>40</v>
      </c>
      <c r="G102" s="183"/>
    </row>
    <row r="103" spans="1:7">
      <c r="A103" s="183">
        <v>3</v>
      </c>
      <c r="B103" s="185" t="s">
        <v>294</v>
      </c>
      <c r="C103" s="183"/>
      <c r="D103" s="183"/>
      <c r="E103" s="183"/>
      <c r="F103" s="183"/>
      <c r="G103" s="183"/>
    </row>
    <row r="104" spans="1:7">
      <c r="A104" s="183"/>
      <c r="B104" s="185" t="s">
        <v>225</v>
      </c>
      <c r="C104" s="183">
        <v>100</v>
      </c>
      <c r="D104" s="183">
        <v>10</v>
      </c>
      <c r="E104" s="183">
        <v>20</v>
      </c>
      <c r="F104" s="183">
        <v>40</v>
      </c>
      <c r="G104" s="183"/>
    </row>
    <row r="105" spans="1:7">
      <c r="A105" s="183"/>
      <c r="B105" s="185" t="s">
        <v>270</v>
      </c>
      <c r="C105" s="183">
        <v>100</v>
      </c>
      <c r="D105" s="183">
        <v>10</v>
      </c>
      <c r="E105" s="183">
        <v>10</v>
      </c>
      <c r="F105" s="183"/>
      <c r="G105" s="183">
        <v>80</v>
      </c>
    </row>
    <row r="106" spans="1:7">
      <c r="A106" s="183">
        <v>4</v>
      </c>
      <c r="B106" s="185" t="s">
        <v>146</v>
      </c>
      <c r="C106" s="183"/>
      <c r="D106" s="183"/>
      <c r="E106" s="183"/>
      <c r="F106" s="183"/>
      <c r="G106" s="183"/>
    </row>
    <row r="107" spans="1:7" ht="30">
      <c r="A107" s="183"/>
      <c r="B107" s="185" t="s">
        <v>271</v>
      </c>
      <c r="C107" s="183">
        <v>100</v>
      </c>
      <c r="D107" s="183">
        <v>10</v>
      </c>
      <c r="E107" s="183">
        <v>10</v>
      </c>
      <c r="F107" s="183"/>
      <c r="G107" s="183">
        <v>80</v>
      </c>
    </row>
    <row r="108" spans="1:7" ht="30">
      <c r="A108" s="183"/>
      <c r="B108" s="185" t="s">
        <v>272</v>
      </c>
      <c r="C108" s="183">
        <v>100</v>
      </c>
      <c r="D108" s="183">
        <v>10</v>
      </c>
      <c r="E108" s="183">
        <v>20</v>
      </c>
      <c r="F108" s="183">
        <v>10</v>
      </c>
      <c r="G108" s="183">
        <v>60</v>
      </c>
    </row>
    <row r="109" spans="1:7" ht="30">
      <c r="A109" s="183"/>
      <c r="B109" s="185" t="s">
        <v>273</v>
      </c>
      <c r="C109" s="183">
        <v>100</v>
      </c>
      <c r="D109" s="183">
        <v>10</v>
      </c>
      <c r="E109" s="183">
        <v>20</v>
      </c>
      <c r="F109" s="183">
        <v>25</v>
      </c>
      <c r="G109" s="183">
        <v>45</v>
      </c>
    </row>
    <row r="110" spans="1:7" ht="30">
      <c r="A110" s="183"/>
      <c r="B110" s="185" t="s">
        <v>274</v>
      </c>
      <c r="C110" s="183">
        <v>100</v>
      </c>
      <c r="D110" s="183">
        <v>10</v>
      </c>
      <c r="E110" s="183">
        <v>10</v>
      </c>
      <c r="F110" s="183">
        <v>0</v>
      </c>
      <c r="G110" s="183">
        <v>80</v>
      </c>
    </row>
    <row r="111" spans="1:7" ht="30">
      <c r="A111" s="183"/>
      <c r="B111" s="185" t="s">
        <v>275</v>
      </c>
      <c r="C111" s="183">
        <v>100</v>
      </c>
      <c r="D111" s="183">
        <v>10</v>
      </c>
      <c r="E111" s="183">
        <v>10</v>
      </c>
      <c r="F111" s="183">
        <v>80</v>
      </c>
      <c r="G111" s="183"/>
    </row>
    <row r="112" spans="1:7">
      <c r="A112" s="183"/>
      <c r="B112" s="185" t="s">
        <v>276</v>
      </c>
      <c r="C112" s="183">
        <v>100</v>
      </c>
      <c r="D112" s="183">
        <v>10</v>
      </c>
      <c r="E112" s="183">
        <v>30</v>
      </c>
      <c r="F112" s="183">
        <v>40</v>
      </c>
      <c r="G112" s="183">
        <v>20</v>
      </c>
    </row>
    <row r="113" spans="1:7">
      <c r="A113" s="183"/>
      <c r="B113" s="185" t="s">
        <v>277</v>
      </c>
      <c r="C113" s="183">
        <v>100</v>
      </c>
      <c r="D113" s="183">
        <v>10</v>
      </c>
      <c r="E113" s="183">
        <v>20</v>
      </c>
      <c r="F113" s="183">
        <v>10</v>
      </c>
      <c r="G113" s="183">
        <v>60</v>
      </c>
    </row>
    <row r="114" spans="1:7">
      <c r="A114" s="183"/>
      <c r="B114" s="185" t="s">
        <v>278</v>
      </c>
      <c r="C114" s="183">
        <v>100</v>
      </c>
      <c r="D114" s="183">
        <v>10</v>
      </c>
      <c r="E114" s="183">
        <v>30</v>
      </c>
      <c r="F114" s="183">
        <v>40</v>
      </c>
      <c r="G114" s="183">
        <v>20</v>
      </c>
    </row>
    <row r="115" spans="1:7">
      <c r="A115" s="183"/>
      <c r="B115" s="185" t="s">
        <v>279</v>
      </c>
      <c r="C115" s="183">
        <v>100</v>
      </c>
      <c r="D115" s="183">
        <v>10</v>
      </c>
      <c r="E115" s="183">
        <v>50</v>
      </c>
      <c r="F115" s="183">
        <v>30</v>
      </c>
      <c r="G115" s="183">
        <v>10</v>
      </c>
    </row>
    <row r="116" spans="1:7">
      <c r="A116" s="183">
        <v>5</v>
      </c>
      <c r="B116" s="185" t="s">
        <v>280</v>
      </c>
      <c r="C116" s="183">
        <v>100</v>
      </c>
      <c r="D116" s="183"/>
      <c r="E116" s="183">
        <v>75</v>
      </c>
      <c r="F116" s="183">
        <v>5</v>
      </c>
      <c r="G116" s="183">
        <v>20</v>
      </c>
    </row>
    <row r="117" spans="1:7">
      <c r="A117" s="183">
        <v>6</v>
      </c>
      <c r="B117" s="185" t="s">
        <v>281</v>
      </c>
      <c r="C117" s="183"/>
      <c r="D117" s="183"/>
      <c r="E117" s="183"/>
      <c r="F117" s="183"/>
      <c r="G117" s="183"/>
    </row>
    <row r="118" spans="1:7">
      <c r="A118" s="183"/>
      <c r="B118" s="185" t="s">
        <v>295</v>
      </c>
      <c r="C118" s="183">
        <v>100</v>
      </c>
      <c r="D118" s="183"/>
      <c r="E118" s="183">
        <v>20</v>
      </c>
      <c r="F118" s="183">
        <v>30</v>
      </c>
      <c r="G118" s="183">
        <v>50</v>
      </c>
    </row>
    <row r="119" spans="1:7">
      <c r="A119" s="183"/>
      <c r="B119" s="185" t="s">
        <v>282</v>
      </c>
      <c r="C119" s="183">
        <v>100</v>
      </c>
      <c r="D119" s="183"/>
      <c r="E119" s="183"/>
      <c r="F119" s="183">
        <v>50</v>
      </c>
      <c r="G119" s="183">
        <v>50</v>
      </c>
    </row>
    <row r="120" spans="1:7">
      <c r="A120" s="183">
        <v>7</v>
      </c>
      <c r="B120" s="185" t="s">
        <v>12</v>
      </c>
      <c r="C120" s="183"/>
      <c r="D120" s="183"/>
      <c r="E120" s="183"/>
      <c r="F120" s="183"/>
      <c r="G120" s="183"/>
    </row>
    <row r="121" spans="1:7">
      <c r="A121" s="183"/>
      <c r="B121" s="185" t="s">
        <v>283</v>
      </c>
      <c r="C121" s="183">
        <v>100</v>
      </c>
      <c r="D121" s="183"/>
      <c r="E121" s="183">
        <v>100</v>
      </c>
      <c r="F121" s="183"/>
      <c r="G121" s="183"/>
    </row>
    <row r="122" spans="1:7">
      <c r="A122" s="183"/>
      <c r="B122" s="185" t="s">
        <v>284</v>
      </c>
      <c r="C122" s="183">
        <v>100</v>
      </c>
      <c r="D122" s="183"/>
      <c r="E122" s="183">
        <v>20</v>
      </c>
      <c r="F122" s="183">
        <v>30</v>
      </c>
      <c r="G122" s="183">
        <v>50</v>
      </c>
    </row>
    <row r="123" spans="1:7" ht="30">
      <c r="A123" s="183"/>
      <c r="B123" s="185" t="s">
        <v>285</v>
      </c>
      <c r="C123" s="183">
        <v>100</v>
      </c>
      <c r="D123" s="183"/>
      <c r="E123" s="183"/>
      <c r="F123" s="183">
        <v>50</v>
      </c>
      <c r="G123" s="183">
        <v>50</v>
      </c>
    </row>
    <row r="124" spans="1:7">
      <c r="A124" s="183">
        <v>8</v>
      </c>
      <c r="B124" s="185" t="s">
        <v>286</v>
      </c>
      <c r="C124" s="183">
        <v>100</v>
      </c>
      <c r="D124" s="183"/>
      <c r="E124" s="183">
        <v>60</v>
      </c>
      <c r="F124" s="183">
        <v>40</v>
      </c>
      <c r="G124" s="183"/>
    </row>
    <row r="125" spans="1:7" s="174" customFormat="1" ht="28.5">
      <c r="A125" s="182" t="s">
        <v>7</v>
      </c>
      <c r="B125" s="184" t="s">
        <v>287</v>
      </c>
      <c r="C125" s="182"/>
      <c r="D125" s="182"/>
      <c r="E125" s="182"/>
      <c r="F125" s="182"/>
      <c r="G125" s="182"/>
    </row>
    <row r="126" spans="1:7">
      <c r="A126" s="183">
        <v>1</v>
      </c>
      <c r="B126" s="185" t="s">
        <v>147</v>
      </c>
      <c r="C126" s="183"/>
      <c r="D126" s="183"/>
      <c r="E126" s="183"/>
      <c r="F126" s="183"/>
      <c r="G126" s="183"/>
    </row>
    <row r="127" spans="1:7" ht="30">
      <c r="A127" s="183"/>
      <c r="B127" s="185" t="s">
        <v>232</v>
      </c>
      <c r="C127" s="183">
        <v>100</v>
      </c>
      <c r="D127" s="183"/>
      <c r="E127" s="183"/>
      <c r="F127" s="183">
        <v>30</v>
      </c>
      <c r="G127" s="183">
        <v>70</v>
      </c>
    </row>
    <row r="128" spans="1:7" ht="30">
      <c r="A128" s="183">
        <v>2</v>
      </c>
      <c r="B128" s="185" t="s">
        <v>288</v>
      </c>
      <c r="C128" s="183"/>
      <c r="D128" s="183"/>
      <c r="E128" s="183"/>
      <c r="F128" s="183"/>
      <c r="G128" s="183"/>
    </row>
    <row r="129" spans="1:7" ht="30">
      <c r="A129" s="183"/>
      <c r="B129" s="185" t="s">
        <v>215</v>
      </c>
      <c r="C129" s="183">
        <v>100</v>
      </c>
      <c r="D129" s="183"/>
      <c r="E129" s="183"/>
      <c r="F129" s="183">
        <v>50</v>
      </c>
      <c r="G129" s="183">
        <v>50</v>
      </c>
    </row>
    <row r="130" spans="1:7">
      <c r="A130" s="183">
        <v>3</v>
      </c>
      <c r="B130" s="185" t="s">
        <v>289</v>
      </c>
      <c r="C130" s="183"/>
      <c r="D130" s="183"/>
      <c r="E130" s="183"/>
      <c r="F130" s="183"/>
      <c r="G130" s="183"/>
    </row>
    <row r="131" spans="1:7" ht="30">
      <c r="A131" s="183"/>
      <c r="B131" s="185" t="s">
        <v>290</v>
      </c>
      <c r="C131" s="183">
        <v>100</v>
      </c>
      <c r="D131" s="183"/>
      <c r="E131" s="183"/>
      <c r="F131" s="183">
        <v>30</v>
      </c>
      <c r="G131" s="183">
        <v>70</v>
      </c>
    </row>
    <row r="132" spans="1:7">
      <c r="A132" s="183"/>
      <c r="B132" s="185" t="s">
        <v>291</v>
      </c>
      <c r="C132" s="183">
        <v>100</v>
      </c>
      <c r="D132" s="183"/>
      <c r="E132" s="183"/>
      <c r="F132" s="183">
        <v>70</v>
      </c>
      <c r="G132" s="183">
        <v>30</v>
      </c>
    </row>
    <row r="133" spans="1:7">
      <c r="A133" s="183">
        <v>4</v>
      </c>
      <c r="B133" s="185" t="s">
        <v>298</v>
      </c>
      <c r="C133" s="183"/>
      <c r="D133" s="183"/>
      <c r="E133" s="183"/>
      <c r="F133" s="183"/>
      <c r="G133" s="183"/>
    </row>
    <row r="134" spans="1:7" ht="33.75" customHeight="1">
      <c r="A134" s="183"/>
      <c r="B134" s="185" t="s">
        <v>290</v>
      </c>
      <c r="C134" s="183">
        <v>100</v>
      </c>
      <c r="D134" s="183"/>
      <c r="E134" s="183"/>
      <c r="F134" s="183">
        <v>30</v>
      </c>
      <c r="G134" s="183">
        <v>70</v>
      </c>
    </row>
    <row r="135" spans="1:7">
      <c r="A135" s="183"/>
      <c r="B135" s="185" t="s">
        <v>291</v>
      </c>
      <c r="C135" s="183">
        <v>100</v>
      </c>
      <c r="D135" s="183"/>
      <c r="E135" s="183"/>
      <c r="F135" s="183">
        <v>70</v>
      </c>
      <c r="G135" s="183">
        <v>30</v>
      </c>
    </row>
    <row r="136" spans="1:7">
      <c r="A136" s="183">
        <v>5</v>
      </c>
      <c r="B136" s="185" t="s">
        <v>292</v>
      </c>
      <c r="C136" s="183"/>
      <c r="D136" s="183"/>
      <c r="E136" s="183"/>
      <c r="F136" s="183"/>
      <c r="G136" s="183"/>
    </row>
    <row r="137" spans="1:7" ht="30">
      <c r="A137" s="186"/>
      <c r="B137" s="187" t="s">
        <v>232</v>
      </c>
      <c r="C137" s="186">
        <v>100</v>
      </c>
      <c r="D137" s="186"/>
      <c r="E137" s="186"/>
      <c r="F137" s="186">
        <v>30</v>
      </c>
      <c r="G137" s="186">
        <v>70</v>
      </c>
    </row>
    <row r="138" spans="1:7">
      <c r="A138" s="220"/>
      <c r="B138" s="220"/>
      <c r="C138" s="220"/>
      <c r="D138" s="220"/>
      <c r="E138" s="220"/>
      <c r="F138" s="220"/>
      <c r="G138" s="220"/>
    </row>
  </sheetData>
  <mergeCells count="14">
    <mergeCell ref="G8:G10"/>
    <mergeCell ref="D1:F1"/>
    <mergeCell ref="A3:G3"/>
    <mergeCell ref="A4:G4"/>
    <mergeCell ref="A138:G138"/>
    <mergeCell ref="A6:A10"/>
    <mergeCell ref="B6:B10"/>
    <mergeCell ref="C6:C10"/>
    <mergeCell ref="E8:E10"/>
    <mergeCell ref="D6:G6"/>
    <mergeCell ref="D7:E7"/>
    <mergeCell ref="F7:G7"/>
    <mergeCell ref="D8:D10"/>
    <mergeCell ref="F8:F10"/>
  </mergeCells>
  <phoneticPr fontId="0" type="noConversion"/>
  <printOptions horizontalCentered="1"/>
  <pageMargins left="0.24" right="0.196850393700787" top="0.39370078740157499" bottom="0.62992125984252001" header="0.23622047244094499" footer="0.39370078740157499"/>
  <pageSetup paperSize="9"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F270C3F-02D7-4DB7-A672-42080A9D9FFC}"/>
</file>

<file path=customXml/itemProps2.xml><?xml version="1.0" encoding="utf-8"?>
<ds:datastoreItem xmlns:ds="http://schemas.openxmlformats.org/officeDocument/2006/customXml" ds:itemID="{7710E812-29AD-46C0-B3C8-6799F78F99F2}"/>
</file>

<file path=customXml/itemProps3.xml><?xml version="1.0" encoding="utf-8"?>
<ds:datastoreItem xmlns:ds="http://schemas.openxmlformats.org/officeDocument/2006/customXml" ds:itemID="{4B1CBD93-B584-44EB-8F76-F0271DA736C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10CKTC1</vt:lpstr>
      <vt:lpstr>11CKTC</vt:lpstr>
      <vt:lpstr>12CKTC</vt:lpstr>
      <vt:lpstr>13CKTC</vt:lpstr>
      <vt:lpstr>14CKTC</vt:lpstr>
      <vt:lpstr>15CK</vt:lpstr>
      <vt:lpstr>16CK</vt:lpstr>
      <vt:lpstr>18CK</vt:lpstr>
      <vt:lpstr>19CK</vt:lpstr>
      <vt:lpstr>Sheet1</vt:lpstr>
      <vt:lpstr>'10CKTC1'!Print_Area</vt:lpstr>
      <vt:lpstr>'11CKTC'!Print_Area</vt:lpstr>
      <vt:lpstr>'12CKTC'!Print_Area</vt:lpstr>
      <vt:lpstr>'13CKTC'!Print_Area</vt:lpstr>
      <vt:lpstr>'14CKTC'!Print_Area</vt:lpstr>
      <vt:lpstr>'11CKTC'!Print_Titles</vt:lpstr>
      <vt:lpstr>'12CKTC'!Print_Titles</vt:lpstr>
      <vt:lpstr>'13CKTC'!Print_Titles</vt:lpstr>
      <vt:lpstr>'16CK'!Print_Titles</vt:lpstr>
      <vt:lpstr>'19CK'!Print_Titles</vt:lpstr>
    </vt:vector>
  </TitlesOfParts>
  <Company>Home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Linh Chi</dc:creator>
  <cp:lastModifiedBy>phuonghonghoa</cp:lastModifiedBy>
  <cp:lastPrinted>2017-10-26T07:18:41Z</cp:lastPrinted>
  <dcterms:created xsi:type="dcterms:W3CDTF">2003-07-08T15:05:47Z</dcterms:created>
  <dcterms:modified xsi:type="dcterms:W3CDTF">2017-10-26T07:43:09Z</dcterms:modified>
</cp:coreProperties>
</file>