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Bao cao" sheetId="1" r:id="rId1"/>
  </sheets>
  <definedNames>
    <definedName name="_xlnm.Print_Area" localSheetId="0">'Bao cao'!$A$1:$G$43</definedName>
    <definedName name="_xlnm.Print_Titles" localSheetId="0">'Bao cao'!$8:$9</definedName>
  </definedNames>
  <calcPr calcId="124519"/>
</workbook>
</file>

<file path=xl/calcChain.xml><?xml version="1.0" encoding="utf-8"?>
<calcChain xmlns="http://schemas.openxmlformats.org/spreadsheetml/2006/main">
  <c r="F42" i="1"/>
  <c r="G41"/>
  <c r="F41"/>
  <c r="G40"/>
  <c r="F40"/>
  <c r="G39"/>
  <c r="F39"/>
  <c r="F38"/>
  <c r="G37"/>
  <c r="F37"/>
  <c r="G36"/>
  <c r="F36"/>
  <c r="F34"/>
  <c r="G33"/>
  <c r="F33"/>
  <c r="G32"/>
  <c r="F32"/>
  <c r="G31"/>
  <c r="F31"/>
  <c r="F30"/>
  <c r="G29"/>
  <c r="F29"/>
  <c r="G28"/>
  <c r="F28"/>
  <c r="F27"/>
  <c r="G26"/>
  <c r="F26"/>
  <c r="G25"/>
  <c r="F25"/>
  <c r="G24"/>
  <c r="F24"/>
  <c r="G23"/>
  <c r="F23"/>
  <c r="F22"/>
  <c r="G21"/>
  <c r="F21"/>
  <c r="F20"/>
  <c r="F19"/>
  <c r="F18"/>
  <c r="F17"/>
  <c r="G16"/>
  <c r="F16"/>
  <c r="G15"/>
  <c r="F15"/>
  <c r="G14"/>
  <c r="F14"/>
  <c r="G13"/>
  <c r="F13"/>
  <c r="G12"/>
  <c r="F12"/>
  <c r="F11" s="1"/>
  <c r="F10" s="1"/>
  <c r="G11"/>
  <c r="G10" s="1"/>
</calcChain>
</file>

<file path=xl/sharedStrings.xml><?xml version="1.0" encoding="utf-8"?>
<sst xmlns="http://schemas.openxmlformats.org/spreadsheetml/2006/main" count="71" uniqueCount="62">
  <si>
    <t xml:space="preserve">   UỶ BAN NHÂN DÂN</t>
  </si>
  <si>
    <t>Biểu số 46/CK-NSNN</t>
  </si>
  <si>
    <t>Phụ biểu số 5
 (Biểu mẫu số 15 NĐ 31)</t>
  </si>
  <si>
    <t xml:space="preserve">     TỈNH BẠC LIÊU</t>
  </si>
  <si>
    <t>CÂN ĐỐI NGÂN SÁCH ĐỊA PHƯƠNG NĂM 2018</t>
  </si>
  <si>
    <t>( Ban hành kèm theo Quyết định số             /QĐ-UBND ngày         tháng       năm 2017 của Uỷ ban nhân dân tỉnh )</t>
  </si>
  <si>
    <t>ĐVT: Triệu đồng</t>
  </si>
  <si>
    <t>Đơn vị: Triệu đồng</t>
  </si>
  <si>
    <t>STT</t>
  </si>
  <si>
    <t>Nội dung</t>
  </si>
  <si>
    <t>Dự toán năm 2017</t>
  </si>
  <si>
    <t>Ước thực hiện năm 2017</t>
  </si>
  <si>
    <t>Dự toán năm 2018</t>
  </si>
  <si>
    <t>So sánh (1)</t>
  </si>
  <si>
    <t>Tuyệt đối</t>
  </si>
  <si>
    <t>Tương đối (%)</t>
  </si>
  <si>
    <t>A</t>
  </si>
  <si>
    <t>TỔNG NGUỒN THU NSĐP</t>
  </si>
  <si>
    <t>I</t>
  </si>
  <si>
    <t>Thu NSĐP được hưởng theo phân cấp</t>
  </si>
  <si>
    <t>-</t>
  </si>
  <si>
    <t>Thu NSĐP hưởng 100%</t>
  </si>
  <si>
    <t>Thu NSĐP hưởng từ các khoản thu phân chia</t>
  </si>
  <si>
    <t>II</t>
  </si>
  <si>
    <t xml:space="preserve">Thu bổ sung từ ngân sách cấp trên </t>
  </si>
  <si>
    <t>Thu bổ sung cân đối ngân sách</t>
  </si>
  <si>
    <t>Thu bổ sung có mục tiêu</t>
  </si>
  <si>
    <t>Thu bổ sung nguồn thực hiện CCTL</t>
  </si>
  <si>
    <t>III</t>
  </si>
  <si>
    <t>Thu từ quỹ dự trữ tài chính</t>
  </si>
  <si>
    <t>IV</t>
  </si>
  <si>
    <t>Thu kết dư</t>
  </si>
  <si>
    <t>V</t>
  </si>
  <si>
    <t>Thu chuyển nguồn từ năm trước chuyển sang</t>
  </si>
  <si>
    <t>VI</t>
  </si>
  <si>
    <t>Thu vay đẻ bù đắp bội chi</t>
  </si>
  <si>
    <t>VII</t>
  </si>
  <si>
    <t>Bổ sung từ nguồn QLQNS</t>
  </si>
  <si>
    <t>B</t>
  </si>
  <si>
    <t>TỔNG CHI NSĐP</t>
  </si>
  <si>
    <t xml:space="preserve">Tổng chi cân đối NSĐP </t>
  </si>
  <si>
    <t xml:space="preserve">Chi đầu tư phát triển </t>
  </si>
  <si>
    <t>Chi thường xuyên</t>
  </si>
  <si>
    <t>Chi trả nợ lãi các khoản do chính quyền địa phương vay</t>
  </si>
  <si>
    <t xml:space="preserve">Chi bổ sung quỹ dự trữ tài chính </t>
  </si>
  <si>
    <t>Dự phòng ngân sách</t>
  </si>
  <si>
    <t>Chi tạo nguồn, điều chỉnh tiền lương</t>
  </si>
  <si>
    <t xml:space="preserve">Chi các chương trình mục tiêu </t>
  </si>
  <si>
    <t>Chi các chương trình mục tiêu quốc gia</t>
  </si>
  <si>
    <t>Chi các chương trình mục tiêu, nhiệm vụ</t>
  </si>
  <si>
    <t>Chi chuyển nguồn sang năm sau</t>
  </si>
  <si>
    <t>Các khoản chi QLQNS</t>
  </si>
  <si>
    <t>C</t>
  </si>
  <si>
    <t>BỘI CHI NSĐP/BỘI THU NSĐP</t>
  </si>
  <si>
    <t>D</t>
  </si>
  <si>
    <t xml:space="preserve">CHI TRẢ NỢ GỐC CỦA NSĐP </t>
  </si>
  <si>
    <t>Từ nguồn vay để trả nợ gốc</t>
  </si>
  <si>
    <t>Từ nguồn bội thu, tăng thu, tiết kiệm chi, kết dư ngân sách cấp tỉnh</t>
  </si>
  <si>
    <t>E</t>
  </si>
  <si>
    <t>TỔNG MỨC VAY CỦA NSĐP</t>
  </si>
  <si>
    <t>Vay để bù đắp bội chi</t>
  </si>
  <si>
    <t>Vay để trả nợ gốc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</si>
</sst>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4">
    <font>
      <sz val="12"/>
      <color theme="1"/>
      <name val="Times New Roman"/>
      <family val="2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i/>
      <sz val="10"/>
      <color rgb="FF000000"/>
      <name val="Times New Roman"/>
      <family val="1"/>
    </font>
    <font>
      <i/>
      <sz val="11"/>
      <color theme="1"/>
      <name val="Times New Roman"/>
      <family val="1"/>
    </font>
    <font>
      <b/>
      <i/>
      <sz val="10"/>
      <color rgb="FF000000"/>
      <name val="Times New Roman"/>
      <family val="1"/>
    </font>
    <font>
      <b/>
      <sz val="14"/>
      <color rgb="FFFF0000"/>
      <name val="Times New Roman"/>
      <family val="1"/>
    </font>
    <font>
      <sz val="14"/>
      <color rgb="FF000000"/>
      <name val="Times New Roman"/>
      <family val="1"/>
    </font>
    <font>
      <b/>
      <i/>
      <sz val="14"/>
      <color rgb="FF000000"/>
      <name val="Times New Roman"/>
      <family val="1"/>
    </font>
    <font>
      <i/>
      <sz val="14"/>
      <color rgb="FF000000"/>
      <name val="Times New Roman"/>
      <family val="1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wrapText="1"/>
    </xf>
    <xf numFmtId="3" fontId="9" fillId="0" borderId="2" xfId="0" applyNumberFormat="1" applyFont="1" applyBorder="1" applyAlignment="1">
      <alignment wrapText="1"/>
    </xf>
    <xf numFmtId="4" fontId="5" fillId="0" borderId="2" xfId="0" applyNumberFormat="1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3" fontId="5" fillId="0" borderId="3" xfId="0" applyNumberFormat="1" applyFont="1" applyBorder="1" applyAlignment="1">
      <alignment wrapText="1"/>
    </xf>
    <xf numFmtId="3" fontId="5" fillId="2" borderId="3" xfId="0" applyNumberFormat="1" applyFont="1" applyFill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wrapText="1"/>
    </xf>
    <xf numFmtId="3" fontId="10" fillId="0" borderId="3" xfId="0" applyNumberFormat="1" applyFont="1" applyBorder="1" applyAlignment="1">
      <alignment wrapText="1"/>
    </xf>
    <xf numFmtId="4" fontId="10" fillId="0" borderId="3" xfId="0" applyNumberFormat="1" applyFont="1" applyBorder="1" applyAlignment="1">
      <alignment wrapText="1"/>
    </xf>
    <xf numFmtId="3" fontId="3" fillId="0" borderId="0" xfId="0" applyNumberFormat="1" applyFont="1"/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3" fontId="10" fillId="0" borderId="4" xfId="0" applyNumberFormat="1" applyFont="1" applyBorder="1" applyAlignment="1">
      <alignment wrapText="1"/>
    </xf>
    <xf numFmtId="4" fontId="10" fillId="0" borderId="4" xfId="0" applyNumberFormat="1" applyFont="1" applyBorder="1" applyAlignment="1">
      <alignment wrapText="1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left" wrapText="1"/>
    </xf>
    <xf numFmtId="0" fontId="10" fillId="0" borderId="0" xfId="0" applyFont="1"/>
  </cellXfs>
  <cellStyles count="2">
    <cellStyle name="Comma 8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workbookViewId="0">
      <selection activeCell="K10" sqref="K10"/>
    </sheetView>
  </sheetViews>
  <sheetFormatPr defaultColWidth="6.875" defaultRowHeight="15"/>
  <cols>
    <col min="1" max="1" width="6.875" style="7"/>
    <col min="2" max="2" width="54.25" style="7" customWidth="1"/>
    <col min="3" max="3" width="13.375" style="7" hidden="1" customWidth="1"/>
    <col min="4" max="4" width="0" style="7" hidden="1" customWidth="1"/>
    <col min="5" max="5" width="19.25" style="7" customWidth="1"/>
    <col min="6" max="7" width="0" style="7" hidden="1" customWidth="1"/>
    <col min="8" max="16384" width="6.875" style="7"/>
  </cols>
  <sheetData>
    <row r="1" spans="1:8" s="6" customFormat="1" ht="15.75" customHeight="1">
      <c r="A1" s="1" t="s">
        <v>0</v>
      </c>
      <c r="B1" s="1"/>
      <c r="C1" s="2"/>
      <c r="D1" s="2"/>
      <c r="E1" s="3" t="s">
        <v>1</v>
      </c>
      <c r="F1" s="4" t="s">
        <v>2</v>
      </c>
      <c r="G1" s="4"/>
      <c r="H1" s="5"/>
    </row>
    <row r="2" spans="1:8" s="6" customFormat="1" ht="18.75">
      <c r="A2" s="1" t="s">
        <v>3</v>
      </c>
      <c r="B2" s="1"/>
      <c r="F2" s="4"/>
      <c r="G2" s="4"/>
      <c r="H2" s="5"/>
    </row>
    <row r="3" spans="1:8" ht="6.75" customHeight="1"/>
    <row r="4" spans="1:8" ht="18.75">
      <c r="A4" s="8" t="s">
        <v>4</v>
      </c>
      <c r="B4" s="8"/>
      <c r="C4" s="8"/>
      <c r="D4" s="8"/>
      <c r="E4" s="8"/>
      <c r="F4" s="8"/>
      <c r="G4" s="8"/>
    </row>
    <row r="5" spans="1:8">
      <c r="A5" s="9" t="s">
        <v>5</v>
      </c>
      <c r="B5" s="9"/>
      <c r="C5" s="9"/>
      <c r="D5" s="9"/>
      <c r="E5" s="9"/>
      <c r="F5" s="9"/>
      <c r="G5" s="9"/>
    </row>
    <row r="6" spans="1:8">
      <c r="A6" s="10"/>
      <c r="B6" s="10"/>
      <c r="C6" s="10"/>
      <c r="D6" s="10"/>
      <c r="E6" s="10"/>
      <c r="F6" s="10"/>
      <c r="G6" s="10"/>
    </row>
    <row r="7" spans="1:8">
      <c r="E7" s="11" t="s">
        <v>6</v>
      </c>
      <c r="F7" s="12" t="s">
        <v>7</v>
      </c>
      <c r="G7" s="12"/>
    </row>
    <row r="8" spans="1:8" s="6" customFormat="1" ht="15" customHeight="1">
      <c r="A8" s="13" t="s">
        <v>8</v>
      </c>
      <c r="B8" s="13" t="s">
        <v>9</v>
      </c>
      <c r="C8" s="13" t="s">
        <v>10</v>
      </c>
      <c r="D8" s="13" t="s">
        <v>11</v>
      </c>
      <c r="E8" s="13" t="s">
        <v>12</v>
      </c>
      <c r="F8" s="13" t="s">
        <v>13</v>
      </c>
      <c r="G8" s="13"/>
    </row>
    <row r="9" spans="1:8" s="6" customFormat="1" ht="30.75" customHeight="1">
      <c r="A9" s="13"/>
      <c r="B9" s="13"/>
      <c r="C9" s="13"/>
      <c r="D9" s="13"/>
      <c r="E9" s="13"/>
      <c r="F9" s="14" t="s">
        <v>14</v>
      </c>
      <c r="G9" s="14" t="s">
        <v>15</v>
      </c>
    </row>
    <row r="10" spans="1:8" s="6" customFormat="1" ht="25.5" customHeight="1">
      <c r="A10" s="15" t="s">
        <v>16</v>
      </c>
      <c r="B10" s="16" t="s">
        <v>17</v>
      </c>
      <c r="C10" s="17">
        <v>5288841</v>
      </c>
      <c r="D10" s="17">
        <v>5528677</v>
      </c>
      <c r="E10" s="17">
        <v>6780575</v>
      </c>
      <c r="F10" s="17">
        <f>F11+F14+F18+F19+F20+F21+F22</f>
        <v>1556250</v>
      </c>
      <c r="G10" s="18">
        <f>G11+G14+G18+G19+G20</f>
        <v>369.83520730645898</v>
      </c>
    </row>
    <row r="11" spans="1:8" s="6" customFormat="1" ht="23.25" customHeight="1">
      <c r="A11" s="19" t="s">
        <v>18</v>
      </c>
      <c r="B11" s="20" t="s">
        <v>19</v>
      </c>
      <c r="C11" s="21">
        <v>2664200</v>
      </c>
      <c r="D11" s="22">
        <v>2619684</v>
      </c>
      <c r="E11" s="21">
        <v>2703300</v>
      </c>
      <c r="F11" s="21">
        <f>F12+F13</f>
        <v>83616</v>
      </c>
      <c r="G11" s="23">
        <f>G12+G13</f>
        <v>209.2203107970073</v>
      </c>
    </row>
    <row r="12" spans="1:8" s="6" customFormat="1" ht="24.75" customHeight="1">
      <c r="A12" s="24" t="s">
        <v>20</v>
      </c>
      <c r="B12" s="25" t="s">
        <v>21</v>
      </c>
      <c r="C12" s="26">
        <v>1421420</v>
      </c>
      <c r="D12" s="26">
        <v>1447357</v>
      </c>
      <c r="E12" s="26">
        <v>1318550</v>
      </c>
      <c r="F12" s="26">
        <f>E12-D12</f>
        <v>-128807</v>
      </c>
      <c r="G12" s="27">
        <f>E12/D12*100</f>
        <v>91.10053704787417</v>
      </c>
    </row>
    <row r="13" spans="1:8" s="6" customFormat="1" ht="21.75" customHeight="1">
      <c r="A13" s="24" t="s">
        <v>20</v>
      </c>
      <c r="B13" s="25" t="s">
        <v>22</v>
      </c>
      <c r="C13" s="26">
        <v>1242780</v>
      </c>
      <c r="D13" s="26">
        <v>1172327</v>
      </c>
      <c r="E13" s="26">
        <v>1384750</v>
      </c>
      <c r="F13" s="26">
        <f>E13-D13</f>
        <v>212423</v>
      </c>
      <c r="G13" s="27">
        <f>E13/D13*100</f>
        <v>118.11977374913315</v>
      </c>
    </row>
    <row r="14" spans="1:8" s="6" customFormat="1" ht="24" customHeight="1">
      <c r="A14" s="19" t="s">
        <v>23</v>
      </c>
      <c r="B14" s="20" t="s">
        <v>24</v>
      </c>
      <c r="C14" s="21">
        <v>2538541</v>
      </c>
      <c r="D14" s="21">
        <v>2842893</v>
      </c>
      <c r="E14" s="21">
        <v>4077275</v>
      </c>
      <c r="F14" s="21">
        <f t="shared" ref="F14:F40" si="0">E14-C14</f>
        <v>1538734</v>
      </c>
      <c r="G14" s="23">
        <f t="shared" ref="G14:G41" si="1">E14/C14*100</f>
        <v>160.61489650945168</v>
      </c>
    </row>
    <row r="15" spans="1:8" s="6" customFormat="1" ht="24.75" customHeight="1">
      <c r="A15" s="24">
        <v>1</v>
      </c>
      <c r="B15" s="25" t="s">
        <v>25</v>
      </c>
      <c r="C15" s="26">
        <v>2313097</v>
      </c>
      <c r="D15" s="26">
        <v>2313097</v>
      </c>
      <c r="E15" s="26">
        <v>2313097</v>
      </c>
      <c r="F15" s="26">
        <f>E15-D15</f>
        <v>0</v>
      </c>
      <c r="G15" s="27">
        <f>E15/D15*100</f>
        <v>100</v>
      </c>
    </row>
    <row r="16" spans="1:8" s="6" customFormat="1" ht="24.75" customHeight="1">
      <c r="A16" s="24">
        <v>2</v>
      </c>
      <c r="B16" s="25" t="s">
        <v>26</v>
      </c>
      <c r="C16" s="26">
        <v>225444</v>
      </c>
      <c r="D16" s="26">
        <v>529796</v>
      </c>
      <c r="E16" s="26">
        <v>1672492</v>
      </c>
      <c r="F16" s="26">
        <f>E16-D16</f>
        <v>1142696</v>
      </c>
      <c r="G16" s="27">
        <f>E16/D16*100</f>
        <v>315.68603764467832</v>
      </c>
    </row>
    <row r="17" spans="1:8" s="6" customFormat="1" ht="24.75" customHeight="1">
      <c r="A17" s="24">
        <v>3</v>
      </c>
      <c r="B17" s="25" t="s">
        <v>27</v>
      </c>
      <c r="C17" s="26"/>
      <c r="D17" s="26"/>
      <c r="E17" s="26">
        <v>91686</v>
      </c>
      <c r="F17" s="26">
        <f>E17-D17</f>
        <v>91686</v>
      </c>
      <c r="G17" s="27"/>
    </row>
    <row r="18" spans="1:8" s="6" customFormat="1" ht="26.25" customHeight="1">
      <c r="A18" s="19" t="s">
        <v>28</v>
      </c>
      <c r="B18" s="20" t="s">
        <v>29</v>
      </c>
      <c r="C18" s="21">
        <v>0</v>
      </c>
      <c r="D18" s="21">
        <v>0</v>
      </c>
      <c r="E18" s="21">
        <v>0</v>
      </c>
      <c r="F18" s="26">
        <f t="shared" si="0"/>
        <v>0</v>
      </c>
      <c r="G18" s="27"/>
    </row>
    <row r="19" spans="1:8" s="6" customFormat="1" ht="19.5" customHeight="1">
      <c r="A19" s="19" t="s">
        <v>30</v>
      </c>
      <c r="B19" s="20" t="s">
        <v>31</v>
      </c>
      <c r="C19" s="26"/>
      <c r="D19" s="26"/>
      <c r="E19" s="26"/>
      <c r="F19" s="26">
        <f t="shared" si="0"/>
        <v>0</v>
      </c>
      <c r="G19" s="27"/>
    </row>
    <row r="20" spans="1:8" s="6" customFormat="1" ht="19.5" customHeight="1">
      <c r="A20" s="19" t="s">
        <v>32</v>
      </c>
      <c r="B20" s="20" t="s">
        <v>33</v>
      </c>
      <c r="C20" s="21">
        <v>0</v>
      </c>
      <c r="D20" s="21"/>
      <c r="E20" s="21"/>
      <c r="F20" s="26">
        <f t="shared" si="0"/>
        <v>0</v>
      </c>
      <c r="G20" s="27"/>
    </row>
    <row r="21" spans="1:8" s="6" customFormat="1" ht="25.5" customHeight="1">
      <c r="A21" s="19" t="s">
        <v>34</v>
      </c>
      <c r="B21" s="20" t="s">
        <v>35</v>
      </c>
      <c r="C21" s="21">
        <v>66100</v>
      </c>
      <c r="D21" s="21">
        <v>66100</v>
      </c>
      <c r="E21" s="21"/>
      <c r="F21" s="26">
        <f>E21-D21</f>
        <v>-66100</v>
      </c>
      <c r="G21" s="27">
        <f>E21/D21*100</f>
        <v>0</v>
      </c>
    </row>
    <row r="22" spans="1:8" s="6" customFormat="1" ht="25.5" customHeight="1">
      <c r="A22" s="19" t="s">
        <v>36</v>
      </c>
      <c r="B22" s="20" t="s">
        <v>37</v>
      </c>
      <c r="C22" s="21">
        <v>20000</v>
      </c>
      <c r="D22" s="21"/>
      <c r="E22" s="21"/>
      <c r="F22" s="26">
        <f>E22-D22</f>
        <v>0</v>
      </c>
      <c r="G22" s="27"/>
    </row>
    <row r="23" spans="1:8" s="6" customFormat="1" ht="21" customHeight="1">
      <c r="A23" s="19" t="s">
        <v>38</v>
      </c>
      <c r="B23" s="20" t="s">
        <v>39</v>
      </c>
      <c r="C23" s="21">
        <v>5288841</v>
      </c>
      <c r="D23" s="21">
        <v>5528115</v>
      </c>
      <c r="E23" s="21">
        <v>6780575</v>
      </c>
      <c r="F23" s="21">
        <f t="shared" si="0"/>
        <v>1491734</v>
      </c>
      <c r="G23" s="23">
        <f t="shared" si="1"/>
        <v>128.20531001026501</v>
      </c>
    </row>
    <row r="24" spans="1:8" s="6" customFormat="1" ht="21" customHeight="1">
      <c r="A24" s="19" t="s">
        <v>18</v>
      </c>
      <c r="B24" s="20" t="s">
        <v>40</v>
      </c>
      <c r="C24" s="21">
        <v>5041397</v>
      </c>
      <c r="D24" s="21">
        <v>5148560</v>
      </c>
      <c r="E24" s="21">
        <v>5385106</v>
      </c>
      <c r="F24" s="21">
        <f>F25+F26+F27+F28+F29+F30</f>
        <v>343709</v>
      </c>
      <c r="G24" s="23">
        <f t="shared" si="1"/>
        <v>106.81773325925334</v>
      </c>
      <c r="H24" s="28"/>
    </row>
    <row r="25" spans="1:8" s="6" customFormat="1" ht="26.25" customHeight="1">
      <c r="A25" s="24">
        <v>1</v>
      </c>
      <c r="B25" s="25" t="s">
        <v>41</v>
      </c>
      <c r="C25" s="26">
        <v>1556650</v>
      </c>
      <c r="D25" s="26">
        <v>1512073</v>
      </c>
      <c r="E25" s="26">
        <v>1595550</v>
      </c>
      <c r="F25" s="26">
        <f>E25-C25</f>
        <v>38900</v>
      </c>
      <c r="G25" s="27">
        <f>E25/C25*100</f>
        <v>102.49895609160697</v>
      </c>
    </row>
    <row r="26" spans="1:8" s="6" customFormat="1" ht="26.25" customHeight="1">
      <c r="A26" s="24">
        <v>2</v>
      </c>
      <c r="B26" s="25" t="s">
        <v>42</v>
      </c>
      <c r="C26" s="26">
        <v>3386347</v>
      </c>
      <c r="D26" s="26">
        <v>3635487</v>
      </c>
      <c r="E26" s="26">
        <v>3684296</v>
      </c>
      <c r="F26" s="26">
        <f>E26-C26</f>
        <v>297949</v>
      </c>
      <c r="G26" s="27">
        <f t="shared" si="1"/>
        <v>108.79853718475987</v>
      </c>
    </row>
    <row r="27" spans="1:8" s="6" customFormat="1" ht="24.75" customHeight="1">
      <c r="A27" s="24">
        <v>3</v>
      </c>
      <c r="B27" s="25" t="s">
        <v>43</v>
      </c>
      <c r="C27" s="26"/>
      <c r="D27" s="26"/>
      <c r="E27" s="26">
        <v>2100</v>
      </c>
      <c r="F27" s="26">
        <f t="shared" si="0"/>
        <v>2100</v>
      </c>
      <c r="G27" s="27"/>
    </row>
    <row r="28" spans="1:8" s="6" customFormat="1" ht="24" customHeight="1">
      <c r="A28" s="24">
        <v>4</v>
      </c>
      <c r="B28" s="25" t="s">
        <v>44</v>
      </c>
      <c r="C28" s="26">
        <v>1000</v>
      </c>
      <c r="D28" s="26">
        <v>1000</v>
      </c>
      <c r="E28" s="26">
        <v>1000</v>
      </c>
      <c r="F28" s="26">
        <f t="shared" si="0"/>
        <v>0</v>
      </c>
      <c r="G28" s="27">
        <f t="shared" si="1"/>
        <v>100</v>
      </c>
    </row>
    <row r="29" spans="1:8" s="6" customFormat="1" ht="26.25" customHeight="1">
      <c r="A29" s="24">
        <v>5</v>
      </c>
      <c r="B29" s="25" t="s">
        <v>45</v>
      </c>
      <c r="C29" s="26">
        <v>97400</v>
      </c>
      <c r="D29" s="26"/>
      <c r="E29" s="26">
        <v>102160</v>
      </c>
      <c r="F29" s="26">
        <f t="shared" si="0"/>
        <v>4760</v>
      </c>
      <c r="G29" s="27">
        <f t="shared" si="1"/>
        <v>104.8870636550308</v>
      </c>
    </row>
    <row r="30" spans="1:8" s="6" customFormat="1" ht="20.25" customHeight="1">
      <c r="A30" s="24">
        <v>6</v>
      </c>
      <c r="B30" s="25" t="s">
        <v>46</v>
      </c>
      <c r="C30" s="26"/>
      <c r="D30" s="26"/>
      <c r="E30" s="26"/>
      <c r="F30" s="26">
        <f t="shared" si="0"/>
        <v>0</v>
      </c>
      <c r="G30" s="27"/>
    </row>
    <row r="31" spans="1:8" s="6" customFormat="1" ht="20.25" customHeight="1">
      <c r="A31" s="19" t="s">
        <v>23</v>
      </c>
      <c r="B31" s="20" t="s">
        <v>47</v>
      </c>
      <c r="C31" s="21">
        <v>227444</v>
      </c>
      <c r="D31" s="21">
        <v>379555</v>
      </c>
      <c r="E31" s="21">
        <v>1395469</v>
      </c>
      <c r="F31" s="21">
        <f t="shared" si="0"/>
        <v>1168025</v>
      </c>
      <c r="G31" s="23">
        <f t="shared" si="1"/>
        <v>613.5439932466893</v>
      </c>
    </row>
    <row r="32" spans="1:8" s="6" customFormat="1" ht="28.5" customHeight="1">
      <c r="A32" s="24">
        <v>1</v>
      </c>
      <c r="B32" s="25" t="s">
        <v>48</v>
      </c>
      <c r="C32" s="26">
        <v>101221</v>
      </c>
      <c r="D32" s="26"/>
      <c r="E32" s="26">
        <v>107541</v>
      </c>
      <c r="F32" s="26">
        <f t="shared" si="0"/>
        <v>6320</v>
      </c>
      <c r="G32" s="27">
        <f t="shared" si="1"/>
        <v>106.24376364588375</v>
      </c>
    </row>
    <row r="33" spans="1:7" s="6" customFormat="1" ht="25.5" customHeight="1">
      <c r="A33" s="24">
        <v>2</v>
      </c>
      <c r="B33" s="25" t="s">
        <v>49</v>
      </c>
      <c r="C33" s="26">
        <v>126223</v>
      </c>
      <c r="D33" s="26"/>
      <c r="E33" s="26">
        <v>1287928</v>
      </c>
      <c r="F33" s="26">
        <f t="shared" si="0"/>
        <v>1161705</v>
      </c>
      <c r="G33" s="27">
        <f t="shared" si="1"/>
        <v>1020.3592055330646</v>
      </c>
    </row>
    <row r="34" spans="1:7" s="6" customFormat="1" ht="26.25" customHeight="1">
      <c r="A34" s="19" t="s">
        <v>28</v>
      </c>
      <c r="B34" s="20" t="s">
        <v>50</v>
      </c>
      <c r="C34" s="26"/>
      <c r="D34" s="26"/>
      <c r="E34" s="26"/>
      <c r="F34" s="26">
        <f t="shared" si="0"/>
        <v>0</v>
      </c>
      <c r="G34" s="27"/>
    </row>
    <row r="35" spans="1:7" s="6" customFormat="1" ht="26.25" customHeight="1">
      <c r="A35" s="19" t="s">
        <v>30</v>
      </c>
      <c r="B35" s="20" t="s">
        <v>51</v>
      </c>
      <c r="C35" s="21">
        <v>20000</v>
      </c>
      <c r="D35" s="21"/>
      <c r="E35" s="21"/>
      <c r="F35" s="21"/>
      <c r="G35" s="27"/>
    </row>
    <row r="36" spans="1:7" s="6" customFormat="1" ht="22.5" customHeight="1">
      <c r="A36" s="19" t="s">
        <v>52</v>
      </c>
      <c r="B36" s="20" t="s">
        <v>53</v>
      </c>
      <c r="C36" s="26">
        <v>66100</v>
      </c>
      <c r="D36" s="26"/>
      <c r="E36" s="26">
        <v>0</v>
      </c>
      <c r="F36" s="26">
        <f t="shared" si="0"/>
        <v>-66100</v>
      </c>
      <c r="G36" s="27">
        <f t="shared" si="1"/>
        <v>0</v>
      </c>
    </row>
    <row r="37" spans="1:7" s="6" customFormat="1" ht="26.25" customHeight="1">
      <c r="A37" s="19" t="s">
        <v>54</v>
      </c>
      <c r="B37" s="20" t="s">
        <v>55</v>
      </c>
      <c r="C37" s="21">
        <v>63750</v>
      </c>
      <c r="D37" s="21">
        <v>0</v>
      </c>
      <c r="E37" s="21">
        <v>53130</v>
      </c>
      <c r="F37" s="21">
        <f t="shared" si="0"/>
        <v>-10620</v>
      </c>
      <c r="G37" s="23">
        <f t="shared" si="1"/>
        <v>83.341176470588238</v>
      </c>
    </row>
    <row r="38" spans="1:7" s="6" customFormat="1" ht="27" customHeight="1">
      <c r="A38" s="19" t="s">
        <v>18</v>
      </c>
      <c r="B38" s="20" t="s">
        <v>56</v>
      </c>
      <c r="C38" s="26"/>
      <c r="D38" s="26"/>
      <c r="E38" s="26"/>
      <c r="F38" s="26">
        <f t="shared" si="0"/>
        <v>0</v>
      </c>
      <c r="G38" s="27"/>
    </row>
    <row r="39" spans="1:7" s="6" customFormat="1" ht="45.75" customHeight="1">
      <c r="A39" s="19" t="s">
        <v>23</v>
      </c>
      <c r="B39" s="20" t="s">
        <v>57</v>
      </c>
      <c r="C39" s="26">
        <v>63750</v>
      </c>
      <c r="D39" s="26"/>
      <c r="E39" s="26">
        <v>53130</v>
      </c>
      <c r="F39" s="26">
        <f t="shared" si="0"/>
        <v>-10620</v>
      </c>
      <c r="G39" s="27">
        <f t="shared" si="1"/>
        <v>83.341176470588238</v>
      </c>
    </row>
    <row r="40" spans="1:7" s="6" customFormat="1" ht="29.25" customHeight="1">
      <c r="A40" s="19" t="s">
        <v>58</v>
      </c>
      <c r="B40" s="20" t="s">
        <v>59</v>
      </c>
      <c r="C40" s="21">
        <v>66100</v>
      </c>
      <c r="D40" s="21">
        <v>0</v>
      </c>
      <c r="E40" s="21">
        <v>86100</v>
      </c>
      <c r="F40" s="21">
        <f t="shared" si="0"/>
        <v>20000</v>
      </c>
      <c r="G40" s="23">
        <f t="shared" si="1"/>
        <v>130.25718608169441</v>
      </c>
    </row>
    <row r="41" spans="1:7" s="6" customFormat="1" ht="26.25" customHeight="1">
      <c r="A41" s="19" t="s">
        <v>18</v>
      </c>
      <c r="B41" s="20" t="s">
        <v>60</v>
      </c>
      <c r="C41" s="26">
        <v>66100</v>
      </c>
      <c r="D41" s="26"/>
      <c r="E41" s="26"/>
      <c r="F41" s="26">
        <f>E41-D41</f>
        <v>0</v>
      </c>
      <c r="G41" s="27">
        <f t="shared" si="1"/>
        <v>0</v>
      </c>
    </row>
    <row r="42" spans="1:7" s="6" customFormat="1" ht="26.25" customHeight="1">
      <c r="A42" s="29" t="s">
        <v>23</v>
      </c>
      <c r="B42" s="30" t="s">
        <v>61</v>
      </c>
      <c r="C42" s="31"/>
      <c r="D42" s="31"/>
      <c r="E42" s="31">
        <v>86100</v>
      </c>
      <c r="F42" s="31">
        <f>E42-D42</f>
        <v>86100</v>
      </c>
      <c r="G42" s="32"/>
    </row>
    <row r="43" spans="1:7" s="6" customFormat="1" ht="19.5">
      <c r="A43" s="33"/>
    </row>
    <row r="44" spans="1:7" s="6" customFormat="1" ht="18.75">
      <c r="A44" s="34"/>
    </row>
    <row r="45" spans="1:7" s="6" customFormat="1" ht="15" customHeight="1">
      <c r="A45" s="35"/>
      <c r="B45" s="35"/>
      <c r="C45" s="35"/>
      <c r="D45" s="35"/>
      <c r="E45" s="35"/>
      <c r="F45" s="35"/>
      <c r="G45" s="35"/>
    </row>
    <row r="46" spans="1:7" s="6" customFormat="1" ht="18.75">
      <c r="A46" s="36"/>
    </row>
  </sheetData>
  <mergeCells count="13">
    <mergeCell ref="A45:G45"/>
    <mergeCell ref="A8:A9"/>
    <mergeCell ref="B8:B9"/>
    <mergeCell ref="C8:C9"/>
    <mergeCell ref="D8:D9"/>
    <mergeCell ref="E8:E9"/>
    <mergeCell ref="F8:G8"/>
    <mergeCell ref="A1:B1"/>
    <mergeCell ref="F1:G2"/>
    <mergeCell ref="A2:B2"/>
    <mergeCell ref="A4:G4"/>
    <mergeCell ref="A5:G5"/>
    <mergeCell ref="F7:G7"/>
  </mergeCells>
  <printOptions horizontalCentere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00B5EF-66B6-4891-A367-1EEC8E14B9B1}"/>
</file>

<file path=customXml/itemProps2.xml><?xml version="1.0" encoding="utf-8"?>
<ds:datastoreItem xmlns:ds="http://schemas.openxmlformats.org/officeDocument/2006/customXml" ds:itemID="{92CE2D65-027E-4B83-B2A9-7391BBAF2352}"/>
</file>

<file path=customXml/itemProps3.xml><?xml version="1.0" encoding="utf-8"?>
<ds:datastoreItem xmlns:ds="http://schemas.openxmlformats.org/officeDocument/2006/customXml" ds:itemID="{E9EFCC24-9718-426E-AD4C-6785AEF812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Bao cao</vt:lpstr>
      <vt:lpstr>'Bao cao'!Print_Area</vt:lpstr>
      <vt:lpstr>'Bao cao'!Print_Titles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Loan Anh</dc:creator>
  <cp:lastModifiedBy>Tran Loan Anh</cp:lastModifiedBy>
  <dcterms:created xsi:type="dcterms:W3CDTF">2019-01-31T06:34:09Z</dcterms:created>
  <dcterms:modified xsi:type="dcterms:W3CDTF">2019-01-31T06:35:53Z</dcterms:modified>
</cp:coreProperties>
</file>