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NĂM 2018\CÔNG KHAI TÀI CHÍNH\CÔNG KHAI DỰ TOÁN 2018 + QUYẾT TOÁN 2016\CÔNG KHAI DỰ TOÁN 2018\"/>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1" i="1" l="1"/>
  <c r="C32" i="1"/>
  <c r="C33" i="1"/>
  <c r="C34" i="1"/>
  <c r="C13" i="1"/>
  <c r="C14" i="1"/>
  <c r="C15" i="1"/>
  <c r="C17" i="1"/>
  <c r="C18" i="1"/>
  <c r="C22" i="1" l="1"/>
  <c r="C23" i="1"/>
  <c r="C24" i="1"/>
  <c r="C25" i="1"/>
  <c r="C26" i="1"/>
  <c r="C27" i="1"/>
  <c r="C28" i="1"/>
  <c r="C29" i="1"/>
  <c r="E11" i="1"/>
  <c r="D11" i="1"/>
  <c r="C21" i="1"/>
  <c r="C35" i="1" l="1"/>
  <c r="E30" i="1"/>
  <c r="D30" i="1"/>
  <c r="C30" i="1" s="1"/>
  <c r="E10" i="1"/>
  <c r="E9" i="1" s="1"/>
  <c r="D10" i="1"/>
  <c r="C12" i="1"/>
  <c r="C10" i="1" l="1"/>
  <c r="D9" i="1"/>
  <c r="C9" i="1" s="1"/>
  <c r="C11" i="1"/>
</calcChain>
</file>

<file path=xl/sharedStrings.xml><?xml version="1.0" encoding="utf-8"?>
<sst xmlns="http://schemas.openxmlformats.org/spreadsheetml/2006/main" count="54" uniqueCount="47">
  <si>
    <t>Đơn vị: Triệu đồng</t>
  </si>
  <si>
    <t>STT</t>
  </si>
  <si>
    <t>NỘI DUNG</t>
  </si>
  <si>
    <t>CHIA RA</t>
  </si>
  <si>
    <t>NGÂN SÁCH CẤP TỈNH</t>
  </si>
  <si>
    <t>TỔNG CHI NGÂN SÁCH ĐỊA PHƯƠNG</t>
  </si>
  <si>
    <t>A</t>
  </si>
  <si>
    <t>CHI CÂN ĐỐI NGÂN SÁCH ĐỊA PHƯƠNG</t>
  </si>
  <si>
    <t>I</t>
  </si>
  <si>
    <t>Chi đầu tư phát triển</t>
  </si>
  <si>
    <t>Chi đầu tư cho các dự án</t>
  </si>
  <si>
    <t>Trong đó chia theo lĩnh vực:</t>
  </si>
  <si>
    <t>-</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</si>
  <si>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</si>
  <si>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</si>
  <si>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</si>
  <si>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</si>
  <si>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</si>
  <si>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</si>
  <si>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</si>
  <si>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</si>
  <si>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</si>
  <si>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Trong đó:</t>
  </si>
  <si>
    <t>III</t>
  </si>
  <si>
    <t>Chi trả nợ lãi các khoản do chính quyền địa phương vay</t>
  </si>
  <si>
    <t>IV</t>
  </si>
  <si>
    <t>Chi bổ sung quỹ dự trữ tài chính</t>
  </si>
  <si>
    <t>V</t>
  </si>
  <si>
    <t>Dự phòng ngân sách</t>
  </si>
  <si>
    <t>VI</t>
  </si>
  <si>
    <t>Chi tạo nguồn, điều chỉnh tiền lương</t>
  </si>
  <si>
    <t>B</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</si>
  <si>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</si>
  <si>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</si>
  <si>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</si>
  <si>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</si>
  <si>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</si>
  <si>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</si>
  <si>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</si>
  <si>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NGÂN SÁCH HUYỆN</t>
  </si>
  <si>
    <t>DỰ TOÁN CHI NGÂN SÁCH ĐỊA PHƯƠNG, CHI NGÂN SÁCH CẤP TỈNH VÀ 
CHI NGÂN SÁCH HUYỆN THEO CƠ CẤU CHI NĂM 2018</t>
  </si>
  <si>
    <t>Biếu số 49/CK-NSNN</t>
  </si>
  <si>
    <t xml:space="preserve">ỦY BAN NHÂN DÂN </t>
  </si>
  <si>
    <t>TỈNH ĐỒNG NAI</t>
  </si>
  <si>
    <t>Bội chi ngân sách</t>
  </si>
  <si>
    <t>NGÂN SÁCH ĐỊA PHƯƠNG</t>
  </si>
  <si>
    <t>(Đính kèm Quyết định số            /QĐ-UBND ngày        01/2018 của UBND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</si>
</sst>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1"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i/>
      <sz val="11"/>
      <name val="Times New Roman"/>
      <family val="1"/>
    </font>
    <font>
      <b/>
      <sz val="11"/>
      <color theme="1"/>
      <name val="Times New Roman"/>
      <family val="1"/>
    </font>
    <font>
      <sz val="11"/>
      <color theme="1"/>
      <name val="Calibri"/>
      <family val="2"/>
      <scheme val="minor"/>
    </font>
    <font>
      <sz val="12"/>
      <name val="Times New Roman"/>
      <family val="1"/>
    </font>
    <font>
      <i/>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23">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164" fontId="9"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3" fillId="0" borderId="0" xfId="1" applyNumberFormat="1" applyFont="1" applyAlignment="1">
      <alignment horizontal="right" vertical="center"/>
    </xf>
    <xf numFmtId="164" fontId="4" fillId="0" borderId="1" xfId="1" applyNumberFormat="1" applyFont="1" applyBorder="1" applyAlignment="1">
      <alignment vertical="center" wrapText="1"/>
    </xf>
    <xf numFmtId="164" fontId="6" fillId="0" borderId="1" xfId="1" applyNumberFormat="1" applyFont="1" applyBorder="1" applyAlignment="1">
      <alignment vertical="center" wrapText="1"/>
    </xf>
    <xf numFmtId="164" fontId="7" fillId="0" borderId="1" xfId="1" applyNumberFormat="1" applyFont="1" applyBorder="1"/>
    <xf numFmtId="164" fontId="1" fillId="0" borderId="0" xfId="0" applyNumberFormat="1" applyFont="1"/>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2" fillId="0" borderId="0" xfId="0" applyFont="1" applyAlignment="1">
      <alignment horizontal="center" wrapText="1"/>
    </xf>
    <xf numFmtId="0" fontId="2" fillId="0" borderId="0" xfId="0" applyFont="1" applyAlignment="1">
      <alignment horizontal="center"/>
    </xf>
    <xf numFmtId="0" fontId="3" fillId="0" borderId="0" xfId="0" applyFont="1" applyAlignment="1">
      <alignment horizontal="center" vertical="center"/>
    </xf>
    <xf numFmtId="164" fontId="10" fillId="0" borderId="0" xfId="1" applyNumberFormat="1" applyFont="1" applyAlignment="1">
      <alignment horizontal="center"/>
    </xf>
    <xf numFmtId="0" fontId="7" fillId="0" borderId="0" xfId="0" applyFont="1" applyAlignment="1">
      <alignment horizontal="center"/>
    </xf>
    <xf numFmtId="0" fontId="7" fillId="0" borderId="0" xfId="0" applyFont="1" applyAlignment="1">
      <alignment horizontal="center"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3" name="Straight Connector 2"/>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topLeftCell="A6" workbookViewId="0">
      <selection activeCell="L33" sqref="L33"/>
    </sheetView>
  </sheetViews>
  <sheetFormatPr defaultRowHeight="15" x14ac:dyDescent="0.25"/>
  <cols>
    <col min="1" max="1" width="4.7109375" style="1" customWidth="1"/>
    <col min="2" max="2" width="44.28515625" style="1" customWidth="1"/>
    <col min="3" max="3" width="15.140625" style="9" customWidth="1"/>
    <col min="4" max="4" width="13.85546875" style="9" customWidth="1"/>
    <col min="5" max="5" width="13.5703125" style="9" customWidth="1"/>
    <col min="6" max="6" width="10.28515625" style="1" bestFit="1" customWidth="1"/>
    <col min="7" max="16384" width="9.140625" style="1"/>
  </cols>
  <sheetData>
    <row r="1" spans="1:10" x14ac:dyDescent="0.25">
      <c r="A1" s="21" t="s">
        <v>42</v>
      </c>
      <c r="B1" s="21"/>
      <c r="D1" s="20" t="s">
        <v>41</v>
      </c>
      <c r="E1" s="20"/>
    </row>
    <row r="2" spans="1:10" ht="18" customHeight="1" x14ac:dyDescent="0.25">
      <c r="A2" s="22" t="s">
        <v>43</v>
      </c>
      <c r="B2" s="22"/>
    </row>
    <row r="3" spans="1:10" ht="40.5" customHeight="1" x14ac:dyDescent="0.25">
      <c r="A3" s="17" t="s">
        <v>40</v>
      </c>
      <c r="B3" s="18"/>
      <c r="C3" s="18"/>
      <c r="D3" s="18"/>
      <c r="E3" s="18"/>
    </row>
    <row r="4" spans="1:10" x14ac:dyDescent="0.25">
      <c r="A4" s="19" t="s">
        <v>46</v>
      </c>
      <c r="B4" s="19"/>
      <c r="C4" s="19"/>
      <c r="D4" s="19"/>
      <c r="E4" s="19"/>
    </row>
    <row r="5" spans="1:10" x14ac:dyDescent="0.25">
      <c r="E5" s="10" t="s">
        <v>0</v>
      </c>
    </row>
    <row r="6" spans="1:10" x14ac:dyDescent="0.25">
      <c r="A6" s="15" t="s">
        <v>1</v>
      </c>
      <c r="B6" s="15" t="s">
        <v>2</v>
      </c>
      <c r="C6" s="16" t="s">
        <v>45</v>
      </c>
      <c r="D6" s="16" t="s">
        <v>3</v>
      </c>
      <c r="E6" s="16"/>
    </row>
    <row r="7" spans="1:10" ht="35.25" customHeight="1" x14ac:dyDescent="0.25">
      <c r="A7" s="15"/>
      <c r="B7" s="15"/>
      <c r="C7" s="16"/>
      <c r="D7" s="16" t="s">
        <v>4</v>
      </c>
      <c r="E7" s="16" t="s">
        <v>39</v>
      </c>
    </row>
    <row r="8" spans="1:10" ht="21.75" customHeight="1" x14ac:dyDescent="0.25">
      <c r="A8" s="15"/>
      <c r="B8" s="15"/>
      <c r="C8" s="16"/>
      <c r="D8" s="16"/>
      <c r="E8" s="16"/>
    </row>
    <row r="9" spans="1:10" x14ac:dyDescent="0.25">
      <c r="A9" s="2"/>
      <c r="B9" s="3" t="s">
        <v>5</v>
      </c>
      <c r="C9" s="11">
        <f>+D9+E9</f>
        <v>26003608</v>
      </c>
      <c r="D9" s="11">
        <f>+D10+D30+D35</f>
        <v>15684524</v>
      </c>
      <c r="E9" s="11">
        <f>+E10+E30+E35</f>
        <v>10319084</v>
      </c>
    </row>
    <row r="10" spans="1:10" ht="28.5" x14ac:dyDescent="0.25">
      <c r="A10" s="2" t="s">
        <v>6</v>
      </c>
      <c r="B10" s="3" t="s">
        <v>7</v>
      </c>
      <c r="C10" s="11">
        <f>+D10+E10</f>
        <v>21296393</v>
      </c>
      <c r="D10" s="11">
        <f>+D11+D22+D26+D27+D28+D29</f>
        <v>10977309</v>
      </c>
      <c r="E10" s="11">
        <f>+E11+E22+E26+E27+E28+E29</f>
        <v>10319084</v>
      </c>
      <c r="F10" s="14"/>
    </row>
    <row r="11" spans="1:10" ht="15.75" x14ac:dyDescent="0.25">
      <c r="A11" s="2" t="s">
        <v>8</v>
      </c>
      <c r="B11" s="3" t="s">
        <v>9</v>
      </c>
      <c r="C11" s="11">
        <f>+D11+E11</f>
        <v>7246060</v>
      </c>
      <c r="D11" s="11">
        <f>+D12+D19+D20+D21</f>
        <v>4608930</v>
      </c>
      <c r="E11" s="11">
        <f>+E12+E19+E20+E21</f>
        <v>2637130</v>
      </c>
      <c r="F11" s="14"/>
      <c r="I11" s="7"/>
      <c r="J11" s="7"/>
    </row>
    <row r="12" spans="1:10" x14ac:dyDescent="0.25">
      <c r="A12" s="5">
        <v>1</v>
      </c>
      <c r="B12" s="4" t="s">
        <v>10</v>
      </c>
      <c r="C12" s="8">
        <f>+D12+E12</f>
        <v>6947860</v>
      </c>
      <c r="D12" s="8">
        <v>4310730</v>
      </c>
      <c r="E12" s="8">
        <v>2637130</v>
      </c>
    </row>
    <row r="13" spans="1:10" hidden="1" x14ac:dyDescent="0.25">
      <c r="A13" s="5"/>
      <c r="B13" s="4" t="s">
        <v>11</v>
      </c>
      <c r="C13" s="8">
        <f t="shared" ref="C13:C18" si="0">+D13+E13</f>
        <v>0</v>
      </c>
      <c r="D13" s="8"/>
      <c r="E13" s="8"/>
    </row>
    <row r="14" spans="1:10" hidden="1" x14ac:dyDescent="0.25">
      <c r="A14" s="5" t="s">
        <v>12</v>
      </c>
      <c r="B14" s="6" t="s">
        <v>13</v>
      </c>
      <c r="C14" s="8">
        <f t="shared" si="0"/>
        <v>0</v>
      </c>
      <c r="D14" s="8"/>
      <c r="E14" s="8"/>
    </row>
    <row r="15" spans="1:10" hidden="1" x14ac:dyDescent="0.25">
      <c r="A15" s="5" t="s">
        <v>12</v>
      </c>
      <c r="B15" s="6" t="s">
        <v>14</v>
      </c>
      <c r="C15" s="8">
        <f t="shared" si="0"/>
        <v>0</v>
      </c>
      <c r="D15" s="8"/>
      <c r="E15" s="8"/>
    </row>
    <row r="16" spans="1:10" x14ac:dyDescent="0.25">
      <c r="A16" s="5"/>
      <c r="B16" s="4" t="s">
        <v>15</v>
      </c>
      <c r="C16" s="8"/>
      <c r="D16" s="8"/>
      <c r="E16" s="8"/>
    </row>
    <row r="17" spans="1:5" ht="18.75" customHeight="1" x14ac:dyDescent="0.25">
      <c r="A17" s="5" t="s">
        <v>12</v>
      </c>
      <c r="B17" s="6" t="s">
        <v>16</v>
      </c>
      <c r="C17" s="8">
        <f t="shared" si="0"/>
        <v>1500000</v>
      </c>
      <c r="D17" s="8">
        <v>600000</v>
      </c>
      <c r="E17" s="8">
        <v>900000</v>
      </c>
    </row>
    <row r="18" spans="1:5" ht="19.5" customHeight="1" x14ac:dyDescent="0.25">
      <c r="A18" s="5" t="s">
        <v>12</v>
      </c>
      <c r="B18" s="6" t="s">
        <v>17</v>
      </c>
      <c r="C18" s="8">
        <f t="shared" si="0"/>
        <v>1454000</v>
      </c>
      <c r="D18" s="8">
        <v>1058226</v>
      </c>
      <c r="E18" s="8">
        <v>395774</v>
      </c>
    </row>
    <row r="19" spans="1:5" ht="60" x14ac:dyDescent="0.25">
      <c r="A19" s="5">
        <v>2</v>
      </c>
      <c r="B19" s="4" t="s">
        <v>18</v>
      </c>
      <c r="C19" s="8"/>
      <c r="D19" s="8"/>
      <c r="E19" s="8"/>
    </row>
    <row r="20" spans="1:5" x14ac:dyDescent="0.25">
      <c r="A20" s="5">
        <v>3</v>
      </c>
      <c r="B20" s="4" t="s">
        <v>19</v>
      </c>
      <c r="C20" s="8"/>
      <c r="D20" s="8"/>
      <c r="E20" s="8"/>
    </row>
    <row r="21" spans="1:5" x14ac:dyDescent="0.25">
      <c r="A21" s="5">
        <v>4</v>
      </c>
      <c r="B21" s="4" t="s">
        <v>44</v>
      </c>
      <c r="C21" s="8">
        <f>+D21+E21</f>
        <v>298200</v>
      </c>
      <c r="D21" s="8">
        <v>298200</v>
      </c>
      <c r="E21" s="8"/>
    </row>
    <row r="22" spans="1:5" x14ac:dyDescent="0.25">
      <c r="A22" s="2" t="s">
        <v>20</v>
      </c>
      <c r="B22" s="3" t="s">
        <v>21</v>
      </c>
      <c r="C22" s="11">
        <f t="shared" ref="C22:C29" si="1">+D22+E22</f>
        <v>12166043</v>
      </c>
      <c r="D22" s="11">
        <v>5219805</v>
      </c>
      <c r="E22" s="11">
        <v>6946238</v>
      </c>
    </row>
    <row r="23" spans="1:5" x14ac:dyDescent="0.25">
      <c r="A23" s="5"/>
      <c r="B23" s="6" t="s">
        <v>22</v>
      </c>
      <c r="C23" s="8">
        <f t="shared" si="1"/>
        <v>0</v>
      </c>
      <c r="D23" s="8"/>
      <c r="E23" s="8"/>
    </row>
    <row r="24" spans="1:5" x14ac:dyDescent="0.25">
      <c r="A24" s="5">
        <v>1</v>
      </c>
      <c r="B24" s="6" t="s">
        <v>13</v>
      </c>
      <c r="C24" s="12">
        <f t="shared" si="1"/>
        <v>4813279</v>
      </c>
      <c r="D24" s="12">
        <v>1454233</v>
      </c>
      <c r="E24" s="12">
        <v>3359046</v>
      </c>
    </row>
    <row r="25" spans="1:5" x14ac:dyDescent="0.25">
      <c r="A25" s="5">
        <v>2</v>
      </c>
      <c r="B25" s="6" t="s">
        <v>14</v>
      </c>
      <c r="C25" s="12">
        <f t="shared" si="1"/>
        <v>110403</v>
      </c>
      <c r="D25" s="12">
        <v>110403</v>
      </c>
      <c r="E25" s="12"/>
    </row>
    <row r="26" spans="1:5" ht="28.5" x14ac:dyDescent="0.25">
      <c r="A26" s="2" t="s">
        <v>23</v>
      </c>
      <c r="B26" s="3" t="s">
        <v>24</v>
      </c>
      <c r="C26" s="11">
        <f t="shared" si="1"/>
        <v>119000</v>
      </c>
      <c r="D26" s="11">
        <v>119000</v>
      </c>
      <c r="E26" s="11"/>
    </row>
    <row r="27" spans="1:5" x14ac:dyDescent="0.25">
      <c r="A27" s="2" t="s">
        <v>25</v>
      </c>
      <c r="B27" s="3" t="s">
        <v>26</v>
      </c>
      <c r="C27" s="11">
        <f t="shared" si="1"/>
        <v>2910</v>
      </c>
      <c r="D27" s="11">
        <v>2910</v>
      </c>
      <c r="E27" s="11"/>
    </row>
    <row r="28" spans="1:5" x14ac:dyDescent="0.25">
      <c r="A28" s="2" t="s">
        <v>27</v>
      </c>
      <c r="B28" s="3" t="s">
        <v>28</v>
      </c>
      <c r="C28" s="11">
        <f t="shared" si="1"/>
        <v>419960</v>
      </c>
      <c r="D28" s="11">
        <v>219581</v>
      </c>
      <c r="E28" s="11">
        <v>200379</v>
      </c>
    </row>
    <row r="29" spans="1:5" x14ac:dyDescent="0.25">
      <c r="A29" s="2" t="s">
        <v>29</v>
      </c>
      <c r="B29" s="3" t="s">
        <v>30</v>
      </c>
      <c r="C29" s="11">
        <f t="shared" si="1"/>
        <v>1342420</v>
      </c>
      <c r="D29" s="13">
        <v>807083</v>
      </c>
      <c r="E29" s="13">
        <v>535337</v>
      </c>
    </row>
    <row r="30" spans="1:5" x14ac:dyDescent="0.25">
      <c r="A30" s="2" t="s">
        <v>31</v>
      </c>
      <c r="B30" s="3" t="s">
        <v>32</v>
      </c>
      <c r="C30" s="11">
        <f>+D30+E30</f>
        <v>4707215</v>
      </c>
      <c r="D30" s="11">
        <f>+D31+D33</f>
        <v>4707215</v>
      </c>
      <c r="E30" s="11">
        <f>+E31+E33</f>
        <v>0</v>
      </c>
    </row>
    <row r="31" spans="1:5" x14ac:dyDescent="0.25">
      <c r="A31" s="2" t="s">
        <v>8</v>
      </c>
      <c r="B31" s="3" t="s">
        <v>33</v>
      </c>
      <c r="C31" s="11">
        <f t="shared" ref="C31:C34" si="2">+D31+E31</f>
        <v>0</v>
      </c>
      <c r="D31" s="8">
        <v>0</v>
      </c>
      <c r="E31" s="8"/>
    </row>
    <row r="32" spans="1:5" ht="30" hidden="1" x14ac:dyDescent="0.25">
      <c r="A32" s="2"/>
      <c r="B32" s="4" t="s">
        <v>34</v>
      </c>
      <c r="C32" s="11">
        <f t="shared" si="2"/>
        <v>0</v>
      </c>
      <c r="D32" s="8"/>
      <c r="E32" s="8"/>
    </row>
    <row r="33" spans="1:5" x14ac:dyDescent="0.25">
      <c r="A33" s="2" t="s">
        <v>20</v>
      </c>
      <c r="B33" s="3" t="s">
        <v>35</v>
      </c>
      <c r="C33" s="11">
        <f t="shared" si="2"/>
        <v>4707215</v>
      </c>
      <c r="D33" s="11">
        <v>4707215</v>
      </c>
      <c r="E33" s="8"/>
    </row>
    <row r="34" spans="1:5" ht="30" hidden="1" x14ac:dyDescent="0.25">
      <c r="A34" s="2"/>
      <c r="B34" s="4" t="s">
        <v>36</v>
      </c>
      <c r="C34" s="11">
        <f t="shared" si="2"/>
        <v>0</v>
      </c>
      <c r="D34" s="8"/>
      <c r="E34" s="8"/>
    </row>
    <row r="35" spans="1:5" x14ac:dyDescent="0.25">
      <c r="A35" s="2" t="s">
        <v>37</v>
      </c>
      <c r="B35" s="3" t="s">
        <v>38</v>
      </c>
      <c r="C35" s="8">
        <f>+D35+E35</f>
        <v>0</v>
      </c>
      <c r="D35" s="8">
        <v>0</v>
      </c>
      <c r="E35" s="8">
        <v>0</v>
      </c>
    </row>
  </sheetData>
  <mergeCells count="11">
    <mergeCell ref="A3:E3"/>
    <mergeCell ref="A4:E4"/>
    <mergeCell ref="D1:E1"/>
    <mergeCell ref="A1:B1"/>
    <mergeCell ref="A2:B2"/>
    <mergeCell ref="A6:A8"/>
    <mergeCell ref="B6:B8"/>
    <mergeCell ref="C6:C8"/>
    <mergeCell ref="D6:E6"/>
    <mergeCell ref="D7:D8"/>
    <mergeCell ref="E7:E8"/>
  </mergeCells>
  <printOptions horizontalCentered="1"/>
  <pageMargins left="0.45" right="0.45"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7D5567-D71C-433A-B69D-22BB15E89B00}"/>
</file>

<file path=customXml/itemProps2.xml><?xml version="1.0" encoding="utf-8"?>
<ds:datastoreItem xmlns:ds="http://schemas.openxmlformats.org/officeDocument/2006/customXml" ds:itemID="{502A5031-F686-48D9-AF4C-9F83CD161D49}"/>
</file>

<file path=customXml/itemProps3.xml><?xml version="1.0" encoding="utf-8"?>
<ds:datastoreItem xmlns:ds="http://schemas.openxmlformats.org/officeDocument/2006/customXml" ds:itemID="{BE40A4F3-EC80-4288-A8B9-72E4CF8934D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2017-12-30T09:41:12Z</cp:lastPrinted>
  <dcterms:created xsi:type="dcterms:W3CDTF">2017-12-20T08:41:01Z</dcterms:created>
  <dcterms:modified xsi:type="dcterms:W3CDTF">2018-01-02T01:29:23Z</dcterms:modified>
</cp:coreProperties>
</file>