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app.xml" ContentType="application/vnd.openxmlformats-officedocument.extended-properties+xml"/>
  <Override PartName="/docProps/core.xml" ContentType="application/vnd.openxmlformats-package.core-properties+xml"/>
  <Override PartName="/xl/externalLinks/externalLink1.xml" ContentType="application/vnd.openxmlformats-officedocument.spreadsheetml.externalLink+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NHUNG\NĂM 2018\CÔNG KHAI TÀI CHÍNH\CÔNG KHAI DỰ TOÁN 2018 + QUYẾT TOÁN 2016\CÔNG KHAI DỰ TOÁN 2018\"/>
    </mc:Choice>
  </mc:AlternateContent>
  <bookViews>
    <workbookView xWindow="0" yWindow="0" windowWidth="20490" windowHeight="7755"/>
  </bookViews>
  <sheets>
    <sheet name="Sheet1" sheetId="1" r:id="rId1"/>
  </sheets>
  <externalReferences>
    <externalReference r:id="rId2"/>
  </externalReferences>
  <definedNames>
    <definedName name="_xlnm.Print_Titles" localSheetId="0">Sheet1!$6:$7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9" i="1" l="1"/>
  <c r="C10" i="1" l="1"/>
  <c r="D10" i="1"/>
  <c r="C103" i="1"/>
  <c r="C98" i="1" l="1"/>
  <c r="C99" i="1"/>
  <c r="C100" i="1"/>
  <c r="C101" i="1"/>
  <c r="C102" i="1"/>
  <c r="C91" i="1"/>
  <c r="C90" i="1"/>
  <c r="E51" i="1" l="1"/>
  <c r="E52" i="1"/>
  <c r="E53" i="1"/>
  <c r="E54" i="1"/>
  <c r="E55" i="1"/>
  <c r="E56" i="1"/>
  <c r="E57" i="1"/>
  <c r="E58" i="1"/>
  <c r="E59" i="1"/>
  <c r="E60" i="1"/>
  <c r="E61" i="1"/>
  <c r="E62" i="1"/>
  <c r="E63" i="1"/>
  <c r="E64" i="1"/>
  <c r="E65" i="1"/>
  <c r="E66" i="1"/>
  <c r="E67" i="1"/>
  <c r="E68" i="1"/>
  <c r="E69" i="1"/>
  <c r="E50" i="1"/>
  <c r="E45" i="1"/>
  <c r="E46" i="1"/>
  <c r="E47" i="1"/>
  <c r="E44" i="1"/>
  <c r="E31" i="1"/>
  <c r="E32" i="1"/>
  <c r="E33" i="1"/>
  <c r="E34" i="1"/>
  <c r="E35" i="1"/>
  <c r="E36" i="1"/>
  <c r="E37" i="1"/>
  <c r="E38" i="1"/>
  <c r="E39" i="1"/>
  <c r="E40" i="1"/>
  <c r="E41" i="1"/>
  <c r="E42" i="1"/>
  <c r="E30" i="1"/>
  <c r="E29" i="1"/>
  <c r="E25" i="1"/>
  <c r="E24" i="1"/>
  <c r="E12" i="1"/>
  <c r="E13" i="1"/>
  <c r="E14" i="1"/>
  <c r="E15" i="1"/>
  <c r="E16" i="1"/>
  <c r="E17" i="1"/>
  <c r="E18" i="1"/>
  <c r="E19" i="1"/>
  <c r="E20" i="1"/>
  <c r="E21" i="1"/>
  <c r="E22" i="1"/>
  <c r="E11" i="1"/>
  <c r="E10" i="1" l="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2" i="1"/>
  <c r="C93" i="1"/>
  <c r="C94" i="1"/>
  <c r="C95" i="1"/>
  <c r="C96" i="1"/>
  <c r="C97" i="1"/>
  <c r="C104" i="1"/>
  <c r="C105" i="1"/>
  <c r="C106" i="1"/>
  <c r="C107" i="1"/>
  <c r="C108" i="1"/>
  <c r="C109" i="1"/>
  <c r="C11" i="1"/>
  <c r="D9" i="1"/>
  <c r="E9" i="1"/>
  <c r="F9" i="1" l="1"/>
  <c r="G9" i="1"/>
  <c r="H9" i="1"/>
  <c r="I9" i="1"/>
  <c r="J9" i="1"/>
  <c r="K9" i="1"/>
  <c r="L9" i="1"/>
  <c r="M9" i="1"/>
</calcChain>
</file>

<file path=xl/sharedStrings.xml><?xml version="1.0" encoding="utf-8"?>
<sst xmlns="http://schemas.openxmlformats.org/spreadsheetml/2006/main" count="136" uniqueCount="130">
  <si>
    <t>Đơn vị: Triệu đồng</t>
  </si>
  <si>
    <t>STT</t>
  </si>
  <si>
    <t>TÊN ĐƠN VỊ</t>
  </si>
  <si>
    <t xml:space="preserve">TỔNG SỐ </t>
  </si>
  <si>
    <t>CHI TRẢ NỢ LÃI CÁC KHOẢN DO CHÍNH QUYỀN ĐỊA PHƯƠNG VAY</t>
  </si>
  <si>
    <t>CHI BỔ SUNG QUỸ DỰ TRỮ TÀI CHÍNH</t>
  </si>
  <si>
    <t>CHI DỰ PHÒNG NGÂN SÁCH</t>
  </si>
  <si>
    <t>CHI TẠO NGUỒN, ĐIỀU CHỈNH TIỀN LƯƠNG</t>
  </si>
  <si>
    <t>CHI CHƯƠNG TRÌNH MTQG</t>
  </si>
  <si>
    <t>CHI CHUYỂN NGUỒN SANG NGÂN SÁCH NĂM SAU</t>
  </si>
  <si>
    <t>TỔNG SỐ</t>
  </si>
  <si>
    <t>CHI ĐẦU TƯ PHÁT TRIỂN</t>
  </si>
  <si>
    <t>CHI THƯỜNG XUYÊN</t>
  </si>
  <si>
    <t>A</t>
  </si>
  <si>
    <t>B</t>
  </si>
  <si>
    <t>I</t>
  </si>
  <si>
    <t>CÁC CƠ QUAN, TỔ CHỨC</t>
  </si>
  <si>
    <t>II</t>
  </si>
  <si>
    <t>III</t>
  </si>
  <si>
    <t>IV</t>
  </si>
  <si>
    <t>V</t>
  </si>
  <si>
    <t>VI</t>
  </si>
  <si>
    <t xml:space="preserve">CHI BỔ SUNG CÓ MỤC TIÊU CHO NGÂN SÁCH HUYỆN </t>
  </si>
  <si>
    <t>VII</t>
  </si>
  <si>
    <t>Biểu số 51/CK-NSNN</t>
  </si>
  <si>
    <t>ỦY BAN NHÂN DÂN</t>
  </si>
  <si>
    <t>TỈNH ĐỒNG NAI</t>
  </si>
  <si>
    <t>CHI KHÁC</t>
  </si>
  <si>
    <t>Văn phòng HĐND tỉnh</t>
  </si>
  <si>
    <t>Văn phòng UBND tỉnh</t>
  </si>
  <si>
    <t>Sở Tài chính</t>
  </si>
  <si>
    <t>Sở Kế hoạch Đầu tư</t>
  </si>
  <si>
    <t>Sở Nội vụ</t>
  </si>
  <si>
    <t>Sở Ngoại vụ</t>
  </si>
  <si>
    <t>Sở Thông tin Truyền thông</t>
  </si>
  <si>
    <t>Sở Khoa học Công nghệ</t>
  </si>
  <si>
    <t>Sở Công thương</t>
  </si>
  <si>
    <t>Sở Tài nguyên Môi trường</t>
  </si>
  <si>
    <t>Sở Tư pháp</t>
  </si>
  <si>
    <t>Sở Nông nghiệp PTNT</t>
  </si>
  <si>
    <t>Sở Giao thông vận tải</t>
  </si>
  <si>
    <t xml:space="preserve">Sở Y tế </t>
  </si>
  <si>
    <t>Sở Văn hóa, Thể thao và Du lịch</t>
  </si>
  <si>
    <t>Sở Xây dựng</t>
  </si>
  <si>
    <t>Sở Lao động TBXH</t>
  </si>
  <si>
    <t>Sở Giáo dục đào tạo</t>
  </si>
  <si>
    <t>Thanh tra tỉnh</t>
  </si>
  <si>
    <t>Công an tỉnh</t>
  </si>
  <si>
    <t>Cảnh sát PCCC</t>
  </si>
  <si>
    <t>Bộ chỉ huy Quân sự tỉnh</t>
  </si>
  <si>
    <t xml:space="preserve">Ban Bảo vệ sức khỏe tỉnh </t>
  </si>
  <si>
    <t>Đại học Đồng Nai</t>
  </si>
  <si>
    <t>Trường Chính trị tỉnh</t>
  </si>
  <si>
    <t>Cao đẳng nghề Đồng Nai</t>
  </si>
  <si>
    <t>Cao đẳng Y tế Đồng Nai</t>
  </si>
  <si>
    <t>Trường Cao đằng nghề công nghệ cao</t>
  </si>
  <si>
    <t>Nhà thiếu nhi tỉnh</t>
  </si>
  <si>
    <t>Ban Quản lý các KCN</t>
  </si>
  <si>
    <t>Ban Dân tộc</t>
  </si>
  <si>
    <t>Ban Quản lý KCN công nghệ sinh học</t>
  </si>
  <si>
    <t>Tỉnh Ủy</t>
  </si>
  <si>
    <t>Hội chữ thập đỏ</t>
  </si>
  <si>
    <t>Hội người mù</t>
  </si>
  <si>
    <t>Hội cựu thanh niên xung phong</t>
  </si>
  <si>
    <t>Hội nạn nhân chất độc da cam</t>
  </si>
  <si>
    <t>Hội người cao tuổi</t>
  </si>
  <si>
    <t>Hội chiến sĩ cánh mạng bị địch bắt, tù đày</t>
  </si>
  <si>
    <t>Hội hỗ trợ gia đình liệt sỹ</t>
  </si>
  <si>
    <t>UBMT Tổ quốc tỉnh</t>
  </si>
  <si>
    <t>Tỉnh đoàn</t>
  </si>
  <si>
    <t>Hội phụ nữ</t>
  </si>
  <si>
    <t>Hội nông dân</t>
  </si>
  <si>
    <t>Hội cựu chiến binh</t>
  </si>
  <si>
    <t>Hội nhà báo</t>
  </si>
  <si>
    <t>Hội văn học nghệ thuật</t>
  </si>
  <si>
    <t>Liên minh Hợp tác xã</t>
  </si>
  <si>
    <t>Hội Luật gia</t>
  </si>
  <si>
    <t>Liên hiệp các hội KHKT</t>
  </si>
  <si>
    <t>Hội khuyến học</t>
  </si>
  <si>
    <t>Hội sinh viên</t>
  </si>
  <si>
    <t>Liên hiệp các tổ chức hữu nghị</t>
  </si>
  <si>
    <t>Dự phòng</t>
  </si>
  <si>
    <t>DỰ TOÁN CHI NGÂN SÁCH CẤP TỈNH CHO TỪNG CƠ QUAN, TỔ CHỨC 
NĂM 2018</t>
  </si>
  <si>
    <t>UBND huyện Trảng Bom</t>
  </si>
  <si>
    <t>UBND huyện Thống Nhất</t>
  </si>
  <si>
    <t>UBND thành phố Biên Hòa</t>
  </si>
  <si>
    <t>UBND thị xã Long Khánh</t>
  </si>
  <si>
    <t>UBND huyện Định Quán</t>
  </si>
  <si>
    <t>UBND huyện Tân Phú</t>
  </si>
  <si>
    <t>UBND huyện Cẩm Mỹ</t>
  </si>
  <si>
    <t>UBND huyện Long Thành</t>
  </si>
  <si>
    <t>UBND huyện Xuân Lộc</t>
  </si>
  <si>
    <t>UBND huyện Nhơn Trạch</t>
  </si>
  <si>
    <t>Ban QLDA tỉnh</t>
  </si>
  <si>
    <t>Khu bảo tồn văn hóa Đồng Nai</t>
  </si>
  <si>
    <t>Ban Tôn giáo</t>
  </si>
  <si>
    <t>-</t>
  </si>
  <si>
    <t>Báo Đồng Nai</t>
  </si>
  <si>
    <t>Trung tâm nước sạch vệ sinh môi trường</t>
  </si>
  <si>
    <t>Công ty TNHH MTV Khai thác công trình thủy lợi</t>
  </si>
  <si>
    <t>Chi cục thủy lợi</t>
  </si>
  <si>
    <t>Văn phòng Tỉnh ủy</t>
  </si>
  <si>
    <t>Bệnh viện đa khoa Thống Nhất</t>
  </si>
  <si>
    <t>Bệnh viện Nhi Đồng Nai</t>
  </si>
  <si>
    <t>Bệnh viên Quân y 7B</t>
  </si>
  <si>
    <t>Trường Trung cấp nghề giao thông vận tải</t>
  </si>
  <si>
    <t>Ban quản lí di tích tỉnh</t>
  </si>
  <si>
    <t>Đài Phát thanh truyền hình Đồng Nai</t>
  </si>
  <si>
    <t>Chi đầu tư phát triển (không kể chương trình mục tiêu)</t>
  </si>
  <si>
    <t>Chi thường xuyên (không kể chương trình mục tiêu)</t>
  </si>
  <si>
    <t>Chi trả nợ các khoản vay do địa phương vay</t>
  </si>
  <si>
    <t>Chi bổ sung quỹ dự trữ tài chính</t>
  </si>
  <si>
    <t>Chi dự phòng ngân sách</t>
  </si>
  <si>
    <t>Chi tạo nguồn, điều chỉnh tiền lương</t>
  </si>
  <si>
    <t>Bố trí vốn thanh toán chi phí lập hồ sơ đối với các dự án được phê duyệt chủ trương, quyết định đầu tư</t>
  </si>
  <si>
    <t>Nguồn dự phòng thanh toán dự án cầu Hóa An</t>
  </si>
  <si>
    <t>Bố trí vốn thanh toán cho các dự án đã quyết toán nhưng còn thiếu vốn kế hoạch</t>
  </si>
  <si>
    <t>Hoàn trả tạm ứng Kho bạc năm 2010</t>
  </si>
  <si>
    <t>Bố trí vốn thanh toán sau quyết toán đối với các dự án thuộc ngành giáo dục, đào tạo, y tế, văn hóa xã hội</t>
  </si>
  <si>
    <t>Chi bổ sung  ngân sách cấp huyện</t>
  </si>
  <si>
    <t>(Đính kèm Quyết định số        /QĐ-UBND ngày     01/2018 của UBND tỉnh)</t>
  </si>
  <si>
    <t>UBND huyện Vĩnh Cửu</t>
  </si>
  <si>
    <t>Trung tâm phát triển quỹ đất</t>
  </si>
  <si>
    <t>Trung tâm giám định chất lượng xây dựng tỉnh</t>
  </si>
  <si>
    <t>Hoàn trả vốn vay ngân hàng Thương mại cổ phần công thương Việt Nam (phần vốn các dự án thuộc trách nhiệm hoàn trả từ ngân sách tỉnh đã giải ngân trong năm 2016)</t>
  </si>
  <si>
    <t>Hoàn trả vốn vay Ngân hàng BIDV năm 2017</t>
  </si>
  <si>
    <t>Hoàn trả tạm ứng ngân sách trung ương 2010</t>
  </si>
  <si>
    <t>Hỗ trợ huyện Tân Phú hoàn thành nông thôn mới năm 2018</t>
  </si>
  <si>
    <t>Hỗ trợ các dự án xã hội hóa, hỗ trợ có mục tiêu đối với các địa phương</t>
  </si>
  <si>
    <t>Đầu tư từ nguồn thu sử dụng đất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</si>
</sst>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_);_(* \(#,##0\);_(* &quot;-&quot;??_);_(@_)"/>
    <numFmt numFmtId="165" formatCode="_(* #,##0_);_(* \(#,##0\);_(* \-??_);_(@_)"/>
  </numFmts>
  <fonts count="18" x14ac:knownFonts="1">
    <font>
      <sz val="11"/>
      <color theme="1"/>
      <name val="Calibri"/>
      <family val="2"/>
      <scheme val="minor"/>
    </font>
    <font>
      <sz val="11"/>
      <color theme="1"/>
      <name val="Times New Roman"/>
      <family val="1"/>
    </font>
    <font>
      <i/>
      <sz val="10"/>
      <color rgb="FF000000"/>
      <name val="Times New Roman"/>
      <family val="1"/>
    </font>
    <font>
      <sz val="10"/>
      <color rgb="FF000000"/>
      <name val="Times New Roman"/>
      <family val="1"/>
    </font>
    <font>
      <i/>
      <sz val="10"/>
      <color theme="1"/>
      <name val="Times New Roman"/>
      <family val="1"/>
    </font>
    <font>
      <b/>
      <sz val="11"/>
      <color theme="1"/>
      <name val="Times New Roman"/>
      <family val="1"/>
    </font>
    <font>
      <i/>
      <sz val="11"/>
      <color rgb="FF000000"/>
      <name val="Times New Roman"/>
      <family val="1"/>
    </font>
    <font>
      <sz val="11"/>
      <color theme="1"/>
      <name val="Calibri"/>
      <family val="2"/>
      <scheme val="minor"/>
    </font>
    <font>
      <b/>
      <sz val="11"/>
      <name val="Times New Roman"/>
      <family val="1"/>
    </font>
    <font>
      <sz val="11"/>
      <name val="Times New Roman"/>
      <family val="1"/>
    </font>
    <font>
      <i/>
      <sz val="11"/>
      <name val="Times New Roman"/>
      <family val="1"/>
    </font>
    <font>
      <i/>
      <sz val="11"/>
      <color theme="1"/>
      <name val="Times New Roman"/>
      <family val="1"/>
    </font>
    <font>
      <b/>
      <i/>
      <sz val="11"/>
      <name val="Times New Roman"/>
      <family val="1"/>
    </font>
    <font>
      <b/>
      <i/>
      <sz val="11"/>
      <color theme="1"/>
      <name val="Times New Roman"/>
      <family val="1"/>
    </font>
    <font>
      <b/>
      <sz val="14"/>
      <color rgb="FF000000"/>
      <name val="Times New Roman"/>
      <family val="1"/>
    </font>
    <font>
      <sz val="11"/>
      <color indexed="8"/>
      <name val="Calibri"/>
      <family val="2"/>
    </font>
    <font>
      <b/>
      <sz val="10"/>
      <name val="Times New Roman"/>
      <family val="1"/>
    </font>
    <font>
      <sz val="10"/>
      <color theme="1"/>
      <name val="Times New Roman"/>
      <family val="1"/>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double">
        <color indexed="8"/>
      </bottom>
      <diagonal/>
    </border>
  </borders>
  <cellStyleXfs count="3">
    <xf numFmtId="0" fontId="0" fillId="0" borderId="0"/>
    <xf numFmtId="43" fontId="7" fillId="0" borderId="0" applyFont="0" applyFill="0" applyBorder="0" applyAlignment="0" applyProtection="0"/>
    <xf numFmtId="0" fontId="15" fillId="0" borderId="0"/>
  </cellStyleXfs>
  <cellXfs count="41">
    <xf numFmtId="0" fontId="0" fillId="0" borderId="0" xfId="0"/>
    <xf numFmtId="0" fontId="1" fillId="0" borderId="0" xfId="0" applyFont="1"/>
    <xf numFmtId="0" fontId="3" fillId="0" borderId="0" xfId="0" applyFont="1" applyAlignment="1">
      <alignment vertical="center"/>
    </xf>
    <xf numFmtId="164" fontId="1" fillId="0" borderId="0" xfId="1" applyNumberFormat="1" applyFont="1"/>
    <xf numFmtId="164" fontId="9" fillId="0" borderId="1" xfId="1" applyNumberFormat="1" applyFont="1" applyBorder="1" applyAlignment="1">
      <alignment horizontal="center" vertical="center" wrapText="1"/>
    </xf>
    <xf numFmtId="0" fontId="8" fillId="0" borderId="1" xfId="0" applyFont="1" applyBorder="1" applyAlignment="1">
      <alignment vertical="center" wrapText="1"/>
    </xf>
    <xf numFmtId="0" fontId="9" fillId="0" borderId="1" xfId="0" applyFont="1" applyBorder="1" applyAlignment="1">
      <alignment vertical="center" wrapText="1"/>
    </xf>
    <xf numFmtId="0" fontId="1" fillId="0" borderId="1" xfId="0" applyFont="1" applyBorder="1"/>
    <xf numFmtId="0" fontId="1" fillId="0" borderId="1" xfId="0" applyFont="1" applyBorder="1" applyAlignment="1">
      <alignment vertical="center" wrapText="1"/>
    </xf>
    <xf numFmtId="0" fontId="1" fillId="0" borderId="1" xfId="0" applyFont="1" applyBorder="1" applyAlignment="1">
      <alignment wrapText="1"/>
    </xf>
    <xf numFmtId="0" fontId="1" fillId="0" borderId="0" xfId="0" applyFont="1" applyAlignment="1">
      <alignment vertical="center"/>
    </xf>
    <xf numFmtId="0" fontId="10" fillId="0" borderId="1" xfId="0" quotePrefix="1" applyFont="1" applyBorder="1" applyAlignment="1">
      <alignment horizontal="center" vertical="center" wrapText="1"/>
    </xf>
    <xf numFmtId="0" fontId="11" fillId="0" borderId="1" xfId="0" applyFont="1" applyBorder="1"/>
    <xf numFmtId="0" fontId="12" fillId="0" borderId="1" xfId="0" applyFont="1" applyBorder="1" applyAlignment="1">
      <alignment horizontal="center" vertical="center" wrapText="1"/>
    </xf>
    <xf numFmtId="164" fontId="10" fillId="0" borderId="1" xfId="1" applyNumberFormat="1" applyFont="1" applyBorder="1" applyAlignment="1">
      <alignment horizontal="center" vertical="center" wrapText="1"/>
    </xf>
    <xf numFmtId="164" fontId="12" fillId="0" borderId="1" xfId="1" applyNumberFormat="1" applyFont="1" applyBorder="1" applyAlignment="1">
      <alignment horizontal="center" vertical="center" wrapText="1"/>
    </xf>
    <xf numFmtId="0" fontId="11" fillId="0" borderId="0" xfId="0" applyFont="1"/>
    <xf numFmtId="0" fontId="13" fillId="0" borderId="1" xfId="0" applyFont="1" applyBorder="1"/>
    <xf numFmtId="164" fontId="8" fillId="0" borderId="1" xfId="0" applyNumberFormat="1" applyFont="1" applyBorder="1" applyAlignment="1">
      <alignment horizontal="center" vertical="center" wrapText="1"/>
    </xf>
    <xf numFmtId="164" fontId="9" fillId="0" borderId="1" xfId="0" applyNumberFormat="1" applyFont="1" applyBorder="1" applyAlignment="1">
      <alignment horizontal="center" vertical="center" wrapText="1"/>
    </xf>
    <xf numFmtId="0" fontId="13" fillId="0" borderId="1" xfId="0" applyFont="1" applyBorder="1" applyAlignment="1">
      <alignment wrapText="1"/>
    </xf>
    <xf numFmtId="164" fontId="12" fillId="0" borderId="1" xfId="0" applyNumberFormat="1" applyFont="1" applyBorder="1" applyAlignment="1">
      <alignment horizontal="center" vertical="center" wrapText="1"/>
    </xf>
    <xf numFmtId="0" fontId="13" fillId="0" borderId="0" xfId="0" applyFont="1"/>
    <xf numFmtId="164" fontId="8" fillId="0" borderId="1" xfId="1" applyNumberFormat="1" applyFont="1" applyBorder="1" applyAlignment="1">
      <alignment horizontal="center" vertical="center" wrapText="1"/>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16" fillId="0" borderId="3" xfId="2" applyNumberFormat="1" applyFont="1" applyFill="1" applyBorder="1" applyAlignment="1">
      <alignment horizontal="left" vertical="center" wrapText="1"/>
    </xf>
    <xf numFmtId="0" fontId="16" fillId="0" borderId="4" xfId="2" applyNumberFormat="1" applyFont="1" applyFill="1" applyBorder="1" applyAlignment="1">
      <alignment horizontal="left" vertical="center" wrapText="1"/>
    </xf>
    <xf numFmtId="0" fontId="16" fillId="0" borderId="1" xfId="2" applyNumberFormat="1" applyFont="1" applyFill="1" applyBorder="1" applyAlignment="1">
      <alignment horizontal="left" vertical="center" wrapText="1"/>
    </xf>
    <xf numFmtId="165" fontId="16" fillId="0" borderId="1" xfId="1" applyNumberFormat="1" applyFont="1" applyFill="1" applyBorder="1" applyAlignment="1" applyProtection="1">
      <alignment vertical="center" wrapText="1"/>
    </xf>
    <xf numFmtId="0" fontId="17" fillId="0" borderId="1" xfId="0" applyFont="1" applyFill="1" applyBorder="1" applyAlignment="1">
      <alignment vertical="center"/>
    </xf>
    <xf numFmtId="0" fontId="5" fillId="0" borderId="0" xfId="0" applyFont="1" applyAlignment="1">
      <alignment horizontal="center"/>
    </xf>
    <xf numFmtId="0" fontId="5" fillId="0" borderId="0" xfId="0" applyFont="1" applyAlignment="1">
      <alignment horizontal="center" vertical="top"/>
    </xf>
    <xf numFmtId="164" fontId="8" fillId="0" borderId="1" xfId="1" applyNumberFormat="1" applyFont="1" applyBorder="1" applyAlignment="1">
      <alignment horizontal="center" vertical="center" wrapText="1"/>
    </xf>
    <xf numFmtId="0" fontId="14" fillId="0" borderId="0" xfId="0" applyFont="1" applyAlignment="1">
      <alignment horizontal="center" vertical="center" wrapText="1"/>
    </xf>
    <xf numFmtId="0" fontId="14" fillId="0" borderId="0" xfId="0" applyFont="1" applyAlignment="1">
      <alignment horizontal="center" vertical="center"/>
    </xf>
    <xf numFmtId="0" fontId="6" fillId="0" borderId="0" xfId="0" applyFont="1" applyAlignment="1">
      <alignment horizontal="center" vertical="center"/>
    </xf>
    <xf numFmtId="0" fontId="8" fillId="0" borderId="1" xfId="0" applyFont="1" applyBorder="1" applyAlignment="1">
      <alignment horizontal="center" vertical="center" wrapText="1"/>
    </xf>
    <xf numFmtId="164" fontId="4" fillId="0" borderId="0" xfId="1" applyNumberFormat="1" applyFont="1" applyAlignment="1">
      <alignment horizontal="center"/>
    </xf>
    <xf numFmtId="164" fontId="2" fillId="0" borderId="2" xfId="1" applyNumberFormat="1" applyFont="1" applyBorder="1" applyAlignment="1">
      <alignment horizontal="center" vertical="center"/>
    </xf>
  </cellXfs>
  <cellStyles count="3">
    <cellStyle name="Comma" xfId="1" builtinId="3"/>
    <cellStyle name="Excel Built-in Normal" xfId="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1</xdr:col>
      <xdr:colOff>581025</xdr:colOff>
      <xdr:row>1</xdr:row>
      <xdr:rowOff>190500</xdr:rowOff>
    </xdr:from>
    <xdr:to>
      <xdr:col>1</xdr:col>
      <xdr:colOff>1181100</xdr:colOff>
      <xdr:row>1</xdr:row>
      <xdr:rowOff>190500</xdr:rowOff>
    </xdr:to>
    <xdr:cxnSp macro="">
      <xdr:nvCxnSpPr>
        <xdr:cNvPr id="3" name="Straight Connector 2"/>
        <xdr:cNvCxnSpPr/>
      </xdr:nvCxnSpPr>
      <xdr:spPr>
        <a:xfrm>
          <a:off x="885825" y="381000"/>
          <a:ext cx="60007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Bi&#7875;u%20s&#7889;%205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1">
          <cell r="C11">
            <v>15767</v>
          </cell>
        </row>
        <row r="12">
          <cell r="C12">
            <v>151627</v>
          </cell>
        </row>
        <row r="13">
          <cell r="C13">
            <v>18859</v>
          </cell>
        </row>
        <row r="14">
          <cell r="C14">
            <v>15717</v>
          </cell>
        </row>
        <row r="15">
          <cell r="C15">
            <v>78477</v>
          </cell>
        </row>
        <row r="16">
          <cell r="C16">
            <v>9936</v>
          </cell>
        </row>
        <row r="17">
          <cell r="C17">
            <v>38820</v>
          </cell>
        </row>
        <row r="18">
          <cell r="C18">
            <v>113023</v>
          </cell>
        </row>
        <row r="19">
          <cell r="C19">
            <v>115298</v>
          </cell>
        </row>
        <row r="20">
          <cell r="C20">
            <v>208921</v>
          </cell>
        </row>
        <row r="21">
          <cell r="C21">
            <v>22038</v>
          </cell>
        </row>
        <row r="22">
          <cell r="C22">
            <v>230057</v>
          </cell>
        </row>
        <row r="23">
          <cell r="C23">
            <v>326009</v>
          </cell>
        </row>
        <row r="24">
          <cell r="C24">
            <v>1049159</v>
          </cell>
        </row>
        <row r="25">
          <cell r="C25">
            <v>226984</v>
          </cell>
        </row>
        <row r="26">
          <cell r="C26">
            <v>12468</v>
          </cell>
        </row>
        <row r="27">
          <cell r="C27">
            <v>375561</v>
          </cell>
        </row>
        <row r="28">
          <cell r="C28">
            <v>691872</v>
          </cell>
        </row>
        <row r="29">
          <cell r="C29">
            <v>10214</v>
          </cell>
        </row>
        <row r="30">
          <cell r="C30">
            <v>51197</v>
          </cell>
        </row>
        <row r="31">
          <cell r="C31">
            <v>11150</v>
          </cell>
        </row>
        <row r="32">
          <cell r="C32">
            <v>126297</v>
          </cell>
        </row>
        <row r="33">
          <cell r="C33">
            <v>29990</v>
          </cell>
        </row>
        <row r="34">
          <cell r="C34">
            <v>95075</v>
          </cell>
        </row>
        <row r="35">
          <cell r="C35">
            <v>30619</v>
          </cell>
        </row>
        <row r="36">
          <cell r="C36">
            <v>26371</v>
          </cell>
        </row>
        <row r="37">
          <cell r="C37">
            <v>24073</v>
          </cell>
        </row>
        <row r="38">
          <cell r="C38">
            <v>12841</v>
          </cell>
        </row>
        <row r="40">
          <cell r="C40">
            <v>19298</v>
          </cell>
        </row>
        <row r="41">
          <cell r="C41">
            <v>19178</v>
          </cell>
        </row>
        <row r="42">
          <cell r="C42">
            <v>27398</v>
          </cell>
        </row>
        <row r="43">
          <cell r="C43">
            <v>95000</v>
          </cell>
        </row>
        <row r="44">
          <cell r="C44">
            <v>3770</v>
          </cell>
        </row>
        <row r="45">
          <cell r="C45">
            <v>1037</v>
          </cell>
        </row>
        <row r="46">
          <cell r="C46">
            <v>1089</v>
          </cell>
        </row>
        <row r="47">
          <cell r="C47">
            <v>934</v>
          </cell>
        </row>
        <row r="48">
          <cell r="C48">
            <v>1198</v>
          </cell>
        </row>
        <row r="49">
          <cell r="C49">
            <v>1448</v>
          </cell>
        </row>
        <row r="50">
          <cell r="C50">
            <v>398</v>
          </cell>
        </row>
        <row r="51">
          <cell r="C51">
            <v>8929</v>
          </cell>
        </row>
        <row r="52">
          <cell r="C52">
            <v>12992</v>
          </cell>
        </row>
        <row r="53">
          <cell r="C53">
            <v>6538</v>
          </cell>
        </row>
        <row r="54">
          <cell r="C54">
            <v>13561</v>
          </cell>
        </row>
        <row r="55">
          <cell r="C55">
            <v>3765</v>
          </cell>
        </row>
        <row r="56">
          <cell r="C56">
            <v>937</v>
          </cell>
        </row>
        <row r="57">
          <cell r="C57">
            <v>2356</v>
          </cell>
        </row>
        <row r="58">
          <cell r="C58">
            <v>5862</v>
          </cell>
        </row>
        <row r="59">
          <cell r="C59">
            <v>622</v>
          </cell>
        </row>
        <row r="60">
          <cell r="C60">
            <v>6949</v>
          </cell>
        </row>
        <row r="61">
          <cell r="C61">
            <v>1671</v>
          </cell>
        </row>
        <row r="62">
          <cell r="C62">
            <v>1359</v>
          </cell>
        </row>
        <row r="63">
          <cell r="C63">
            <v>4496</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0"/>
  <sheetViews>
    <sheetView tabSelected="1" zoomScaleNormal="100" workbookViewId="0">
      <selection activeCell="P8" sqref="P8"/>
    </sheetView>
  </sheetViews>
  <sheetFormatPr defaultRowHeight="15" x14ac:dyDescent="0.25"/>
  <cols>
    <col min="1" max="1" width="5.85546875" style="1" customWidth="1"/>
    <col min="2" max="2" width="39.28515625" style="1" customWidth="1"/>
    <col min="3" max="3" width="12.85546875" style="1" customWidth="1"/>
    <col min="4" max="4" width="11.42578125" style="3" customWidth="1"/>
    <col min="5" max="5" width="12.5703125" style="1" customWidth="1"/>
    <col min="6" max="6" width="11" style="3" customWidth="1"/>
    <col min="7" max="7" width="9.28515625" style="3" bestFit="1" customWidth="1"/>
    <col min="8" max="8" width="10.7109375" style="3" bestFit="1" customWidth="1"/>
    <col min="9" max="9" width="9.7109375" style="3" customWidth="1"/>
    <col min="10" max="12" width="0" style="3" hidden="1" customWidth="1"/>
    <col min="13" max="13" width="12.5703125" style="3" customWidth="1"/>
    <col min="14" max="16384" width="9.140625" style="1"/>
  </cols>
  <sheetData>
    <row r="1" spans="1:13" x14ac:dyDescent="0.25">
      <c r="A1" s="32" t="s">
        <v>25</v>
      </c>
      <c r="B1" s="32"/>
      <c r="I1" s="39" t="s">
        <v>24</v>
      </c>
      <c r="J1" s="39"/>
      <c r="K1" s="39"/>
      <c r="L1" s="39"/>
      <c r="M1" s="39"/>
    </row>
    <row r="2" spans="1:13" ht="18.75" customHeight="1" x14ac:dyDescent="0.25">
      <c r="A2" s="33" t="s">
        <v>26</v>
      </c>
      <c r="B2" s="33"/>
    </row>
    <row r="3" spans="1:13" ht="40.5" customHeight="1" x14ac:dyDescent="0.25">
      <c r="A3" s="35" t="s">
        <v>82</v>
      </c>
      <c r="B3" s="36"/>
      <c r="C3" s="36"/>
      <c r="D3" s="36"/>
      <c r="E3" s="36"/>
      <c r="F3" s="36"/>
      <c r="G3" s="36"/>
      <c r="H3" s="36"/>
      <c r="I3" s="36"/>
      <c r="J3" s="36"/>
      <c r="K3" s="36"/>
      <c r="L3" s="36"/>
      <c r="M3" s="36"/>
    </row>
    <row r="4" spans="1:13" x14ac:dyDescent="0.25">
      <c r="A4" s="37" t="s">
        <v>120</v>
      </c>
      <c r="B4" s="37"/>
      <c r="C4" s="37"/>
      <c r="D4" s="37"/>
      <c r="E4" s="37"/>
      <c r="F4" s="37"/>
      <c r="G4" s="37"/>
      <c r="H4" s="37"/>
      <c r="I4" s="37"/>
      <c r="J4" s="37"/>
      <c r="K4" s="37"/>
      <c r="L4" s="37"/>
      <c r="M4" s="37"/>
    </row>
    <row r="5" spans="1:13" x14ac:dyDescent="0.25">
      <c r="I5" s="40" t="s">
        <v>0</v>
      </c>
      <c r="J5" s="40"/>
      <c r="K5" s="40"/>
      <c r="L5" s="40"/>
      <c r="M5" s="40"/>
    </row>
    <row r="6" spans="1:13" ht="75.75" customHeight="1" x14ac:dyDescent="0.25">
      <c r="A6" s="38" t="s">
        <v>1</v>
      </c>
      <c r="B6" s="38" t="s">
        <v>2</v>
      </c>
      <c r="C6" s="38" t="s">
        <v>3</v>
      </c>
      <c r="D6" s="34" t="s">
        <v>108</v>
      </c>
      <c r="E6" s="38" t="s">
        <v>109</v>
      </c>
      <c r="F6" s="34" t="s">
        <v>110</v>
      </c>
      <c r="G6" s="34" t="s">
        <v>111</v>
      </c>
      <c r="H6" s="34" t="s">
        <v>112</v>
      </c>
      <c r="I6" s="34" t="s">
        <v>113</v>
      </c>
      <c r="J6" s="34" t="s">
        <v>8</v>
      </c>
      <c r="K6" s="34"/>
      <c r="L6" s="34"/>
      <c r="M6" s="34" t="s">
        <v>119</v>
      </c>
    </row>
    <row r="7" spans="1:13" ht="21" customHeight="1" x14ac:dyDescent="0.25">
      <c r="A7" s="38"/>
      <c r="B7" s="38"/>
      <c r="C7" s="38"/>
      <c r="D7" s="34"/>
      <c r="E7" s="38"/>
      <c r="F7" s="34"/>
      <c r="G7" s="34"/>
      <c r="H7" s="34"/>
      <c r="I7" s="34"/>
      <c r="J7" s="23" t="s">
        <v>10</v>
      </c>
      <c r="K7" s="23" t="s">
        <v>11</v>
      </c>
      <c r="L7" s="23" t="s">
        <v>12</v>
      </c>
      <c r="M7" s="34"/>
    </row>
    <row r="8" spans="1:13" x14ac:dyDescent="0.25">
      <c r="A8" s="25" t="s">
        <v>13</v>
      </c>
      <c r="B8" s="25" t="s">
        <v>14</v>
      </c>
      <c r="C8" s="25">
        <v>1</v>
      </c>
      <c r="D8" s="4">
        <v>2</v>
      </c>
      <c r="E8" s="25">
        <v>3</v>
      </c>
      <c r="F8" s="4">
        <v>4</v>
      </c>
      <c r="G8" s="4">
        <v>5</v>
      </c>
      <c r="H8" s="4">
        <v>6</v>
      </c>
      <c r="I8" s="4">
        <v>7</v>
      </c>
      <c r="J8" s="4">
        <v>8</v>
      </c>
      <c r="K8" s="4">
        <v>9</v>
      </c>
      <c r="L8" s="4">
        <v>10</v>
      </c>
      <c r="M8" s="4">
        <v>8</v>
      </c>
    </row>
    <row r="9" spans="1:13" x14ac:dyDescent="0.25">
      <c r="A9" s="24"/>
      <c r="B9" s="24" t="s">
        <v>10</v>
      </c>
      <c r="C9" s="18">
        <f>D9+E9+F9+G9+H9+I9</f>
        <v>10977309</v>
      </c>
      <c r="D9" s="23">
        <f>D10</f>
        <v>4608930</v>
      </c>
      <c r="E9" s="23">
        <f>E10</f>
        <v>5219805</v>
      </c>
      <c r="F9" s="23">
        <f t="shared" ref="F9:M9" si="0">SUM(F10:F109)</f>
        <v>119000</v>
      </c>
      <c r="G9" s="23">
        <f t="shared" si="0"/>
        <v>2910</v>
      </c>
      <c r="H9" s="23">
        <f t="shared" si="0"/>
        <v>219581</v>
      </c>
      <c r="I9" s="23">
        <f t="shared" si="0"/>
        <v>807083</v>
      </c>
      <c r="J9" s="23">
        <f t="shared" si="0"/>
        <v>0</v>
      </c>
      <c r="K9" s="23">
        <f t="shared" si="0"/>
        <v>0</v>
      </c>
      <c r="L9" s="23">
        <f t="shared" si="0"/>
        <v>0</v>
      </c>
      <c r="M9" s="23">
        <f t="shared" si="0"/>
        <v>5305013</v>
      </c>
    </row>
    <row r="10" spans="1:13" x14ac:dyDescent="0.25">
      <c r="A10" s="24" t="s">
        <v>15</v>
      </c>
      <c r="B10" s="5" t="s">
        <v>16</v>
      </c>
      <c r="C10" s="18">
        <f>SUM(D10:M10)</f>
        <v>9828735</v>
      </c>
      <c r="D10" s="23">
        <f>SUM(D11:D103)</f>
        <v>4608930</v>
      </c>
      <c r="E10" s="18">
        <f>SUM(E11:E97)</f>
        <v>5219805</v>
      </c>
      <c r="F10" s="23"/>
      <c r="G10" s="23"/>
      <c r="H10" s="23"/>
      <c r="I10" s="23"/>
      <c r="J10" s="23"/>
      <c r="K10" s="23"/>
      <c r="L10" s="23"/>
      <c r="M10" s="23"/>
    </row>
    <row r="11" spans="1:13" x14ac:dyDescent="0.25">
      <c r="A11" s="25">
        <v>1</v>
      </c>
      <c r="B11" s="6" t="s">
        <v>28</v>
      </c>
      <c r="C11" s="19">
        <f>SUM(D11:M11)</f>
        <v>15767</v>
      </c>
      <c r="D11" s="4"/>
      <c r="E11" s="4">
        <f>[1]Sheet1!C11</f>
        <v>15767</v>
      </c>
      <c r="F11" s="23"/>
      <c r="G11" s="23"/>
      <c r="H11" s="23"/>
      <c r="I11" s="23"/>
      <c r="J11" s="23"/>
      <c r="K11" s="23"/>
      <c r="L11" s="23"/>
      <c r="M11" s="23"/>
    </row>
    <row r="12" spans="1:13" x14ac:dyDescent="0.25">
      <c r="A12" s="25">
        <v>2</v>
      </c>
      <c r="B12" s="6" t="s">
        <v>29</v>
      </c>
      <c r="C12" s="19">
        <f t="shared" ref="C12:C75" si="1">SUM(D12:M12)</f>
        <v>151627</v>
      </c>
      <c r="D12" s="4"/>
      <c r="E12" s="4">
        <f>[1]Sheet1!C12</f>
        <v>151627</v>
      </c>
      <c r="F12" s="23"/>
      <c r="G12" s="23"/>
      <c r="H12" s="23"/>
      <c r="I12" s="23"/>
      <c r="J12" s="23"/>
      <c r="K12" s="23"/>
      <c r="L12" s="23"/>
      <c r="M12" s="23"/>
    </row>
    <row r="13" spans="1:13" x14ac:dyDescent="0.25">
      <c r="A13" s="25">
        <v>3</v>
      </c>
      <c r="B13" s="6" t="s">
        <v>30</v>
      </c>
      <c r="C13" s="19">
        <f t="shared" si="1"/>
        <v>18859</v>
      </c>
      <c r="D13" s="4"/>
      <c r="E13" s="4">
        <f>[1]Sheet1!C13</f>
        <v>18859</v>
      </c>
      <c r="F13" s="23"/>
      <c r="G13" s="23"/>
      <c r="H13" s="23"/>
      <c r="I13" s="23"/>
      <c r="J13" s="23"/>
      <c r="K13" s="23"/>
      <c r="L13" s="23"/>
      <c r="M13" s="23"/>
    </row>
    <row r="14" spans="1:13" x14ac:dyDescent="0.25">
      <c r="A14" s="25">
        <v>4</v>
      </c>
      <c r="B14" s="7" t="s">
        <v>31</v>
      </c>
      <c r="C14" s="19">
        <f t="shared" si="1"/>
        <v>15717</v>
      </c>
      <c r="D14" s="4"/>
      <c r="E14" s="4">
        <f>[1]Sheet1!C14</f>
        <v>15717</v>
      </c>
      <c r="F14" s="23"/>
      <c r="G14" s="23"/>
      <c r="H14" s="23"/>
      <c r="I14" s="23"/>
      <c r="J14" s="23"/>
      <c r="K14" s="23"/>
      <c r="L14" s="23"/>
      <c r="M14" s="23"/>
    </row>
    <row r="15" spans="1:13" x14ac:dyDescent="0.25">
      <c r="A15" s="25">
        <v>5</v>
      </c>
      <c r="B15" s="7" t="s">
        <v>32</v>
      </c>
      <c r="C15" s="19">
        <f t="shared" si="1"/>
        <v>98477</v>
      </c>
      <c r="D15" s="4">
        <v>20000</v>
      </c>
      <c r="E15" s="4">
        <f>[1]Sheet1!C15</f>
        <v>78477</v>
      </c>
      <c r="F15" s="23"/>
      <c r="G15" s="23"/>
      <c r="H15" s="23"/>
      <c r="I15" s="23"/>
      <c r="J15" s="23"/>
      <c r="K15" s="23"/>
      <c r="L15" s="23"/>
      <c r="M15" s="23"/>
    </row>
    <row r="16" spans="1:13" x14ac:dyDescent="0.25">
      <c r="A16" s="25">
        <v>6</v>
      </c>
      <c r="B16" s="7" t="s">
        <v>33</v>
      </c>
      <c r="C16" s="19">
        <f t="shared" si="1"/>
        <v>9936</v>
      </c>
      <c r="D16" s="4"/>
      <c r="E16" s="4">
        <f>[1]Sheet1!C16</f>
        <v>9936</v>
      </c>
      <c r="F16" s="23"/>
      <c r="G16" s="23"/>
      <c r="H16" s="23"/>
      <c r="I16" s="23"/>
      <c r="J16" s="23"/>
      <c r="K16" s="23"/>
      <c r="L16" s="23"/>
      <c r="M16" s="23"/>
    </row>
    <row r="17" spans="1:13" x14ac:dyDescent="0.25">
      <c r="A17" s="25">
        <v>7</v>
      </c>
      <c r="B17" s="7" t="s">
        <v>34</v>
      </c>
      <c r="C17" s="19">
        <f t="shared" si="1"/>
        <v>56420</v>
      </c>
      <c r="D17" s="4">
        <v>17600</v>
      </c>
      <c r="E17" s="4">
        <f>[1]Sheet1!C17</f>
        <v>38820</v>
      </c>
      <c r="F17" s="23"/>
      <c r="G17" s="23"/>
      <c r="H17" s="23"/>
      <c r="I17" s="23"/>
      <c r="J17" s="23"/>
      <c r="K17" s="23"/>
      <c r="L17" s="23"/>
      <c r="M17" s="23"/>
    </row>
    <row r="18" spans="1:13" x14ac:dyDescent="0.25">
      <c r="A18" s="25">
        <v>8</v>
      </c>
      <c r="B18" s="7" t="s">
        <v>35</v>
      </c>
      <c r="C18" s="19">
        <f t="shared" si="1"/>
        <v>179023</v>
      </c>
      <c r="D18" s="4">
        <v>66000</v>
      </c>
      <c r="E18" s="4">
        <f>[1]Sheet1!C18</f>
        <v>113023</v>
      </c>
      <c r="F18" s="23"/>
      <c r="G18" s="23"/>
      <c r="H18" s="23"/>
      <c r="I18" s="23"/>
      <c r="J18" s="23"/>
      <c r="K18" s="23"/>
      <c r="L18" s="23"/>
      <c r="M18" s="23"/>
    </row>
    <row r="19" spans="1:13" x14ac:dyDescent="0.25">
      <c r="A19" s="25">
        <v>9</v>
      </c>
      <c r="B19" s="7" t="s">
        <v>36</v>
      </c>
      <c r="C19" s="19">
        <f t="shared" si="1"/>
        <v>115298</v>
      </c>
      <c r="D19" s="4"/>
      <c r="E19" s="4">
        <f>[1]Sheet1!C19</f>
        <v>115298</v>
      </c>
      <c r="F19" s="23"/>
      <c r="G19" s="23"/>
      <c r="H19" s="23"/>
      <c r="I19" s="23"/>
      <c r="J19" s="23"/>
      <c r="K19" s="23"/>
      <c r="L19" s="23"/>
      <c r="M19" s="23"/>
    </row>
    <row r="20" spans="1:13" x14ac:dyDescent="0.25">
      <c r="A20" s="25">
        <v>10</v>
      </c>
      <c r="B20" s="7" t="s">
        <v>37</v>
      </c>
      <c r="C20" s="19">
        <f t="shared" si="1"/>
        <v>208921</v>
      </c>
      <c r="D20" s="4"/>
      <c r="E20" s="4">
        <f>[1]Sheet1!C20</f>
        <v>208921</v>
      </c>
      <c r="F20" s="23"/>
      <c r="G20" s="23"/>
      <c r="H20" s="23"/>
      <c r="I20" s="23"/>
      <c r="J20" s="23"/>
      <c r="K20" s="23"/>
      <c r="L20" s="23"/>
      <c r="M20" s="23"/>
    </row>
    <row r="21" spans="1:13" x14ac:dyDescent="0.25">
      <c r="A21" s="25">
        <v>11</v>
      </c>
      <c r="B21" s="7" t="s">
        <v>38</v>
      </c>
      <c r="C21" s="19">
        <f t="shared" si="1"/>
        <v>22038</v>
      </c>
      <c r="D21" s="4"/>
      <c r="E21" s="4">
        <f>[1]Sheet1!C21</f>
        <v>22038</v>
      </c>
      <c r="F21" s="23"/>
      <c r="G21" s="23"/>
      <c r="H21" s="23"/>
      <c r="I21" s="23"/>
      <c r="J21" s="23"/>
      <c r="K21" s="23"/>
      <c r="L21" s="23"/>
      <c r="M21" s="23"/>
    </row>
    <row r="22" spans="1:13" x14ac:dyDescent="0.25">
      <c r="A22" s="25">
        <v>12</v>
      </c>
      <c r="B22" s="7" t="s">
        <v>39</v>
      </c>
      <c r="C22" s="19">
        <f t="shared" si="1"/>
        <v>230057</v>
      </c>
      <c r="D22" s="4"/>
      <c r="E22" s="4">
        <f>[1]Sheet1!C22</f>
        <v>230057</v>
      </c>
      <c r="F22" s="23"/>
      <c r="G22" s="23"/>
      <c r="H22" s="23"/>
      <c r="I22" s="23"/>
      <c r="J22" s="23"/>
      <c r="K22" s="23"/>
      <c r="L22" s="23"/>
      <c r="M22" s="23"/>
    </row>
    <row r="23" spans="1:13" s="16" customFormat="1" x14ac:dyDescent="0.25">
      <c r="A23" s="11" t="s">
        <v>96</v>
      </c>
      <c r="B23" s="12" t="s">
        <v>100</v>
      </c>
      <c r="C23" s="19">
        <f t="shared" si="1"/>
        <v>7000</v>
      </c>
      <c r="D23" s="14">
        <v>7000</v>
      </c>
      <c r="E23" s="14"/>
      <c r="F23" s="15"/>
      <c r="G23" s="15"/>
      <c r="H23" s="15"/>
      <c r="I23" s="15"/>
      <c r="J23" s="15"/>
      <c r="K23" s="15"/>
      <c r="L23" s="15"/>
      <c r="M23" s="15"/>
    </row>
    <row r="24" spans="1:13" x14ac:dyDescent="0.25">
      <c r="A24" s="25">
        <v>13</v>
      </c>
      <c r="B24" s="7" t="s">
        <v>40</v>
      </c>
      <c r="C24" s="19">
        <f t="shared" si="1"/>
        <v>326009</v>
      </c>
      <c r="D24" s="4"/>
      <c r="E24" s="4">
        <f>[1]Sheet1!$C$23</f>
        <v>326009</v>
      </c>
      <c r="F24" s="23"/>
      <c r="G24" s="23"/>
      <c r="H24" s="23"/>
      <c r="I24" s="23"/>
      <c r="J24" s="23"/>
      <c r="K24" s="23"/>
      <c r="L24" s="23"/>
      <c r="M24" s="23"/>
    </row>
    <row r="25" spans="1:13" x14ac:dyDescent="0.25">
      <c r="A25" s="25">
        <v>14</v>
      </c>
      <c r="B25" s="7" t="s">
        <v>41</v>
      </c>
      <c r="C25" s="19">
        <f t="shared" si="1"/>
        <v>1061159</v>
      </c>
      <c r="D25" s="4">
        <v>12000</v>
      </c>
      <c r="E25" s="4">
        <f>[1]Sheet1!$C$24</f>
        <v>1049159</v>
      </c>
      <c r="F25" s="23"/>
      <c r="G25" s="23"/>
      <c r="H25" s="23"/>
      <c r="I25" s="23"/>
      <c r="J25" s="23"/>
      <c r="K25" s="23"/>
      <c r="L25" s="23"/>
      <c r="M25" s="23"/>
    </row>
    <row r="26" spans="1:13" s="16" customFormat="1" x14ac:dyDescent="0.25">
      <c r="A26" s="11" t="s">
        <v>96</v>
      </c>
      <c r="B26" s="12" t="s">
        <v>102</v>
      </c>
      <c r="C26" s="19">
        <f t="shared" si="1"/>
        <v>87000</v>
      </c>
      <c r="D26" s="14">
        <v>87000</v>
      </c>
      <c r="E26" s="14"/>
      <c r="F26" s="15"/>
      <c r="G26" s="15"/>
      <c r="H26" s="15"/>
      <c r="I26" s="15"/>
      <c r="J26" s="15"/>
      <c r="K26" s="15"/>
      <c r="L26" s="15"/>
      <c r="M26" s="15"/>
    </row>
    <row r="27" spans="1:13" s="16" customFormat="1" x14ac:dyDescent="0.25">
      <c r="A27" s="11" t="s">
        <v>96</v>
      </c>
      <c r="B27" s="12" t="s">
        <v>103</v>
      </c>
      <c r="C27" s="19">
        <f t="shared" si="1"/>
        <v>25000</v>
      </c>
      <c r="D27" s="14">
        <v>25000</v>
      </c>
      <c r="E27" s="14"/>
      <c r="F27" s="15"/>
      <c r="G27" s="15"/>
      <c r="H27" s="15"/>
      <c r="I27" s="15"/>
      <c r="J27" s="15"/>
      <c r="K27" s="15"/>
      <c r="L27" s="15"/>
      <c r="M27" s="15"/>
    </row>
    <row r="28" spans="1:13" s="16" customFormat="1" x14ac:dyDescent="0.25">
      <c r="A28" s="11" t="s">
        <v>96</v>
      </c>
      <c r="B28" s="12" t="s">
        <v>104</v>
      </c>
      <c r="C28" s="19">
        <f t="shared" si="1"/>
        <v>18000</v>
      </c>
      <c r="D28" s="14">
        <v>18000</v>
      </c>
      <c r="E28" s="14"/>
      <c r="F28" s="15"/>
      <c r="G28" s="15"/>
      <c r="H28" s="15"/>
      <c r="I28" s="15"/>
      <c r="J28" s="15"/>
      <c r="K28" s="15"/>
      <c r="L28" s="15"/>
      <c r="M28" s="15"/>
    </row>
    <row r="29" spans="1:13" x14ac:dyDescent="0.25">
      <c r="A29" s="25">
        <v>15</v>
      </c>
      <c r="B29" s="8" t="s">
        <v>42</v>
      </c>
      <c r="C29" s="19">
        <f t="shared" si="1"/>
        <v>236984</v>
      </c>
      <c r="D29" s="4">
        <v>10000</v>
      </c>
      <c r="E29" s="4">
        <f>[1]Sheet1!$C$25</f>
        <v>226984</v>
      </c>
      <c r="F29" s="23"/>
      <c r="G29" s="23"/>
      <c r="H29" s="23"/>
      <c r="I29" s="23"/>
      <c r="J29" s="23"/>
      <c r="K29" s="23"/>
      <c r="L29" s="23"/>
      <c r="M29" s="23"/>
    </row>
    <row r="30" spans="1:13" x14ac:dyDescent="0.25">
      <c r="A30" s="25">
        <v>16</v>
      </c>
      <c r="B30" s="7" t="s">
        <v>43</v>
      </c>
      <c r="C30" s="19">
        <f t="shared" si="1"/>
        <v>12468</v>
      </c>
      <c r="D30" s="4"/>
      <c r="E30" s="4">
        <f>[1]Sheet1!C26</f>
        <v>12468</v>
      </c>
      <c r="F30" s="23"/>
      <c r="G30" s="23"/>
      <c r="H30" s="23"/>
      <c r="I30" s="23"/>
      <c r="J30" s="23"/>
      <c r="K30" s="23"/>
      <c r="L30" s="23"/>
      <c r="M30" s="23"/>
    </row>
    <row r="31" spans="1:13" x14ac:dyDescent="0.25">
      <c r="A31" s="25">
        <v>17</v>
      </c>
      <c r="B31" s="7" t="s">
        <v>44</v>
      </c>
      <c r="C31" s="19">
        <f t="shared" si="1"/>
        <v>425561</v>
      </c>
      <c r="D31" s="4">
        <v>50000</v>
      </c>
      <c r="E31" s="4">
        <f>[1]Sheet1!C27</f>
        <v>375561</v>
      </c>
      <c r="F31" s="23"/>
      <c r="G31" s="23"/>
      <c r="H31" s="23"/>
      <c r="I31" s="23"/>
      <c r="J31" s="23"/>
      <c r="K31" s="23"/>
      <c r="L31" s="23"/>
      <c r="M31" s="23"/>
    </row>
    <row r="32" spans="1:13" x14ac:dyDescent="0.25">
      <c r="A32" s="25">
        <v>18</v>
      </c>
      <c r="B32" s="7" t="s">
        <v>45</v>
      </c>
      <c r="C32" s="19">
        <f t="shared" si="1"/>
        <v>691872</v>
      </c>
      <c r="D32" s="4"/>
      <c r="E32" s="4">
        <f>[1]Sheet1!C28</f>
        <v>691872</v>
      </c>
      <c r="F32" s="23"/>
      <c r="G32" s="23"/>
      <c r="H32" s="23"/>
      <c r="I32" s="23"/>
      <c r="J32" s="23"/>
      <c r="K32" s="23"/>
      <c r="L32" s="23"/>
      <c r="M32" s="23"/>
    </row>
    <row r="33" spans="1:13" x14ac:dyDescent="0.25">
      <c r="A33" s="25">
        <v>19</v>
      </c>
      <c r="B33" s="7" t="s">
        <v>46</v>
      </c>
      <c r="C33" s="19">
        <f t="shared" si="1"/>
        <v>10214</v>
      </c>
      <c r="D33" s="4"/>
      <c r="E33" s="4">
        <f>[1]Sheet1!C29</f>
        <v>10214</v>
      </c>
      <c r="F33" s="23"/>
      <c r="G33" s="23"/>
      <c r="H33" s="23"/>
      <c r="I33" s="23"/>
      <c r="J33" s="23"/>
      <c r="K33" s="23"/>
      <c r="L33" s="23"/>
      <c r="M33" s="23"/>
    </row>
    <row r="34" spans="1:13" x14ac:dyDescent="0.25">
      <c r="A34" s="25">
        <v>20</v>
      </c>
      <c r="B34" s="7" t="s">
        <v>47</v>
      </c>
      <c r="C34" s="19">
        <f t="shared" si="1"/>
        <v>121697</v>
      </c>
      <c r="D34" s="4">
        <v>70500</v>
      </c>
      <c r="E34" s="4">
        <f>[1]Sheet1!C30</f>
        <v>51197</v>
      </c>
      <c r="F34" s="23"/>
      <c r="G34" s="23"/>
      <c r="H34" s="23"/>
      <c r="I34" s="23"/>
      <c r="J34" s="23"/>
      <c r="K34" s="23"/>
      <c r="L34" s="23"/>
      <c r="M34" s="23"/>
    </row>
    <row r="35" spans="1:13" x14ac:dyDescent="0.25">
      <c r="A35" s="25">
        <v>21</v>
      </c>
      <c r="B35" s="7" t="s">
        <v>48</v>
      </c>
      <c r="C35" s="19">
        <f t="shared" si="1"/>
        <v>26150</v>
      </c>
      <c r="D35" s="4">
        <v>15000</v>
      </c>
      <c r="E35" s="4">
        <f>[1]Sheet1!C31</f>
        <v>11150</v>
      </c>
      <c r="F35" s="23"/>
      <c r="G35" s="23"/>
      <c r="H35" s="23"/>
      <c r="I35" s="23"/>
      <c r="J35" s="23"/>
      <c r="K35" s="23"/>
      <c r="L35" s="23"/>
      <c r="M35" s="23"/>
    </row>
    <row r="36" spans="1:13" x14ac:dyDescent="0.25">
      <c r="A36" s="25">
        <v>22</v>
      </c>
      <c r="B36" s="7" t="s">
        <v>49</v>
      </c>
      <c r="C36" s="19">
        <f t="shared" si="1"/>
        <v>286297</v>
      </c>
      <c r="D36" s="4">
        <v>160000</v>
      </c>
      <c r="E36" s="4">
        <f>[1]Sheet1!C32</f>
        <v>126297</v>
      </c>
      <c r="F36" s="23"/>
      <c r="G36" s="23"/>
      <c r="H36" s="23"/>
      <c r="I36" s="23"/>
      <c r="J36" s="23"/>
      <c r="K36" s="23"/>
      <c r="L36" s="23"/>
      <c r="M36" s="23"/>
    </row>
    <row r="37" spans="1:13" x14ac:dyDescent="0.25">
      <c r="A37" s="25">
        <v>23</v>
      </c>
      <c r="B37" s="7" t="s">
        <v>50</v>
      </c>
      <c r="C37" s="19">
        <f t="shared" si="1"/>
        <v>59990</v>
      </c>
      <c r="D37" s="4">
        <v>30000</v>
      </c>
      <c r="E37" s="4">
        <f>[1]Sheet1!C33</f>
        <v>29990</v>
      </c>
      <c r="F37" s="23"/>
      <c r="G37" s="23"/>
      <c r="H37" s="23"/>
      <c r="I37" s="23"/>
      <c r="J37" s="23"/>
      <c r="K37" s="23"/>
      <c r="L37" s="23"/>
      <c r="M37" s="23"/>
    </row>
    <row r="38" spans="1:13" x14ac:dyDescent="0.25">
      <c r="A38" s="25">
        <v>24</v>
      </c>
      <c r="B38" s="7" t="s">
        <v>51</v>
      </c>
      <c r="C38" s="19">
        <f t="shared" si="1"/>
        <v>166075</v>
      </c>
      <c r="D38" s="4">
        <v>71000</v>
      </c>
      <c r="E38" s="4">
        <f>[1]Sheet1!C34</f>
        <v>95075</v>
      </c>
      <c r="F38" s="23"/>
      <c r="G38" s="23"/>
      <c r="H38" s="23"/>
      <c r="I38" s="23"/>
      <c r="J38" s="23"/>
      <c r="K38" s="23"/>
      <c r="L38" s="23"/>
      <c r="M38" s="23"/>
    </row>
    <row r="39" spans="1:13" x14ac:dyDescent="0.25">
      <c r="A39" s="25">
        <v>25</v>
      </c>
      <c r="B39" s="7" t="s">
        <v>52</v>
      </c>
      <c r="C39" s="19">
        <f t="shared" si="1"/>
        <v>30619</v>
      </c>
      <c r="D39" s="4"/>
      <c r="E39" s="4">
        <f>[1]Sheet1!C35</f>
        <v>30619</v>
      </c>
      <c r="F39" s="23"/>
      <c r="G39" s="23"/>
      <c r="H39" s="23"/>
      <c r="I39" s="23"/>
      <c r="J39" s="23"/>
      <c r="K39" s="23"/>
      <c r="L39" s="23"/>
      <c r="M39" s="23"/>
    </row>
    <row r="40" spans="1:13" x14ac:dyDescent="0.25">
      <c r="A40" s="25">
        <v>26</v>
      </c>
      <c r="B40" s="7" t="s">
        <v>53</v>
      </c>
      <c r="C40" s="19">
        <f t="shared" si="1"/>
        <v>26371</v>
      </c>
      <c r="D40" s="4"/>
      <c r="E40" s="4">
        <f>[1]Sheet1!C36</f>
        <v>26371</v>
      </c>
      <c r="F40" s="23"/>
      <c r="G40" s="23"/>
      <c r="H40" s="23"/>
      <c r="I40" s="23"/>
      <c r="J40" s="23"/>
      <c r="K40" s="23"/>
      <c r="L40" s="23"/>
      <c r="M40" s="23"/>
    </row>
    <row r="41" spans="1:13" x14ac:dyDescent="0.25">
      <c r="A41" s="25">
        <v>27</v>
      </c>
      <c r="B41" s="7" t="s">
        <v>54</v>
      </c>
      <c r="C41" s="19">
        <f t="shared" si="1"/>
        <v>24073</v>
      </c>
      <c r="D41" s="4"/>
      <c r="E41" s="4">
        <f>[1]Sheet1!C37</f>
        <v>24073</v>
      </c>
      <c r="F41" s="23"/>
      <c r="G41" s="23"/>
      <c r="H41" s="23"/>
      <c r="I41" s="23"/>
      <c r="J41" s="23"/>
      <c r="K41" s="23"/>
      <c r="L41" s="23"/>
      <c r="M41" s="23"/>
    </row>
    <row r="42" spans="1:13" x14ac:dyDescent="0.25">
      <c r="A42" s="25">
        <v>28</v>
      </c>
      <c r="B42" s="9" t="s">
        <v>55</v>
      </c>
      <c r="C42" s="19">
        <f t="shared" si="1"/>
        <v>24841</v>
      </c>
      <c r="D42" s="4">
        <v>12000</v>
      </c>
      <c r="E42" s="4">
        <f>[1]Sheet1!C38</f>
        <v>12841</v>
      </c>
      <c r="F42" s="23"/>
      <c r="G42" s="23"/>
      <c r="H42" s="23"/>
      <c r="I42" s="23"/>
      <c r="J42" s="23"/>
      <c r="K42" s="23"/>
      <c r="L42" s="23"/>
      <c r="M42" s="23"/>
    </row>
    <row r="43" spans="1:13" x14ac:dyDescent="0.25">
      <c r="A43" s="25">
        <v>29</v>
      </c>
      <c r="B43" s="9" t="s">
        <v>56</v>
      </c>
      <c r="C43" s="19">
        <f t="shared" si="1"/>
        <v>3053</v>
      </c>
      <c r="D43" s="4"/>
      <c r="E43" s="4">
        <v>3053</v>
      </c>
      <c r="F43" s="23"/>
      <c r="G43" s="23"/>
      <c r="H43" s="23"/>
      <c r="I43" s="23"/>
      <c r="J43" s="23"/>
      <c r="K43" s="23"/>
      <c r="L43" s="23"/>
      <c r="M43" s="23"/>
    </row>
    <row r="44" spans="1:13" x14ac:dyDescent="0.25">
      <c r="A44" s="25">
        <v>30</v>
      </c>
      <c r="B44" s="7" t="s">
        <v>57</v>
      </c>
      <c r="C44" s="19">
        <f t="shared" si="1"/>
        <v>19298</v>
      </c>
      <c r="D44" s="4"/>
      <c r="E44" s="4">
        <f>[1]Sheet1!C40</f>
        <v>19298</v>
      </c>
      <c r="F44" s="23"/>
      <c r="G44" s="23"/>
      <c r="H44" s="23"/>
      <c r="I44" s="23"/>
      <c r="J44" s="23"/>
      <c r="K44" s="23"/>
      <c r="L44" s="23"/>
      <c r="M44" s="23"/>
    </row>
    <row r="45" spans="1:13" x14ac:dyDescent="0.25">
      <c r="A45" s="25">
        <v>31</v>
      </c>
      <c r="B45" s="7" t="s">
        <v>58</v>
      </c>
      <c r="C45" s="19">
        <f t="shared" si="1"/>
        <v>19178</v>
      </c>
      <c r="D45" s="4"/>
      <c r="E45" s="4">
        <f>[1]Sheet1!C41</f>
        <v>19178</v>
      </c>
      <c r="F45" s="23"/>
      <c r="G45" s="23"/>
      <c r="H45" s="23"/>
      <c r="I45" s="23"/>
      <c r="J45" s="23"/>
      <c r="K45" s="23"/>
      <c r="L45" s="23"/>
      <c r="M45" s="23"/>
    </row>
    <row r="46" spans="1:13" x14ac:dyDescent="0.25">
      <c r="A46" s="25">
        <v>32</v>
      </c>
      <c r="B46" s="8" t="s">
        <v>59</v>
      </c>
      <c r="C46" s="19">
        <f t="shared" si="1"/>
        <v>27398</v>
      </c>
      <c r="D46" s="4"/>
      <c r="E46" s="4">
        <f>[1]Sheet1!C42</f>
        <v>27398</v>
      </c>
      <c r="F46" s="23"/>
      <c r="G46" s="23"/>
      <c r="H46" s="23"/>
      <c r="I46" s="23"/>
      <c r="J46" s="23"/>
      <c r="K46" s="23"/>
      <c r="L46" s="23"/>
      <c r="M46" s="23"/>
    </row>
    <row r="47" spans="1:13" x14ac:dyDescent="0.25">
      <c r="A47" s="25">
        <v>33</v>
      </c>
      <c r="B47" s="7" t="s">
        <v>60</v>
      </c>
      <c r="C47" s="19">
        <f t="shared" si="1"/>
        <v>95000</v>
      </c>
      <c r="D47" s="4"/>
      <c r="E47" s="4">
        <f>[1]Sheet1!C43</f>
        <v>95000</v>
      </c>
      <c r="F47" s="23"/>
      <c r="G47" s="23"/>
      <c r="H47" s="23"/>
      <c r="I47" s="23"/>
      <c r="J47" s="23"/>
      <c r="K47" s="23"/>
      <c r="L47" s="23"/>
      <c r="M47" s="23"/>
    </row>
    <row r="48" spans="1:13" s="16" customFormat="1" x14ac:dyDescent="0.25">
      <c r="A48" s="11" t="s">
        <v>96</v>
      </c>
      <c r="B48" s="12" t="s">
        <v>101</v>
      </c>
      <c r="C48" s="19">
        <f t="shared" si="1"/>
        <v>18300</v>
      </c>
      <c r="D48" s="14">
        <v>18300</v>
      </c>
      <c r="E48" s="14"/>
      <c r="F48" s="15"/>
      <c r="G48" s="15"/>
      <c r="H48" s="15"/>
      <c r="I48" s="15"/>
      <c r="J48" s="15"/>
      <c r="K48" s="15"/>
      <c r="L48" s="15"/>
      <c r="M48" s="15"/>
    </row>
    <row r="49" spans="1:13" s="16" customFormat="1" x14ac:dyDescent="0.25">
      <c r="A49" s="11" t="s">
        <v>96</v>
      </c>
      <c r="B49" s="12" t="s">
        <v>95</v>
      </c>
      <c r="C49" s="19">
        <f t="shared" si="1"/>
        <v>5000</v>
      </c>
      <c r="D49" s="14">
        <v>5000</v>
      </c>
      <c r="E49" s="14"/>
      <c r="F49" s="15"/>
      <c r="G49" s="15"/>
      <c r="H49" s="15"/>
      <c r="I49" s="15"/>
      <c r="J49" s="15"/>
      <c r="K49" s="15"/>
      <c r="L49" s="15"/>
      <c r="M49" s="15"/>
    </row>
    <row r="50" spans="1:13" x14ac:dyDescent="0.25">
      <c r="A50" s="25">
        <v>34</v>
      </c>
      <c r="B50" s="7" t="s">
        <v>61</v>
      </c>
      <c r="C50" s="19">
        <f t="shared" si="1"/>
        <v>3770</v>
      </c>
      <c r="D50" s="4"/>
      <c r="E50" s="4">
        <f>[1]Sheet1!C44</f>
        <v>3770</v>
      </c>
      <c r="F50" s="23"/>
      <c r="G50" s="23"/>
      <c r="H50" s="23"/>
      <c r="I50" s="23"/>
      <c r="J50" s="23"/>
      <c r="K50" s="23"/>
      <c r="L50" s="23"/>
      <c r="M50" s="23"/>
    </row>
    <row r="51" spans="1:13" x14ac:dyDescent="0.25">
      <c r="A51" s="25">
        <v>35</v>
      </c>
      <c r="B51" s="7" t="s">
        <v>62</v>
      </c>
      <c r="C51" s="19">
        <f t="shared" si="1"/>
        <v>1037</v>
      </c>
      <c r="D51" s="4"/>
      <c r="E51" s="4">
        <f>[1]Sheet1!C45</f>
        <v>1037</v>
      </c>
      <c r="F51" s="23"/>
      <c r="G51" s="23"/>
      <c r="H51" s="23"/>
      <c r="I51" s="23"/>
      <c r="J51" s="23"/>
      <c r="K51" s="23"/>
      <c r="L51" s="23"/>
      <c r="M51" s="23"/>
    </row>
    <row r="52" spans="1:13" x14ac:dyDescent="0.25">
      <c r="A52" s="25">
        <v>36</v>
      </c>
      <c r="B52" s="7" t="s">
        <v>63</v>
      </c>
      <c r="C52" s="19">
        <f t="shared" si="1"/>
        <v>1089</v>
      </c>
      <c r="D52" s="4"/>
      <c r="E52" s="4">
        <f>[1]Sheet1!C46</f>
        <v>1089</v>
      </c>
      <c r="F52" s="23"/>
      <c r="G52" s="23"/>
      <c r="H52" s="23"/>
      <c r="I52" s="23"/>
      <c r="J52" s="23"/>
      <c r="K52" s="23"/>
      <c r="L52" s="23"/>
      <c r="M52" s="23"/>
    </row>
    <row r="53" spans="1:13" x14ac:dyDescent="0.25">
      <c r="A53" s="25">
        <v>37</v>
      </c>
      <c r="B53" s="7" t="s">
        <v>64</v>
      </c>
      <c r="C53" s="19">
        <f t="shared" si="1"/>
        <v>934</v>
      </c>
      <c r="D53" s="4"/>
      <c r="E53" s="4">
        <f>[1]Sheet1!C47</f>
        <v>934</v>
      </c>
      <c r="F53" s="23"/>
      <c r="G53" s="23"/>
      <c r="H53" s="23"/>
      <c r="I53" s="23"/>
      <c r="J53" s="23"/>
      <c r="K53" s="23"/>
      <c r="L53" s="23"/>
      <c r="M53" s="23"/>
    </row>
    <row r="54" spans="1:13" x14ac:dyDescent="0.25">
      <c r="A54" s="25">
        <v>38</v>
      </c>
      <c r="B54" s="7" t="s">
        <v>65</v>
      </c>
      <c r="C54" s="19">
        <f t="shared" si="1"/>
        <v>1198</v>
      </c>
      <c r="D54" s="4"/>
      <c r="E54" s="4">
        <f>[1]Sheet1!C48</f>
        <v>1198</v>
      </c>
      <c r="F54" s="23"/>
      <c r="G54" s="23"/>
      <c r="H54" s="23"/>
      <c r="I54" s="23"/>
      <c r="J54" s="23"/>
      <c r="K54" s="23"/>
      <c r="L54" s="23"/>
      <c r="M54" s="23"/>
    </row>
    <row r="55" spans="1:13" s="10" customFormat="1" ht="20.25" customHeight="1" x14ac:dyDescent="0.25">
      <c r="A55" s="25">
        <v>39</v>
      </c>
      <c r="B55" s="8" t="s">
        <v>66</v>
      </c>
      <c r="C55" s="19">
        <f t="shared" si="1"/>
        <v>1448</v>
      </c>
      <c r="D55" s="4"/>
      <c r="E55" s="4">
        <f>[1]Sheet1!C49</f>
        <v>1448</v>
      </c>
      <c r="F55" s="23"/>
      <c r="G55" s="23"/>
      <c r="H55" s="23"/>
      <c r="I55" s="23"/>
      <c r="J55" s="23"/>
      <c r="K55" s="23"/>
      <c r="L55" s="23"/>
      <c r="M55" s="23"/>
    </row>
    <row r="56" spans="1:13" ht="16.5" customHeight="1" x14ac:dyDescent="0.25">
      <c r="A56" s="25">
        <v>40</v>
      </c>
      <c r="B56" s="7" t="s">
        <v>67</v>
      </c>
      <c r="C56" s="19">
        <f t="shared" si="1"/>
        <v>398</v>
      </c>
      <c r="D56" s="4"/>
      <c r="E56" s="4">
        <f>[1]Sheet1!C50</f>
        <v>398</v>
      </c>
      <c r="F56" s="23"/>
      <c r="G56" s="23"/>
      <c r="H56" s="23"/>
      <c r="I56" s="23"/>
      <c r="J56" s="23"/>
      <c r="K56" s="23"/>
      <c r="L56" s="23"/>
      <c r="M56" s="23"/>
    </row>
    <row r="57" spans="1:13" x14ac:dyDescent="0.25">
      <c r="A57" s="25">
        <v>41</v>
      </c>
      <c r="B57" s="7" t="s">
        <v>68</v>
      </c>
      <c r="C57" s="19">
        <f t="shared" si="1"/>
        <v>17529</v>
      </c>
      <c r="D57" s="4">
        <v>8600</v>
      </c>
      <c r="E57" s="4">
        <f>[1]Sheet1!C51</f>
        <v>8929</v>
      </c>
      <c r="F57" s="23"/>
      <c r="G57" s="23"/>
      <c r="H57" s="23"/>
      <c r="I57" s="23"/>
      <c r="J57" s="23"/>
      <c r="K57" s="23"/>
      <c r="L57" s="23"/>
      <c r="M57" s="23"/>
    </row>
    <row r="58" spans="1:13" x14ac:dyDescent="0.25">
      <c r="A58" s="25">
        <v>42</v>
      </c>
      <c r="B58" s="7" t="s">
        <v>69</v>
      </c>
      <c r="C58" s="19">
        <f t="shared" si="1"/>
        <v>24992</v>
      </c>
      <c r="D58" s="4">
        <v>12000</v>
      </c>
      <c r="E58" s="4">
        <f>[1]Sheet1!C52</f>
        <v>12992</v>
      </c>
      <c r="F58" s="23"/>
      <c r="G58" s="23"/>
      <c r="H58" s="23"/>
      <c r="I58" s="23"/>
      <c r="J58" s="23"/>
      <c r="K58" s="23"/>
      <c r="L58" s="23"/>
      <c r="M58" s="23"/>
    </row>
    <row r="59" spans="1:13" x14ac:dyDescent="0.25">
      <c r="A59" s="25">
        <v>43</v>
      </c>
      <c r="B59" s="7" t="s">
        <v>70</v>
      </c>
      <c r="C59" s="19">
        <f t="shared" si="1"/>
        <v>6538</v>
      </c>
      <c r="D59" s="4"/>
      <c r="E59" s="4">
        <f>[1]Sheet1!C53</f>
        <v>6538</v>
      </c>
      <c r="F59" s="23"/>
      <c r="G59" s="23"/>
      <c r="H59" s="23"/>
      <c r="I59" s="23"/>
      <c r="J59" s="23"/>
      <c r="K59" s="23"/>
      <c r="L59" s="23"/>
      <c r="M59" s="23"/>
    </row>
    <row r="60" spans="1:13" x14ac:dyDescent="0.25">
      <c r="A60" s="25">
        <v>44</v>
      </c>
      <c r="B60" s="7" t="s">
        <v>71</v>
      </c>
      <c r="C60" s="19">
        <f t="shared" si="1"/>
        <v>25561</v>
      </c>
      <c r="D60" s="4">
        <v>12000</v>
      </c>
      <c r="E60" s="4">
        <f>[1]Sheet1!C54</f>
        <v>13561</v>
      </c>
      <c r="F60" s="23"/>
      <c r="G60" s="23"/>
      <c r="H60" s="23"/>
      <c r="I60" s="23"/>
      <c r="J60" s="23"/>
      <c r="K60" s="23"/>
      <c r="L60" s="23"/>
      <c r="M60" s="23"/>
    </row>
    <row r="61" spans="1:13" x14ac:dyDescent="0.25">
      <c r="A61" s="25">
        <v>45</v>
      </c>
      <c r="B61" s="7" t="s">
        <v>72</v>
      </c>
      <c r="C61" s="19">
        <f t="shared" si="1"/>
        <v>3765</v>
      </c>
      <c r="D61" s="4"/>
      <c r="E61" s="4">
        <f>[1]Sheet1!C55</f>
        <v>3765</v>
      </c>
      <c r="F61" s="23"/>
      <c r="G61" s="23"/>
      <c r="H61" s="23"/>
      <c r="I61" s="23"/>
      <c r="J61" s="23"/>
      <c r="K61" s="23"/>
      <c r="L61" s="23"/>
      <c r="M61" s="23"/>
    </row>
    <row r="62" spans="1:13" x14ac:dyDescent="0.25">
      <c r="A62" s="25">
        <v>46</v>
      </c>
      <c r="B62" s="7" t="s">
        <v>73</v>
      </c>
      <c r="C62" s="19">
        <f t="shared" si="1"/>
        <v>937</v>
      </c>
      <c r="D62" s="4"/>
      <c r="E62" s="4">
        <f>[1]Sheet1!C56</f>
        <v>937</v>
      </c>
      <c r="F62" s="23"/>
      <c r="G62" s="23"/>
      <c r="H62" s="23"/>
      <c r="I62" s="23"/>
      <c r="J62" s="23"/>
      <c r="K62" s="23"/>
      <c r="L62" s="23"/>
      <c r="M62" s="23"/>
    </row>
    <row r="63" spans="1:13" x14ac:dyDescent="0.25">
      <c r="A63" s="25">
        <v>47</v>
      </c>
      <c r="B63" s="7" t="s">
        <v>74</v>
      </c>
      <c r="C63" s="19">
        <f t="shared" si="1"/>
        <v>2356</v>
      </c>
      <c r="D63" s="4"/>
      <c r="E63" s="4">
        <f>[1]Sheet1!C57</f>
        <v>2356</v>
      </c>
      <c r="F63" s="23"/>
      <c r="G63" s="23"/>
      <c r="H63" s="23"/>
      <c r="I63" s="23"/>
      <c r="J63" s="23"/>
      <c r="K63" s="23"/>
      <c r="L63" s="23"/>
      <c r="M63" s="23"/>
    </row>
    <row r="64" spans="1:13" x14ac:dyDescent="0.25">
      <c r="A64" s="25">
        <v>48</v>
      </c>
      <c r="B64" s="7" t="s">
        <v>75</v>
      </c>
      <c r="C64" s="19">
        <f t="shared" si="1"/>
        <v>5862</v>
      </c>
      <c r="D64" s="4"/>
      <c r="E64" s="4">
        <f>[1]Sheet1!C58</f>
        <v>5862</v>
      </c>
      <c r="F64" s="23"/>
      <c r="G64" s="23"/>
      <c r="H64" s="23"/>
      <c r="I64" s="23"/>
      <c r="J64" s="23"/>
      <c r="K64" s="23"/>
      <c r="L64" s="23"/>
      <c r="M64" s="23"/>
    </row>
    <row r="65" spans="1:13" x14ac:dyDescent="0.25">
      <c r="A65" s="25">
        <v>49</v>
      </c>
      <c r="B65" s="7" t="s">
        <v>76</v>
      </c>
      <c r="C65" s="19">
        <f t="shared" si="1"/>
        <v>1178</v>
      </c>
      <c r="D65" s="4">
        <v>556</v>
      </c>
      <c r="E65" s="4">
        <f>[1]Sheet1!C59</f>
        <v>622</v>
      </c>
      <c r="F65" s="23"/>
      <c r="G65" s="23"/>
      <c r="H65" s="23"/>
      <c r="I65" s="23"/>
      <c r="J65" s="23"/>
      <c r="K65" s="23"/>
      <c r="L65" s="23"/>
      <c r="M65" s="23"/>
    </row>
    <row r="66" spans="1:13" x14ac:dyDescent="0.25">
      <c r="A66" s="25">
        <v>50</v>
      </c>
      <c r="B66" s="7" t="s">
        <v>77</v>
      </c>
      <c r="C66" s="19">
        <f t="shared" si="1"/>
        <v>6949</v>
      </c>
      <c r="D66" s="4"/>
      <c r="E66" s="4">
        <f>[1]Sheet1!C60</f>
        <v>6949</v>
      </c>
      <c r="F66" s="23"/>
      <c r="G66" s="23"/>
      <c r="H66" s="23"/>
      <c r="I66" s="23"/>
      <c r="J66" s="23"/>
      <c r="K66" s="23"/>
      <c r="L66" s="23"/>
      <c r="M66" s="23"/>
    </row>
    <row r="67" spans="1:13" x14ac:dyDescent="0.25">
      <c r="A67" s="25">
        <v>51</v>
      </c>
      <c r="B67" s="7" t="s">
        <v>78</v>
      </c>
      <c r="C67" s="19">
        <f t="shared" si="1"/>
        <v>1671</v>
      </c>
      <c r="D67" s="4"/>
      <c r="E67" s="4">
        <f>[1]Sheet1!C61</f>
        <v>1671</v>
      </c>
      <c r="F67" s="23"/>
      <c r="G67" s="23"/>
      <c r="H67" s="23"/>
      <c r="I67" s="23"/>
      <c r="J67" s="23"/>
      <c r="K67" s="23"/>
      <c r="L67" s="23"/>
      <c r="M67" s="23"/>
    </row>
    <row r="68" spans="1:13" x14ac:dyDescent="0.25">
      <c r="A68" s="25">
        <v>52</v>
      </c>
      <c r="B68" s="7" t="s">
        <v>79</v>
      </c>
      <c r="C68" s="19">
        <f t="shared" si="1"/>
        <v>1359</v>
      </c>
      <c r="D68" s="4"/>
      <c r="E68" s="4">
        <f>[1]Sheet1!C62</f>
        <v>1359</v>
      </c>
      <c r="F68" s="23"/>
      <c r="G68" s="23"/>
      <c r="H68" s="23"/>
      <c r="I68" s="23"/>
      <c r="J68" s="23"/>
      <c r="K68" s="23"/>
      <c r="L68" s="23"/>
      <c r="M68" s="23"/>
    </row>
    <row r="69" spans="1:13" x14ac:dyDescent="0.25">
      <c r="A69" s="25">
        <v>53</v>
      </c>
      <c r="B69" s="8" t="s">
        <v>80</v>
      </c>
      <c r="C69" s="19">
        <f t="shared" si="1"/>
        <v>4496</v>
      </c>
      <c r="D69" s="4"/>
      <c r="E69" s="4">
        <f>[1]Sheet1!C63</f>
        <v>4496</v>
      </c>
      <c r="F69" s="23"/>
      <c r="G69" s="23"/>
      <c r="H69" s="23"/>
      <c r="I69" s="23"/>
      <c r="J69" s="23"/>
      <c r="K69" s="23"/>
      <c r="L69" s="23"/>
      <c r="M69" s="23"/>
    </row>
    <row r="70" spans="1:13" s="22" customFormat="1" x14ac:dyDescent="0.25">
      <c r="A70" s="13">
        <v>54</v>
      </c>
      <c r="B70" s="17" t="s">
        <v>81</v>
      </c>
      <c r="C70" s="21">
        <f t="shared" si="1"/>
        <v>693547</v>
      </c>
      <c r="D70" s="15"/>
      <c r="E70" s="15">
        <v>693547</v>
      </c>
      <c r="F70" s="15"/>
      <c r="G70" s="15"/>
      <c r="H70" s="15"/>
      <c r="I70" s="15"/>
      <c r="J70" s="15"/>
      <c r="K70" s="15"/>
      <c r="L70" s="15"/>
      <c r="M70" s="15"/>
    </row>
    <row r="71" spans="1:13" s="22" customFormat="1" x14ac:dyDescent="0.25">
      <c r="A71" s="13">
        <v>55</v>
      </c>
      <c r="B71" s="17" t="s">
        <v>27</v>
      </c>
      <c r="C71" s="21">
        <f t="shared" si="1"/>
        <v>164000</v>
      </c>
      <c r="D71" s="15"/>
      <c r="E71" s="15">
        <v>164000</v>
      </c>
      <c r="F71" s="15"/>
      <c r="G71" s="15"/>
      <c r="H71" s="15"/>
      <c r="I71" s="15"/>
      <c r="J71" s="15"/>
      <c r="K71" s="15"/>
      <c r="L71" s="15"/>
      <c r="M71" s="15"/>
    </row>
    <row r="72" spans="1:13" x14ac:dyDescent="0.25">
      <c r="A72" s="25">
        <v>56</v>
      </c>
      <c r="B72" s="7" t="s">
        <v>83</v>
      </c>
      <c r="C72" s="19">
        <f t="shared" si="1"/>
        <v>10000</v>
      </c>
      <c r="D72" s="4">
        <v>10000</v>
      </c>
      <c r="E72" s="4"/>
      <c r="F72" s="4"/>
      <c r="G72" s="4"/>
      <c r="H72" s="4"/>
      <c r="I72" s="4"/>
      <c r="J72" s="4"/>
      <c r="K72" s="4"/>
      <c r="L72" s="4"/>
      <c r="M72" s="4"/>
    </row>
    <row r="73" spans="1:13" x14ac:dyDescent="0.25">
      <c r="A73" s="25">
        <v>57</v>
      </c>
      <c r="B73" s="7" t="s">
        <v>84</v>
      </c>
      <c r="C73" s="19">
        <f t="shared" si="1"/>
        <v>76650</v>
      </c>
      <c r="D73" s="4">
        <v>76650</v>
      </c>
      <c r="E73" s="4"/>
      <c r="F73" s="4"/>
      <c r="G73" s="4"/>
      <c r="H73" s="4"/>
      <c r="I73" s="4"/>
      <c r="J73" s="4"/>
      <c r="K73" s="4"/>
      <c r="L73" s="4"/>
      <c r="M73" s="4"/>
    </row>
    <row r="74" spans="1:13" x14ac:dyDescent="0.25">
      <c r="A74" s="25">
        <v>58</v>
      </c>
      <c r="B74" s="7" t="s">
        <v>85</v>
      </c>
      <c r="C74" s="19">
        <f t="shared" si="1"/>
        <v>36500</v>
      </c>
      <c r="D74" s="4">
        <v>36500</v>
      </c>
      <c r="E74" s="4"/>
      <c r="F74" s="4"/>
      <c r="G74" s="4"/>
      <c r="H74" s="4"/>
      <c r="I74" s="4"/>
      <c r="J74" s="4"/>
      <c r="K74" s="4"/>
      <c r="L74" s="4"/>
      <c r="M74" s="4"/>
    </row>
    <row r="75" spans="1:13" x14ac:dyDescent="0.25">
      <c r="A75" s="25">
        <v>59</v>
      </c>
      <c r="B75" s="7" t="s">
        <v>86</v>
      </c>
      <c r="C75" s="19">
        <f t="shared" si="1"/>
        <v>59500</v>
      </c>
      <c r="D75" s="4">
        <v>59500</v>
      </c>
      <c r="E75" s="4"/>
      <c r="F75" s="4"/>
      <c r="G75" s="4"/>
      <c r="H75" s="4"/>
      <c r="I75" s="4"/>
      <c r="J75" s="4"/>
      <c r="K75" s="4"/>
      <c r="L75" s="4"/>
      <c r="M75" s="4"/>
    </row>
    <row r="76" spans="1:13" x14ac:dyDescent="0.25">
      <c r="A76" s="25">
        <v>60</v>
      </c>
      <c r="B76" s="7" t="s">
        <v>121</v>
      </c>
      <c r="C76" s="19">
        <f t="shared" ref="C76:C109" si="2">SUM(D76:M76)</f>
        <v>153264</v>
      </c>
      <c r="D76" s="4">
        <v>153264</v>
      </c>
      <c r="E76" s="4"/>
      <c r="F76" s="4"/>
      <c r="G76" s="4"/>
      <c r="H76" s="4"/>
      <c r="I76" s="4"/>
      <c r="J76" s="4"/>
      <c r="K76" s="4"/>
      <c r="L76" s="4"/>
      <c r="M76" s="4"/>
    </row>
    <row r="77" spans="1:13" x14ac:dyDescent="0.25">
      <c r="A77" s="25">
        <v>61</v>
      </c>
      <c r="B77" s="7" t="s">
        <v>87</v>
      </c>
      <c r="C77" s="19">
        <f t="shared" si="2"/>
        <v>162538</v>
      </c>
      <c r="D77" s="4">
        <v>162538</v>
      </c>
      <c r="E77" s="4"/>
      <c r="F77" s="4"/>
      <c r="G77" s="4"/>
      <c r="H77" s="4"/>
      <c r="I77" s="4"/>
      <c r="J77" s="4"/>
      <c r="K77" s="4"/>
      <c r="L77" s="4"/>
      <c r="M77" s="4"/>
    </row>
    <row r="78" spans="1:13" x14ac:dyDescent="0.25">
      <c r="A78" s="25">
        <v>62</v>
      </c>
      <c r="B78" s="7" t="s">
        <v>88</v>
      </c>
      <c r="C78" s="19">
        <f t="shared" si="2"/>
        <v>164300</v>
      </c>
      <c r="D78" s="4">
        <v>164300</v>
      </c>
      <c r="E78" s="4"/>
      <c r="F78" s="4"/>
      <c r="G78" s="4"/>
      <c r="H78" s="4"/>
      <c r="I78" s="4"/>
      <c r="J78" s="4"/>
      <c r="K78" s="4"/>
      <c r="L78" s="4"/>
      <c r="M78" s="4"/>
    </row>
    <row r="79" spans="1:13" x14ac:dyDescent="0.25">
      <c r="A79" s="25">
        <v>63</v>
      </c>
      <c r="B79" s="7" t="s">
        <v>89</v>
      </c>
      <c r="C79" s="19">
        <f t="shared" si="2"/>
        <v>56400</v>
      </c>
      <c r="D79" s="4">
        <v>56400</v>
      </c>
      <c r="E79" s="4"/>
      <c r="F79" s="4"/>
      <c r="G79" s="4"/>
      <c r="H79" s="4"/>
      <c r="I79" s="4"/>
      <c r="J79" s="4"/>
      <c r="K79" s="4"/>
      <c r="L79" s="4"/>
      <c r="M79" s="4"/>
    </row>
    <row r="80" spans="1:13" x14ac:dyDescent="0.25">
      <c r="A80" s="25">
        <v>64</v>
      </c>
      <c r="B80" s="7" t="s">
        <v>90</v>
      </c>
      <c r="C80" s="19">
        <f t="shared" si="2"/>
        <v>52000</v>
      </c>
      <c r="D80" s="4">
        <v>52000</v>
      </c>
      <c r="E80" s="4"/>
      <c r="F80" s="4"/>
      <c r="G80" s="4"/>
      <c r="H80" s="4"/>
      <c r="I80" s="4"/>
      <c r="J80" s="4"/>
      <c r="K80" s="4"/>
      <c r="L80" s="4"/>
      <c r="M80" s="4"/>
    </row>
    <row r="81" spans="1:13" x14ac:dyDescent="0.25">
      <c r="A81" s="25">
        <v>65</v>
      </c>
      <c r="B81" s="7" t="s">
        <v>91</v>
      </c>
      <c r="C81" s="19">
        <f t="shared" si="2"/>
        <v>72200</v>
      </c>
      <c r="D81" s="4">
        <v>72200</v>
      </c>
      <c r="E81" s="4"/>
      <c r="F81" s="4"/>
      <c r="G81" s="4"/>
      <c r="H81" s="4"/>
      <c r="I81" s="4"/>
      <c r="J81" s="4"/>
      <c r="K81" s="4"/>
      <c r="L81" s="4"/>
      <c r="M81" s="4"/>
    </row>
    <row r="82" spans="1:13" x14ac:dyDescent="0.25">
      <c r="A82" s="25">
        <v>66</v>
      </c>
      <c r="B82" s="7" t="s">
        <v>92</v>
      </c>
      <c r="C82" s="19">
        <f t="shared" si="2"/>
        <v>41921</v>
      </c>
      <c r="D82" s="4">
        <v>41921</v>
      </c>
      <c r="E82" s="4"/>
      <c r="F82" s="4"/>
      <c r="G82" s="4"/>
      <c r="H82" s="4"/>
      <c r="I82" s="4"/>
      <c r="J82" s="4"/>
      <c r="K82" s="4"/>
      <c r="L82" s="4"/>
      <c r="M82" s="4"/>
    </row>
    <row r="83" spans="1:13" x14ac:dyDescent="0.25">
      <c r="A83" s="25">
        <v>67</v>
      </c>
      <c r="B83" s="7" t="s">
        <v>93</v>
      </c>
      <c r="C83" s="19">
        <f t="shared" si="2"/>
        <v>1511383</v>
      </c>
      <c r="D83" s="4">
        <v>1511383</v>
      </c>
      <c r="E83" s="4"/>
      <c r="F83" s="4"/>
      <c r="G83" s="4"/>
      <c r="H83" s="4"/>
      <c r="I83" s="4"/>
      <c r="J83" s="4"/>
      <c r="K83" s="4"/>
      <c r="L83" s="4"/>
      <c r="M83" s="4"/>
    </row>
    <row r="84" spans="1:13" x14ac:dyDescent="0.25">
      <c r="A84" s="25">
        <v>68</v>
      </c>
      <c r="B84" s="7" t="s">
        <v>94</v>
      </c>
      <c r="C84" s="19">
        <f t="shared" si="2"/>
        <v>34123</v>
      </c>
      <c r="D84" s="4">
        <v>34123</v>
      </c>
      <c r="E84" s="4"/>
      <c r="F84" s="4"/>
      <c r="G84" s="4"/>
      <c r="H84" s="4"/>
      <c r="I84" s="4"/>
      <c r="J84" s="4"/>
      <c r="K84" s="4"/>
      <c r="L84" s="4"/>
      <c r="M84" s="4"/>
    </row>
    <row r="85" spans="1:13" x14ac:dyDescent="0.25">
      <c r="A85" s="25">
        <v>69</v>
      </c>
      <c r="B85" s="7" t="s">
        <v>97</v>
      </c>
      <c r="C85" s="19">
        <f t="shared" si="2"/>
        <v>9600</v>
      </c>
      <c r="D85" s="4">
        <v>9600</v>
      </c>
      <c r="E85" s="4"/>
      <c r="F85" s="4"/>
      <c r="G85" s="4"/>
      <c r="H85" s="4"/>
      <c r="I85" s="4"/>
      <c r="J85" s="4"/>
      <c r="K85" s="4"/>
      <c r="L85" s="4"/>
      <c r="M85" s="4"/>
    </row>
    <row r="86" spans="1:13" x14ac:dyDescent="0.25">
      <c r="A86" s="25">
        <v>70</v>
      </c>
      <c r="B86" s="7" t="s">
        <v>98</v>
      </c>
      <c r="C86" s="19">
        <f t="shared" si="2"/>
        <v>39500</v>
      </c>
      <c r="D86" s="4">
        <v>39500</v>
      </c>
      <c r="E86" s="4"/>
      <c r="F86" s="4"/>
      <c r="G86" s="4"/>
      <c r="H86" s="4"/>
      <c r="I86" s="4"/>
      <c r="J86" s="4"/>
      <c r="K86" s="4"/>
      <c r="L86" s="4"/>
      <c r="M86" s="4"/>
    </row>
    <row r="87" spans="1:13" ht="30" x14ac:dyDescent="0.25">
      <c r="A87" s="25">
        <v>71</v>
      </c>
      <c r="B87" s="9" t="s">
        <v>99</v>
      </c>
      <c r="C87" s="19">
        <f t="shared" si="2"/>
        <v>78900</v>
      </c>
      <c r="D87" s="4">
        <v>78900</v>
      </c>
      <c r="E87" s="4"/>
      <c r="F87" s="4"/>
      <c r="G87" s="4"/>
      <c r="H87" s="4"/>
      <c r="I87" s="4"/>
      <c r="J87" s="4"/>
      <c r="K87" s="4"/>
      <c r="L87" s="4"/>
      <c r="M87" s="4"/>
    </row>
    <row r="88" spans="1:13" x14ac:dyDescent="0.25">
      <c r="A88" s="25">
        <v>72</v>
      </c>
      <c r="B88" s="7" t="s">
        <v>105</v>
      </c>
      <c r="C88" s="19">
        <f t="shared" si="2"/>
        <v>30000</v>
      </c>
      <c r="D88" s="4">
        <v>30000</v>
      </c>
      <c r="E88" s="4"/>
      <c r="F88" s="4"/>
      <c r="G88" s="4"/>
      <c r="H88" s="4"/>
      <c r="I88" s="4"/>
      <c r="J88" s="4"/>
      <c r="K88" s="4"/>
      <c r="L88" s="4"/>
      <c r="M88" s="4"/>
    </row>
    <row r="89" spans="1:13" x14ac:dyDescent="0.25">
      <c r="A89" s="25">
        <v>73</v>
      </c>
      <c r="B89" s="7" t="s">
        <v>106</v>
      </c>
      <c r="C89" s="19">
        <f t="shared" si="2"/>
        <v>20000</v>
      </c>
      <c r="D89" s="4">
        <v>20000</v>
      </c>
      <c r="E89" s="4"/>
      <c r="F89" s="4"/>
      <c r="G89" s="4"/>
      <c r="H89" s="4"/>
      <c r="I89" s="4"/>
      <c r="J89" s="4"/>
      <c r="K89" s="4"/>
      <c r="L89" s="4"/>
      <c r="M89" s="4"/>
    </row>
    <row r="90" spans="1:13" x14ac:dyDescent="0.25">
      <c r="A90" s="26">
        <v>74</v>
      </c>
      <c r="B90" s="7" t="s">
        <v>122</v>
      </c>
      <c r="C90" s="19">
        <f t="shared" si="2"/>
        <v>75054</v>
      </c>
      <c r="D90" s="4">
        <v>75054</v>
      </c>
      <c r="E90" s="4"/>
      <c r="F90" s="4"/>
      <c r="G90" s="4"/>
      <c r="H90" s="4"/>
      <c r="I90" s="4"/>
      <c r="J90" s="4"/>
      <c r="K90" s="4"/>
      <c r="L90" s="4"/>
      <c r="M90" s="4"/>
    </row>
    <row r="91" spans="1:13" ht="30" x14ac:dyDescent="0.25">
      <c r="A91" s="26">
        <v>75</v>
      </c>
      <c r="B91" s="9" t="s">
        <v>123</v>
      </c>
      <c r="C91" s="19">
        <f t="shared" si="2"/>
        <v>1600</v>
      </c>
      <c r="D91" s="4">
        <v>1600</v>
      </c>
      <c r="E91" s="4"/>
      <c r="F91" s="4"/>
      <c r="G91" s="4"/>
      <c r="H91" s="4"/>
      <c r="I91" s="4"/>
      <c r="J91" s="4"/>
      <c r="K91" s="4"/>
      <c r="L91" s="4"/>
      <c r="M91" s="4"/>
    </row>
    <row r="92" spans="1:13" x14ac:dyDescent="0.25">
      <c r="A92" s="26">
        <v>76</v>
      </c>
      <c r="B92" s="7" t="s">
        <v>107</v>
      </c>
      <c r="C92" s="19">
        <f t="shared" si="2"/>
        <v>32600</v>
      </c>
      <c r="D92" s="4">
        <v>32600</v>
      </c>
      <c r="E92" s="4"/>
      <c r="F92" s="4"/>
      <c r="G92" s="4"/>
      <c r="H92" s="4"/>
      <c r="I92" s="4"/>
      <c r="J92" s="4"/>
      <c r="K92" s="4"/>
      <c r="L92" s="4"/>
      <c r="M92" s="4"/>
    </row>
    <row r="93" spans="1:13" ht="45" x14ac:dyDescent="0.25">
      <c r="A93" s="13"/>
      <c r="B93" s="20" t="s">
        <v>114</v>
      </c>
      <c r="C93" s="21">
        <f t="shared" si="2"/>
        <v>15000</v>
      </c>
      <c r="D93" s="15">
        <v>15000</v>
      </c>
      <c r="E93" s="4"/>
      <c r="F93" s="4"/>
      <c r="G93" s="4"/>
      <c r="H93" s="4"/>
      <c r="I93" s="4"/>
      <c r="J93" s="4"/>
      <c r="K93" s="4"/>
      <c r="L93" s="4"/>
      <c r="M93" s="4"/>
    </row>
    <row r="94" spans="1:13" ht="30" x14ac:dyDescent="0.25">
      <c r="A94" s="13"/>
      <c r="B94" s="20" t="s">
        <v>115</v>
      </c>
      <c r="C94" s="21">
        <f t="shared" si="2"/>
        <v>39000</v>
      </c>
      <c r="D94" s="15">
        <v>39000</v>
      </c>
      <c r="E94" s="4"/>
      <c r="F94" s="4"/>
      <c r="G94" s="4"/>
      <c r="H94" s="4"/>
      <c r="I94" s="4"/>
      <c r="J94" s="4"/>
      <c r="K94" s="4"/>
      <c r="L94" s="4"/>
      <c r="M94" s="4"/>
    </row>
    <row r="95" spans="1:13" ht="30" x14ac:dyDescent="0.25">
      <c r="A95" s="13"/>
      <c r="B95" s="20" t="s">
        <v>116</v>
      </c>
      <c r="C95" s="21">
        <f t="shared" si="2"/>
        <v>20000</v>
      </c>
      <c r="D95" s="15">
        <v>20000</v>
      </c>
      <c r="E95" s="4"/>
      <c r="F95" s="4"/>
      <c r="G95" s="4"/>
      <c r="H95" s="4"/>
      <c r="I95" s="4"/>
      <c r="J95" s="4"/>
      <c r="K95" s="4"/>
      <c r="L95" s="4"/>
      <c r="M95" s="4"/>
    </row>
    <row r="96" spans="1:13" x14ac:dyDescent="0.25">
      <c r="A96" s="13"/>
      <c r="B96" s="17" t="s">
        <v>117</v>
      </c>
      <c r="C96" s="21">
        <f t="shared" si="2"/>
        <v>56000</v>
      </c>
      <c r="D96" s="15">
        <v>56000</v>
      </c>
      <c r="E96" s="4"/>
      <c r="F96" s="4"/>
      <c r="G96" s="4"/>
      <c r="H96" s="4"/>
      <c r="I96" s="4"/>
      <c r="J96" s="4"/>
      <c r="K96" s="4"/>
      <c r="L96" s="4"/>
      <c r="M96" s="4"/>
    </row>
    <row r="97" spans="1:13" ht="45" x14ac:dyDescent="0.25">
      <c r="A97" s="13"/>
      <c r="B97" s="20" t="s">
        <v>118</v>
      </c>
      <c r="C97" s="21">
        <f t="shared" si="2"/>
        <v>10000</v>
      </c>
      <c r="D97" s="15">
        <v>10000</v>
      </c>
      <c r="E97" s="4"/>
      <c r="F97" s="4"/>
      <c r="G97" s="4"/>
      <c r="H97" s="4"/>
      <c r="I97" s="4"/>
      <c r="J97" s="4"/>
      <c r="K97" s="4"/>
      <c r="L97" s="4"/>
      <c r="M97" s="4"/>
    </row>
    <row r="98" spans="1:13" ht="51" x14ac:dyDescent="0.25">
      <c r="A98" s="13"/>
      <c r="B98" s="27" t="s">
        <v>124</v>
      </c>
      <c r="C98" s="21">
        <f t="shared" si="2"/>
        <v>56393</v>
      </c>
      <c r="D98" s="30">
        <v>56393</v>
      </c>
      <c r="E98" s="4"/>
      <c r="F98" s="4"/>
      <c r="G98" s="4"/>
      <c r="H98" s="4"/>
      <c r="I98" s="4"/>
      <c r="J98" s="4"/>
      <c r="K98" s="4"/>
      <c r="L98" s="4"/>
      <c r="M98" s="4"/>
    </row>
    <row r="99" spans="1:13" x14ac:dyDescent="0.25">
      <c r="A99" s="13"/>
      <c r="B99" s="27" t="s">
        <v>125</v>
      </c>
      <c r="C99" s="21">
        <f t="shared" si="2"/>
        <v>115526</v>
      </c>
      <c r="D99" s="30">
        <v>115526</v>
      </c>
      <c r="E99" s="4"/>
      <c r="F99" s="4"/>
      <c r="G99" s="4"/>
      <c r="H99" s="4"/>
      <c r="I99" s="4"/>
      <c r="J99" s="4"/>
      <c r="K99" s="4"/>
      <c r="L99" s="4"/>
      <c r="M99" s="4"/>
    </row>
    <row r="100" spans="1:13" ht="15.75" thickBot="1" x14ac:dyDescent="0.3">
      <c r="A100" s="13"/>
      <c r="B100" s="28" t="s">
        <v>126</v>
      </c>
      <c r="C100" s="21">
        <f t="shared" si="2"/>
        <v>1422</v>
      </c>
      <c r="D100" s="30">
        <v>1422</v>
      </c>
      <c r="E100" s="4"/>
      <c r="F100" s="4"/>
      <c r="G100" s="4"/>
      <c r="H100" s="4"/>
      <c r="I100" s="4"/>
      <c r="J100" s="4"/>
      <c r="K100" s="4"/>
      <c r="L100" s="4"/>
      <c r="M100" s="4"/>
    </row>
    <row r="101" spans="1:13" ht="26.25" thickTop="1" x14ac:dyDescent="0.25">
      <c r="A101" s="13"/>
      <c r="B101" s="29" t="s">
        <v>127</v>
      </c>
      <c r="C101" s="21">
        <f t="shared" si="2"/>
        <v>100000</v>
      </c>
      <c r="D101" s="30">
        <v>100000</v>
      </c>
      <c r="E101" s="4"/>
      <c r="F101" s="4"/>
      <c r="G101" s="4"/>
      <c r="H101" s="4"/>
      <c r="I101" s="4"/>
      <c r="J101" s="4"/>
      <c r="K101" s="4"/>
      <c r="L101" s="4"/>
      <c r="M101" s="4"/>
    </row>
    <row r="102" spans="1:13" ht="25.5" x14ac:dyDescent="0.25">
      <c r="A102" s="13"/>
      <c r="B102" s="29" t="s">
        <v>128</v>
      </c>
      <c r="C102" s="21">
        <f t="shared" si="2"/>
        <v>150000</v>
      </c>
      <c r="D102" s="30">
        <v>150000</v>
      </c>
      <c r="E102" s="4"/>
      <c r="F102" s="4"/>
      <c r="G102" s="4"/>
      <c r="H102" s="4"/>
      <c r="I102" s="4"/>
      <c r="J102" s="4"/>
      <c r="K102" s="4"/>
      <c r="L102" s="4"/>
      <c r="M102" s="4"/>
    </row>
    <row r="103" spans="1:13" x14ac:dyDescent="0.25">
      <c r="A103" s="13"/>
      <c r="B103" s="31" t="s">
        <v>129</v>
      </c>
      <c r="C103" s="21">
        <f t="shared" si="2"/>
        <v>600000</v>
      </c>
      <c r="D103" s="15">
        <v>600000</v>
      </c>
      <c r="E103" s="4"/>
      <c r="F103" s="4"/>
      <c r="G103" s="4"/>
      <c r="H103" s="4"/>
      <c r="I103" s="4"/>
      <c r="J103" s="4"/>
      <c r="K103" s="4"/>
      <c r="L103" s="4"/>
      <c r="M103" s="4"/>
    </row>
    <row r="104" spans="1:13" ht="28.5" x14ac:dyDescent="0.25">
      <c r="A104" s="24" t="s">
        <v>17</v>
      </c>
      <c r="B104" s="5" t="s">
        <v>4</v>
      </c>
      <c r="C104" s="18">
        <f t="shared" si="2"/>
        <v>119000</v>
      </c>
      <c r="D104" s="4"/>
      <c r="E104" s="24"/>
      <c r="F104" s="23">
        <v>119000</v>
      </c>
      <c r="G104" s="23"/>
      <c r="H104" s="23"/>
      <c r="I104" s="23"/>
      <c r="J104" s="23"/>
      <c r="K104" s="23"/>
      <c r="L104" s="23"/>
      <c r="M104" s="23"/>
    </row>
    <row r="105" spans="1:13" ht="30.75" customHeight="1" x14ac:dyDescent="0.25">
      <c r="A105" s="24" t="s">
        <v>18</v>
      </c>
      <c r="B105" s="5" t="s">
        <v>5</v>
      </c>
      <c r="C105" s="18">
        <f t="shared" si="2"/>
        <v>2910</v>
      </c>
      <c r="D105" s="4"/>
      <c r="E105" s="24"/>
      <c r="F105" s="23"/>
      <c r="G105" s="23">
        <v>2910</v>
      </c>
      <c r="H105" s="23"/>
      <c r="I105" s="23"/>
      <c r="J105" s="23"/>
      <c r="K105" s="23"/>
      <c r="L105" s="23"/>
      <c r="M105" s="23"/>
    </row>
    <row r="106" spans="1:13" ht="27.75" customHeight="1" x14ac:dyDescent="0.25">
      <c r="A106" s="24" t="s">
        <v>19</v>
      </c>
      <c r="B106" s="5" t="s">
        <v>6</v>
      </c>
      <c r="C106" s="18">
        <f t="shared" si="2"/>
        <v>219581</v>
      </c>
      <c r="D106" s="4"/>
      <c r="E106" s="24"/>
      <c r="F106" s="23"/>
      <c r="G106" s="23"/>
      <c r="H106" s="23">
        <v>219581</v>
      </c>
      <c r="I106" s="23"/>
      <c r="J106" s="23"/>
      <c r="K106" s="23"/>
      <c r="L106" s="23"/>
      <c r="M106" s="23"/>
    </row>
    <row r="107" spans="1:13" ht="33" customHeight="1" x14ac:dyDescent="0.25">
      <c r="A107" s="24" t="s">
        <v>20</v>
      </c>
      <c r="B107" s="5" t="s">
        <v>7</v>
      </c>
      <c r="C107" s="18">
        <f t="shared" si="2"/>
        <v>807083</v>
      </c>
      <c r="D107" s="4"/>
      <c r="E107" s="24"/>
      <c r="F107" s="23"/>
      <c r="G107" s="23"/>
      <c r="H107" s="23"/>
      <c r="I107" s="23">
        <v>807083</v>
      </c>
      <c r="J107" s="23"/>
      <c r="K107" s="23"/>
      <c r="L107" s="23"/>
      <c r="M107" s="23"/>
    </row>
    <row r="108" spans="1:13" ht="31.5" customHeight="1" x14ac:dyDescent="0.25">
      <c r="A108" s="24" t="s">
        <v>21</v>
      </c>
      <c r="B108" s="5" t="s">
        <v>22</v>
      </c>
      <c r="C108" s="18">
        <f t="shared" si="2"/>
        <v>5305013</v>
      </c>
      <c r="D108" s="4"/>
      <c r="E108" s="24"/>
      <c r="F108" s="23"/>
      <c r="G108" s="23"/>
      <c r="H108" s="23"/>
      <c r="I108" s="23"/>
      <c r="J108" s="23"/>
      <c r="K108" s="23"/>
      <c r="L108" s="23"/>
      <c r="M108" s="23">
        <v>5305013</v>
      </c>
    </row>
    <row r="109" spans="1:13" ht="26.25" customHeight="1" x14ac:dyDescent="0.25">
      <c r="A109" s="24" t="s">
        <v>23</v>
      </c>
      <c r="B109" s="5" t="s">
        <v>9</v>
      </c>
      <c r="C109" s="18">
        <f t="shared" si="2"/>
        <v>0</v>
      </c>
      <c r="D109" s="4"/>
      <c r="E109" s="24"/>
      <c r="F109" s="23"/>
      <c r="G109" s="23"/>
      <c r="H109" s="23"/>
      <c r="I109" s="23"/>
      <c r="J109" s="23"/>
      <c r="K109" s="23"/>
      <c r="L109" s="23"/>
      <c r="M109" s="23"/>
    </row>
    <row r="110" spans="1:13" x14ac:dyDescent="0.25">
      <c r="A110" s="2"/>
    </row>
  </sheetData>
  <mergeCells count="17">
    <mergeCell ref="M6:M7"/>
    <mergeCell ref="A1:B1"/>
    <mergeCell ref="A2:B2"/>
    <mergeCell ref="G6:G7"/>
    <mergeCell ref="H6:H7"/>
    <mergeCell ref="I6:I7"/>
    <mergeCell ref="A3:M3"/>
    <mergeCell ref="A4:M4"/>
    <mergeCell ref="A6:A7"/>
    <mergeCell ref="B6:B7"/>
    <mergeCell ref="C6:C7"/>
    <mergeCell ref="D6:D7"/>
    <mergeCell ref="E6:E7"/>
    <mergeCell ref="F6:F7"/>
    <mergeCell ref="I1:M1"/>
    <mergeCell ref="I5:M5"/>
    <mergeCell ref="J6:L6"/>
  </mergeCells>
  <printOptions horizontalCentered="1"/>
  <pageMargins left="0.2" right="0.2" top="0.5" bottom="0.5" header="0.3" footer="0.3"/>
  <pageSetup paperSize="9"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DFD7738-C0CE-4945-BA3D-4A31BBC20999}"/>
</file>

<file path=customXml/itemProps2.xml><?xml version="1.0" encoding="utf-8"?>
<ds:datastoreItem xmlns:ds="http://schemas.openxmlformats.org/officeDocument/2006/customXml" ds:itemID="{10E08A77-FF71-438C-872D-36347A968BE5}"/>
</file>

<file path=customXml/itemProps3.xml><?xml version="1.0" encoding="utf-8"?>
<ds:datastoreItem xmlns:ds="http://schemas.openxmlformats.org/officeDocument/2006/customXml" ds:itemID="{4A8B8AD6-07A1-4797-8D35-01391F62D3A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Thi Hong Nhung</dc:creator>
  <cp:lastModifiedBy>Nguyen Thi Hong Nhung</cp:lastModifiedBy>
  <cp:lastPrinted>2017-12-31T00:49:22Z</cp:lastPrinted>
  <dcterms:created xsi:type="dcterms:W3CDTF">2017-12-21T08:37:51Z</dcterms:created>
  <dcterms:modified xsi:type="dcterms:W3CDTF">2017-12-31T00:50:17Z</dcterms:modified>
</cp:coreProperties>
</file>