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DT dc HDND QD 2019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1" i="1" l="1"/>
  <c r="C121" i="1" s="1"/>
  <c r="L120" i="1"/>
  <c r="J120" i="1"/>
  <c r="C120" i="1" s="1"/>
  <c r="I119" i="1"/>
  <c r="C119" i="1"/>
  <c r="H118" i="1"/>
  <c r="C118" i="1" s="1"/>
  <c r="G117" i="1"/>
  <c r="C117" i="1"/>
  <c r="F116" i="1"/>
  <c r="C116" i="1" s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0" i="1" s="1"/>
  <c r="C9" i="1" s="1"/>
  <c r="C13" i="1"/>
  <c r="C12" i="1"/>
  <c r="C11" i="1"/>
  <c r="M10" i="1"/>
  <c r="M9" i="1" s="1"/>
  <c r="L10" i="1"/>
  <c r="K10" i="1"/>
  <c r="J10" i="1"/>
  <c r="I10" i="1"/>
  <c r="I9" i="1" s="1"/>
  <c r="H10" i="1"/>
  <c r="G10" i="1"/>
  <c r="F10" i="1"/>
  <c r="E10" i="1"/>
  <c r="E9" i="1" s="1"/>
  <c r="D10" i="1"/>
  <c r="L9" i="1"/>
  <c r="K9" i="1"/>
  <c r="H9" i="1"/>
  <c r="G9" i="1"/>
  <c r="D9" i="1"/>
  <c r="F9" i="1" l="1"/>
  <c r="J9" i="1"/>
</calcChain>
</file>

<file path=xl/sharedStrings.xml><?xml version="1.0" encoding="utf-8"?>
<sst xmlns="http://schemas.openxmlformats.org/spreadsheetml/2006/main" count="142" uniqueCount="136">
  <si>
    <t>UBND TỈNH BẮC NINH</t>
  </si>
  <si>
    <t>Biểu số 51/CK-NSNN</t>
  </si>
  <si>
    <t>DỰ TOÁN CHI NGÂN SÁCH CẤP TỈNH CHO TỪNG CƠ QUAN, TỔ CHỨC NĂM 2019</t>
  </si>
  <si>
    <t>(Dự toán đã được Hội đồng nhân dân quyết định)</t>
  </si>
  <si>
    <t xml:space="preserve"> </t>
  </si>
  <si>
    <t>Đơn vị: triệu đồng</t>
  </si>
  <si>
    <t>STT</t>
  </si>
  <si>
    <t>TÊN ĐƠN VỊ</t>
  </si>
  <si>
    <t>TỔNG SỐ</t>
  </si>
  <si>
    <t>CHI ĐẦU TƯ PHÁT TRIỂN (KHÔNG KỂ CHƯƠNG TRÌNH MỤC TIÊU QUỐC GIA)</t>
  </si>
  <si>
    <t>CHI THƯỜNG XUYÊN (KHÔNG KỂ CHƯƠNG TRÌNH MỤC TIÊU QUỐC GIA)</t>
  </si>
  <si>
    <t>CHI TRẢ NỢ LÃI CÁC KHOẢN DO CHÍNH QUYỀN ĐỊA PHƯƠNG VAY</t>
  </si>
  <si>
    <t>CHI BỔ SUNG QUỸ DỰ TRỮ TÀI CHÍNH</t>
  </si>
  <si>
    <t>CHI DỰ PHÒNG NGÂN SÁCH</t>
  </si>
  <si>
    <t>CHO TẠO NGUỒN, ĐIỀU CHỈNH TIỀN LƯƠNG</t>
  </si>
  <si>
    <t>CHI CHƯƠNG TRÌNH MTQG</t>
  </si>
  <si>
    <t>CHI CHUYỂN NGUỒN SANG NGÂN SÁCH NĂM SAU</t>
  </si>
  <si>
    <t>CHI ĐẦU TƯ PHÁT TRIỂN</t>
  </si>
  <si>
    <t>CHI THƯỜNG XUYÊN</t>
  </si>
  <si>
    <t>A</t>
  </si>
  <si>
    <t>B</t>
  </si>
  <si>
    <t>I</t>
  </si>
  <si>
    <t>CÁC CƠ QUAN, TỔ CHỨC</t>
  </si>
  <si>
    <t>Tỉnh uỷ</t>
  </si>
  <si>
    <t>Công an tỉnh</t>
  </si>
  <si>
    <t>Bộ chỉ huy quân sự tỉnh</t>
  </si>
  <si>
    <t>VP Hội đồng Nhân dân</t>
  </si>
  <si>
    <t>Văn phòng UBND</t>
  </si>
  <si>
    <t>Sở Nông nghiệp &amp; PTNT</t>
  </si>
  <si>
    <t>Sở Kế hoạch Đầu tư</t>
  </si>
  <si>
    <t>Sở Tư pháp</t>
  </si>
  <si>
    <t>Sở Công Thương</t>
  </si>
  <si>
    <t>Sở Khoa học Công nghệ</t>
  </si>
  <si>
    <t>Sở Tài chính</t>
  </si>
  <si>
    <t>Sở Xây dựng</t>
  </si>
  <si>
    <t>Sở Giao thông</t>
  </si>
  <si>
    <t>Sở Giáo dục &amp; Đào tạo</t>
  </si>
  <si>
    <t>Sở Y tế</t>
  </si>
  <si>
    <t>Sở Lao động-TBXH</t>
  </si>
  <si>
    <t>Sở Văn hóa Thể thao và DL</t>
  </si>
  <si>
    <t>Sở Tài nguyên &amp; MT</t>
  </si>
  <si>
    <t>Sở Thông tin &amp; TThông</t>
  </si>
  <si>
    <t>Sở Nội vụ</t>
  </si>
  <si>
    <t>Thanh tra Tỉnh</t>
  </si>
  <si>
    <t>Đài Phát thanh và Truyền hình</t>
  </si>
  <si>
    <t>Hội đồng LMHTX</t>
  </si>
  <si>
    <t>Ban QL các khu Công nghiệp</t>
  </si>
  <si>
    <t>Mặt trận Tổ quốc</t>
  </si>
  <si>
    <t>Đoàn TNCS Hồ Chí Minh tỉnh BN</t>
  </si>
  <si>
    <t>Hội Liên hiệp Pnữ tỉnh</t>
  </si>
  <si>
    <t>Hội nông dân tỉnh BN</t>
  </si>
  <si>
    <t>Hội Cựu chiến binh</t>
  </si>
  <si>
    <t>Liên hiệp các hội khoa học KT</t>
  </si>
  <si>
    <t>Liên Hiệp các tổ chức hữu nghị tỉnh BN</t>
  </si>
  <si>
    <t>Hội Văn học Nghệ thuật</t>
  </si>
  <si>
    <t>Hội nhà báo</t>
  </si>
  <si>
    <t>Hội Luật gia</t>
  </si>
  <si>
    <t>Hội chữ thập đỏ</t>
  </si>
  <si>
    <t>Hội người cao tuổi</t>
  </si>
  <si>
    <t>Hội người mù</t>
  </si>
  <si>
    <t>Hội Đông y</t>
  </si>
  <si>
    <t>Hội nạn nhân chất độc da cam</t>
  </si>
  <si>
    <t>Hội cựu thanh niên xung phong</t>
  </si>
  <si>
    <t>Hội bảo trợ người tàn tật và trẻ mồ côi</t>
  </si>
  <si>
    <t>Hội Khuyến học</t>
  </si>
  <si>
    <t>Trường Nguyễn Văn Cừ</t>
  </si>
  <si>
    <t>Hội nông nghiệp và phát triển nông thôn</t>
  </si>
  <si>
    <t>Hội liên hiệp thanh niên</t>
  </si>
  <si>
    <t>Hiệp Hội Doanh nghiệp nhỏ và vừa</t>
  </si>
  <si>
    <t>Hội Cựu giáo chức</t>
  </si>
  <si>
    <t>Hội Sinh vật cảnh</t>
  </si>
  <si>
    <t>Văn phòng Ban An toàn GT</t>
  </si>
  <si>
    <t>Viện nghiên cứu phát triển KTXH</t>
  </si>
  <si>
    <t>Trung tâm Hành chính công</t>
  </si>
  <si>
    <t>Trường Cao đẳng Y tế</t>
  </si>
  <si>
    <t>Ban QL ATTP tỉnh</t>
  </si>
  <si>
    <t>Ban quản lý khu vực PT đô thị</t>
  </si>
  <si>
    <t>Công ty CP DABACO</t>
  </si>
  <si>
    <t>Trợ giá xe buyt</t>
  </si>
  <si>
    <t>Công ty KTCTTL Bắc Đuống</t>
  </si>
  <si>
    <t>Công ty KTCTTL Nam Đuống</t>
  </si>
  <si>
    <t>Quỹ tài năng trẻ</t>
  </si>
  <si>
    <t>Quỹ bảo trì đường bộ</t>
  </si>
  <si>
    <t>Quỹ hội nông dân</t>
  </si>
  <si>
    <t xml:space="preserve">Hỗ trợ Toà án nhân dân tỉnh </t>
  </si>
  <si>
    <t xml:space="preserve">Hỗ trợ Viện Kiểm sát </t>
  </si>
  <si>
    <t>Hỗ trợ Cục Thi hành án</t>
  </si>
  <si>
    <t>Hỗ trợ Liên đoàn Lao động</t>
  </si>
  <si>
    <t>Hỗ trợ Cục Thống kê</t>
  </si>
  <si>
    <t>Hỗ trợ hoạt động của Đoàn ĐBQH</t>
  </si>
  <si>
    <t>Hỗ trợ Tỉnh hội Phật giáo</t>
  </si>
  <si>
    <t>Hỗ trợ Ủy ban Đoàn kết công giao</t>
  </si>
  <si>
    <t>Cục dự trữ nhà nước khu vực Hà Bắc</t>
  </si>
  <si>
    <t>Hội sưu tầm nghiên cứu cổ vật kinh bắc (Trung bầy cổ vật tiêu biểu tỉnh BN - dịp FESTIVAL)</t>
  </si>
  <si>
    <t>Công ty TNHH Samsung Electronics - Phí sử dụng hạ tầng</t>
  </si>
  <si>
    <t>Cục thuế tỉnh - Hỗ trợ tăng cường công tác quản lý thu ngân sách</t>
  </si>
  <si>
    <t>Kho bạc Nhà nước tỉnh - Hỗ trợ công tác quyết toán ngân sách địa phương</t>
  </si>
  <si>
    <t>Cục Hải quan tỉnh - Hỗ trợ tăng cường công tác quản lý thu ngân sách</t>
  </si>
  <si>
    <t>Ngân hàng chính sách xã hội</t>
  </si>
  <si>
    <t>Bảo hiểm xã hội Bắc Ninh</t>
  </si>
  <si>
    <t>Báo Bắc Ninh</t>
  </si>
  <si>
    <t>UBND thành phố Bắc Ninh</t>
  </si>
  <si>
    <t>UBND thị xã Từ Sơn</t>
  </si>
  <si>
    <t>UBND huyện Tiên Du</t>
  </si>
  <si>
    <t>UBND huyện Thuận Thành</t>
  </si>
  <si>
    <t>UBND huyện Yên Phong</t>
  </si>
  <si>
    <t>UBND huyện Quế Võ</t>
  </si>
  <si>
    <t>UBND huyện Gia Bình</t>
  </si>
  <si>
    <t>UBND huyện Lương Tài</t>
  </si>
  <si>
    <t>Hoạt động của HĐND</t>
  </si>
  <si>
    <t>Thu hút nhân tài</t>
  </si>
  <si>
    <t>Đào tạo cán bộ, công chức</t>
  </si>
  <si>
    <t>Thành phố thông minh, chính quyền điện tử</t>
  </si>
  <si>
    <t>Hỗ trợ doanh nghiệp đầu tư vào lính vực nông nghiệp</t>
  </si>
  <si>
    <t>Thành lập đội bóng đá nam</t>
  </si>
  <si>
    <t xml:space="preserve">Quy hoạch </t>
  </si>
  <si>
    <t>Hỗ trợ sản xuất nông nghiệp</t>
  </si>
  <si>
    <t>Bổ sung vốn cho ngân hàng chính sách để cho vay đối tượng chính sách, khởi nghiệp, trang trại</t>
  </si>
  <si>
    <t>Hỗ trợ lãi suất dự án nước sạch</t>
  </si>
  <si>
    <t>Thưởng các đơn vị đạt tiêu chí nông thôn mới</t>
  </si>
  <si>
    <t>Hỗ trợ nâng cấp trường học</t>
  </si>
  <si>
    <t>Đối ứng các dự án, công trình an ninh, quốc phòng</t>
  </si>
  <si>
    <t>Chi hỗ trợ đầu tư dự án nước sạch</t>
  </si>
  <si>
    <t>Chống xuống cấp di tích</t>
  </si>
  <si>
    <t>Hỗ trợ tỉnh Huaphan CHDCND Lào</t>
  </si>
  <si>
    <t>Hỗ trợ các huyện thực hiện chương trình Bắc Ninh hành động vì môi trường sạch</t>
  </si>
  <si>
    <t>Các đề án thực hiện chương trình Bắc Ninh hành động vì môi trường sạch</t>
  </si>
  <si>
    <t>Thực hiện các đề án, nhiệm vụ khác và đối ứng chương trình mục tiêu</t>
  </si>
  <si>
    <t>II</t>
  </si>
  <si>
    <t>III</t>
  </si>
  <si>
    <t>IV</t>
  </si>
  <si>
    <t>V</t>
  </si>
  <si>
    <t>CHI TẠO NGUỒN, ĐIỀU CHỈNH TIỀN LƯƠNG</t>
  </si>
  <si>
    <t>VI</t>
  </si>
  <si>
    <t>CHI BỔ SUNG CÓ MỤC TIÊU CHO NGÂN SÁCH HUYỆN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</si>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</sst>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-* #,##0_-;\-* #,##0_-;_-* &quot;-&quot;??_-;_-@_-"/>
    <numFmt numFmtId="166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0"/>
      <name val="MS Sans Serif"/>
    </font>
    <font>
      <sz val="12"/>
      <name val=".VnTime"/>
      <family val="2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8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164" fontId="3" fillId="0" borderId="9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164" fontId="2" fillId="0" borderId="9" xfId="1" applyNumberFormat="1" applyFont="1" applyBorder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3" fontId="5" fillId="0" borderId="9" xfId="0" applyNumberFormat="1" applyFont="1" applyFill="1" applyBorder="1" applyAlignment="1">
      <alignment wrapText="1"/>
    </xf>
    <xf numFmtId="3" fontId="5" fillId="0" borderId="9" xfId="2" applyNumberFormat="1" applyFont="1" applyFill="1" applyBorder="1" applyAlignment="1">
      <alignment wrapText="1"/>
    </xf>
    <xf numFmtId="0" fontId="5" fillId="0" borderId="9" xfId="3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wrapText="1"/>
    </xf>
    <xf numFmtId="166" fontId="5" fillId="0" borderId="9" xfId="1" quotePrefix="1" applyNumberFormat="1" applyFont="1" applyFill="1" applyBorder="1" applyAlignment="1">
      <alignment vertical="center" wrapText="1"/>
    </xf>
    <xf numFmtId="0" fontId="9" fillId="0" borderId="9" xfId="4" applyFont="1" applyFill="1" applyBorder="1" applyAlignment="1">
      <alignment wrapText="1"/>
    </xf>
    <xf numFmtId="164" fontId="3" fillId="0" borderId="9" xfId="1" applyNumberFormat="1" applyFont="1" applyBorder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4" fontId="3" fillId="0" borderId="10" xfId="1" applyNumberFormat="1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64" fontId="2" fillId="0" borderId="6" xfId="1" applyNumberFormat="1" applyFont="1" applyBorder="1" applyAlignment="1">
      <alignment vertical="center" wrapText="1"/>
    </xf>
  </cellXfs>
  <cellStyles count="5">
    <cellStyle name="Comma" xfId="1" builtinId="3"/>
    <cellStyle name="Ledger 17 x 11 in 4" xfId="2"/>
    <cellStyle name="Normal" xfId="0" builtinId="0"/>
    <cellStyle name="Normal_DT khoi tinh (20-11-2013)" xfId="3"/>
    <cellStyle name="Normal_PL DT2015 (2-11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gkhai%20DT2019.%20Q&#272;%20HDND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  <sheetName val="47"/>
      <sheetName val="48"/>
      <sheetName val="49"/>
      <sheetName val="50"/>
      <sheetName val="51"/>
      <sheetName val="B52"/>
      <sheetName val="53"/>
      <sheetName val="54"/>
      <sheetName val="55"/>
      <sheetName val="56"/>
      <sheetName val="57"/>
      <sheetName val="58"/>
    </sheetNames>
    <sheetDataSet>
      <sheetData sheetId="0"/>
      <sheetData sheetId="1"/>
      <sheetData sheetId="2"/>
      <sheetData sheetId="3">
        <row r="49">
          <cell r="C49">
            <v>41800</v>
          </cell>
        </row>
        <row r="50">
          <cell r="C50">
            <v>1000</v>
          </cell>
        </row>
        <row r="51">
          <cell r="C51">
            <v>437160</v>
          </cell>
        </row>
        <row r="52">
          <cell r="C52">
            <v>2040489</v>
          </cell>
        </row>
        <row r="54">
          <cell r="C54">
            <v>233613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workbookViewId="0">
      <selection sqref="A1:XFD1048576"/>
    </sheetView>
  </sheetViews>
  <sheetFormatPr defaultRowHeight="15" x14ac:dyDescent="0.25"/>
  <cols>
    <col min="1" max="1" width="4.7109375" style="5" customWidth="1"/>
    <col min="2" max="2" width="33.42578125" style="2" customWidth="1"/>
    <col min="3" max="3" width="11.85546875" style="2" customWidth="1"/>
    <col min="4" max="4" width="19.140625" style="2" customWidth="1"/>
    <col min="5" max="5" width="19.7109375" style="2" customWidth="1"/>
    <col min="6" max="6" width="16.140625" style="2" customWidth="1"/>
    <col min="7" max="7" width="12.42578125" style="2" customWidth="1"/>
    <col min="8" max="8" width="11.42578125" style="2" customWidth="1"/>
    <col min="9" max="9" width="13.42578125" style="2" customWidth="1"/>
    <col min="10" max="12" width="10.7109375" style="2" bestFit="1" customWidth="1"/>
    <col min="13" max="13" width="17" style="2" customWidth="1"/>
    <col min="14" max="16384" width="9.140625" style="2"/>
  </cols>
  <sheetData>
    <row r="1" spans="1:14" x14ac:dyDescent="0.25">
      <c r="A1" s="1" t="s">
        <v>0</v>
      </c>
      <c r="B1" s="1"/>
      <c r="C1" s="1"/>
      <c r="L1" s="3" t="s">
        <v>1</v>
      </c>
      <c r="M1" s="3"/>
    </row>
    <row r="3" spans="1:14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x14ac:dyDescent="0.2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A5" s="5" t="s">
        <v>4</v>
      </c>
      <c r="L5" s="6" t="s">
        <v>5</v>
      </c>
      <c r="M5" s="6"/>
    </row>
    <row r="6" spans="1:14" s="11" customFormat="1" ht="14.25" x14ac:dyDescent="0.25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8" t="s">
        <v>15</v>
      </c>
      <c r="K6" s="9"/>
      <c r="L6" s="10"/>
      <c r="M6" s="7" t="s">
        <v>16</v>
      </c>
    </row>
    <row r="7" spans="1:14" s="11" customFormat="1" ht="78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3" t="s">
        <v>8</v>
      </c>
      <c r="K7" s="13" t="s">
        <v>17</v>
      </c>
      <c r="L7" s="13" t="s">
        <v>18</v>
      </c>
      <c r="M7" s="12"/>
    </row>
    <row r="8" spans="1:14" x14ac:dyDescent="0.25">
      <c r="A8" s="14" t="s">
        <v>19</v>
      </c>
      <c r="B8" s="14" t="s">
        <v>20</v>
      </c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4">
        <v>11</v>
      </c>
    </row>
    <row r="9" spans="1:14" s="11" customFormat="1" ht="14.25" x14ac:dyDescent="0.25">
      <c r="A9" s="15"/>
      <c r="B9" s="15" t="s">
        <v>8</v>
      </c>
      <c r="C9" s="16">
        <f t="shared" ref="C9:M9" si="0">C10+C116+C117+C118+C119+C120+C121</f>
        <v>8410298</v>
      </c>
      <c r="D9" s="16">
        <f t="shared" si="0"/>
        <v>2584500</v>
      </c>
      <c r="E9" s="16">
        <f t="shared" si="0"/>
        <v>5132256</v>
      </c>
      <c r="F9" s="16">
        <f t="shared" si="0"/>
        <v>41800</v>
      </c>
      <c r="G9" s="16">
        <f t="shared" si="0"/>
        <v>1000</v>
      </c>
      <c r="H9" s="16">
        <f t="shared" si="0"/>
        <v>437160</v>
      </c>
      <c r="I9" s="16">
        <f t="shared" si="0"/>
        <v>2040489</v>
      </c>
      <c r="J9" s="16">
        <f t="shared" si="0"/>
        <v>233613</v>
      </c>
      <c r="K9" s="16">
        <f t="shared" si="0"/>
        <v>0</v>
      </c>
      <c r="L9" s="16">
        <f t="shared" si="0"/>
        <v>233613</v>
      </c>
      <c r="M9" s="16">
        <f t="shared" si="0"/>
        <v>0</v>
      </c>
    </row>
    <row r="10" spans="1:14" s="11" customFormat="1" ht="14.25" x14ac:dyDescent="0.25">
      <c r="A10" s="17" t="s">
        <v>21</v>
      </c>
      <c r="B10" s="18" t="s">
        <v>22</v>
      </c>
      <c r="C10" s="19">
        <f>SUM(C11:C96)</f>
        <v>5656236</v>
      </c>
      <c r="D10" s="19">
        <f t="shared" ref="D10:M10" si="1">SUM(D11:D96)</f>
        <v>2584500</v>
      </c>
      <c r="E10" s="19">
        <f>SUM(E11:E115)</f>
        <v>5132256</v>
      </c>
      <c r="F10" s="19">
        <f t="shared" si="1"/>
        <v>0</v>
      </c>
      <c r="G10" s="19">
        <f t="shared" si="1"/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0</v>
      </c>
      <c r="L10" s="19">
        <f t="shared" si="1"/>
        <v>0</v>
      </c>
      <c r="M10" s="19">
        <f t="shared" si="1"/>
        <v>0</v>
      </c>
    </row>
    <row r="11" spans="1:14" x14ac:dyDescent="0.25">
      <c r="A11" s="20">
        <v>1</v>
      </c>
      <c r="B11" s="21" t="s">
        <v>23</v>
      </c>
      <c r="C11" s="22">
        <f>SUM(D11:M11)</f>
        <v>119645</v>
      </c>
      <c r="D11" s="22">
        <v>15000</v>
      </c>
      <c r="E11" s="22">
        <v>104645</v>
      </c>
      <c r="F11" s="22"/>
      <c r="G11" s="22"/>
      <c r="H11" s="22"/>
      <c r="I11" s="22"/>
      <c r="J11" s="22"/>
      <c r="K11" s="22"/>
      <c r="L11" s="22"/>
      <c r="M11" s="22"/>
      <c r="N11" s="23"/>
    </row>
    <row r="12" spans="1:14" x14ac:dyDescent="0.25">
      <c r="A12" s="20">
        <v>2</v>
      </c>
      <c r="B12" s="21" t="s">
        <v>24</v>
      </c>
      <c r="C12" s="22">
        <f t="shared" ref="C12:C75" si="2">SUM(D12:M12)</f>
        <v>57653</v>
      </c>
      <c r="D12" s="22">
        <v>13500</v>
      </c>
      <c r="E12" s="22">
        <v>44153</v>
      </c>
      <c r="F12" s="22"/>
      <c r="G12" s="22"/>
      <c r="H12" s="22"/>
      <c r="I12" s="22"/>
      <c r="J12" s="22"/>
      <c r="K12" s="22"/>
      <c r="L12" s="22"/>
      <c r="M12" s="22"/>
      <c r="N12" s="23"/>
    </row>
    <row r="13" spans="1:14" x14ac:dyDescent="0.25">
      <c r="A13" s="20">
        <v>3</v>
      </c>
      <c r="B13" s="21" t="s">
        <v>25</v>
      </c>
      <c r="C13" s="22">
        <f t="shared" si="2"/>
        <v>113601</v>
      </c>
      <c r="D13" s="22">
        <v>42000</v>
      </c>
      <c r="E13" s="22">
        <v>71601</v>
      </c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20">
        <v>4</v>
      </c>
      <c r="B14" s="21" t="s">
        <v>26</v>
      </c>
      <c r="C14" s="22">
        <f t="shared" si="2"/>
        <v>4725</v>
      </c>
      <c r="D14" s="22"/>
      <c r="E14" s="22">
        <v>4725</v>
      </c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25">
      <c r="A15" s="20">
        <v>5</v>
      </c>
      <c r="B15" s="21" t="s">
        <v>27</v>
      </c>
      <c r="C15" s="22">
        <f t="shared" si="2"/>
        <v>36011</v>
      </c>
      <c r="D15" s="22">
        <v>5000</v>
      </c>
      <c r="E15" s="22">
        <v>31011</v>
      </c>
      <c r="F15" s="22"/>
      <c r="G15" s="22"/>
      <c r="H15" s="22"/>
      <c r="I15" s="22"/>
      <c r="J15" s="22"/>
      <c r="K15" s="22"/>
      <c r="L15" s="22"/>
      <c r="M15" s="22"/>
      <c r="N15" s="23"/>
    </row>
    <row r="16" spans="1:14" x14ac:dyDescent="0.25">
      <c r="A16" s="20">
        <v>6</v>
      </c>
      <c r="B16" s="21" t="s">
        <v>28</v>
      </c>
      <c r="C16" s="22">
        <f t="shared" si="2"/>
        <v>440071</v>
      </c>
      <c r="D16" s="22">
        <v>291500</v>
      </c>
      <c r="E16" s="22">
        <v>148571</v>
      </c>
      <c r="F16" s="22"/>
      <c r="G16" s="22"/>
      <c r="H16" s="22"/>
      <c r="I16" s="22"/>
      <c r="J16" s="22"/>
      <c r="K16" s="22"/>
      <c r="L16" s="22"/>
      <c r="M16" s="22"/>
      <c r="N16" s="23"/>
    </row>
    <row r="17" spans="1:14" x14ac:dyDescent="0.25">
      <c r="A17" s="20">
        <v>7</v>
      </c>
      <c r="B17" s="21" t="s">
        <v>29</v>
      </c>
      <c r="C17" s="22">
        <f t="shared" si="2"/>
        <v>19025</v>
      </c>
      <c r="D17" s="22">
        <v>5000</v>
      </c>
      <c r="E17" s="22">
        <v>14025</v>
      </c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20">
        <v>8</v>
      </c>
      <c r="B18" s="21" t="s">
        <v>30</v>
      </c>
      <c r="C18" s="22">
        <f t="shared" si="2"/>
        <v>7797</v>
      </c>
      <c r="D18" s="22"/>
      <c r="E18" s="22">
        <v>7797</v>
      </c>
      <c r="F18" s="22"/>
      <c r="G18" s="22"/>
      <c r="H18" s="22"/>
      <c r="I18" s="22"/>
      <c r="J18" s="22"/>
      <c r="K18" s="22"/>
      <c r="L18" s="22"/>
      <c r="M18" s="22"/>
      <c r="N18" s="23"/>
    </row>
    <row r="19" spans="1:14" x14ac:dyDescent="0.25">
      <c r="A19" s="20">
        <v>9</v>
      </c>
      <c r="B19" s="21" t="s">
        <v>31</v>
      </c>
      <c r="C19" s="22">
        <f t="shared" si="2"/>
        <v>23561</v>
      </c>
      <c r="D19" s="22">
        <v>10000</v>
      </c>
      <c r="E19" s="22">
        <v>13561</v>
      </c>
      <c r="F19" s="22"/>
      <c r="G19" s="22"/>
      <c r="H19" s="22"/>
      <c r="I19" s="22"/>
      <c r="J19" s="22"/>
      <c r="K19" s="22"/>
      <c r="L19" s="22"/>
      <c r="M19" s="22"/>
      <c r="N19" s="23"/>
    </row>
    <row r="20" spans="1:14" x14ac:dyDescent="0.25">
      <c r="A20" s="20">
        <v>10</v>
      </c>
      <c r="B20" s="21" t="s">
        <v>32</v>
      </c>
      <c r="C20" s="22">
        <f t="shared" si="2"/>
        <v>13301</v>
      </c>
      <c r="D20" s="22"/>
      <c r="E20" s="22">
        <v>13301</v>
      </c>
      <c r="F20" s="22"/>
      <c r="G20" s="22"/>
      <c r="H20" s="22"/>
      <c r="I20" s="22"/>
      <c r="J20" s="22"/>
      <c r="K20" s="22"/>
      <c r="L20" s="22"/>
      <c r="M20" s="22"/>
      <c r="N20" s="23"/>
    </row>
    <row r="21" spans="1:14" x14ac:dyDescent="0.25">
      <c r="A21" s="20">
        <v>11</v>
      </c>
      <c r="B21" s="21" t="s">
        <v>33</v>
      </c>
      <c r="C21" s="22">
        <f t="shared" si="2"/>
        <v>13953</v>
      </c>
      <c r="D21" s="22"/>
      <c r="E21" s="22">
        <v>13953</v>
      </c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20">
        <v>12</v>
      </c>
      <c r="B22" s="21" t="s">
        <v>34</v>
      </c>
      <c r="C22" s="22">
        <f t="shared" si="2"/>
        <v>191730</v>
      </c>
      <c r="D22" s="22">
        <v>182000</v>
      </c>
      <c r="E22" s="22">
        <v>9730</v>
      </c>
      <c r="F22" s="22"/>
      <c r="G22" s="22"/>
      <c r="H22" s="22"/>
      <c r="I22" s="22"/>
      <c r="J22" s="22"/>
      <c r="K22" s="22"/>
      <c r="L22" s="22"/>
      <c r="M22" s="22"/>
      <c r="N22" s="23"/>
    </row>
    <row r="23" spans="1:14" x14ac:dyDescent="0.25">
      <c r="A23" s="20">
        <v>13</v>
      </c>
      <c r="B23" s="21" t="s">
        <v>35</v>
      </c>
      <c r="C23" s="22">
        <f t="shared" si="2"/>
        <v>638566</v>
      </c>
      <c r="D23" s="22">
        <v>619500</v>
      </c>
      <c r="E23" s="22">
        <v>19066</v>
      </c>
      <c r="F23" s="22"/>
      <c r="G23" s="22"/>
      <c r="H23" s="22"/>
      <c r="I23" s="22"/>
      <c r="J23" s="22"/>
      <c r="K23" s="22"/>
      <c r="L23" s="22"/>
      <c r="M23" s="22"/>
      <c r="N23" s="23"/>
    </row>
    <row r="24" spans="1:14" x14ac:dyDescent="0.25">
      <c r="A24" s="20">
        <v>14</v>
      </c>
      <c r="B24" s="21" t="s">
        <v>36</v>
      </c>
      <c r="C24" s="22">
        <f t="shared" si="2"/>
        <v>1028160</v>
      </c>
      <c r="D24" s="22">
        <v>10000</v>
      </c>
      <c r="E24" s="22">
        <v>1018160</v>
      </c>
      <c r="F24" s="22"/>
      <c r="G24" s="22"/>
      <c r="H24" s="22"/>
      <c r="I24" s="22"/>
      <c r="J24" s="22"/>
      <c r="K24" s="22"/>
      <c r="L24" s="22"/>
      <c r="M24" s="22"/>
      <c r="N24" s="23"/>
    </row>
    <row r="25" spans="1:14" x14ac:dyDescent="0.25">
      <c r="A25" s="20">
        <v>15</v>
      </c>
      <c r="B25" s="21" t="s">
        <v>37</v>
      </c>
      <c r="C25" s="22">
        <f t="shared" si="2"/>
        <v>278090</v>
      </c>
      <c r="D25" s="22"/>
      <c r="E25" s="22">
        <v>278090</v>
      </c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20">
        <v>16</v>
      </c>
      <c r="B26" s="21" t="s">
        <v>38</v>
      </c>
      <c r="C26" s="22">
        <f t="shared" si="2"/>
        <v>96003</v>
      </c>
      <c r="D26" s="22">
        <v>17500</v>
      </c>
      <c r="E26" s="22">
        <v>78503</v>
      </c>
      <c r="F26" s="22"/>
      <c r="G26" s="22"/>
      <c r="H26" s="22"/>
      <c r="I26" s="22"/>
      <c r="J26" s="22"/>
      <c r="K26" s="22"/>
      <c r="L26" s="22"/>
      <c r="M26" s="22"/>
      <c r="N26" s="23"/>
    </row>
    <row r="27" spans="1:14" x14ac:dyDescent="0.25">
      <c r="A27" s="20">
        <v>17</v>
      </c>
      <c r="B27" s="21" t="s">
        <v>39</v>
      </c>
      <c r="C27" s="22">
        <f t="shared" si="2"/>
        <v>211350</v>
      </c>
      <c r="D27" s="22">
        <v>72000</v>
      </c>
      <c r="E27" s="22">
        <v>139350</v>
      </c>
      <c r="F27" s="22"/>
      <c r="G27" s="22"/>
      <c r="H27" s="22"/>
      <c r="I27" s="22"/>
      <c r="J27" s="22"/>
      <c r="K27" s="22"/>
      <c r="L27" s="22"/>
      <c r="M27" s="22"/>
      <c r="N27" s="23"/>
    </row>
    <row r="28" spans="1:14" x14ac:dyDescent="0.25">
      <c r="A28" s="20">
        <v>18</v>
      </c>
      <c r="B28" s="21" t="s">
        <v>40</v>
      </c>
      <c r="C28" s="22">
        <f t="shared" si="2"/>
        <v>157690</v>
      </c>
      <c r="D28" s="22">
        <v>22000</v>
      </c>
      <c r="E28" s="22">
        <v>135690</v>
      </c>
      <c r="F28" s="22"/>
      <c r="G28" s="22"/>
      <c r="H28" s="22"/>
      <c r="I28" s="22"/>
      <c r="J28" s="22"/>
      <c r="K28" s="22"/>
      <c r="L28" s="22"/>
      <c r="M28" s="22"/>
      <c r="N28" s="23"/>
    </row>
    <row r="29" spans="1:14" x14ac:dyDescent="0.25">
      <c r="A29" s="20">
        <v>19</v>
      </c>
      <c r="B29" s="21" t="s">
        <v>41</v>
      </c>
      <c r="C29" s="22">
        <f t="shared" si="2"/>
        <v>14100</v>
      </c>
      <c r="D29" s="22"/>
      <c r="E29" s="22">
        <v>14100</v>
      </c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20">
        <v>20</v>
      </c>
      <c r="B30" s="21" t="s">
        <v>42</v>
      </c>
      <c r="C30" s="22">
        <f t="shared" si="2"/>
        <v>24488</v>
      </c>
      <c r="D30" s="22"/>
      <c r="E30" s="22">
        <v>24488</v>
      </c>
      <c r="F30" s="22"/>
      <c r="G30" s="22"/>
      <c r="H30" s="22"/>
      <c r="I30" s="22"/>
      <c r="J30" s="22"/>
      <c r="K30" s="22"/>
      <c r="L30" s="22"/>
      <c r="M30" s="22"/>
      <c r="N30" s="23"/>
    </row>
    <row r="31" spans="1:14" x14ac:dyDescent="0.25">
      <c r="A31" s="20">
        <v>21</v>
      </c>
      <c r="B31" s="21" t="s">
        <v>43</v>
      </c>
      <c r="C31" s="22">
        <f t="shared" si="2"/>
        <v>9233</v>
      </c>
      <c r="D31" s="22"/>
      <c r="E31" s="22">
        <v>9233</v>
      </c>
      <c r="F31" s="22"/>
      <c r="G31" s="22"/>
      <c r="H31" s="22"/>
      <c r="I31" s="22"/>
      <c r="J31" s="22"/>
      <c r="K31" s="22"/>
      <c r="L31" s="22"/>
      <c r="M31" s="22"/>
      <c r="N31" s="23"/>
    </row>
    <row r="32" spans="1:14" x14ac:dyDescent="0.25">
      <c r="A32" s="20">
        <v>22</v>
      </c>
      <c r="B32" s="21" t="s">
        <v>44</v>
      </c>
      <c r="C32" s="22">
        <f t="shared" si="2"/>
        <v>100987</v>
      </c>
      <c r="D32" s="22">
        <v>10000</v>
      </c>
      <c r="E32" s="22">
        <v>90987</v>
      </c>
      <c r="F32" s="22"/>
      <c r="G32" s="22"/>
      <c r="H32" s="22"/>
      <c r="I32" s="22"/>
      <c r="J32" s="22"/>
      <c r="K32" s="22"/>
      <c r="L32" s="22"/>
      <c r="M32" s="22"/>
      <c r="N32" s="23"/>
    </row>
    <row r="33" spans="1:14" x14ac:dyDescent="0.25">
      <c r="A33" s="20">
        <v>23</v>
      </c>
      <c r="B33" s="21" t="s">
        <v>45</v>
      </c>
      <c r="C33" s="22">
        <f t="shared" si="2"/>
        <v>2516</v>
      </c>
      <c r="D33" s="22"/>
      <c r="E33" s="22">
        <v>2516</v>
      </c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20">
        <v>24</v>
      </c>
      <c r="B34" s="21" t="s">
        <v>46</v>
      </c>
      <c r="C34" s="22">
        <f t="shared" si="2"/>
        <v>13728</v>
      </c>
      <c r="D34" s="22">
        <v>5000</v>
      </c>
      <c r="E34" s="22">
        <v>8728</v>
      </c>
      <c r="F34" s="22"/>
      <c r="G34" s="22"/>
      <c r="H34" s="22"/>
      <c r="I34" s="22"/>
      <c r="J34" s="22"/>
      <c r="K34" s="22"/>
      <c r="L34" s="22"/>
      <c r="M34" s="22"/>
      <c r="N34" s="23"/>
    </row>
    <row r="35" spans="1:14" x14ac:dyDescent="0.25">
      <c r="A35" s="20">
        <v>25</v>
      </c>
      <c r="B35" s="21" t="s">
        <v>47</v>
      </c>
      <c r="C35" s="22">
        <f t="shared" si="2"/>
        <v>8635</v>
      </c>
      <c r="D35" s="22">
        <v>2000</v>
      </c>
      <c r="E35" s="22">
        <v>6635</v>
      </c>
      <c r="F35" s="22"/>
      <c r="G35" s="22"/>
      <c r="H35" s="22"/>
      <c r="I35" s="22"/>
      <c r="J35" s="22"/>
      <c r="K35" s="22"/>
      <c r="L35" s="22"/>
      <c r="M35" s="22"/>
      <c r="N35" s="23"/>
    </row>
    <row r="36" spans="1:14" x14ac:dyDescent="0.25">
      <c r="A36" s="20">
        <v>26</v>
      </c>
      <c r="B36" s="21" t="s">
        <v>48</v>
      </c>
      <c r="C36" s="22">
        <f t="shared" si="2"/>
        <v>17960</v>
      </c>
      <c r="D36" s="22">
        <v>2500</v>
      </c>
      <c r="E36" s="22">
        <v>15460</v>
      </c>
      <c r="F36" s="22"/>
      <c r="G36" s="22"/>
      <c r="H36" s="22"/>
      <c r="I36" s="22"/>
      <c r="J36" s="22"/>
      <c r="K36" s="22"/>
      <c r="L36" s="22"/>
      <c r="M36" s="22"/>
      <c r="N36" s="23"/>
    </row>
    <row r="37" spans="1:14" x14ac:dyDescent="0.25">
      <c r="A37" s="20">
        <v>27</v>
      </c>
      <c r="B37" s="21" t="s">
        <v>49</v>
      </c>
      <c r="C37" s="22">
        <f t="shared" si="2"/>
        <v>8292</v>
      </c>
      <c r="D37" s="22"/>
      <c r="E37" s="22">
        <v>8292</v>
      </c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20">
        <v>28</v>
      </c>
      <c r="B38" s="21" t="s">
        <v>50</v>
      </c>
      <c r="C38" s="22">
        <f t="shared" si="2"/>
        <v>6110</v>
      </c>
      <c r="D38" s="22"/>
      <c r="E38" s="22">
        <v>6110</v>
      </c>
      <c r="F38" s="22"/>
      <c r="G38" s="22"/>
      <c r="H38" s="22"/>
      <c r="I38" s="22"/>
      <c r="J38" s="22"/>
      <c r="K38" s="22"/>
      <c r="L38" s="22"/>
      <c r="M38" s="22"/>
      <c r="N38" s="23"/>
    </row>
    <row r="39" spans="1:14" x14ac:dyDescent="0.25">
      <c r="A39" s="20">
        <v>29</v>
      </c>
      <c r="B39" s="21" t="s">
        <v>51</v>
      </c>
      <c r="C39" s="22">
        <f t="shared" si="2"/>
        <v>3609</v>
      </c>
      <c r="D39" s="22"/>
      <c r="E39" s="22">
        <v>3609</v>
      </c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25">
      <c r="A40" s="20">
        <v>30</v>
      </c>
      <c r="B40" s="21" t="s">
        <v>52</v>
      </c>
      <c r="C40" s="22">
        <f t="shared" si="2"/>
        <v>906</v>
      </c>
      <c r="D40" s="22"/>
      <c r="E40" s="22">
        <v>906</v>
      </c>
      <c r="F40" s="22"/>
      <c r="G40" s="22"/>
      <c r="H40" s="22"/>
      <c r="I40" s="22"/>
      <c r="J40" s="22"/>
      <c r="K40" s="22"/>
      <c r="L40" s="22"/>
      <c r="M40" s="22"/>
      <c r="N40" s="23"/>
    </row>
    <row r="41" spans="1:14" ht="30" x14ac:dyDescent="0.25">
      <c r="A41" s="20">
        <v>31</v>
      </c>
      <c r="B41" s="21" t="s">
        <v>53</v>
      </c>
      <c r="C41" s="22">
        <f t="shared" si="2"/>
        <v>500</v>
      </c>
      <c r="D41" s="22"/>
      <c r="E41" s="22">
        <v>500</v>
      </c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20">
        <v>32</v>
      </c>
      <c r="B42" s="21" t="s">
        <v>54</v>
      </c>
      <c r="C42" s="22">
        <f t="shared" si="2"/>
        <v>3154</v>
      </c>
      <c r="D42" s="22"/>
      <c r="E42" s="22">
        <v>3154</v>
      </c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25">
      <c r="A43" s="20">
        <v>33</v>
      </c>
      <c r="B43" s="21" t="s">
        <v>55</v>
      </c>
      <c r="C43" s="22">
        <f t="shared" si="2"/>
        <v>1288</v>
      </c>
      <c r="D43" s="22"/>
      <c r="E43" s="22">
        <v>1288</v>
      </c>
      <c r="F43" s="22"/>
      <c r="G43" s="22"/>
      <c r="H43" s="22"/>
      <c r="I43" s="22"/>
      <c r="J43" s="22"/>
      <c r="K43" s="22"/>
      <c r="L43" s="22"/>
      <c r="M43" s="22"/>
      <c r="N43" s="23"/>
    </row>
    <row r="44" spans="1:14" x14ac:dyDescent="0.25">
      <c r="A44" s="20">
        <v>34</v>
      </c>
      <c r="B44" s="21" t="s">
        <v>56</v>
      </c>
      <c r="C44" s="22">
        <f t="shared" si="2"/>
        <v>690</v>
      </c>
      <c r="D44" s="22"/>
      <c r="E44" s="22">
        <v>690</v>
      </c>
      <c r="F44" s="22"/>
      <c r="G44" s="22"/>
      <c r="H44" s="22"/>
      <c r="I44" s="22"/>
      <c r="J44" s="22"/>
      <c r="K44" s="22"/>
      <c r="L44" s="22"/>
      <c r="M44" s="22"/>
      <c r="N44" s="23"/>
    </row>
    <row r="45" spans="1:14" x14ac:dyDescent="0.25">
      <c r="A45" s="20">
        <v>35</v>
      </c>
      <c r="B45" s="21" t="s">
        <v>57</v>
      </c>
      <c r="C45" s="22">
        <f t="shared" si="2"/>
        <v>1964</v>
      </c>
      <c r="D45" s="22"/>
      <c r="E45" s="22">
        <v>1964</v>
      </c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20">
        <v>36</v>
      </c>
      <c r="B46" s="21" t="s">
        <v>58</v>
      </c>
      <c r="C46" s="22">
        <f t="shared" si="2"/>
        <v>4219</v>
      </c>
      <c r="D46" s="22">
        <v>3000</v>
      </c>
      <c r="E46" s="22">
        <v>1219</v>
      </c>
      <c r="F46" s="22"/>
      <c r="G46" s="22"/>
      <c r="H46" s="22"/>
      <c r="I46" s="22"/>
      <c r="J46" s="22"/>
      <c r="K46" s="22"/>
      <c r="L46" s="22"/>
      <c r="M46" s="22"/>
      <c r="N46" s="23"/>
    </row>
    <row r="47" spans="1:14" x14ac:dyDescent="0.25">
      <c r="A47" s="20">
        <v>37</v>
      </c>
      <c r="B47" s="21" t="s">
        <v>59</v>
      </c>
      <c r="C47" s="22">
        <f t="shared" si="2"/>
        <v>924</v>
      </c>
      <c r="D47" s="22"/>
      <c r="E47" s="22">
        <v>924</v>
      </c>
      <c r="F47" s="22"/>
      <c r="G47" s="22"/>
      <c r="H47" s="22"/>
      <c r="I47" s="22"/>
      <c r="J47" s="22"/>
      <c r="K47" s="22"/>
      <c r="L47" s="22"/>
      <c r="M47" s="22"/>
      <c r="N47" s="23"/>
    </row>
    <row r="48" spans="1:14" x14ac:dyDescent="0.25">
      <c r="A48" s="20">
        <v>38</v>
      </c>
      <c r="B48" s="21" t="s">
        <v>60</v>
      </c>
      <c r="C48" s="22">
        <f t="shared" si="2"/>
        <v>719</v>
      </c>
      <c r="D48" s="22"/>
      <c r="E48" s="22">
        <v>719</v>
      </c>
      <c r="F48" s="22"/>
      <c r="G48" s="22"/>
      <c r="H48" s="22"/>
      <c r="I48" s="22"/>
      <c r="J48" s="22"/>
      <c r="K48" s="22"/>
      <c r="L48" s="22"/>
      <c r="M48" s="22"/>
      <c r="N48" s="23"/>
    </row>
    <row r="49" spans="1:14" x14ac:dyDescent="0.25">
      <c r="A49" s="20">
        <v>39</v>
      </c>
      <c r="B49" s="21" t="s">
        <v>61</v>
      </c>
      <c r="C49" s="22">
        <f t="shared" si="2"/>
        <v>460</v>
      </c>
      <c r="D49" s="22"/>
      <c r="E49" s="22">
        <v>460</v>
      </c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20">
        <v>40</v>
      </c>
      <c r="B50" s="21" t="s">
        <v>62</v>
      </c>
      <c r="C50" s="22">
        <f t="shared" si="2"/>
        <v>460</v>
      </c>
      <c r="D50" s="22"/>
      <c r="E50" s="22">
        <v>460</v>
      </c>
      <c r="F50" s="22"/>
      <c r="G50" s="22"/>
      <c r="H50" s="22"/>
      <c r="I50" s="22"/>
      <c r="J50" s="22"/>
      <c r="K50" s="22"/>
      <c r="L50" s="22"/>
      <c r="M50" s="22"/>
      <c r="N50" s="23"/>
    </row>
    <row r="51" spans="1:14" ht="30" x14ac:dyDescent="0.25">
      <c r="A51" s="20">
        <v>41</v>
      </c>
      <c r="B51" s="21" t="s">
        <v>63</v>
      </c>
      <c r="C51" s="22">
        <f t="shared" si="2"/>
        <v>584</v>
      </c>
      <c r="D51" s="22"/>
      <c r="E51" s="22">
        <v>584</v>
      </c>
      <c r="F51" s="22"/>
      <c r="G51" s="22"/>
      <c r="H51" s="22"/>
      <c r="I51" s="22"/>
      <c r="J51" s="22"/>
      <c r="K51" s="22"/>
      <c r="L51" s="22"/>
      <c r="M51" s="22"/>
      <c r="N51" s="23"/>
    </row>
    <row r="52" spans="1:14" x14ac:dyDescent="0.25">
      <c r="A52" s="20">
        <v>42</v>
      </c>
      <c r="B52" s="21" t="s">
        <v>64</v>
      </c>
      <c r="C52" s="22">
        <f t="shared" si="2"/>
        <v>653</v>
      </c>
      <c r="D52" s="22"/>
      <c r="E52" s="22">
        <v>653</v>
      </c>
      <c r="F52" s="22"/>
      <c r="G52" s="22"/>
      <c r="H52" s="22"/>
      <c r="I52" s="22"/>
      <c r="J52" s="22"/>
      <c r="K52" s="22"/>
      <c r="L52" s="22"/>
      <c r="M52" s="22"/>
      <c r="N52" s="23"/>
    </row>
    <row r="53" spans="1:14" x14ac:dyDescent="0.25">
      <c r="A53" s="20">
        <v>43</v>
      </c>
      <c r="B53" s="21" t="s">
        <v>65</v>
      </c>
      <c r="C53" s="22">
        <f t="shared" si="2"/>
        <v>63178</v>
      </c>
      <c r="D53" s="22">
        <v>55000</v>
      </c>
      <c r="E53" s="22">
        <v>8178</v>
      </c>
      <c r="F53" s="22"/>
      <c r="G53" s="22"/>
      <c r="H53" s="22"/>
      <c r="I53" s="22"/>
      <c r="J53" s="22"/>
      <c r="K53" s="22"/>
      <c r="L53" s="22"/>
      <c r="M53" s="22"/>
      <c r="N53" s="23"/>
    </row>
    <row r="54" spans="1:14" ht="30" x14ac:dyDescent="0.25">
      <c r="A54" s="20">
        <v>44</v>
      </c>
      <c r="B54" s="21" t="s">
        <v>66</v>
      </c>
      <c r="C54" s="22">
        <f t="shared" si="2"/>
        <v>805</v>
      </c>
      <c r="D54" s="22"/>
      <c r="E54" s="22">
        <v>805</v>
      </c>
      <c r="F54" s="22"/>
      <c r="G54" s="22"/>
      <c r="H54" s="22"/>
      <c r="I54" s="22"/>
      <c r="J54" s="22"/>
      <c r="K54" s="22"/>
      <c r="L54" s="22"/>
      <c r="M54" s="22"/>
      <c r="N54" s="23"/>
    </row>
    <row r="55" spans="1:14" x14ac:dyDescent="0.25">
      <c r="A55" s="20">
        <v>45</v>
      </c>
      <c r="B55" s="21" t="s">
        <v>67</v>
      </c>
      <c r="C55" s="22">
        <f t="shared" si="2"/>
        <v>710</v>
      </c>
      <c r="D55" s="22"/>
      <c r="E55" s="22">
        <v>710</v>
      </c>
      <c r="F55" s="22"/>
      <c r="G55" s="22"/>
      <c r="H55" s="22"/>
      <c r="I55" s="22"/>
      <c r="J55" s="22"/>
      <c r="K55" s="22"/>
      <c r="L55" s="22"/>
      <c r="M55" s="22"/>
      <c r="N55" s="23"/>
    </row>
    <row r="56" spans="1:14" x14ac:dyDescent="0.25">
      <c r="A56" s="20">
        <v>46</v>
      </c>
      <c r="B56" s="21" t="s">
        <v>68</v>
      </c>
      <c r="C56" s="22">
        <f t="shared" si="2"/>
        <v>1119</v>
      </c>
      <c r="D56" s="22"/>
      <c r="E56" s="22">
        <v>1119</v>
      </c>
      <c r="F56" s="22"/>
      <c r="G56" s="22"/>
      <c r="H56" s="22"/>
      <c r="I56" s="22"/>
      <c r="J56" s="22"/>
      <c r="K56" s="22"/>
      <c r="L56" s="22"/>
      <c r="M56" s="22"/>
      <c r="N56" s="23"/>
    </row>
    <row r="57" spans="1:14" x14ac:dyDescent="0.25">
      <c r="A57" s="20">
        <v>47</v>
      </c>
      <c r="B57" s="21" t="s">
        <v>69</v>
      </c>
      <c r="C57" s="22">
        <f t="shared" si="2"/>
        <v>588</v>
      </c>
      <c r="D57" s="22"/>
      <c r="E57" s="22">
        <v>588</v>
      </c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20">
        <v>48</v>
      </c>
      <c r="B58" s="21" t="s">
        <v>70</v>
      </c>
      <c r="C58" s="22">
        <f t="shared" si="2"/>
        <v>527</v>
      </c>
      <c r="D58" s="22"/>
      <c r="E58" s="22">
        <v>527</v>
      </c>
      <c r="F58" s="22"/>
      <c r="G58" s="22"/>
      <c r="H58" s="22"/>
      <c r="I58" s="22"/>
      <c r="J58" s="22"/>
      <c r="K58" s="22"/>
      <c r="L58" s="22"/>
      <c r="M58" s="22"/>
      <c r="N58" s="23"/>
    </row>
    <row r="59" spans="1:14" x14ac:dyDescent="0.25">
      <c r="A59" s="20">
        <v>49</v>
      </c>
      <c r="B59" s="21" t="s">
        <v>71</v>
      </c>
      <c r="C59" s="22">
        <f t="shared" si="2"/>
        <v>9307</v>
      </c>
      <c r="D59" s="22"/>
      <c r="E59" s="22">
        <v>9307</v>
      </c>
      <c r="F59" s="22"/>
      <c r="G59" s="22"/>
      <c r="H59" s="22"/>
      <c r="I59" s="22"/>
      <c r="J59" s="22"/>
      <c r="K59" s="22"/>
      <c r="L59" s="22"/>
      <c r="M59" s="22"/>
      <c r="N59" s="23"/>
    </row>
    <row r="60" spans="1:14" x14ac:dyDescent="0.25">
      <c r="A60" s="20">
        <v>50</v>
      </c>
      <c r="B60" s="21" t="s">
        <v>72</v>
      </c>
      <c r="C60" s="22">
        <f t="shared" si="2"/>
        <v>8477</v>
      </c>
      <c r="D60" s="22"/>
      <c r="E60" s="22">
        <v>8477</v>
      </c>
      <c r="F60" s="22"/>
      <c r="G60" s="22"/>
      <c r="H60" s="22"/>
      <c r="I60" s="22"/>
      <c r="J60" s="22"/>
      <c r="K60" s="22"/>
      <c r="L60" s="22"/>
      <c r="M60" s="22"/>
      <c r="N60" s="23"/>
    </row>
    <row r="61" spans="1:14" x14ac:dyDescent="0.25">
      <c r="A61" s="20">
        <v>51</v>
      </c>
      <c r="B61" s="21" t="s">
        <v>73</v>
      </c>
      <c r="C61" s="22">
        <f t="shared" si="2"/>
        <v>7046</v>
      </c>
      <c r="D61" s="22"/>
      <c r="E61" s="22">
        <v>7046</v>
      </c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20">
        <v>52</v>
      </c>
      <c r="B62" s="21" t="s">
        <v>74</v>
      </c>
      <c r="C62" s="22">
        <f t="shared" si="2"/>
        <v>4347</v>
      </c>
      <c r="D62" s="22"/>
      <c r="E62" s="22">
        <v>4347</v>
      </c>
      <c r="F62" s="22"/>
      <c r="G62" s="22"/>
      <c r="H62" s="22"/>
      <c r="I62" s="22"/>
      <c r="J62" s="22"/>
      <c r="K62" s="22"/>
      <c r="L62" s="22"/>
      <c r="M62" s="22"/>
      <c r="N62" s="23"/>
    </row>
    <row r="63" spans="1:14" x14ac:dyDescent="0.25">
      <c r="A63" s="20">
        <v>53</v>
      </c>
      <c r="B63" s="21" t="s">
        <v>75</v>
      </c>
      <c r="C63" s="22">
        <f t="shared" si="2"/>
        <v>13874</v>
      </c>
      <c r="D63" s="22">
        <v>3500</v>
      </c>
      <c r="E63" s="22">
        <v>10374</v>
      </c>
      <c r="F63" s="22"/>
      <c r="G63" s="22"/>
      <c r="H63" s="22"/>
      <c r="I63" s="22"/>
      <c r="J63" s="22"/>
      <c r="K63" s="22"/>
      <c r="L63" s="22"/>
      <c r="M63" s="22"/>
      <c r="N63" s="23"/>
    </row>
    <row r="64" spans="1:14" x14ac:dyDescent="0.25">
      <c r="A64" s="20">
        <v>54</v>
      </c>
      <c r="B64" s="21" t="s">
        <v>76</v>
      </c>
      <c r="C64" s="22">
        <f t="shared" si="2"/>
        <v>188500</v>
      </c>
      <c r="D64" s="22">
        <v>186500</v>
      </c>
      <c r="E64" s="22">
        <v>2000</v>
      </c>
      <c r="F64" s="22"/>
      <c r="G64" s="22"/>
      <c r="H64" s="22"/>
      <c r="I64" s="22"/>
      <c r="J64" s="22"/>
      <c r="K64" s="22"/>
      <c r="L64" s="22"/>
      <c r="M64" s="22"/>
      <c r="N64" s="23"/>
    </row>
    <row r="65" spans="1:14" x14ac:dyDescent="0.25">
      <c r="A65" s="20">
        <v>55</v>
      </c>
      <c r="B65" s="21" t="s">
        <v>77</v>
      </c>
      <c r="C65" s="22">
        <f t="shared" si="2"/>
        <v>14000</v>
      </c>
      <c r="D65" s="22"/>
      <c r="E65" s="22">
        <v>14000</v>
      </c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20">
        <v>56</v>
      </c>
      <c r="B66" s="21" t="s">
        <v>78</v>
      </c>
      <c r="C66" s="22">
        <f t="shared" si="2"/>
        <v>15000</v>
      </c>
      <c r="D66" s="22"/>
      <c r="E66" s="22">
        <v>15000</v>
      </c>
      <c r="F66" s="22"/>
      <c r="G66" s="22"/>
      <c r="H66" s="22"/>
      <c r="I66" s="22"/>
      <c r="J66" s="22"/>
      <c r="K66" s="22"/>
      <c r="L66" s="22"/>
      <c r="M66" s="22"/>
      <c r="N66" s="23"/>
    </row>
    <row r="67" spans="1:14" x14ac:dyDescent="0.25">
      <c r="A67" s="20">
        <v>57</v>
      </c>
      <c r="B67" s="21" t="s">
        <v>79</v>
      </c>
      <c r="C67" s="22">
        <f t="shared" si="2"/>
        <v>201000</v>
      </c>
      <c r="D67" s="22"/>
      <c r="E67" s="22">
        <v>201000</v>
      </c>
      <c r="F67" s="22"/>
      <c r="G67" s="22"/>
      <c r="H67" s="22"/>
      <c r="I67" s="22"/>
      <c r="J67" s="22"/>
      <c r="K67" s="22"/>
      <c r="L67" s="22"/>
      <c r="M67" s="22"/>
      <c r="N67" s="23"/>
    </row>
    <row r="68" spans="1:14" x14ac:dyDescent="0.25">
      <c r="A68" s="20">
        <v>58</v>
      </c>
      <c r="B68" s="21" t="s">
        <v>80</v>
      </c>
      <c r="C68" s="22">
        <f t="shared" si="2"/>
        <v>124000</v>
      </c>
      <c r="D68" s="22"/>
      <c r="E68" s="22">
        <v>124000</v>
      </c>
      <c r="F68" s="22"/>
      <c r="G68" s="22"/>
      <c r="H68" s="22"/>
      <c r="I68" s="22"/>
      <c r="J68" s="22"/>
      <c r="K68" s="22"/>
      <c r="L68" s="22"/>
      <c r="M68" s="22"/>
      <c r="N68" s="23"/>
    </row>
    <row r="69" spans="1:14" x14ac:dyDescent="0.25">
      <c r="A69" s="20">
        <v>59</v>
      </c>
      <c r="B69" s="21" t="s">
        <v>81</v>
      </c>
      <c r="C69" s="22">
        <f t="shared" si="2"/>
        <v>50</v>
      </c>
      <c r="D69" s="22"/>
      <c r="E69" s="22">
        <v>50</v>
      </c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20">
        <v>60</v>
      </c>
      <c r="B70" s="21" t="s">
        <v>82</v>
      </c>
      <c r="C70" s="22">
        <f t="shared" si="2"/>
        <v>50000</v>
      </c>
      <c r="D70" s="22"/>
      <c r="E70" s="22">
        <v>50000</v>
      </c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25">
      <c r="A71" s="20">
        <v>61</v>
      </c>
      <c r="B71" s="21" t="s">
        <v>83</v>
      </c>
      <c r="C71" s="22">
        <f t="shared" si="2"/>
        <v>10000</v>
      </c>
      <c r="D71" s="22"/>
      <c r="E71" s="22">
        <v>10000</v>
      </c>
      <c r="F71" s="22"/>
      <c r="G71" s="22"/>
      <c r="H71" s="22"/>
      <c r="I71" s="22"/>
      <c r="J71" s="22"/>
      <c r="K71" s="22"/>
      <c r="L71" s="22"/>
      <c r="M71" s="22"/>
      <c r="N71" s="23"/>
    </row>
    <row r="72" spans="1:14" x14ac:dyDescent="0.25">
      <c r="A72" s="20">
        <v>62</v>
      </c>
      <c r="B72" s="21" t="s">
        <v>84</v>
      </c>
      <c r="C72" s="22">
        <f t="shared" si="2"/>
        <v>1200</v>
      </c>
      <c r="D72" s="22"/>
      <c r="E72" s="22">
        <v>1200</v>
      </c>
      <c r="F72" s="22"/>
      <c r="G72" s="22"/>
      <c r="H72" s="22"/>
      <c r="I72" s="22"/>
      <c r="J72" s="22"/>
      <c r="K72" s="22"/>
      <c r="L72" s="22"/>
      <c r="M72" s="22"/>
      <c r="N72" s="23"/>
    </row>
    <row r="73" spans="1:14" x14ac:dyDescent="0.25">
      <c r="A73" s="20">
        <v>63</v>
      </c>
      <c r="B73" s="21" t="s">
        <v>85</v>
      </c>
      <c r="C73" s="22">
        <f t="shared" si="2"/>
        <v>1000</v>
      </c>
      <c r="D73" s="22"/>
      <c r="E73" s="22">
        <v>1000</v>
      </c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25">
      <c r="A74" s="20">
        <v>64</v>
      </c>
      <c r="B74" s="21" t="s">
        <v>86</v>
      </c>
      <c r="C74" s="22">
        <f t="shared" si="2"/>
        <v>1000</v>
      </c>
      <c r="D74" s="22"/>
      <c r="E74" s="22">
        <v>1000</v>
      </c>
      <c r="F74" s="22"/>
      <c r="G74" s="22"/>
      <c r="H74" s="22"/>
      <c r="I74" s="22"/>
      <c r="J74" s="22"/>
      <c r="K74" s="22"/>
      <c r="L74" s="22"/>
      <c r="M74" s="22"/>
      <c r="N74" s="23"/>
    </row>
    <row r="75" spans="1:14" x14ac:dyDescent="0.25">
      <c r="A75" s="20">
        <v>65</v>
      </c>
      <c r="B75" s="21" t="s">
        <v>87</v>
      </c>
      <c r="C75" s="22">
        <f t="shared" si="2"/>
        <v>2760</v>
      </c>
      <c r="D75" s="22"/>
      <c r="E75" s="22">
        <v>2760</v>
      </c>
      <c r="F75" s="22"/>
      <c r="G75" s="22"/>
      <c r="H75" s="22"/>
      <c r="I75" s="22"/>
      <c r="J75" s="22"/>
      <c r="K75" s="22"/>
      <c r="L75" s="22"/>
      <c r="M75" s="22"/>
      <c r="N75" s="23"/>
    </row>
    <row r="76" spans="1:14" x14ac:dyDescent="0.25">
      <c r="A76" s="20">
        <v>66</v>
      </c>
      <c r="B76" s="21" t="s">
        <v>88</v>
      </c>
      <c r="C76" s="22">
        <f t="shared" ref="C76:C121" si="3">SUM(D76:M76)</f>
        <v>1000</v>
      </c>
      <c r="D76" s="22"/>
      <c r="E76" s="22">
        <v>1000</v>
      </c>
      <c r="F76" s="22"/>
      <c r="G76" s="22"/>
      <c r="H76" s="22"/>
      <c r="I76" s="22"/>
      <c r="J76" s="22"/>
      <c r="K76" s="22"/>
      <c r="L76" s="22"/>
      <c r="M76" s="22"/>
      <c r="N76" s="23"/>
    </row>
    <row r="77" spans="1:14" x14ac:dyDescent="0.25">
      <c r="A77" s="20">
        <v>67</v>
      </c>
      <c r="B77" s="21" t="s">
        <v>89</v>
      </c>
      <c r="C77" s="22">
        <f t="shared" si="3"/>
        <v>1000</v>
      </c>
      <c r="D77" s="22"/>
      <c r="E77" s="22">
        <v>1000</v>
      </c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25">
      <c r="A78" s="20">
        <v>68</v>
      </c>
      <c r="B78" s="21" t="s">
        <v>90</v>
      </c>
      <c r="C78" s="22">
        <f t="shared" si="3"/>
        <v>200</v>
      </c>
      <c r="D78" s="22"/>
      <c r="E78" s="22">
        <v>200</v>
      </c>
      <c r="F78" s="22"/>
      <c r="G78" s="22"/>
      <c r="H78" s="22"/>
      <c r="I78" s="22"/>
      <c r="J78" s="22"/>
      <c r="K78" s="22"/>
      <c r="L78" s="22"/>
      <c r="M78" s="22"/>
      <c r="N78" s="23"/>
    </row>
    <row r="79" spans="1:14" x14ac:dyDescent="0.25">
      <c r="A79" s="20">
        <v>69</v>
      </c>
      <c r="B79" s="21" t="s">
        <v>91</v>
      </c>
      <c r="C79" s="22">
        <f t="shared" si="3"/>
        <v>200</v>
      </c>
      <c r="D79" s="22"/>
      <c r="E79" s="22">
        <v>200</v>
      </c>
      <c r="F79" s="22"/>
      <c r="G79" s="22"/>
      <c r="H79" s="22"/>
      <c r="I79" s="22"/>
      <c r="J79" s="22"/>
      <c r="K79" s="22"/>
      <c r="L79" s="22"/>
      <c r="M79" s="22"/>
      <c r="N79" s="23"/>
    </row>
    <row r="80" spans="1:14" ht="30" x14ac:dyDescent="0.25">
      <c r="A80" s="20">
        <v>70</v>
      </c>
      <c r="B80" s="21" t="s">
        <v>92</v>
      </c>
      <c r="C80" s="22">
        <f t="shared" si="3"/>
        <v>0</v>
      </c>
      <c r="D80" s="22"/>
      <c r="E80" s="22">
        <v>0</v>
      </c>
      <c r="F80" s="22"/>
      <c r="G80" s="22"/>
      <c r="H80" s="22"/>
      <c r="I80" s="22"/>
      <c r="J80" s="22"/>
      <c r="K80" s="22"/>
      <c r="L80" s="22"/>
      <c r="M80" s="22"/>
      <c r="N80" s="23"/>
    </row>
    <row r="81" spans="1:14" ht="45" x14ac:dyDescent="0.25">
      <c r="A81" s="20">
        <v>71</v>
      </c>
      <c r="B81" s="21" t="s">
        <v>93</v>
      </c>
      <c r="C81" s="22">
        <f t="shared" si="3"/>
        <v>300</v>
      </c>
      <c r="D81" s="22"/>
      <c r="E81" s="22">
        <v>300</v>
      </c>
      <c r="F81" s="22"/>
      <c r="G81" s="22"/>
      <c r="H81" s="22"/>
      <c r="I81" s="22"/>
      <c r="J81" s="22"/>
      <c r="K81" s="22"/>
      <c r="L81" s="22"/>
      <c r="M81" s="22"/>
      <c r="N81" s="23"/>
    </row>
    <row r="82" spans="1:14" ht="30" x14ac:dyDescent="0.25">
      <c r="A82" s="20">
        <v>72</v>
      </c>
      <c r="B82" s="21" t="s">
        <v>94</v>
      </c>
      <c r="C82" s="22">
        <f t="shared" si="3"/>
        <v>12100</v>
      </c>
      <c r="D82" s="22"/>
      <c r="E82" s="22">
        <v>12100</v>
      </c>
      <c r="F82" s="22"/>
      <c r="G82" s="22"/>
      <c r="H82" s="22"/>
      <c r="I82" s="22"/>
      <c r="J82" s="22"/>
      <c r="K82" s="22"/>
      <c r="L82" s="22"/>
      <c r="M82" s="22"/>
      <c r="N82" s="23"/>
    </row>
    <row r="83" spans="1:14" ht="30" x14ac:dyDescent="0.25">
      <c r="A83" s="20">
        <v>73</v>
      </c>
      <c r="B83" s="21" t="s">
        <v>95</v>
      </c>
      <c r="C83" s="22">
        <f t="shared" si="3"/>
        <v>2500</v>
      </c>
      <c r="D83" s="22"/>
      <c r="E83" s="22">
        <v>2500</v>
      </c>
      <c r="F83" s="22"/>
      <c r="G83" s="22"/>
      <c r="H83" s="22"/>
      <c r="I83" s="22"/>
      <c r="J83" s="22"/>
      <c r="K83" s="22"/>
      <c r="L83" s="22"/>
      <c r="M83" s="22"/>
      <c r="N83" s="23"/>
    </row>
    <row r="84" spans="1:14" ht="30" x14ac:dyDescent="0.25">
      <c r="A84" s="20">
        <v>74</v>
      </c>
      <c r="B84" s="21" t="s">
        <v>96</v>
      </c>
      <c r="C84" s="22">
        <f t="shared" si="3"/>
        <v>1000</v>
      </c>
      <c r="D84" s="22"/>
      <c r="E84" s="22">
        <v>1000</v>
      </c>
      <c r="F84" s="22"/>
      <c r="G84" s="22"/>
      <c r="H84" s="22"/>
      <c r="I84" s="22"/>
      <c r="J84" s="22"/>
      <c r="K84" s="22"/>
      <c r="L84" s="22"/>
      <c r="M84" s="22"/>
      <c r="N84" s="23"/>
    </row>
    <row r="85" spans="1:14" ht="30" x14ac:dyDescent="0.25">
      <c r="A85" s="20">
        <v>75</v>
      </c>
      <c r="B85" s="21" t="s">
        <v>97</v>
      </c>
      <c r="C85" s="22">
        <f t="shared" si="3"/>
        <v>500</v>
      </c>
      <c r="D85" s="22"/>
      <c r="E85" s="22">
        <v>500</v>
      </c>
      <c r="F85" s="22"/>
      <c r="G85" s="22"/>
      <c r="H85" s="22"/>
      <c r="I85" s="22"/>
      <c r="J85" s="22"/>
      <c r="K85" s="22"/>
      <c r="L85" s="22"/>
      <c r="M85" s="22"/>
      <c r="N85" s="23"/>
    </row>
    <row r="86" spans="1:14" x14ac:dyDescent="0.25">
      <c r="A86" s="20">
        <v>76</v>
      </c>
      <c r="B86" s="21" t="s">
        <v>98</v>
      </c>
      <c r="C86" s="22">
        <f t="shared" si="3"/>
        <v>0</v>
      </c>
      <c r="D86" s="22"/>
      <c r="E86" s="22">
        <v>0</v>
      </c>
      <c r="F86" s="22"/>
      <c r="G86" s="22"/>
      <c r="H86" s="22"/>
      <c r="I86" s="22"/>
      <c r="J86" s="22"/>
      <c r="K86" s="22"/>
      <c r="L86" s="22"/>
      <c r="M86" s="22"/>
      <c r="N86" s="23"/>
    </row>
    <row r="87" spans="1:14" x14ac:dyDescent="0.25">
      <c r="A87" s="20">
        <v>77</v>
      </c>
      <c r="B87" s="21" t="s">
        <v>99</v>
      </c>
      <c r="C87" s="22">
        <f t="shared" si="3"/>
        <v>229837</v>
      </c>
      <c r="D87" s="22"/>
      <c r="E87" s="22">
        <v>229837</v>
      </c>
      <c r="F87" s="22"/>
      <c r="G87" s="22"/>
      <c r="H87" s="22"/>
      <c r="I87" s="22"/>
      <c r="J87" s="22"/>
      <c r="K87" s="22"/>
      <c r="L87" s="22"/>
      <c r="M87" s="22"/>
      <c r="N87" s="23"/>
    </row>
    <row r="88" spans="1:14" x14ac:dyDescent="0.25">
      <c r="A88" s="20">
        <v>78</v>
      </c>
      <c r="B88" s="22" t="s">
        <v>100</v>
      </c>
      <c r="C88" s="22">
        <f t="shared" si="3"/>
        <v>10000</v>
      </c>
      <c r="D88" s="22">
        <v>10000</v>
      </c>
      <c r="E88" s="22"/>
      <c r="F88" s="22"/>
      <c r="G88" s="22"/>
      <c r="H88" s="22"/>
      <c r="I88" s="22"/>
      <c r="J88" s="22"/>
      <c r="K88" s="22"/>
      <c r="L88" s="22"/>
      <c r="M88" s="22"/>
      <c r="N88" s="23"/>
    </row>
    <row r="89" spans="1:14" x14ac:dyDescent="0.25">
      <c r="A89" s="20">
        <v>79</v>
      </c>
      <c r="B89" s="22" t="s">
        <v>101</v>
      </c>
      <c r="C89" s="22">
        <f t="shared" si="3"/>
        <v>107000</v>
      </c>
      <c r="D89" s="22">
        <v>107000</v>
      </c>
      <c r="E89" s="22"/>
      <c r="F89" s="22"/>
      <c r="G89" s="22"/>
      <c r="H89" s="22"/>
      <c r="I89" s="22"/>
      <c r="J89" s="22"/>
      <c r="K89" s="22"/>
      <c r="L89" s="22"/>
      <c r="M89" s="22"/>
      <c r="N89" s="23"/>
    </row>
    <row r="90" spans="1:14" x14ac:dyDescent="0.25">
      <c r="A90" s="20">
        <v>80</v>
      </c>
      <c r="B90" s="22" t="s">
        <v>102</v>
      </c>
      <c r="C90" s="22">
        <f t="shared" si="3"/>
        <v>73000</v>
      </c>
      <c r="D90" s="22">
        <v>73000</v>
      </c>
      <c r="E90" s="22"/>
      <c r="F90" s="22"/>
      <c r="G90" s="22"/>
      <c r="H90" s="22"/>
      <c r="I90" s="22"/>
      <c r="J90" s="22"/>
      <c r="K90" s="22"/>
      <c r="L90" s="22"/>
      <c r="M90" s="22"/>
      <c r="N90" s="23"/>
    </row>
    <row r="91" spans="1:14" x14ac:dyDescent="0.25">
      <c r="A91" s="20">
        <v>81</v>
      </c>
      <c r="B91" s="22" t="s">
        <v>103</v>
      </c>
      <c r="C91" s="22">
        <f t="shared" si="3"/>
        <v>179000</v>
      </c>
      <c r="D91" s="22">
        <v>179000</v>
      </c>
      <c r="E91" s="22"/>
      <c r="F91" s="22"/>
      <c r="G91" s="22"/>
      <c r="H91" s="22"/>
      <c r="I91" s="22"/>
      <c r="J91" s="22"/>
      <c r="K91" s="22"/>
      <c r="L91" s="22"/>
      <c r="M91" s="22"/>
      <c r="N91" s="23"/>
    </row>
    <row r="92" spans="1:14" x14ac:dyDescent="0.25">
      <c r="A92" s="20">
        <v>82</v>
      </c>
      <c r="B92" s="22" t="s">
        <v>104</v>
      </c>
      <c r="C92" s="22">
        <f t="shared" si="3"/>
        <v>109500</v>
      </c>
      <c r="D92" s="22">
        <v>109500</v>
      </c>
      <c r="E92" s="22"/>
      <c r="F92" s="22"/>
      <c r="G92" s="22"/>
      <c r="H92" s="22"/>
      <c r="I92" s="22"/>
      <c r="J92" s="22"/>
      <c r="K92" s="22"/>
      <c r="L92" s="22"/>
      <c r="M92" s="22"/>
      <c r="N92" s="23"/>
    </row>
    <row r="93" spans="1:14" x14ac:dyDescent="0.25">
      <c r="A93" s="20">
        <v>83</v>
      </c>
      <c r="B93" s="22" t="s">
        <v>105</v>
      </c>
      <c r="C93" s="22">
        <f t="shared" si="3"/>
        <v>95000</v>
      </c>
      <c r="D93" s="22">
        <v>95000</v>
      </c>
      <c r="E93" s="22"/>
      <c r="F93" s="22"/>
      <c r="G93" s="22"/>
      <c r="H93" s="22"/>
      <c r="I93" s="22"/>
      <c r="J93" s="22"/>
      <c r="K93" s="22"/>
      <c r="L93" s="22"/>
      <c r="M93" s="22"/>
      <c r="N93" s="23"/>
    </row>
    <row r="94" spans="1:14" x14ac:dyDescent="0.25">
      <c r="A94" s="20">
        <v>84</v>
      </c>
      <c r="B94" s="22" t="s">
        <v>106</v>
      </c>
      <c r="C94" s="22">
        <f t="shared" si="3"/>
        <v>138000</v>
      </c>
      <c r="D94" s="22">
        <v>138000</v>
      </c>
      <c r="E94" s="22"/>
      <c r="F94" s="22"/>
      <c r="G94" s="22"/>
      <c r="H94" s="22"/>
      <c r="I94" s="22"/>
      <c r="J94" s="22"/>
      <c r="K94" s="22"/>
      <c r="L94" s="22"/>
      <c r="M94" s="22"/>
      <c r="N94" s="23"/>
    </row>
    <row r="95" spans="1:14" x14ac:dyDescent="0.25">
      <c r="A95" s="20">
        <v>85</v>
      </c>
      <c r="B95" s="22" t="s">
        <v>107</v>
      </c>
      <c r="C95" s="22">
        <f t="shared" si="3"/>
        <v>149500</v>
      </c>
      <c r="D95" s="22">
        <v>149500</v>
      </c>
      <c r="E95" s="22"/>
      <c r="F95" s="22"/>
      <c r="G95" s="22"/>
      <c r="H95" s="22"/>
      <c r="I95" s="22"/>
      <c r="J95" s="22"/>
      <c r="K95" s="22"/>
      <c r="L95" s="22"/>
      <c r="M95" s="22"/>
      <c r="N95" s="23"/>
    </row>
    <row r="96" spans="1:14" x14ac:dyDescent="0.25">
      <c r="A96" s="20">
        <v>86</v>
      </c>
      <c r="B96" s="22" t="s">
        <v>108</v>
      </c>
      <c r="C96" s="22">
        <f t="shared" si="3"/>
        <v>151000</v>
      </c>
      <c r="D96" s="22">
        <v>151000</v>
      </c>
      <c r="E96" s="22"/>
      <c r="F96" s="22"/>
      <c r="G96" s="22"/>
      <c r="H96" s="22"/>
      <c r="I96" s="22"/>
      <c r="J96" s="22"/>
      <c r="K96" s="22"/>
      <c r="L96" s="22"/>
      <c r="M96" s="22"/>
      <c r="N96" s="23"/>
    </row>
    <row r="97" spans="1:14" ht="15.75" x14ac:dyDescent="0.25">
      <c r="A97" s="20">
        <v>87</v>
      </c>
      <c r="B97" s="24" t="s">
        <v>109</v>
      </c>
      <c r="C97" s="22"/>
      <c r="D97" s="22"/>
      <c r="E97" s="22">
        <v>12000</v>
      </c>
      <c r="F97" s="22"/>
      <c r="G97" s="22"/>
      <c r="H97" s="22"/>
      <c r="I97" s="22"/>
      <c r="J97" s="22"/>
      <c r="K97" s="22"/>
      <c r="L97" s="22"/>
      <c r="M97" s="22"/>
      <c r="N97" s="23"/>
    </row>
    <row r="98" spans="1:14" ht="15.75" x14ac:dyDescent="0.25">
      <c r="A98" s="20">
        <v>88</v>
      </c>
      <c r="B98" s="24" t="s">
        <v>110</v>
      </c>
      <c r="C98" s="22"/>
      <c r="D98" s="22"/>
      <c r="E98" s="22">
        <v>10000</v>
      </c>
      <c r="F98" s="22"/>
      <c r="G98" s="22"/>
      <c r="H98" s="22"/>
      <c r="I98" s="22"/>
      <c r="J98" s="22"/>
      <c r="K98" s="22"/>
      <c r="L98" s="22"/>
      <c r="M98" s="22"/>
      <c r="N98" s="23"/>
    </row>
    <row r="99" spans="1:14" ht="15.75" x14ac:dyDescent="0.25">
      <c r="A99" s="20">
        <v>89</v>
      </c>
      <c r="B99" s="24" t="s">
        <v>111</v>
      </c>
      <c r="C99" s="22"/>
      <c r="D99" s="22"/>
      <c r="E99" s="22">
        <v>3000</v>
      </c>
      <c r="F99" s="22"/>
      <c r="G99" s="22"/>
      <c r="H99" s="22"/>
      <c r="I99" s="22"/>
      <c r="J99" s="22"/>
      <c r="K99" s="22"/>
      <c r="L99" s="22"/>
      <c r="M99" s="22"/>
      <c r="N99" s="23"/>
    </row>
    <row r="100" spans="1:14" ht="31.5" x14ac:dyDescent="0.25">
      <c r="A100" s="20">
        <v>90</v>
      </c>
      <c r="B100" s="25" t="s">
        <v>112</v>
      </c>
      <c r="C100" s="22"/>
      <c r="D100" s="22"/>
      <c r="E100" s="22">
        <v>520000</v>
      </c>
      <c r="F100" s="22"/>
      <c r="G100" s="22"/>
      <c r="H100" s="22"/>
      <c r="I100" s="22"/>
      <c r="J100" s="22"/>
      <c r="K100" s="22"/>
      <c r="L100" s="22"/>
      <c r="M100" s="22"/>
      <c r="N100" s="23"/>
    </row>
    <row r="101" spans="1:14" ht="31.5" x14ac:dyDescent="0.25">
      <c r="A101" s="20">
        <v>91</v>
      </c>
      <c r="B101" s="25" t="s">
        <v>113</v>
      </c>
      <c r="C101" s="22"/>
      <c r="D101" s="22"/>
      <c r="E101" s="22">
        <v>30000</v>
      </c>
      <c r="F101" s="22"/>
      <c r="G101" s="22"/>
      <c r="H101" s="22"/>
      <c r="I101" s="22"/>
      <c r="J101" s="22"/>
      <c r="K101" s="22"/>
      <c r="L101" s="22"/>
      <c r="M101" s="22"/>
      <c r="N101" s="23"/>
    </row>
    <row r="102" spans="1:14" ht="15.75" x14ac:dyDescent="0.25">
      <c r="A102" s="20">
        <v>92</v>
      </c>
      <c r="B102" s="25" t="s">
        <v>114</v>
      </c>
      <c r="C102" s="22"/>
      <c r="D102" s="22"/>
      <c r="E102" s="22">
        <v>24000</v>
      </c>
      <c r="F102" s="22"/>
      <c r="G102" s="22"/>
      <c r="H102" s="22"/>
      <c r="I102" s="22"/>
      <c r="J102" s="22"/>
      <c r="K102" s="22"/>
      <c r="L102" s="22"/>
      <c r="M102" s="22"/>
      <c r="N102" s="23"/>
    </row>
    <row r="103" spans="1:14" ht="15.75" x14ac:dyDescent="0.25">
      <c r="A103" s="20">
        <v>93</v>
      </c>
      <c r="B103" s="24" t="s">
        <v>115</v>
      </c>
      <c r="C103" s="22"/>
      <c r="D103" s="22"/>
      <c r="E103" s="22">
        <v>40000</v>
      </c>
      <c r="F103" s="22"/>
      <c r="G103" s="22"/>
      <c r="H103" s="22"/>
      <c r="I103" s="22"/>
      <c r="J103" s="22"/>
      <c r="K103" s="22"/>
      <c r="L103" s="22"/>
      <c r="M103" s="22"/>
      <c r="N103" s="23"/>
    </row>
    <row r="104" spans="1:14" ht="15.75" x14ac:dyDescent="0.25">
      <c r="A104" s="20">
        <v>94</v>
      </c>
      <c r="B104" s="26" t="s">
        <v>116</v>
      </c>
      <c r="C104" s="22"/>
      <c r="D104" s="22"/>
      <c r="E104" s="22">
        <v>150000</v>
      </c>
      <c r="F104" s="22"/>
      <c r="G104" s="22"/>
      <c r="H104" s="22"/>
      <c r="I104" s="22"/>
      <c r="J104" s="22"/>
      <c r="K104" s="22"/>
      <c r="L104" s="22"/>
      <c r="M104" s="22"/>
      <c r="N104" s="23"/>
    </row>
    <row r="105" spans="1:14" ht="47.25" x14ac:dyDescent="0.25">
      <c r="A105" s="20">
        <v>95</v>
      </c>
      <c r="B105" s="26" t="s">
        <v>117</v>
      </c>
      <c r="C105" s="22"/>
      <c r="D105" s="22"/>
      <c r="E105" s="22">
        <v>100000</v>
      </c>
      <c r="F105" s="22"/>
      <c r="G105" s="22"/>
      <c r="H105" s="22"/>
      <c r="I105" s="22"/>
      <c r="J105" s="22"/>
      <c r="K105" s="22"/>
      <c r="L105" s="22"/>
      <c r="M105" s="22"/>
      <c r="N105" s="23"/>
    </row>
    <row r="106" spans="1:14" ht="15.75" x14ac:dyDescent="0.25">
      <c r="A106" s="20">
        <v>96</v>
      </c>
      <c r="B106" s="26" t="s">
        <v>118</v>
      </c>
      <c r="C106" s="22"/>
      <c r="D106" s="22"/>
      <c r="E106" s="22">
        <v>28482</v>
      </c>
      <c r="F106" s="22"/>
      <c r="G106" s="22"/>
      <c r="H106" s="22"/>
      <c r="I106" s="22"/>
      <c r="J106" s="22"/>
      <c r="K106" s="22"/>
      <c r="L106" s="22"/>
      <c r="M106" s="22"/>
      <c r="N106" s="23"/>
    </row>
    <row r="107" spans="1:14" ht="31.5" x14ac:dyDescent="0.25">
      <c r="A107" s="20">
        <v>97</v>
      </c>
      <c r="B107" s="27" t="s">
        <v>119</v>
      </c>
      <c r="C107" s="22"/>
      <c r="D107" s="22"/>
      <c r="E107" s="22">
        <v>13200</v>
      </c>
      <c r="F107" s="22"/>
      <c r="G107" s="22"/>
      <c r="H107" s="22"/>
      <c r="I107" s="22"/>
      <c r="J107" s="22"/>
      <c r="K107" s="22"/>
      <c r="L107" s="22"/>
      <c r="M107" s="22"/>
      <c r="N107" s="23"/>
    </row>
    <row r="108" spans="1:14" ht="15.75" x14ac:dyDescent="0.25">
      <c r="A108" s="20">
        <v>98</v>
      </c>
      <c r="B108" s="28" t="s">
        <v>120</v>
      </c>
      <c r="C108" s="22"/>
      <c r="D108" s="22"/>
      <c r="E108" s="22">
        <v>0</v>
      </c>
      <c r="F108" s="22"/>
      <c r="G108" s="22"/>
      <c r="H108" s="22"/>
      <c r="I108" s="22"/>
      <c r="J108" s="22"/>
      <c r="K108" s="22"/>
      <c r="L108" s="22"/>
      <c r="M108" s="22"/>
      <c r="N108" s="23"/>
    </row>
    <row r="109" spans="1:14" ht="31.5" x14ac:dyDescent="0.25">
      <c r="A109" s="20">
        <v>99</v>
      </c>
      <c r="B109" s="28" t="s">
        <v>121</v>
      </c>
      <c r="C109" s="22"/>
      <c r="D109" s="22"/>
      <c r="E109" s="22">
        <v>30000</v>
      </c>
      <c r="F109" s="22"/>
      <c r="G109" s="22"/>
      <c r="H109" s="22"/>
      <c r="I109" s="22"/>
      <c r="J109" s="22"/>
      <c r="K109" s="22"/>
      <c r="L109" s="22"/>
      <c r="M109" s="22"/>
      <c r="N109" s="23"/>
    </row>
    <row r="110" spans="1:14" ht="33" x14ac:dyDescent="0.25">
      <c r="A110" s="20">
        <v>100</v>
      </c>
      <c r="B110" s="29" t="s">
        <v>122</v>
      </c>
      <c r="C110" s="22"/>
      <c r="D110" s="22"/>
      <c r="E110" s="22">
        <v>77392</v>
      </c>
      <c r="F110" s="22"/>
      <c r="G110" s="22"/>
      <c r="H110" s="22"/>
      <c r="I110" s="22"/>
      <c r="J110" s="22"/>
      <c r="K110" s="22"/>
      <c r="L110" s="22"/>
      <c r="M110" s="22"/>
      <c r="N110" s="23"/>
    </row>
    <row r="111" spans="1:14" ht="15.75" x14ac:dyDescent="0.25">
      <c r="A111" s="20">
        <v>101</v>
      </c>
      <c r="B111" s="25" t="s">
        <v>123</v>
      </c>
      <c r="C111" s="22"/>
      <c r="D111" s="22"/>
      <c r="E111" s="22">
        <v>45000</v>
      </c>
      <c r="F111" s="22"/>
      <c r="G111" s="22"/>
      <c r="H111" s="22"/>
      <c r="I111" s="22"/>
      <c r="J111" s="22"/>
      <c r="K111" s="22"/>
      <c r="L111" s="22"/>
      <c r="M111" s="22"/>
      <c r="N111" s="23"/>
    </row>
    <row r="112" spans="1:14" ht="15.75" x14ac:dyDescent="0.25">
      <c r="A112" s="20">
        <v>102</v>
      </c>
      <c r="B112" s="25" t="s">
        <v>124</v>
      </c>
      <c r="C112" s="22"/>
      <c r="D112" s="22"/>
      <c r="E112" s="22">
        <v>20000</v>
      </c>
      <c r="F112" s="22"/>
      <c r="G112" s="22"/>
      <c r="H112" s="22"/>
      <c r="I112" s="22"/>
      <c r="J112" s="22"/>
      <c r="K112" s="22"/>
      <c r="L112" s="22"/>
      <c r="M112" s="22"/>
      <c r="N112" s="23"/>
    </row>
    <row r="113" spans="1:14" ht="47.25" x14ac:dyDescent="0.25">
      <c r="A113" s="20">
        <v>103</v>
      </c>
      <c r="B113" s="25" t="s">
        <v>125</v>
      </c>
      <c r="C113" s="22"/>
      <c r="D113" s="22"/>
      <c r="E113" s="22">
        <v>90000</v>
      </c>
      <c r="F113" s="22"/>
      <c r="G113" s="22"/>
      <c r="H113" s="22"/>
      <c r="I113" s="22"/>
      <c r="J113" s="22"/>
      <c r="K113" s="22"/>
      <c r="L113" s="22"/>
      <c r="M113" s="22"/>
      <c r="N113" s="23"/>
    </row>
    <row r="114" spans="1:14" ht="47.25" x14ac:dyDescent="0.25">
      <c r="A114" s="20">
        <v>104</v>
      </c>
      <c r="B114" s="25" t="s">
        <v>126</v>
      </c>
      <c r="C114" s="22"/>
      <c r="D114" s="22"/>
      <c r="E114" s="22">
        <v>100000</v>
      </c>
      <c r="F114" s="22"/>
      <c r="G114" s="22"/>
      <c r="H114" s="22"/>
      <c r="I114" s="22"/>
      <c r="J114" s="22"/>
      <c r="K114" s="22"/>
      <c r="L114" s="22"/>
      <c r="M114" s="22"/>
      <c r="N114" s="23"/>
    </row>
    <row r="115" spans="1:14" ht="31.5" x14ac:dyDescent="0.25">
      <c r="A115" s="20">
        <v>105</v>
      </c>
      <c r="B115" s="24" t="s">
        <v>127</v>
      </c>
      <c r="C115" s="22"/>
      <c r="D115" s="22"/>
      <c r="E115" s="22">
        <v>767446</v>
      </c>
      <c r="F115" s="22"/>
      <c r="G115" s="22"/>
      <c r="H115" s="22"/>
      <c r="I115" s="22"/>
      <c r="J115" s="22"/>
      <c r="K115" s="22"/>
      <c r="L115" s="22"/>
      <c r="M115" s="22"/>
      <c r="N115" s="23"/>
    </row>
    <row r="116" spans="1:14" s="11" customFormat="1" ht="42.75" x14ac:dyDescent="0.25">
      <c r="A116" s="17" t="s">
        <v>128</v>
      </c>
      <c r="B116" s="18" t="s">
        <v>11</v>
      </c>
      <c r="C116" s="30">
        <f t="shared" si="3"/>
        <v>41800</v>
      </c>
      <c r="D116" s="30"/>
      <c r="E116" s="30"/>
      <c r="F116" s="30">
        <f>'[1]49'!C49</f>
        <v>41800</v>
      </c>
      <c r="G116" s="30"/>
      <c r="H116" s="30"/>
      <c r="I116" s="30"/>
      <c r="J116" s="30"/>
      <c r="K116" s="30"/>
      <c r="L116" s="30"/>
      <c r="M116" s="30"/>
      <c r="N116" s="31"/>
    </row>
    <row r="117" spans="1:14" s="11" customFormat="1" ht="28.5" x14ac:dyDescent="0.25">
      <c r="A117" s="17" t="s">
        <v>129</v>
      </c>
      <c r="B117" s="18" t="s">
        <v>12</v>
      </c>
      <c r="C117" s="30">
        <f t="shared" si="3"/>
        <v>1000</v>
      </c>
      <c r="D117" s="30"/>
      <c r="E117" s="30"/>
      <c r="F117" s="30"/>
      <c r="G117" s="30">
        <f>'[1]49'!C50</f>
        <v>1000</v>
      </c>
      <c r="H117" s="30"/>
      <c r="I117" s="30"/>
      <c r="J117" s="30"/>
      <c r="K117" s="30"/>
      <c r="L117" s="30"/>
      <c r="M117" s="30"/>
      <c r="N117" s="31"/>
    </row>
    <row r="118" spans="1:14" s="11" customFormat="1" ht="14.25" x14ac:dyDescent="0.25">
      <c r="A118" s="17" t="s">
        <v>130</v>
      </c>
      <c r="B118" s="18" t="s">
        <v>13</v>
      </c>
      <c r="C118" s="30">
        <f t="shared" si="3"/>
        <v>437160</v>
      </c>
      <c r="D118" s="30"/>
      <c r="E118" s="30"/>
      <c r="F118" s="30"/>
      <c r="G118" s="30"/>
      <c r="H118" s="30">
        <f>'[1]49'!C51</f>
        <v>437160</v>
      </c>
      <c r="I118" s="30"/>
      <c r="J118" s="30"/>
      <c r="K118" s="30"/>
      <c r="L118" s="30"/>
      <c r="M118" s="30"/>
      <c r="N118" s="31"/>
    </row>
    <row r="119" spans="1:14" s="11" customFormat="1" ht="28.5" x14ac:dyDescent="0.25">
      <c r="A119" s="17" t="s">
        <v>131</v>
      </c>
      <c r="B119" s="18" t="s">
        <v>132</v>
      </c>
      <c r="C119" s="30">
        <f t="shared" si="3"/>
        <v>2040489</v>
      </c>
      <c r="D119" s="30"/>
      <c r="E119" s="30"/>
      <c r="F119" s="30"/>
      <c r="G119" s="30"/>
      <c r="H119" s="30"/>
      <c r="I119" s="30">
        <f>'[1]49'!C52</f>
        <v>2040489</v>
      </c>
      <c r="J119" s="30"/>
      <c r="K119" s="30"/>
      <c r="L119" s="30"/>
      <c r="M119" s="30"/>
      <c r="N119" s="31"/>
    </row>
    <row r="120" spans="1:14" s="11" customFormat="1" ht="28.5" x14ac:dyDescent="0.25">
      <c r="A120" s="17" t="s">
        <v>133</v>
      </c>
      <c r="B120" s="18" t="s">
        <v>134</v>
      </c>
      <c r="C120" s="30">
        <f>SUM(D120:J120)</f>
        <v>233613</v>
      </c>
      <c r="D120" s="30"/>
      <c r="E120" s="30"/>
      <c r="F120" s="30"/>
      <c r="G120" s="30"/>
      <c r="H120" s="30"/>
      <c r="I120" s="30"/>
      <c r="J120" s="30">
        <f>K120+L120</f>
        <v>233613</v>
      </c>
      <c r="K120" s="30"/>
      <c r="L120" s="30">
        <f>'[1]49'!C54</f>
        <v>233613</v>
      </c>
      <c r="M120" s="30"/>
      <c r="N120" s="31"/>
    </row>
    <row r="121" spans="1:14" s="11" customFormat="1" ht="28.5" x14ac:dyDescent="0.25">
      <c r="A121" s="32" t="s">
        <v>135</v>
      </c>
      <c r="B121" s="33" t="s">
        <v>16</v>
      </c>
      <c r="C121" s="34">
        <f t="shared" si="3"/>
        <v>0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34">
        <f>'[1]49'!C58</f>
        <v>0</v>
      </c>
      <c r="N121" s="31"/>
    </row>
    <row r="122" spans="1:14" x14ac:dyDescent="0.25">
      <c r="A122" s="35"/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23"/>
    </row>
    <row r="123" spans="1:14" x14ac:dyDescent="0.25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 spans="1:14" x14ac:dyDescent="0.25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1:14" x14ac:dyDescent="0.25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 spans="1:14" x14ac:dyDescent="0.25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 spans="1:14" x14ac:dyDescent="0.25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 x14ac:dyDescent="0.25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3:14" x14ac:dyDescent="0.25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3:14" x14ac:dyDescent="0.25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 spans="3:14" x14ac:dyDescent="0.25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 spans="3:14" x14ac:dyDescent="0.25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3" spans="3:14" x14ac:dyDescent="0.25"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</row>
    <row r="134" spans="3:14" x14ac:dyDescent="0.25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 spans="3:14" x14ac:dyDescent="0.25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 spans="3:14" x14ac:dyDescent="0.25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3:14" x14ac:dyDescent="0.25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 spans="3:14" x14ac:dyDescent="0.25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 spans="3:14" x14ac:dyDescent="0.25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 spans="3:14" x14ac:dyDescent="0.25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 spans="3:14" x14ac:dyDescent="0.25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3:14" x14ac:dyDescent="0.25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3:14" x14ac:dyDescent="0.25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3:14" x14ac:dyDescent="0.25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 spans="3:14" x14ac:dyDescent="0.25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 spans="3:14" x14ac:dyDescent="0.25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 spans="3:14" x14ac:dyDescent="0.25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 spans="3:14" x14ac:dyDescent="0.25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3:14" x14ac:dyDescent="0.25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3:14" x14ac:dyDescent="0.25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3:14" x14ac:dyDescent="0.25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3:14" x14ac:dyDescent="0.25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3:14" x14ac:dyDescent="0.25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3:14" x14ac:dyDescent="0.25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3:14" x14ac:dyDescent="0.25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3:14" x14ac:dyDescent="0.25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3:14" x14ac:dyDescent="0.25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3:14" x14ac:dyDescent="0.25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3:14" x14ac:dyDescent="0.25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3:14" x14ac:dyDescent="0.25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3:14" x14ac:dyDescent="0.25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3:14" x14ac:dyDescent="0.25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</sheetData>
  <mergeCells count="16">
    <mergeCell ref="F6:F7"/>
    <mergeCell ref="G6:G7"/>
    <mergeCell ref="H6:H7"/>
    <mergeCell ref="I6:I7"/>
    <mergeCell ref="J6:L6"/>
    <mergeCell ref="M6:M7"/>
    <mergeCell ref="A1:C1"/>
    <mergeCell ref="L1:M1"/>
    <mergeCell ref="A3:M3"/>
    <mergeCell ref="A4:M4"/>
    <mergeCell ref="L5:M5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BC525E-7C68-4356-B8A3-075D1F47993D}"/>
</file>

<file path=customXml/itemProps2.xml><?xml version="1.0" encoding="utf-8"?>
<ds:datastoreItem xmlns:ds="http://schemas.openxmlformats.org/officeDocument/2006/customXml" ds:itemID="{B460314F-C312-4F82-8589-5B9DC40FD8A2}"/>
</file>

<file path=customXml/itemProps3.xml><?xml version="1.0" encoding="utf-8"?>
<ds:datastoreItem xmlns:ds="http://schemas.openxmlformats.org/officeDocument/2006/customXml" ds:itemID="{3E869D32-52DA-4906-93CF-EBCC0CB3F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2020-01-08T11:08:14Z</dcterms:created>
  <dcterms:modified xsi:type="dcterms:W3CDTF">2020-01-08T11:08:25Z</dcterms:modified>
</cp:coreProperties>
</file>