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TRANG\Nhiệm vụ cá nhân năm 2019\Công khai dự toán\CÔNG KHAI NGÂN SÁCH\CÔNG KHAI LÊN CTT\2019\Công bố công khai dự toán NSĐP năm 2019\"/>
    </mc:Choice>
  </mc:AlternateContent>
  <bookViews>
    <workbookView xWindow="0" yWindow="0" windowWidth="20460" windowHeight="7635"/>
  </bookViews>
  <sheets>
    <sheet name="Biểu 48" sheetId="1" r:id="rId1"/>
  </sheets>
  <externalReferences>
    <externalReference r:id="rId2"/>
  </externalReferences>
  <definedNames>
    <definedName name="_a1" hidden="1">{"'Sheet1'!$L$16"}</definedName>
    <definedName name="_Fill" hidden="1">#REF!</definedName>
    <definedName name="_xlnm._FilterDatabase" hidden="1">'[1]TL than'!#REF!</definedName>
    <definedName name="_h1" hidden="1">{"'Sheet1'!$L$16"}</definedName>
    <definedName name="_h10" hidden="1">{#N/A,#N/A,FALSE,"Chi tiÆt"}</definedName>
    <definedName name="_h2" hidden="1">{"'Sheet1'!$L$16"}</definedName>
    <definedName name="_h3" hidden="1">{"'Sheet1'!$L$16"}</definedName>
    <definedName name="_h5" hidden="1">{"'Sheet1'!$L$16"}</definedName>
    <definedName name="_h6" hidden="1">{"'Sheet1'!$L$16"}</definedName>
    <definedName name="_h7" hidden="1">{"'Sheet1'!$L$16"}</definedName>
    <definedName name="_h8" hidden="1">{"'Sheet1'!$L$16"}</definedName>
    <definedName name="_h9" hidden="1">{"'Sheet1'!$L$16"}</definedName>
    <definedName name="_Key1" hidden="1">#REF!</definedName>
    <definedName name="_Key2" hidden="1">#REF!</definedName>
    <definedName name="_Order1" hidden="1">255</definedName>
    <definedName name="_Order2" hidden="1">255</definedName>
    <definedName name="_PA3" hidden="1">{"'Sheet1'!$L$16"}</definedName>
    <definedName name="_Sort" hidden="1">#REF!</definedName>
    <definedName name="anscount" hidden="1">3</definedName>
    <definedName name="BCBo" hidden="1">{"'Sheet1'!$L$16"}</definedName>
    <definedName name="Bgiang" hidden="1">{"'Sheet1'!$L$16"}</definedName>
    <definedName name="DUCANH" hidden="1">{"'Sheet1'!$L$16"}</definedName>
    <definedName name="fff" hidden="1">{"'Sheet1'!$L$16"}</definedName>
    <definedName name="h" hidden="1">{"'Sheet1'!$L$16"}</definedName>
    <definedName name="HANG" hidden="1">{#N/A,#N/A,FALSE,"Chi tiÆt"}</definedName>
    <definedName name="HIHIHIHOI" hidden="1">{"'Sheet1'!$L$16"}</definedName>
    <definedName name="HJKL"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o" hidden="1">{"'Sheet1'!$L$16"}</definedName>
    <definedName name="_xlnm.Print_Titles" localSheetId="0">'Biểu 48'!$6:$7</definedName>
    <definedName name="RGHGSD" hidden="1">{"'Sheet1'!$L$16"}</definedName>
    <definedName name="sencount" hidden="1">2</definedName>
    <definedName name="wrn.chi._.tiÆt." hidden="1">{#N/A,#N/A,FALSE,"Chi tiÆt"}</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1" i="1" l="1"/>
  <c r="C54" i="1"/>
  <c r="D48" i="1"/>
  <c r="C48" i="1"/>
  <c r="D43" i="1"/>
  <c r="C43" i="1"/>
  <c r="D30" i="1"/>
  <c r="C30" i="1"/>
  <c r="D26" i="1"/>
  <c r="C26" i="1"/>
  <c r="D20" i="1"/>
  <c r="C20" i="1"/>
  <c r="D14" i="1"/>
  <c r="C14" i="1"/>
  <c r="D10" i="1"/>
  <c r="C10" i="1"/>
  <c r="D9" i="1"/>
  <c r="C9" i="1"/>
  <c r="D8" i="1"/>
  <c r="C8" i="1"/>
</calcChain>
</file>

<file path=xl/sharedStrings.xml><?xml version="1.0" encoding="utf-8"?>
<sst xmlns="http://schemas.openxmlformats.org/spreadsheetml/2006/main" count="70" uniqueCount="63">
  <si>
    <t>UBND tỉnh Điện Biên</t>
  </si>
  <si>
    <t>Biểu số 48/CK-NSNN</t>
  </si>
  <si>
    <t>DỰ TOÁN THU NGÂN SÁCH NHÀ NƯỚC NĂM 2019</t>
  </si>
  <si>
    <t>Đơn vị: Triệu đồng</t>
  </si>
  <si>
    <t>STT</t>
  </si>
  <si>
    <t>NỘI DUNG</t>
  </si>
  <si>
    <t>DỰ TOÁN</t>
  </si>
  <si>
    <t>TỔNG THU NSNN</t>
  </si>
  <si>
    <t>THU NSĐP</t>
  </si>
  <si>
    <t>TỔNG THU NGÂN SÁCH NHÀ NƯỚC</t>
  </si>
  <si>
    <t>I</t>
  </si>
  <si>
    <t>Thu nội địa</t>
  </si>
  <si>
    <t xml:space="preserve">Thu từ khu vực DNNN do Trung ương quản lý </t>
  </si>
  <si>
    <t>Thuế giá trị gia tăng</t>
  </si>
  <si>
    <t>Thuế thu nhập doanh nghiệp</t>
  </si>
  <si>
    <t>Thuế tài nguyên</t>
  </si>
  <si>
    <t xml:space="preserve">Thu từ khu vực DNNN do địa phương quản lý </t>
  </si>
  <si>
    <t xml:space="preserve">Thu từ khu vực doanh nghiệp có vốn đầu tư nước ngoài </t>
  </si>
  <si>
    <t xml:space="preserve">Thu từ khu vực kinh tế ngoài quốc doanh </t>
  </si>
  <si>
    <t>Thuế tiêu thụ đặc biệt hàng hóa, dịch vụ trong nước</t>
  </si>
  <si>
    <t>Thuế thu nhập cá nhân</t>
  </si>
  <si>
    <t>Thuế bảo vệ môi trường</t>
  </si>
  <si>
    <t>Thuế BVMT thu từ hàng hóa sản xuất, kinh doanh trong nước</t>
  </si>
  <si>
    <t>Thuế BVMT thu từ hàng hóa nhập khẩu</t>
  </si>
  <si>
    <t>Lệ phí trước bạ</t>
  </si>
  <si>
    <t>Thu phí, lệ phí</t>
  </si>
  <si>
    <t xml:space="preserve">Phí và lệ phí trung ương </t>
  </si>
  <si>
    <t>Phí và lệ phí địa phương</t>
  </si>
  <si>
    <t>Thuế sử dụng đất nông nghiệp</t>
  </si>
  <si>
    <t>Thuế sử dụng đất phi nông nghiệp</t>
  </si>
  <si>
    <t>Tiền cho thuê đất, thuê mặt nước</t>
  </si>
  <si>
    <t>Thu tiền sử dụng đất</t>
  </si>
  <si>
    <t>- Thu tiền cấp quyền sử dụng đất</t>
  </si>
  <si>
    <t>Trong đó: + Trên địa bàn các phường và thị trấn</t>
  </si>
  <si>
    <t xml:space="preserve">                + Trên địa bàn các xã</t>
  </si>
  <si>
    <t xml:space="preserve"> - Thu tiền đấu giá đất</t>
  </si>
  <si>
    <t>Tiền cho thuê và tiền bán nhà ở thuộc sở hữu nhà nước</t>
  </si>
  <si>
    <t xml:space="preserve">Thu từ hoạt động xổ số kiến thiết </t>
  </si>
  <si>
    <t>Thu tiền cấp quyền khai thác khoáng sản</t>
  </si>
  <si>
    <t>Trung ương cấp phép</t>
  </si>
  <si>
    <t>Trong đó: + Trung ương hưởng ( 70%)</t>
  </si>
  <si>
    <t xml:space="preserve">                + Địa phương hưởng (30%)</t>
  </si>
  <si>
    <t>Địa phương cấp phép</t>
  </si>
  <si>
    <t>Thu khác ngân sách</t>
  </si>
  <si>
    <t>Trong đó: - Thu khác ngân sách trung ương</t>
  </si>
  <si>
    <t xml:space="preserve">                - Thu khác (cân đối ngân sách địa phương)</t>
  </si>
  <si>
    <t>Thu từ quỹ đất công ích, hoa lợi công sản khác</t>
  </si>
  <si>
    <t>Thu hồi vốn, thu cổ tức, lợi nhuận được chia của Nhà nước và lợi nhuận sau thuế còn lại sau khi trích lập các quỹ của doanh nghiệp nhà nước</t>
  </si>
  <si>
    <t>II</t>
  </si>
  <si>
    <t>Thu từ dầu thô</t>
  </si>
  <si>
    <t>III</t>
  </si>
  <si>
    <t>Thu từ hoạt động xuất, nhập khẩu</t>
  </si>
  <si>
    <t>Thuế giá trị gia tăng thu từ hàng hóa nhập khẩu</t>
  </si>
  <si>
    <t>Thuế xuất khẩu</t>
  </si>
  <si>
    <t>Thuế nhập khẩu</t>
  </si>
  <si>
    <t>Thuế tiêu thụ đặc biệt thu từ hàng hóa nhập khẩu</t>
  </si>
  <si>
    <t>Thuế bảo vệ môi trường thu từ hàng hóa nhập khẩu</t>
  </si>
  <si>
    <t>Thu khác</t>
  </si>
  <si>
    <t>IV</t>
  </si>
  <si>
    <t>Thu viện trợ</t>
  </si>
  <si>
    <t>Tổ chức Tầm nhìn Thế giới tại Việt Nam</t>
  </si>
  <si>
    <t>Tổ chức CBM</t>
  </si>
  <si>
    <t xml:space="preserve">(Kèm theo Quyết định số 1273/QĐ-UBND  ngày 28 tháng 12 năm 2018 của UBND tỉnh Điện Biên)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</si>
</sst>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Red]#,##0"/>
  </numFmts>
  <fonts count="10" x14ac:knownFonts="1">
    <font>
      <sz val="12"/>
      <name val="Times New Roman"/>
    </font>
    <font>
      <sz val="12"/>
      <name val="Times New Roman"/>
      <family val="1"/>
    </font>
    <font>
      <b/>
      <sz val="12"/>
      <color indexed="8"/>
      <name val="Times New Roman"/>
      <family val="1"/>
    </font>
    <font>
      <sz val="12"/>
      <name val="Times New Roman"/>
      <family val="1"/>
    </font>
    <font>
      <sz val="12"/>
      <color indexed="8"/>
      <name val="Times New Roman"/>
      <family val="1"/>
    </font>
    <font>
      <b/>
      <sz val="14"/>
      <color indexed="8"/>
      <name val="Times New Roman"/>
      <family val="1"/>
    </font>
    <font>
      <i/>
      <sz val="12"/>
      <color indexed="8"/>
      <name val="Times New Roman"/>
      <family val="1"/>
    </font>
    <font>
      <b/>
      <sz val="12"/>
      <name val="Times New Roman"/>
      <family val="1"/>
    </font>
    <font>
      <i/>
      <sz val="12"/>
      <name val="Times New Roman"/>
      <family val="1"/>
    </font>
    <font>
      <b/>
      <i/>
      <sz val="12"/>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hair">
        <color indexed="8"/>
      </bottom>
      <diagonal/>
    </border>
    <border>
      <left style="thin">
        <color indexed="8"/>
      </left>
      <right style="thin">
        <color indexed="64"/>
      </right>
      <top style="thin">
        <color indexed="64"/>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thin">
        <color indexed="64"/>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style="thin">
        <color indexed="64"/>
      </right>
      <top style="hair">
        <color indexed="8"/>
      </top>
      <bottom style="thin">
        <color indexed="8"/>
      </bottom>
      <diagonal/>
    </border>
  </borders>
  <cellStyleXfs count="2">
    <xf numFmtId="0" fontId="0" fillId="0" borderId="0"/>
    <xf numFmtId="164" fontId="1" fillId="0" borderId="0" applyFont="0" applyFill="0" applyBorder="0" applyAlignment="0" applyProtection="0"/>
  </cellStyleXfs>
  <cellXfs count="43">
    <xf numFmtId="0" fontId="0" fillId="0" borderId="0" xfId="0"/>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right"/>
    </xf>
    <xf numFmtId="0" fontId="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7" fillId="0" borderId="2" xfId="0" applyFont="1" applyBorder="1" applyAlignment="1">
      <alignment vertical="center" wrapText="1"/>
    </xf>
    <xf numFmtId="3" fontId="7" fillId="0" borderId="2" xfId="0" applyNumberFormat="1" applyFont="1" applyBorder="1" applyAlignment="1">
      <alignment vertical="center" wrapText="1"/>
    </xf>
    <xf numFmtId="3" fontId="7" fillId="0" borderId="3" xfId="0" applyNumberFormat="1" applyFont="1" applyBorder="1" applyAlignment="1">
      <alignment vertical="center"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3" fontId="7" fillId="0" borderId="4" xfId="0" applyNumberFormat="1" applyFont="1" applyBorder="1" applyAlignment="1">
      <alignment vertical="center" wrapText="1"/>
    </xf>
    <xf numFmtId="3" fontId="7" fillId="0" borderId="5" xfId="0" applyNumberFormat="1" applyFont="1" applyBorder="1" applyAlignment="1">
      <alignment vertical="center" wrapText="1"/>
    </xf>
    <xf numFmtId="3" fontId="7" fillId="0" borderId="4" xfId="0" applyNumberFormat="1" applyFont="1" applyFill="1" applyBorder="1" applyAlignment="1">
      <alignment vertical="center" wrapText="1"/>
    </xf>
    <xf numFmtId="3" fontId="7" fillId="0" borderId="5" xfId="0" applyNumberFormat="1" applyFont="1" applyFill="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165" fontId="3" fillId="0" borderId="4" xfId="1" applyNumberFormat="1" applyFont="1" applyBorder="1" applyAlignment="1">
      <alignment horizontal="right" vertical="center" wrapText="1"/>
    </xf>
    <xf numFmtId="165" fontId="3" fillId="0" borderId="5" xfId="1" applyNumberFormat="1" applyFont="1" applyBorder="1" applyAlignment="1">
      <alignment horizontal="right" vertical="center" wrapText="1"/>
    </xf>
    <xf numFmtId="3" fontId="3" fillId="0" borderId="4" xfId="0" applyNumberFormat="1" applyFont="1" applyBorder="1" applyAlignment="1">
      <alignment vertical="center" wrapText="1"/>
    </xf>
    <xf numFmtId="3" fontId="3" fillId="0" borderId="5" xfId="0" applyNumberFormat="1" applyFont="1" applyBorder="1" applyAlignment="1">
      <alignment vertical="center" wrapText="1"/>
    </xf>
    <xf numFmtId="0" fontId="8" fillId="0" borderId="4" xfId="0" applyFont="1" applyBorder="1" applyAlignment="1">
      <alignment horizontal="center" vertical="center" wrapText="1"/>
    </xf>
    <xf numFmtId="0" fontId="7" fillId="0" borderId="5" xfId="0" applyFont="1" applyBorder="1" applyAlignment="1">
      <alignment vertical="center" wrapText="1"/>
    </xf>
    <xf numFmtId="49" fontId="3" fillId="0" borderId="4" xfId="0" applyNumberFormat="1" applyFont="1" applyBorder="1" applyAlignment="1">
      <alignment vertical="center" wrapText="1"/>
    </xf>
    <xf numFmtId="49" fontId="8" fillId="0" borderId="4" xfId="0" applyNumberFormat="1" applyFont="1" applyBorder="1" applyAlignment="1">
      <alignment vertical="center" wrapText="1"/>
    </xf>
    <xf numFmtId="3" fontId="8" fillId="0" borderId="4" xfId="0" applyNumberFormat="1" applyFont="1" applyBorder="1" applyAlignment="1">
      <alignment vertical="center" wrapText="1"/>
    </xf>
    <xf numFmtId="3" fontId="8" fillId="0" borderId="5" xfId="0" applyNumberFormat="1" applyFont="1" applyBorder="1" applyAlignment="1">
      <alignment vertical="center" wrapText="1"/>
    </xf>
    <xf numFmtId="0" fontId="9" fillId="0" borderId="4" xfId="0" applyFont="1" applyBorder="1" applyAlignment="1">
      <alignment horizontal="center" vertical="center" wrapText="1"/>
    </xf>
    <xf numFmtId="0" fontId="8" fillId="0" borderId="4" xfId="0" applyFont="1" applyBorder="1" applyAlignment="1">
      <alignment vertical="center" wrapText="1"/>
    </xf>
    <xf numFmtId="0" fontId="8" fillId="0" borderId="0" xfId="0" applyFont="1"/>
    <xf numFmtId="0" fontId="3" fillId="0" borderId="5" xfId="0" applyFont="1" applyBorder="1" applyAlignment="1">
      <alignment vertical="center" wrapText="1"/>
    </xf>
    <xf numFmtId="3" fontId="4" fillId="0" borderId="4" xfId="0" applyNumberFormat="1" applyFont="1" applyFill="1" applyBorder="1" applyAlignment="1">
      <alignment horizontal="left" vertical="center" wrapText="1"/>
    </xf>
    <xf numFmtId="166" fontId="3" fillId="0" borderId="4" xfId="0" applyNumberFormat="1" applyFont="1" applyFill="1" applyBorder="1" applyAlignment="1">
      <alignment horizontal="right" vertical="center" wrapText="1"/>
    </xf>
    <xf numFmtId="0" fontId="3" fillId="0" borderId="6" xfId="0" applyFont="1" applyBorder="1" applyAlignment="1">
      <alignment horizontal="center" vertical="center" wrapText="1"/>
    </xf>
    <xf numFmtId="3" fontId="4" fillId="0" borderId="6" xfId="0" applyNumberFormat="1" applyFont="1" applyFill="1" applyBorder="1" applyAlignment="1">
      <alignment horizontal="left" vertical="center" wrapText="1"/>
    </xf>
    <xf numFmtId="166" fontId="3" fillId="0" borderId="6" xfId="0" applyNumberFormat="1" applyFont="1" applyFill="1" applyBorder="1" applyAlignment="1">
      <alignment horizontal="right" vertical="center" wrapText="1"/>
    </xf>
    <xf numFmtId="0" fontId="3" fillId="0" borderId="7" xfId="0" applyFont="1" applyBorder="1" applyAlignment="1">
      <alignment vertical="center" wrapText="1"/>
    </xf>
    <xf numFmtId="0" fontId="2" fillId="0" borderId="0" xfId="0" applyFont="1" applyAlignment="1">
      <alignment horizontal="left" vertical="top" wrapText="1"/>
    </xf>
    <xf numFmtId="0" fontId="2" fillId="0" borderId="0" xfId="0" applyFont="1" applyAlignment="1">
      <alignment horizontal="right" vertical="top" wrapText="1"/>
    </xf>
    <xf numFmtId="0" fontId="5" fillId="0" borderId="0" xfId="0" applyFont="1" applyAlignment="1">
      <alignment horizontal="center"/>
    </xf>
    <xf numFmtId="0" fontId="6" fillId="0" borderId="0" xfId="0" applyFont="1" applyAlignment="1">
      <alignment horizontal="center"/>
    </xf>
    <xf numFmtId="0" fontId="7" fillId="0" borderId="1"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gbac-prmumyd\gh\KL%20Than%20HL%2015-05-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MT"/>
      <sheetName val="PL1"/>
      <sheetName val="PL2"/>
      <sheetName val="KLTT"/>
      <sheetName val="TKT"/>
      <sheetName val="DG"/>
      <sheetName val="xedap"/>
      <sheetName val="san hang rao"/>
      <sheetName val="Ttin"/>
      <sheetName val="Dienngoai"/>
      <sheetName val="be canh"/>
      <sheetName val="ga ra"/>
      <sheetName val="Nuoct"/>
      <sheetName val="DN"/>
      <sheetName val="TLNtruc"/>
      <sheetName val="TLbe"/>
      <sheetName val="CTNUOC"/>
      <sheetName val="TL coc"/>
      <sheetName val="TL than"/>
      <sheetName val="KLchitiet"/>
      <sheetName val="GVLDHT"/>
      <sheetName val="DGCT"/>
      <sheetName val="CPLT"/>
      <sheetName val="10000000"/>
      <sheetName val="00000000"/>
      <sheetName val="00000001"/>
      <sheetName val="20000000"/>
      <sheetName val="30000000"/>
      <sheetName val="40000000"/>
      <sheetName val="XL4Test5"/>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gvl"/>
      <sheetName val="thao-go"/>
      <sheetName val="DON GIA"/>
      <sheetName val="TONGKE-HT"/>
      <sheetName val="dtxl"/>
      <sheetName val="t-h HA THE"/>
      <sheetName val="CHITIET VL-NC-TT -1p"/>
      <sheetName val="TONG HOP VL-NC TT"/>
      <sheetName val="TNHCHINH"/>
      <sheetName val="TH XL"/>
      <sheetName val="CHITIET VL-NC"/>
      <sheetName val="VC"/>
      <sheetName val="KH-Q1,Q2,01"/>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D65"/>
  <sheetViews>
    <sheetView tabSelected="1" zoomScaleNormal="100" workbookViewId="0">
      <selection activeCell="A4" sqref="A4:D4"/>
    </sheetView>
  </sheetViews>
  <sheetFormatPr defaultRowHeight="15.75" x14ac:dyDescent="0.25"/>
  <cols>
    <col min="1" max="1" width="5.625" style="3" customWidth="1"/>
    <col min="2" max="2" width="53.125" style="1" customWidth="1"/>
    <col min="3" max="3" width="14.25" style="1" customWidth="1"/>
    <col min="4" max="4" width="13.125" style="1" customWidth="1"/>
    <col min="5" max="16384" width="9" style="1"/>
  </cols>
  <sheetData>
    <row r="1" spans="1:4" ht="16.5" customHeight="1" x14ac:dyDescent="0.25">
      <c r="A1" s="38" t="s">
        <v>0</v>
      </c>
      <c r="B1" s="38"/>
      <c r="C1" s="39" t="s">
        <v>1</v>
      </c>
      <c r="D1" s="39"/>
    </row>
    <row r="2" spans="1:4" x14ac:dyDescent="0.25">
      <c r="A2" s="2"/>
    </row>
    <row r="3" spans="1:4" ht="18.75" x14ac:dyDescent="0.3">
      <c r="A3" s="40" t="s">
        <v>2</v>
      </c>
      <c r="B3" s="40"/>
      <c r="C3" s="40"/>
      <c r="D3" s="40"/>
    </row>
    <row r="4" spans="1:4" ht="21" customHeight="1" x14ac:dyDescent="0.25">
      <c r="A4" s="41" t="s">
        <v>62</v>
      </c>
      <c r="B4" s="41"/>
      <c r="C4" s="41"/>
      <c r="D4" s="41"/>
    </row>
    <row r="5" spans="1:4" ht="20.25" customHeight="1" x14ac:dyDescent="0.25">
      <c r="D5" s="4" t="s">
        <v>3</v>
      </c>
    </row>
    <row r="6" spans="1:4" x14ac:dyDescent="0.25">
      <c r="A6" s="42" t="s">
        <v>4</v>
      </c>
      <c r="B6" s="42" t="s">
        <v>5</v>
      </c>
      <c r="C6" s="42" t="s">
        <v>6</v>
      </c>
      <c r="D6" s="42"/>
    </row>
    <row r="7" spans="1:4" ht="31.5" x14ac:dyDescent="0.25">
      <c r="A7" s="42"/>
      <c r="B7" s="42"/>
      <c r="C7" s="5" t="s">
        <v>7</v>
      </c>
      <c r="D7" s="5" t="s">
        <v>8</v>
      </c>
    </row>
    <row r="8" spans="1:4" x14ac:dyDescent="0.25">
      <c r="A8" s="6"/>
      <c r="B8" s="7" t="s">
        <v>9</v>
      </c>
      <c r="C8" s="8">
        <f>C9+C53+C54+C61</f>
        <v>1196397</v>
      </c>
      <c r="D8" s="9">
        <f>D9+D53+D54+D61</f>
        <v>1009537</v>
      </c>
    </row>
    <row r="9" spans="1:4" x14ac:dyDescent="0.25">
      <c r="A9" s="10" t="s">
        <v>10</v>
      </c>
      <c r="B9" s="11" t="s">
        <v>11</v>
      </c>
      <c r="C9" s="12">
        <f>C10+C14+C18+C20+C25+C26+C29+C30+C33+C34+C35+C36+C41+C42+C43+C48+C51+C52</f>
        <v>1150000</v>
      </c>
      <c r="D9" s="13">
        <f>D10+D14+D18+D20+D25+D26+D29+D30+D33+D34+D35+D36+D41+D42+D43+D48+D51+D52</f>
        <v>1009537</v>
      </c>
    </row>
    <row r="10" spans="1:4" x14ac:dyDescent="0.25">
      <c r="A10" s="10">
        <v>1</v>
      </c>
      <c r="B10" s="11" t="s">
        <v>12</v>
      </c>
      <c r="C10" s="14">
        <f>SUM(C11:C13)</f>
        <v>217000</v>
      </c>
      <c r="D10" s="15">
        <f>SUM(D11:D13)</f>
        <v>217000</v>
      </c>
    </row>
    <row r="11" spans="1:4" x14ac:dyDescent="0.25">
      <c r="A11" s="16"/>
      <c r="B11" s="17" t="s">
        <v>13</v>
      </c>
      <c r="C11" s="18">
        <v>56500</v>
      </c>
      <c r="D11" s="19">
        <v>56500</v>
      </c>
    </row>
    <row r="12" spans="1:4" x14ac:dyDescent="0.25">
      <c r="A12" s="16"/>
      <c r="B12" s="17" t="s">
        <v>14</v>
      </c>
      <c r="C12" s="18">
        <v>5500</v>
      </c>
      <c r="D12" s="19">
        <v>5500</v>
      </c>
    </row>
    <row r="13" spans="1:4" x14ac:dyDescent="0.25">
      <c r="A13" s="16"/>
      <c r="B13" s="17" t="s">
        <v>15</v>
      </c>
      <c r="C13" s="18">
        <v>155000</v>
      </c>
      <c r="D13" s="19">
        <v>155000</v>
      </c>
    </row>
    <row r="14" spans="1:4" x14ac:dyDescent="0.25">
      <c r="A14" s="10">
        <v>2</v>
      </c>
      <c r="B14" s="11" t="s">
        <v>16</v>
      </c>
      <c r="C14" s="14">
        <f>SUM(C15:C17)</f>
        <v>20000</v>
      </c>
      <c r="D14" s="15">
        <f>SUM(D15:D17)</f>
        <v>20000</v>
      </c>
    </row>
    <row r="15" spans="1:4" x14ac:dyDescent="0.25">
      <c r="A15" s="16"/>
      <c r="B15" s="17" t="s">
        <v>13</v>
      </c>
      <c r="C15" s="20">
        <v>13000</v>
      </c>
      <c r="D15" s="21">
        <v>13000</v>
      </c>
    </row>
    <row r="16" spans="1:4" x14ac:dyDescent="0.25">
      <c r="A16" s="16"/>
      <c r="B16" s="17" t="s">
        <v>14</v>
      </c>
      <c r="C16" s="20">
        <v>3500</v>
      </c>
      <c r="D16" s="21">
        <v>3500</v>
      </c>
    </row>
    <row r="17" spans="1:4" ht="17.25" customHeight="1" x14ac:dyDescent="0.25">
      <c r="A17" s="16"/>
      <c r="B17" s="17" t="s">
        <v>15</v>
      </c>
      <c r="C17" s="20">
        <v>3500</v>
      </c>
      <c r="D17" s="21">
        <v>3500</v>
      </c>
    </row>
    <row r="18" spans="1:4" x14ac:dyDescent="0.25">
      <c r="A18" s="10">
        <v>3</v>
      </c>
      <c r="B18" s="11" t="s">
        <v>17</v>
      </c>
      <c r="C18" s="14">
        <v>200</v>
      </c>
      <c r="D18" s="15">
        <v>200</v>
      </c>
    </row>
    <row r="19" spans="1:4" x14ac:dyDescent="0.25">
      <c r="A19" s="16"/>
      <c r="B19" s="17" t="s">
        <v>13</v>
      </c>
      <c r="C19" s="20">
        <v>200</v>
      </c>
      <c r="D19" s="21">
        <v>200</v>
      </c>
    </row>
    <row r="20" spans="1:4" x14ac:dyDescent="0.25">
      <c r="A20" s="10">
        <v>4</v>
      </c>
      <c r="B20" s="11" t="s">
        <v>18</v>
      </c>
      <c r="C20" s="14">
        <f>SUM(C21:C24)</f>
        <v>383000</v>
      </c>
      <c r="D20" s="15">
        <f>SUM(D21:D24)</f>
        <v>383000</v>
      </c>
    </row>
    <row r="21" spans="1:4" x14ac:dyDescent="0.25">
      <c r="A21" s="16"/>
      <c r="B21" s="17" t="s">
        <v>13</v>
      </c>
      <c r="C21" s="20">
        <v>326800</v>
      </c>
      <c r="D21" s="21">
        <v>326800</v>
      </c>
    </row>
    <row r="22" spans="1:4" x14ac:dyDescent="0.25">
      <c r="A22" s="16"/>
      <c r="B22" s="17" t="s">
        <v>14</v>
      </c>
      <c r="C22" s="20">
        <v>15000</v>
      </c>
      <c r="D22" s="21">
        <v>15000</v>
      </c>
    </row>
    <row r="23" spans="1:4" x14ac:dyDescent="0.25">
      <c r="A23" s="16"/>
      <c r="B23" s="17" t="s">
        <v>19</v>
      </c>
      <c r="C23" s="20">
        <v>200</v>
      </c>
      <c r="D23" s="21">
        <v>200</v>
      </c>
    </row>
    <row r="24" spans="1:4" x14ac:dyDescent="0.25">
      <c r="A24" s="16"/>
      <c r="B24" s="17" t="s">
        <v>15</v>
      </c>
      <c r="C24" s="20">
        <v>41000</v>
      </c>
      <c r="D24" s="21">
        <v>41000</v>
      </c>
    </row>
    <row r="25" spans="1:4" x14ac:dyDescent="0.25">
      <c r="A25" s="10">
        <v>5</v>
      </c>
      <c r="B25" s="11" t="s">
        <v>20</v>
      </c>
      <c r="C25" s="14">
        <v>46000</v>
      </c>
      <c r="D25" s="15">
        <v>46000</v>
      </c>
    </row>
    <row r="26" spans="1:4" x14ac:dyDescent="0.25">
      <c r="A26" s="10">
        <v>6</v>
      </c>
      <c r="B26" s="11" t="s">
        <v>21</v>
      </c>
      <c r="C26" s="12">
        <f>SUM(C27:C28)</f>
        <v>190000</v>
      </c>
      <c r="D26" s="13">
        <f>SUM(D27:D28)</f>
        <v>71000</v>
      </c>
    </row>
    <row r="27" spans="1:4" x14ac:dyDescent="0.25">
      <c r="A27" s="22"/>
      <c r="B27" s="17" t="s">
        <v>22</v>
      </c>
      <c r="C27" s="20">
        <v>71000</v>
      </c>
      <c r="D27" s="21">
        <v>71000</v>
      </c>
    </row>
    <row r="28" spans="1:4" x14ac:dyDescent="0.25">
      <c r="A28" s="22"/>
      <c r="B28" s="17" t="s">
        <v>23</v>
      </c>
      <c r="C28" s="20">
        <v>119000</v>
      </c>
      <c r="D28" s="21"/>
    </row>
    <row r="29" spans="1:4" x14ac:dyDescent="0.25">
      <c r="A29" s="10">
        <v>7</v>
      </c>
      <c r="B29" s="11" t="s">
        <v>24</v>
      </c>
      <c r="C29" s="12">
        <v>60000</v>
      </c>
      <c r="D29" s="13">
        <v>60000</v>
      </c>
    </row>
    <row r="30" spans="1:4" x14ac:dyDescent="0.25">
      <c r="A30" s="10">
        <v>8</v>
      </c>
      <c r="B30" s="11" t="s">
        <v>25</v>
      </c>
      <c r="C30" s="12">
        <f>SUM(C31:C32)</f>
        <v>26000</v>
      </c>
      <c r="D30" s="13">
        <f>SUM(D31:D32)</f>
        <v>21000</v>
      </c>
    </row>
    <row r="31" spans="1:4" x14ac:dyDescent="0.25">
      <c r="A31" s="22"/>
      <c r="B31" s="17" t="s">
        <v>26</v>
      </c>
      <c r="C31" s="20">
        <v>5000</v>
      </c>
      <c r="D31" s="21"/>
    </row>
    <row r="32" spans="1:4" x14ac:dyDescent="0.25">
      <c r="A32" s="22"/>
      <c r="B32" s="17" t="s">
        <v>27</v>
      </c>
      <c r="C32" s="20">
        <v>21000</v>
      </c>
      <c r="D32" s="21">
        <v>21000</v>
      </c>
    </row>
    <row r="33" spans="1:4" x14ac:dyDescent="0.25">
      <c r="A33" s="10">
        <v>9</v>
      </c>
      <c r="B33" s="11" t="s">
        <v>28</v>
      </c>
      <c r="C33" s="11"/>
      <c r="D33" s="23"/>
    </row>
    <row r="34" spans="1:4" x14ac:dyDescent="0.25">
      <c r="A34" s="10">
        <v>10</v>
      </c>
      <c r="B34" s="11" t="s">
        <v>29</v>
      </c>
      <c r="C34" s="12">
        <v>1500</v>
      </c>
      <c r="D34" s="13">
        <v>1500</v>
      </c>
    </row>
    <row r="35" spans="1:4" x14ac:dyDescent="0.25">
      <c r="A35" s="10">
        <v>11</v>
      </c>
      <c r="B35" s="11" t="s">
        <v>30</v>
      </c>
      <c r="C35" s="12">
        <v>25000</v>
      </c>
      <c r="D35" s="13">
        <v>25000</v>
      </c>
    </row>
    <row r="36" spans="1:4" x14ac:dyDescent="0.25">
      <c r="A36" s="10">
        <v>12</v>
      </c>
      <c r="B36" s="11" t="s">
        <v>31</v>
      </c>
      <c r="C36" s="12">
        <v>125000</v>
      </c>
      <c r="D36" s="13">
        <v>125000</v>
      </c>
    </row>
    <row r="37" spans="1:4" x14ac:dyDescent="0.25">
      <c r="A37" s="16"/>
      <c r="B37" s="24" t="s">
        <v>32</v>
      </c>
      <c r="C37" s="20">
        <v>58400</v>
      </c>
      <c r="D37" s="21">
        <v>58400</v>
      </c>
    </row>
    <row r="38" spans="1:4" x14ac:dyDescent="0.25">
      <c r="A38" s="16"/>
      <c r="B38" s="25" t="s">
        <v>33</v>
      </c>
      <c r="C38" s="26">
        <v>40100</v>
      </c>
      <c r="D38" s="27">
        <v>40100</v>
      </c>
    </row>
    <row r="39" spans="1:4" x14ac:dyDescent="0.25">
      <c r="A39" s="16"/>
      <c r="B39" s="25" t="s">
        <v>34</v>
      </c>
      <c r="C39" s="26">
        <v>18300</v>
      </c>
      <c r="D39" s="27">
        <v>18300</v>
      </c>
    </row>
    <row r="40" spans="1:4" x14ac:dyDescent="0.25">
      <c r="A40" s="16"/>
      <c r="B40" s="24" t="s">
        <v>35</v>
      </c>
      <c r="C40" s="20">
        <v>66600</v>
      </c>
      <c r="D40" s="21">
        <v>66600</v>
      </c>
    </row>
    <row r="41" spans="1:4" x14ac:dyDescent="0.25">
      <c r="A41" s="10">
        <v>13</v>
      </c>
      <c r="B41" s="11" t="s">
        <v>36</v>
      </c>
      <c r="C41" s="12">
        <v>300</v>
      </c>
      <c r="D41" s="13">
        <v>300</v>
      </c>
    </row>
    <row r="42" spans="1:4" x14ac:dyDescent="0.25">
      <c r="A42" s="10">
        <v>14</v>
      </c>
      <c r="B42" s="11" t="s">
        <v>37</v>
      </c>
      <c r="C42" s="12">
        <v>25000</v>
      </c>
      <c r="D42" s="13">
        <v>25000</v>
      </c>
    </row>
    <row r="43" spans="1:4" x14ac:dyDescent="0.25">
      <c r="A43" s="10">
        <v>15</v>
      </c>
      <c r="B43" s="11" t="s">
        <v>38</v>
      </c>
      <c r="C43" s="12">
        <f>C44+C47</f>
        <v>9000</v>
      </c>
      <c r="D43" s="13">
        <f>SUM(D46:D47)</f>
        <v>7250</v>
      </c>
    </row>
    <row r="44" spans="1:4" ht="18" customHeight="1" x14ac:dyDescent="0.25">
      <c r="A44" s="10"/>
      <c r="B44" s="17" t="s">
        <v>39</v>
      </c>
      <c r="C44" s="20">
        <v>2500</v>
      </c>
      <c r="D44" s="21"/>
    </row>
    <row r="45" spans="1:4" ht="18" hidden="1" customHeight="1" x14ac:dyDescent="0.25">
      <c r="A45" s="28"/>
      <c r="B45" s="29" t="s">
        <v>40</v>
      </c>
      <c r="C45" s="26">
        <v>1750</v>
      </c>
      <c r="D45" s="27"/>
    </row>
    <row r="46" spans="1:4" ht="19.5" hidden="1" customHeight="1" x14ac:dyDescent="0.25">
      <c r="A46" s="28"/>
      <c r="B46" s="29" t="s">
        <v>41</v>
      </c>
      <c r="C46" s="26">
        <v>750</v>
      </c>
      <c r="D46" s="27">
        <v>750</v>
      </c>
    </row>
    <row r="47" spans="1:4" ht="18" customHeight="1" x14ac:dyDescent="0.25">
      <c r="A47" s="10"/>
      <c r="B47" s="17" t="s">
        <v>42</v>
      </c>
      <c r="C47" s="20">
        <v>6500</v>
      </c>
      <c r="D47" s="21">
        <v>6500</v>
      </c>
    </row>
    <row r="48" spans="1:4" x14ac:dyDescent="0.25">
      <c r="A48" s="10">
        <v>16</v>
      </c>
      <c r="B48" s="11" t="s">
        <v>43</v>
      </c>
      <c r="C48" s="12">
        <f>C49+C50</f>
        <v>18000</v>
      </c>
      <c r="D48" s="13">
        <f>SUM(D49:D50)</f>
        <v>3287</v>
      </c>
    </row>
    <row r="49" spans="1:4" s="30" customFormat="1" x14ac:dyDescent="0.25">
      <c r="A49" s="22"/>
      <c r="B49" s="29" t="s">
        <v>44</v>
      </c>
      <c r="C49" s="26">
        <v>14713</v>
      </c>
      <c r="D49" s="27"/>
    </row>
    <row r="50" spans="1:4" s="30" customFormat="1" x14ac:dyDescent="0.25">
      <c r="A50" s="22"/>
      <c r="B50" s="25" t="s">
        <v>45</v>
      </c>
      <c r="C50" s="26">
        <v>3287</v>
      </c>
      <c r="D50" s="27">
        <v>3287</v>
      </c>
    </row>
    <row r="51" spans="1:4" x14ac:dyDescent="0.25">
      <c r="A51" s="10">
        <v>17</v>
      </c>
      <c r="B51" s="11" t="s">
        <v>46</v>
      </c>
      <c r="C51" s="12">
        <v>4000</v>
      </c>
      <c r="D51" s="13">
        <v>4000</v>
      </c>
    </row>
    <row r="52" spans="1:4" ht="47.25" x14ac:dyDescent="0.25">
      <c r="A52" s="10">
        <v>18</v>
      </c>
      <c r="B52" s="11" t="s">
        <v>47</v>
      </c>
      <c r="C52" s="11"/>
      <c r="D52" s="23"/>
    </row>
    <row r="53" spans="1:4" x14ac:dyDescent="0.25">
      <c r="A53" s="10" t="s">
        <v>48</v>
      </c>
      <c r="B53" s="11" t="s">
        <v>49</v>
      </c>
      <c r="C53" s="17"/>
      <c r="D53" s="31"/>
    </row>
    <row r="54" spans="1:4" ht="16.5" customHeight="1" x14ac:dyDescent="0.25">
      <c r="A54" s="10" t="s">
        <v>50</v>
      </c>
      <c r="B54" s="11" t="s">
        <v>51</v>
      </c>
      <c r="C54" s="12">
        <f>SUM(C55:C60)</f>
        <v>9000</v>
      </c>
      <c r="D54" s="23"/>
    </row>
    <row r="55" spans="1:4" x14ac:dyDescent="0.25">
      <c r="A55" s="16">
        <v>1</v>
      </c>
      <c r="B55" s="17" t="s">
        <v>52</v>
      </c>
      <c r="C55" s="20">
        <v>8200</v>
      </c>
      <c r="D55" s="31"/>
    </row>
    <row r="56" spans="1:4" x14ac:dyDescent="0.25">
      <c r="A56" s="16">
        <v>2</v>
      </c>
      <c r="B56" s="17" t="s">
        <v>53</v>
      </c>
      <c r="C56" s="17"/>
      <c r="D56" s="31"/>
    </row>
    <row r="57" spans="1:4" x14ac:dyDescent="0.25">
      <c r="A57" s="16">
        <v>3</v>
      </c>
      <c r="B57" s="17" t="s">
        <v>54</v>
      </c>
      <c r="C57" s="20">
        <v>800</v>
      </c>
      <c r="D57" s="31"/>
    </row>
    <row r="58" spans="1:4" x14ac:dyDescent="0.25">
      <c r="A58" s="16">
        <v>4</v>
      </c>
      <c r="B58" s="17" t="s">
        <v>55</v>
      </c>
      <c r="C58" s="17"/>
      <c r="D58" s="31"/>
    </row>
    <row r="59" spans="1:4" x14ac:dyDescent="0.25">
      <c r="A59" s="16">
        <v>5</v>
      </c>
      <c r="B59" s="17" t="s">
        <v>56</v>
      </c>
      <c r="C59" s="17"/>
      <c r="D59" s="31"/>
    </row>
    <row r="60" spans="1:4" x14ac:dyDescent="0.25">
      <c r="A60" s="16">
        <v>6</v>
      </c>
      <c r="B60" s="17" t="s">
        <v>57</v>
      </c>
      <c r="C60" s="17"/>
      <c r="D60" s="31"/>
    </row>
    <row r="61" spans="1:4" x14ac:dyDescent="0.25">
      <c r="A61" s="10" t="s">
        <v>58</v>
      </c>
      <c r="B61" s="11" t="s">
        <v>59</v>
      </c>
      <c r="C61" s="12">
        <f>SUM(C62:C63)</f>
        <v>37397</v>
      </c>
      <c r="D61" s="31"/>
    </row>
    <row r="62" spans="1:4" x14ac:dyDescent="0.25">
      <c r="A62" s="16"/>
      <c r="B62" s="32" t="s">
        <v>60</v>
      </c>
      <c r="C62" s="33">
        <v>35162</v>
      </c>
      <c r="D62" s="31"/>
    </row>
    <row r="63" spans="1:4" x14ac:dyDescent="0.25">
      <c r="A63" s="34"/>
      <c r="B63" s="35" t="s">
        <v>61</v>
      </c>
      <c r="C63" s="36">
        <v>2235</v>
      </c>
      <c r="D63" s="37"/>
    </row>
    <row r="65" spans="1:1" x14ac:dyDescent="0.25">
      <c r="A65" s="2"/>
    </row>
  </sheetData>
  <mergeCells count="7">
    <mergeCell ref="A1:B1"/>
    <mergeCell ref="C1:D1"/>
    <mergeCell ref="A3:D3"/>
    <mergeCell ref="A4:D4"/>
    <mergeCell ref="A6:A7"/>
    <mergeCell ref="B6:B7"/>
    <mergeCell ref="C6:D6"/>
  </mergeCells>
  <pageMargins left="0.54166666666666663" right="0.35433070866141736" top="0.35433070866141736" bottom="0.55118110236220474" header="0.23622047244094491"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9CF486-1463-4DEC-AD4A-F00BE1CD536C}"/>
</file>

<file path=customXml/itemProps2.xml><?xml version="1.0" encoding="utf-8"?>
<ds:datastoreItem xmlns:ds="http://schemas.openxmlformats.org/officeDocument/2006/customXml" ds:itemID="{779E0388-D677-4094-B89F-9DD3869592DB}"/>
</file>

<file path=customXml/itemProps3.xml><?xml version="1.0" encoding="utf-8"?>
<ds:datastoreItem xmlns:ds="http://schemas.openxmlformats.org/officeDocument/2006/customXml" ds:itemID="{0BF452DC-322A-480A-AD54-D09C0460F3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Biểu 48</vt:lpstr>
      <vt:lpstr>'Biểu 48'!Print_Titles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2019-11-15T09:49:51Z</dcterms:created>
  <dcterms:modified xsi:type="dcterms:W3CDTF">2019-12-31T07:07:13Z</dcterms:modified>
</cp:coreProperties>
</file>