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HUNG\Google Drive\NĂM 2020\CÔNG KHAI NGÂN SÁCH\CONG KHAI THEO 1120. CTH\NĂM 2019\DT SAU PHE DUYET\"/>
    </mc:Choice>
  </mc:AlternateContent>
  <bookViews>
    <workbookView xWindow="0" yWindow="0" windowWidth="20490" windowHeight="7755"/>
  </bookViews>
  <sheets>
    <sheet name="DT-2019-N-B46-TT343-75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28" i="1"/>
  <c r="C27" i="1"/>
  <c r="C26" i="1"/>
  <c r="C25" i="1"/>
  <c r="C24" i="1"/>
  <c r="C23" i="1"/>
  <c r="C15" i="1"/>
  <c r="C14" i="1"/>
  <c r="C12" i="1"/>
  <c r="C11" i="1"/>
  <c r="C36" i="1" l="1"/>
  <c r="C22" i="1"/>
  <c r="C10" i="1" l="1"/>
  <c r="C13" i="1"/>
  <c r="C29" i="1"/>
  <c r="C21" i="1" s="1"/>
  <c r="C9" i="1" l="1"/>
</calcChain>
</file>

<file path=xl/sharedStrings.xml><?xml version="1.0" encoding="utf-8"?>
<sst xmlns="http://schemas.openxmlformats.org/spreadsheetml/2006/main" count="52" uniqueCount="51">
  <si>
    <t>Biểu số 46/CK-NSNN</t>
  </si>
  <si>
    <t>Đơn vị: Triệu đồng</t>
  </si>
  <si>
    <t>STT</t>
  </si>
  <si>
    <t>NỘI DUNG</t>
  </si>
  <si>
    <t>DỰ TOÁN</t>
  </si>
  <si>
    <t>A</t>
  </si>
  <si>
    <t>TỔNG NGUỒN THU NSĐP</t>
  </si>
  <si>
    <t>I</t>
  </si>
  <si>
    <t>Thu NSĐP được hưởng theo phân cấp</t>
  </si>
  <si>
    <t>Thu NSĐP được hưởng 100%</t>
  </si>
  <si>
    <t xml:space="preserve">Thu NSĐP hưởng từ các khoản thu phân chia </t>
  </si>
  <si>
    <t>II</t>
  </si>
  <si>
    <t>Thu bổ sung từ NSTW</t>
  </si>
  <si>
    <t>Thu bổ sung cân đối</t>
  </si>
  <si>
    <t>Thu bổ sung có mục tiêu</t>
  </si>
  <si>
    <t>III</t>
  </si>
  <si>
    <t>Thu từ quỹ dự trữ tài chính</t>
  </si>
  <si>
    <t>IV</t>
  </si>
  <si>
    <t>Thu kết dư</t>
  </si>
  <si>
    <t>V</t>
  </si>
  <si>
    <t>Thu chuyển nguồn từ năm trước chuyển sang</t>
  </si>
  <si>
    <t>B</t>
  </si>
  <si>
    <t>TỔNG CHI NSĐP</t>
  </si>
  <si>
    <t> I</t>
  </si>
  <si>
    <t>Tổng chi cân đối NSĐP</t>
  </si>
  <si>
    <t>Chi đầu tư phát triển</t>
  </si>
  <si>
    <t>Chi thường xuyên</t>
  </si>
  <si>
    <t>Chi trả nợ lãi các khoản do chính quyền địa phương vay</t>
  </si>
  <si>
    <t>Chi bổ sung quỹ dự trữ tài chính</t>
  </si>
  <si>
    <t>Dự phòng ngân sách</t>
  </si>
  <si>
    <t>Chi tạo nguồn, điều chỉnh tiền lương</t>
  </si>
  <si>
    <t>Chi các chương trình mục tiêu</t>
  </si>
  <si>
    <t>Chi các chương trình mục tiêu quốc gia</t>
  </si>
  <si>
    <t>Chi các chương trình mục tiêu, nhiệm vụ</t>
  </si>
  <si>
    <t>C</t>
  </si>
  <si>
    <t>BỘI CHI NSĐP/ BỘI THU NSĐP</t>
  </si>
  <si>
    <t>D</t>
  </si>
  <si>
    <t>CHI TRẢ NỢ GỐC CỦA NSĐP</t>
  </si>
  <si>
    <t xml:space="preserve">Từ nguồn vay để trả nợ gốc </t>
  </si>
  <si>
    <t>2 </t>
  </si>
  <si>
    <t>Từ nguồn bội thu, tăng thu, tiết kiệm chi, kết dư ngân sách cấp tỉnh</t>
  </si>
  <si>
    <t>Đ</t>
  </si>
  <si>
    <t>TỔNG MỨC VAY CỦA NSĐP</t>
  </si>
  <si>
    <t>Vay để bù đắp bội chi</t>
  </si>
  <si>
    <t>Vay để trả nợ gốc</t>
  </si>
  <si>
    <t xml:space="preserve">          ỦY BAN NHÂN DÂN</t>
  </si>
  <si>
    <t xml:space="preserve">             TỈNH ĐỒNG NAI</t>
  </si>
  <si>
    <t>Thu bội chi ngân sách</t>
  </si>
  <si>
    <t>VI</t>
  </si>
  <si>
    <t>CÂN ĐỐI NGÂN SÁCH ĐỊA PHƯƠNG NĂM 2019</t>
  </si>
  <si>
    <t>(Đính kèm Quyết định số  4620/QĐ-UBND ngày   27 /12/2018 của UBND tỉnh)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</si>
</sst>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_);_(* \(#,##0.00\);_(* \-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3"/>
      <name val=".VnTim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10" fillId="0" borderId="0"/>
    <xf numFmtId="0" fontId="11" fillId="0" borderId="0"/>
    <xf numFmtId="165" fontId="10" fillId="0" borderId="0"/>
    <xf numFmtId="0" fontId="16" fillId="0" borderId="0"/>
  </cellStyleXfs>
  <cellXfs count="2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vertical="top"/>
    </xf>
    <xf numFmtId="164" fontId="1" fillId="0" borderId="0" xfId="1" applyNumberFormat="1" applyFont="1" applyAlignment="1">
      <alignment vertical="top"/>
    </xf>
    <xf numFmtId="164" fontId="1" fillId="0" borderId="0" xfId="1" applyNumberFormat="1" applyFont="1"/>
    <xf numFmtId="164" fontId="1" fillId="0" borderId="0" xfId="0" applyNumberFormat="1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164" fontId="8" fillId="0" borderId="0" xfId="1" applyNumberFormat="1" applyFont="1"/>
    <xf numFmtId="0" fontId="9" fillId="0" borderId="0" xfId="0" applyFont="1"/>
    <xf numFmtId="164" fontId="9" fillId="0" borderId="0" xfId="1" applyNumberFormat="1" applyFont="1" applyAlignment="1">
      <alignment vertical="top"/>
    </xf>
    <xf numFmtId="0" fontId="9" fillId="0" borderId="0" xfId="0" applyFont="1" applyAlignment="1">
      <alignment vertical="top"/>
    </xf>
    <xf numFmtId="164" fontId="13" fillId="0" borderId="0" xfId="1" applyNumberFormat="1" applyFont="1" applyAlignment="1">
      <alignment horizontal="right" vertical="center"/>
    </xf>
    <xf numFmtId="0" fontId="14" fillId="0" borderId="1" xfId="0" applyFont="1" applyBorder="1" applyAlignment="1">
      <alignment horizontal="center" vertical="center" wrapText="1"/>
    </xf>
    <xf numFmtId="164" fontId="14" fillId="0" borderId="1" xfId="1" applyNumberFormat="1" applyFont="1" applyBorder="1" applyAlignment="1">
      <alignment horizontal="center" vertical="center" wrapText="1"/>
    </xf>
    <xf numFmtId="164" fontId="14" fillId="0" borderId="1" xfId="1" applyNumberFormat="1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164" fontId="15" fillId="0" borderId="1" xfId="1" applyNumberFormat="1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/>
    </xf>
  </cellXfs>
  <cellStyles count="6">
    <cellStyle name="Comma" xfId="1" builtinId="3"/>
    <cellStyle name="Excel Built-in Comma" xfId="4"/>
    <cellStyle name="Excel Built-in Normal" xfId="2"/>
    <cellStyle name="Normal" xfId="0" builtinId="0"/>
    <cellStyle name="Normal 3 2" xfId="3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</xdr:row>
      <xdr:rowOff>200025</xdr:rowOff>
    </xdr:from>
    <xdr:to>
      <xdr:col>1</xdr:col>
      <xdr:colOff>1143000</xdr:colOff>
      <xdr:row>1</xdr:row>
      <xdr:rowOff>200025</xdr:rowOff>
    </xdr:to>
    <xdr:cxnSp macro="">
      <xdr:nvCxnSpPr>
        <xdr:cNvPr id="3" name="Straight Connector 2"/>
        <xdr:cNvCxnSpPr/>
      </xdr:nvCxnSpPr>
      <xdr:spPr>
        <a:xfrm>
          <a:off x="676275" y="390525"/>
          <a:ext cx="8096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HUNG/Google%20Drive/N&#258;M%202019/C&#212;NG%20KHAI%20NSNN/D&#7920;%20TO&#193;N%20TR&#431;&#7898;C%20PH&#202;%20DUY&#7878;T/CK%20TR&#431;&#7898;C%20D&#7920;%20TO&#193;N/BI&#7874;U%203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E10">
            <v>6630787</v>
          </cell>
        </row>
        <row r="11">
          <cell r="E11">
            <v>13995134</v>
          </cell>
        </row>
        <row r="13">
          <cell r="E13">
            <v>0</v>
          </cell>
        </row>
        <row r="14">
          <cell r="E14">
            <v>7030930</v>
          </cell>
        </row>
        <row r="18">
          <cell r="E18">
            <v>6978860</v>
          </cell>
        </row>
        <row r="19">
          <cell r="E19">
            <v>12143108</v>
          </cell>
        </row>
        <row r="20">
          <cell r="E20">
            <v>70000</v>
          </cell>
        </row>
        <row r="21">
          <cell r="E21">
            <v>2910</v>
          </cell>
        </row>
        <row r="22">
          <cell r="E22">
            <v>419960</v>
          </cell>
        </row>
        <row r="23">
          <cell r="E23">
            <v>1011083</v>
          </cell>
        </row>
        <row r="28">
          <cell r="E2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E19" sqref="E19"/>
    </sheetView>
  </sheetViews>
  <sheetFormatPr defaultRowHeight="15" x14ac:dyDescent="0.25"/>
  <cols>
    <col min="1" max="1" width="5.140625" style="1" customWidth="1"/>
    <col min="2" max="2" width="60.5703125" style="1" customWidth="1"/>
    <col min="3" max="3" width="25.140625" style="5" customWidth="1"/>
    <col min="4" max="4" width="11.28515625" style="1" bestFit="1" customWidth="1"/>
    <col min="5" max="16384" width="9.140625" style="1"/>
  </cols>
  <sheetData>
    <row r="1" spans="1:3" s="10" customFormat="1" ht="15.75" x14ac:dyDescent="0.25">
      <c r="A1" s="23" t="s">
        <v>45</v>
      </c>
      <c r="B1" s="23"/>
      <c r="C1" s="9" t="s">
        <v>0</v>
      </c>
    </row>
    <row r="2" spans="1:3" s="12" customFormat="1" ht="21.75" customHeight="1" x14ac:dyDescent="0.25">
      <c r="A2" s="24" t="s">
        <v>46</v>
      </c>
      <c r="B2" s="24"/>
      <c r="C2" s="11"/>
    </row>
    <row r="3" spans="1:3" s="3" customFormat="1" ht="21.75" customHeight="1" x14ac:dyDescent="0.25">
      <c r="A3" s="8"/>
      <c r="B3" s="8"/>
      <c r="C3" s="4"/>
    </row>
    <row r="4" spans="1:3" s="2" customFormat="1" ht="18.75" x14ac:dyDescent="0.25">
      <c r="A4" s="21" t="s">
        <v>49</v>
      </c>
      <c r="B4" s="21"/>
      <c r="C4" s="21"/>
    </row>
    <row r="5" spans="1:3" ht="17.25" customHeight="1" x14ac:dyDescent="0.25">
      <c r="A5" s="22" t="s">
        <v>50</v>
      </c>
      <c r="B5" s="22"/>
      <c r="C5" s="22"/>
    </row>
    <row r="6" spans="1:3" ht="17.25" customHeight="1" x14ac:dyDescent="0.25">
      <c r="A6" s="7"/>
      <c r="B6" s="7"/>
      <c r="C6" s="7"/>
    </row>
    <row r="7" spans="1:3" ht="15.75" x14ac:dyDescent="0.25">
      <c r="A7" s="10"/>
      <c r="B7" s="10"/>
      <c r="C7" s="13" t="s">
        <v>1</v>
      </c>
    </row>
    <row r="8" spans="1:3" ht="15.75" x14ac:dyDescent="0.25">
      <c r="A8" s="14" t="s">
        <v>2</v>
      </c>
      <c r="B8" s="14" t="s">
        <v>3</v>
      </c>
      <c r="C8" s="15" t="s">
        <v>4</v>
      </c>
    </row>
    <row r="9" spans="1:3" ht="15.75" x14ac:dyDescent="0.25">
      <c r="A9" s="14" t="s">
        <v>5</v>
      </c>
      <c r="B9" s="14" t="s">
        <v>6</v>
      </c>
      <c r="C9" s="16">
        <f>+C10+C13+C17+C18+C19+C20</f>
        <v>27656851</v>
      </c>
    </row>
    <row r="10" spans="1:3" ht="15.75" x14ac:dyDescent="0.25">
      <c r="A10" s="14" t="s">
        <v>7</v>
      </c>
      <c r="B10" s="17" t="s">
        <v>8</v>
      </c>
      <c r="C10" s="16">
        <f>+C11+C12</f>
        <v>20625921</v>
      </c>
    </row>
    <row r="11" spans="1:3" ht="15.75" x14ac:dyDescent="0.25">
      <c r="A11" s="18">
        <v>1</v>
      </c>
      <c r="B11" s="19" t="s">
        <v>9</v>
      </c>
      <c r="C11" s="20">
        <f>+[1]Sheet1!$E$10</f>
        <v>6630787</v>
      </c>
    </row>
    <row r="12" spans="1:3" ht="15.75" x14ac:dyDescent="0.25">
      <c r="A12" s="18">
        <v>2</v>
      </c>
      <c r="B12" s="19" t="s">
        <v>10</v>
      </c>
      <c r="C12" s="20">
        <f>+[1]Sheet1!$E$11</f>
        <v>13995134</v>
      </c>
    </row>
    <row r="13" spans="1:3" ht="15.75" x14ac:dyDescent="0.25">
      <c r="A13" s="14" t="s">
        <v>11</v>
      </c>
      <c r="B13" s="17" t="s">
        <v>12</v>
      </c>
      <c r="C13" s="16">
        <f>+C14+C15+C16</f>
        <v>7030930</v>
      </c>
    </row>
    <row r="14" spans="1:3" ht="15.75" x14ac:dyDescent="0.25">
      <c r="A14" s="18">
        <v>1</v>
      </c>
      <c r="B14" s="19" t="s">
        <v>13</v>
      </c>
      <c r="C14" s="20">
        <f>+[1]Sheet1!$E$13</f>
        <v>0</v>
      </c>
    </row>
    <row r="15" spans="1:3" ht="15.75" x14ac:dyDescent="0.25">
      <c r="A15" s="18">
        <v>2</v>
      </c>
      <c r="B15" s="19" t="s">
        <v>14</v>
      </c>
      <c r="C15" s="20">
        <f>+[1]Sheet1!$E$14</f>
        <v>7030930</v>
      </c>
    </row>
    <row r="16" spans="1:3" ht="15.75" hidden="1" x14ac:dyDescent="0.25">
      <c r="A16" s="18"/>
      <c r="B16" s="19"/>
      <c r="C16" s="20"/>
    </row>
    <row r="17" spans="1:4" ht="15.75" x14ac:dyDescent="0.25">
      <c r="A17" s="14" t="s">
        <v>15</v>
      </c>
      <c r="B17" s="17" t="s">
        <v>16</v>
      </c>
      <c r="C17" s="20">
        <v>0</v>
      </c>
    </row>
    <row r="18" spans="1:4" ht="15.75" x14ac:dyDescent="0.25">
      <c r="A18" s="14" t="s">
        <v>17</v>
      </c>
      <c r="B18" s="17" t="s">
        <v>18</v>
      </c>
      <c r="C18" s="20">
        <v>0</v>
      </c>
    </row>
    <row r="19" spans="1:4" ht="15.75" x14ac:dyDescent="0.25">
      <c r="A19" s="14" t="s">
        <v>19</v>
      </c>
      <c r="B19" s="17" t="s">
        <v>20</v>
      </c>
      <c r="C19" s="20"/>
    </row>
    <row r="20" spans="1:4" ht="15.75" x14ac:dyDescent="0.25">
      <c r="A20" s="14" t="s">
        <v>48</v>
      </c>
      <c r="B20" s="17" t="s">
        <v>47</v>
      </c>
      <c r="C20" s="20"/>
    </row>
    <row r="21" spans="1:4" ht="15.75" x14ac:dyDescent="0.25">
      <c r="A21" s="14" t="s">
        <v>21</v>
      </c>
      <c r="B21" s="14" t="s">
        <v>22</v>
      </c>
      <c r="C21" s="16">
        <f>+C22+C29</f>
        <v>20625921</v>
      </c>
      <c r="D21" s="6"/>
    </row>
    <row r="22" spans="1:4" ht="15.75" x14ac:dyDescent="0.25">
      <c r="A22" s="14" t="s">
        <v>23</v>
      </c>
      <c r="B22" s="17" t="s">
        <v>24</v>
      </c>
      <c r="C22" s="16">
        <f>SUM(C23:C28)</f>
        <v>20625921</v>
      </c>
    </row>
    <row r="23" spans="1:4" ht="15.75" x14ac:dyDescent="0.25">
      <c r="A23" s="18">
        <v>1</v>
      </c>
      <c r="B23" s="19" t="s">
        <v>25</v>
      </c>
      <c r="C23" s="20">
        <f>+[1]Sheet1!$E$18</f>
        <v>6978860</v>
      </c>
    </row>
    <row r="24" spans="1:4" ht="15.75" x14ac:dyDescent="0.25">
      <c r="A24" s="18">
        <v>2</v>
      </c>
      <c r="B24" s="19" t="s">
        <v>26</v>
      </c>
      <c r="C24" s="20">
        <f>+[1]Sheet1!$E$19</f>
        <v>12143108</v>
      </c>
    </row>
    <row r="25" spans="1:4" ht="15.75" x14ac:dyDescent="0.25">
      <c r="A25" s="18">
        <v>3</v>
      </c>
      <c r="B25" s="19" t="s">
        <v>27</v>
      </c>
      <c r="C25" s="20">
        <f>+[1]Sheet1!$E$20</f>
        <v>70000</v>
      </c>
    </row>
    <row r="26" spans="1:4" ht="15.75" x14ac:dyDescent="0.25">
      <c r="A26" s="18">
        <v>4</v>
      </c>
      <c r="B26" s="19" t="s">
        <v>28</v>
      </c>
      <c r="C26" s="20">
        <f>+[1]Sheet1!$E$21</f>
        <v>2910</v>
      </c>
    </row>
    <row r="27" spans="1:4" ht="15.75" x14ac:dyDescent="0.25">
      <c r="A27" s="18">
        <v>5</v>
      </c>
      <c r="B27" s="19" t="s">
        <v>29</v>
      </c>
      <c r="C27" s="20">
        <f>+[1]Sheet1!$E$22</f>
        <v>419960</v>
      </c>
    </row>
    <row r="28" spans="1:4" ht="15.75" x14ac:dyDescent="0.25">
      <c r="A28" s="18">
        <v>6</v>
      </c>
      <c r="B28" s="19" t="s">
        <v>30</v>
      </c>
      <c r="C28" s="20">
        <f>+[1]Sheet1!$E$23</f>
        <v>1011083</v>
      </c>
    </row>
    <row r="29" spans="1:4" ht="15.75" x14ac:dyDescent="0.25">
      <c r="A29" s="14" t="s">
        <v>11</v>
      </c>
      <c r="B29" s="17" t="s">
        <v>31</v>
      </c>
      <c r="C29" s="16">
        <f>+C30+C31</f>
        <v>0</v>
      </c>
    </row>
    <row r="30" spans="1:4" ht="15.75" x14ac:dyDescent="0.25">
      <c r="A30" s="18">
        <v>1</v>
      </c>
      <c r="B30" s="19" t="s">
        <v>32</v>
      </c>
      <c r="C30" s="20">
        <v>0</v>
      </c>
    </row>
    <row r="31" spans="1:4" ht="15.75" x14ac:dyDescent="0.25">
      <c r="A31" s="18">
        <v>2</v>
      </c>
      <c r="B31" s="19" t="s">
        <v>33</v>
      </c>
      <c r="C31" s="20"/>
    </row>
    <row r="32" spans="1:4" ht="15.75" x14ac:dyDescent="0.25">
      <c r="A32" s="14" t="s">
        <v>34</v>
      </c>
      <c r="B32" s="14" t="s">
        <v>35</v>
      </c>
      <c r="C32" s="16">
        <f>+[1]Sheet1!$E$28</f>
        <v>0</v>
      </c>
    </row>
    <row r="33" spans="1:3" ht="15.75" x14ac:dyDescent="0.25">
      <c r="A33" s="14" t="s">
        <v>36</v>
      </c>
      <c r="B33" s="14" t="s">
        <v>37</v>
      </c>
      <c r="C33" s="16"/>
    </row>
    <row r="34" spans="1:3" ht="15.75" x14ac:dyDescent="0.25">
      <c r="A34" s="18">
        <v>1</v>
      </c>
      <c r="B34" s="19" t="s">
        <v>38</v>
      </c>
      <c r="C34" s="20"/>
    </row>
    <row r="35" spans="1:3" ht="15.75" x14ac:dyDescent="0.25">
      <c r="A35" s="18" t="s">
        <v>39</v>
      </c>
      <c r="B35" s="19" t="s">
        <v>40</v>
      </c>
      <c r="C35" s="20"/>
    </row>
    <row r="36" spans="1:3" ht="15.75" x14ac:dyDescent="0.25">
      <c r="A36" s="14" t="s">
        <v>41</v>
      </c>
      <c r="B36" s="14" t="s">
        <v>42</v>
      </c>
      <c r="C36" s="16">
        <f>+C37+C38</f>
        <v>0</v>
      </c>
    </row>
    <row r="37" spans="1:3" ht="15.75" x14ac:dyDescent="0.25">
      <c r="A37" s="18">
        <v>1</v>
      </c>
      <c r="B37" s="19" t="s">
        <v>43</v>
      </c>
      <c r="C37" s="20"/>
    </row>
    <row r="38" spans="1:3" ht="15.75" x14ac:dyDescent="0.25">
      <c r="A38" s="18">
        <v>2</v>
      </c>
      <c r="B38" s="19" t="s">
        <v>44</v>
      </c>
      <c r="C38" s="20"/>
    </row>
  </sheetData>
  <mergeCells count="4">
    <mergeCell ref="A4:C4"/>
    <mergeCell ref="A5:C5"/>
    <mergeCell ref="A1:B1"/>
    <mergeCell ref="A2:B2"/>
  </mergeCells>
  <printOptions horizontalCentered="1"/>
  <pageMargins left="0.2" right="0.2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656D61-19AA-4E38-A42E-578DF3A06D73}"/>
</file>

<file path=customXml/itemProps2.xml><?xml version="1.0" encoding="utf-8"?>
<ds:datastoreItem xmlns:ds="http://schemas.openxmlformats.org/officeDocument/2006/customXml" ds:itemID="{39BEC21C-8068-420B-B23F-1E7F7B2233B6}"/>
</file>

<file path=customXml/itemProps3.xml><?xml version="1.0" encoding="utf-8"?>
<ds:datastoreItem xmlns:ds="http://schemas.openxmlformats.org/officeDocument/2006/customXml" ds:itemID="{67DDF2F9-3919-479C-8FA5-9B8D3B4ACC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DT-2019-N-B46-TT343-75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Hong Nhung</dc:creator>
  <cp:lastModifiedBy>Nguyen Thi Hong Nhung</cp:lastModifiedBy>
  <cp:lastPrinted>2019-12-02T03:12:13Z</cp:lastPrinted>
  <dcterms:created xsi:type="dcterms:W3CDTF">2017-12-20T08:12:08Z</dcterms:created>
  <dcterms:modified xsi:type="dcterms:W3CDTF">2020-01-03T06:08:32Z</dcterms:modified>
</cp:coreProperties>
</file>