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19\CÔNG KHAI NSNN\DỰ TOÁN SAU PHÊ DUYỆT\CÔNG KHAI DỰ TOÁN 2019\"/>
    </mc:Choice>
  </mc:AlternateContent>
  <bookViews>
    <workbookView xWindow="0" yWindow="0" windowWidth="20490" windowHeight="7755"/>
  </bookViews>
  <sheets>
    <sheet name="DT-2019-N-B49-TT343-75" sheetId="4" r:id="rId1"/>
  </sheets>
  <externalReferences>
    <externalReference r:id="rId2"/>
  </externalReferences>
  <definedNames>
    <definedName name="_xlnm.Print_Titles" localSheetId="0">'DT-2019-N-B49-TT343-75'!$9:$11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4" l="1"/>
  <c r="D32" i="4"/>
  <c r="E31" i="4"/>
  <c r="D31" i="4"/>
  <c r="D30" i="4"/>
  <c r="D29" i="4"/>
  <c r="D28" i="4"/>
  <c r="E27" i="4"/>
  <c r="D27" i="4"/>
  <c r="E25" i="4"/>
  <c r="D25" i="4"/>
  <c r="E21" i="4"/>
  <c r="D21" i="4"/>
  <c r="E20" i="4"/>
  <c r="D20" i="4"/>
  <c r="E14" i="4"/>
  <c r="D14" i="4"/>
  <c r="C38" i="4" l="1"/>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alcChain>
</file>

<file path=xl/sharedStrings.xml><?xml version="1.0" encoding="utf-8"?>
<sst xmlns="http://schemas.openxmlformats.org/spreadsheetml/2006/main" count="54" uniqueCount="47">
  <si>
    <t>Đơn vị: Triệu đồng</t>
  </si>
  <si>
    <t>STT</t>
  </si>
  <si>
    <t>NỘI DUNG</t>
  </si>
  <si>
    <t>A</t>
  </si>
  <si>
    <t>I</t>
  </si>
  <si>
    <t>II</t>
  </si>
  <si>
    <t>III</t>
  </si>
  <si>
    <t>IV</t>
  </si>
  <si>
    <t>V</t>
  </si>
  <si>
    <t>B</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</si>
  <si>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</si>
  <si>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</si>
  <si>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</si>
  <si>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</si>
  <si>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</si>
  <si>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</si>
  <si>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 quốc gia</t>
  </si>
  <si>
    <t>Chi các chương trình mục tiêu, nhiệm vụ</t>
  </si>
  <si>
    <t>C</t>
  </si>
  <si>
    <t>VI</t>
  </si>
  <si>
    <t>NGÂN SÁCH CẤP TỈNH</t>
  </si>
  <si>
    <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</si>
  <si>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</si>
  <si>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</si>
  <si>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</si>
  <si>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</si>
  <si>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</si>
  <si>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</si>
  <si>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</si>
  <si>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</si>
  <si>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</si>
  <si>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</si>
  <si>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</si>
  <si>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</si>
  <si>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</si>
  <si>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</si>
  <si>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</si>
  <si>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</si>
  <si>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</si>
  <si>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</si>
  <si>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</si>
  <si>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</si>
  <si>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</si>
  <si>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</si>
  <si>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</si>
  <si>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DỰ TOÁN CHI NGÂN SÁCH ĐỊA PHƯƠNG, CHI NGÂN SÁCH CẤP TỈNH VÀ 
CHI NGÂN SÁCH HUYỆN THEO CƠ CẤU CHI NĂM 2019</t>
  </si>
  <si>
    <t>(Đính kèm Quyết định số                 /QĐ-UBND ngày          / 12/2018 của UBND tỉnh)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</si>
</sst>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0_);_(* \(#,##0.00\);_(* \-??_);_(@_)"/>
  </numFmts>
  <fonts count="19" x14ac:knownFonts="1">
    <font>
      <sz val="11"/>
      <color theme="1"/>
      <name val="Calibri"/>
      <family val="2"/>
      <scheme val="minor"/>
    </font>
    <font>
      <sz val="11"/>
      <color theme="1"/>
      <name val="Times New Roman"/>
      <family val="1"/>
    </font>
    <font>
      <i/>
      <sz val="11"/>
      <color rgb="FF000000"/>
      <name val="Times New Roman"/>
      <family val="1"/>
    </font>
    <font>
      <b/>
      <sz val="11"/>
      <name val="Times New Roman"/>
      <family val="1"/>
    </font>
    <font>
      <sz val="11"/>
      <name val="Times New Roman"/>
      <family val="1"/>
    </font>
    <font>
      <sz val="11"/>
      <color theme="1"/>
      <name val="Calibri"/>
      <family val="2"/>
      <scheme val="minor"/>
    </font>
    <font>
      <b/>
      <sz val="11"/>
      <color theme="1"/>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sz val="11"/>
      <color indexed="8"/>
      <name val="Calibri"/>
      <family val="2"/>
    </font>
    <font>
      <sz val="10"/>
      <name val="Arial"/>
      <family val="2"/>
    </font>
    <font>
      <sz val="12"/>
      <name val="VNI-Times"/>
    </font>
    <font>
      <sz val="14"/>
      <color theme="1"/>
      <name val="Calibri"/>
      <family val="2"/>
      <scheme val="minor"/>
    </font>
    <font>
      <i/>
      <sz val="12"/>
      <color rgb="FF000000"/>
      <name val="Times New Roman"/>
      <family val="1"/>
    </font>
    <font>
      <sz val="13"/>
      <name val=".VnTim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5" fillId="0" borderId="0" applyFont="0" applyFill="0" applyBorder="0" applyAlignment="0" applyProtection="0"/>
    <xf numFmtId="0" fontId="13" fillId="0" borderId="0"/>
    <xf numFmtId="0" fontId="14" fillId="0" borderId="0"/>
    <xf numFmtId="165" fontId="13" fillId="0" borderId="0"/>
    <xf numFmtId="0" fontId="18" fillId="0" borderId="0"/>
  </cellStyleXfs>
  <cellXfs count="26">
    <xf numFmtId="0" fontId="0" fillId="0" borderId="0" xfId="0"/>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164" fontId="3" fillId="0" borderId="1" xfId="1" applyNumberFormat="1" applyFont="1" applyBorder="1" applyAlignment="1">
      <alignment vertical="center" wrapText="1"/>
    </xf>
    <xf numFmtId="164" fontId="4" fillId="0" borderId="1" xfId="1" applyNumberFormat="1" applyFont="1" applyBorder="1" applyAlignment="1">
      <alignment vertical="center" wrapText="1"/>
    </xf>
    <xf numFmtId="164" fontId="1" fillId="0" borderId="0" xfId="1" applyNumberFormat="1" applyFont="1"/>
    <xf numFmtId="0" fontId="2" fillId="0" borderId="0" xfId="0" applyFont="1" applyAlignment="1">
      <alignment horizontal="center" vertical="center"/>
    </xf>
    <xf numFmtId="0" fontId="8" fillId="0" borderId="1" xfId="0" applyFont="1" applyBorder="1" applyAlignment="1">
      <alignment vertical="center" wrapText="1"/>
    </xf>
    <xf numFmtId="0" fontId="11" fillId="0" borderId="0" xfId="0" applyFont="1"/>
    <xf numFmtId="164" fontId="12" fillId="0" borderId="0" xfId="1" applyNumberFormat="1" applyFont="1"/>
    <xf numFmtId="164" fontId="8" fillId="0" borderId="1" xfId="1" applyNumberFormat="1" applyFont="1" applyBorder="1" applyAlignment="1">
      <alignment vertical="center" wrapText="1"/>
    </xf>
    <xf numFmtId="164" fontId="6" fillId="0" borderId="1" xfId="1" applyNumberFormat="1" applyFont="1" applyBorder="1"/>
    <xf numFmtId="0" fontId="6" fillId="0" borderId="0" xfId="0" applyFont="1" applyAlignment="1">
      <alignment horizontal="center" vertical="top"/>
    </xf>
    <xf numFmtId="0" fontId="16" fillId="0" borderId="0" xfId="0" applyFont="1"/>
    <xf numFmtId="164" fontId="17" fillId="0" borderId="0" xfId="1" applyNumberFormat="1" applyFont="1" applyAlignment="1">
      <alignment horizontal="right" vertical="center"/>
    </xf>
    <xf numFmtId="0" fontId="17" fillId="0" borderId="0" xfId="0" applyFont="1" applyAlignment="1">
      <alignment horizontal="center" vertical="center"/>
    </xf>
    <xf numFmtId="164" fontId="10" fillId="0" borderId="0" xfId="1" applyNumberFormat="1" applyFont="1" applyAlignment="1">
      <alignment horizontal="center"/>
    </xf>
    <xf numFmtId="0" fontId="3" fillId="0" borderId="1" xfId="0" applyFont="1" applyBorder="1" applyAlignment="1">
      <alignment horizontal="center" vertical="center" wrapText="1"/>
    </xf>
    <xf numFmtId="164" fontId="3" fillId="0" borderId="1" xfId="1" applyNumberFormat="1" applyFont="1" applyBorder="1" applyAlignment="1">
      <alignment horizontal="center" vertical="center" wrapText="1"/>
    </xf>
    <xf numFmtId="0" fontId="12" fillId="0" borderId="0" xfId="0" applyFont="1" applyAlignment="1">
      <alignment horizontal="center"/>
    </xf>
    <xf numFmtId="0" fontId="9" fillId="0" borderId="0" xfId="0" applyFont="1" applyAlignment="1">
      <alignment horizontal="center" vertical="top"/>
    </xf>
    <xf numFmtId="0" fontId="7" fillId="0" borderId="0" xfId="0" applyFont="1" applyAlignment="1">
      <alignment horizontal="center" wrapText="1"/>
    </xf>
    <xf numFmtId="0" fontId="7" fillId="0" borderId="0" xfId="0" applyFont="1" applyAlignment="1">
      <alignment horizontal="center"/>
    </xf>
  </cellXfs>
  <cellStyles count="6">
    <cellStyle name="Comma" xfId="1" builtinId="3"/>
    <cellStyle name="Excel Built-in Comma" xfId="4"/>
    <cellStyle name="Excel Built-in Normal" xfId="2"/>
    <cellStyle name="Normal" xfId="0" builtinId="0"/>
    <cellStyle name="Normal 3 2" xfId="3"/>
    <cellStyle name="Normal 4"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D12">
            <v>4249653</v>
          </cell>
          <cell r="E12">
            <v>2729207</v>
          </cell>
        </row>
        <row r="18">
          <cell r="D18">
            <v>600000</v>
          </cell>
          <cell r="E18">
            <v>900000</v>
          </cell>
        </row>
        <row r="19">
          <cell r="D19">
            <v>1015449</v>
          </cell>
          <cell r="E19">
            <v>469551</v>
          </cell>
        </row>
        <row r="23">
          <cell r="D23">
            <v>4649920</v>
          </cell>
          <cell r="E23">
            <v>7493188</v>
          </cell>
        </row>
        <row r="25">
          <cell r="D25">
            <v>1495404</v>
          </cell>
          <cell r="E25">
            <v>3677445</v>
          </cell>
        </row>
        <row r="26">
          <cell r="D26">
            <v>110563</v>
          </cell>
        </row>
        <row r="27">
          <cell r="D27">
            <v>70000</v>
          </cell>
        </row>
        <row r="28">
          <cell r="D28">
            <v>2910</v>
          </cell>
        </row>
        <row r="29">
          <cell r="D29">
            <v>204942</v>
          </cell>
          <cell r="E29">
            <v>215018</v>
          </cell>
        </row>
        <row r="30">
          <cell r="D30">
            <v>867550</v>
          </cell>
          <cell r="E30">
            <v>143533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22" workbookViewId="0">
      <selection activeCell="J34" sqref="J3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11" customFormat="1" ht="15.75" x14ac:dyDescent="0.25">
      <c r="A1" s="22" t="s">
        <v>22</v>
      </c>
      <c r="B1" s="22"/>
      <c r="C1" s="12"/>
      <c r="D1" s="19" t="s">
        <v>23</v>
      </c>
      <c r="E1" s="19"/>
    </row>
    <row r="2" spans="1:5" s="11" customFormat="1" ht="15.75" x14ac:dyDescent="0.25">
      <c r="A2" s="23" t="s">
        <v>24</v>
      </c>
      <c r="B2" s="23"/>
      <c r="C2" s="12"/>
      <c r="D2" s="12"/>
      <c r="E2" s="12"/>
    </row>
    <row r="3" spans="1:5" x14ac:dyDescent="0.25">
      <c r="A3" s="15"/>
      <c r="B3" s="15"/>
      <c r="C3" s="8"/>
      <c r="D3" s="8"/>
      <c r="E3" s="8"/>
    </row>
    <row r="4" spans="1:5" s="16" customFormat="1" ht="39.75" customHeight="1" x14ac:dyDescent="0.3">
      <c r="A4" s="24" t="s">
        <v>45</v>
      </c>
      <c r="B4" s="25"/>
      <c r="C4" s="25"/>
      <c r="D4" s="25"/>
      <c r="E4" s="25"/>
    </row>
    <row r="5" spans="1:5" ht="15.75" x14ac:dyDescent="0.25">
      <c r="A5" s="18" t="s">
        <v>46</v>
      </c>
      <c r="B5" s="18"/>
      <c r="C5" s="18"/>
      <c r="D5" s="18"/>
      <c r="E5" s="18"/>
    </row>
    <row r="6" spans="1:5" x14ac:dyDescent="0.25">
      <c r="A6" s="9"/>
      <c r="B6" s="9"/>
      <c r="C6" s="9"/>
      <c r="D6" s="9"/>
      <c r="E6" s="9"/>
    </row>
    <row r="7" spans="1:5" x14ac:dyDescent="0.25">
      <c r="A7" s="9"/>
      <c r="B7" s="9"/>
      <c r="C7" s="9"/>
      <c r="D7" s="9"/>
      <c r="E7" s="9"/>
    </row>
    <row r="8" spans="1:5" ht="15.75" x14ac:dyDescent="0.25">
      <c r="A8" s="1"/>
      <c r="B8" s="1"/>
      <c r="C8" s="8"/>
      <c r="D8" s="8"/>
      <c r="E8" s="17" t="s">
        <v>0</v>
      </c>
    </row>
    <row r="9" spans="1:5" x14ac:dyDescent="0.25">
      <c r="A9" s="20" t="s">
        <v>1</v>
      </c>
      <c r="B9" s="20" t="s">
        <v>2</v>
      </c>
      <c r="C9" s="21" t="s">
        <v>25</v>
      </c>
      <c r="D9" s="21" t="s">
        <v>26</v>
      </c>
      <c r="E9" s="21"/>
    </row>
    <row r="10" spans="1:5" x14ac:dyDescent="0.25">
      <c r="A10" s="20"/>
      <c r="B10" s="20"/>
      <c r="C10" s="21"/>
      <c r="D10" s="21" t="s">
        <v>20</v>
      </c>
      <c r="E10" s="21" t="s">
        <v>27</v>
      </c>
    </row>
    <row r="11" spans="1:5" x14ac:dyDescent="0.25">
      <c r="A11" s="20"/>
      <c r="B11" s="20"/>
      <c r="C11" s="21"/>
      <c r="D11" s="21"/>
      <c r="E11" s="21"/>
    </row>
    <row r="12" spans="1:5" ht="27" customHeight="1" x14ac:dyDescent="0.25">
      <c r="A12" s="2"/>
      <c r="B12" s="3" t="s">
        <v>28</v>
      </c>
      <c r="C12" s="6">
        <f>+D12+E12</f>
        <v>20625921</v>
      </c>
      <c r="D12" s="6">
        <f>+D13+D33+D38</f>
        <v>10044975</v>
      </c>
      <c r="E12" s="6">
        <f>+E13+E33+E38</f>
        <v>10580946</v>
      </c>
    </row>
    <row r="13" spans="1:5" ht="27" customHeight="1" x14ac:dyDescent="0.25">
      <c r="A13" s="2" t="s">
        <v>3</v>
      </c>
      <c r="B13" s="3" t="s">
        <v>29</v>
      </c>
      <c r="C13" s="6">
        <f>+D13+E13</f>
        <v>20625921</v>
      </c>
      <c r="D13" s="6">
        <f>+D14+D25+D29+D30+D31+D32</f>
        <v>10044975</v>
      </c>
      <c r="E13" s="6">
        <f>+E14+E25+E29+E30+E31+E32</f>
        <v>10580946</v>
      </c>
    </row>
    <row r="14" spans="1:5" ht="27" customHeight="1" x14ac:dyDescent="0.25">
      <c r="A14" s="2" t="s">
        <v>4</v>
      </c>
      <c r="B14" s="3" t="s">
        <v>10</v>
      </c>
      <c r="C14" s="6">
        <f>+D14+E14</f>
        <v>6978860</v>
      </c>
      <c r="D14" s="6">
        <f>+[1]Sheet1!$D$12</f>
        <v>4249653</v>
      </c>
      <c r="E14" s="6">
        <f>+[1]Sheet1!$E$12</f>
        <v>2729207</v>
      </c>
    </row>
    <row r="15" spans="1:5" ht="25.5" customHeight="1" x14ac:dyDescent="0.25">
      <c r="A15" s="4">
        <v>1</v>
      </c>
      <c r="B15" s="5" t="s">
        <v>30</v>
      </c>
      <c r="C15" s="7">
        <f>+D15+E15</f>
        <v>0</v>
      </c>
      <c r="D15" s="7"/>
      <c r="E15" s="7"/>
    </row>
    <row r="16" spans="1:5" ht="24" customHeight="1" x14ac:dyDescent="0.25">
      <c r="A16" s="4"/>
      <c r="B16" s="5" t="s">
        <v>31</v>
      </c>
      <c r="C16" s="7">
        <f t="shared" ref="C16:C21" si="0">+D16+E16</f>
        <v>0</v>
      </c>
      <c r="D16" s="7"/>
      <c r="E16" s="7"/>
    </row>
    <row r="17" spans="1:5" ht="23.25" customHeight="1" x14ac:dyDescent="0.25">
      <c r="A17" s="4" t="s">
        <v>21</v>
      </c>
      <c r="B17" s="10" t="s">
        <v>32</v>
      </c>
      <c r="C17" s="7">
        <f t="shared" si="0"/>
        <v>0</v>
      </c>
      <c r="D17" s="7"/>
      <c r="E17" s="7"/>
    </row>
    <row r="18" spans="1:5" ht="21.75" customHeight="1" x14ac:dyDescent="0.25">
      <c r="A18" s="4" t="s">
        <v>21</v>
      </c>
      <c r="B18" s="10" t="s">
        <v>33</v>
      </c>
      <c r="C18" s="7">
        <f t="shared" si="0"/>
        <v>0</v>
      </c>
      <c r="D18" s="7"/>
      <c r="E18" s="7"/>
    </row>
    <row r="19" spans="1:5" ht="20.25" customHeight="1" x14ac:dyDescent="0.25">
      <c r="A19" s="4"/>
      <c r="B19" s="5" t="s">
        <v>34</v>
      </c>
      <c r="C19" s="7"/>
      <c r="D19" s="7"/>
      <c r="E19" s="7"/>
    </row>
    <row r="20" spans="1:5" ht="21.75" customHeight="1" x14ac:dyDescent="0.25">
      <c r="A20" s="4" t="s">
        <v>21</v>
      </c>
      <c r="B20" s="10" t="s">
        <v>35</v>
      </c>
      <c r="C20" s="7">
        <f t="shared" si="0"/>
        <v>1500000</v>
      </c>
      <c r="D20" s="7">
        <f>+[1]Sheet1!$D$18</f>
        <v>600000</v>
      </c>
      <c r="E20" s="7">
        <f>+[1]Sheet1!$E$18</f>
        <v>900000</v>
      </c>
    </row>
    <row r="21" spans="1:5" ht="21" customHeight="1" x14ac:dyDescent="0.25">
      <c r="A21" s="4" t="s">
        <v>21</v>
      </c>
      <c r="B21" s="10" t="s">
        <v>36</v>
      </c>
      <c r="C21" s="7">
        <f t="shared" si="0"/>
        <v>1485000</v>
      </c>
      <c r="D21" s="7">
        <f>+[1]Sheet1!$D$19</f>
        <v>1015449</v>
      </c>
      <c r="E21" s="7">
        <f>+[1]Sheet1!$E$19</f>
        <v>469551</v>
      </c>
    </row>
    <row r="22" spans="1:5" ht="64.5" customHeight="1" x14ac:dyDescent="0.25">
      <c r="A22" s="4">
        <v>2</v>
      </c>
      <c r="B22" s="5" t="s">
        <v>37</v>
      </c>
      <c r="C22" s="7"/>
      <c r="D22" s="7"/>
      <c r="E22" s="7"/>
    </row>
    <row r="23" spans="1:5" ht="21.75" customHeight="1" x14ac:dyDescent="0.25">
      <c r="A23" s="4">
        <v>3</v>
      </c>
      <c r="B23" s="5" t="s">
        <v>38</v>
      </c>
      <c r="C23" s="7"/>
      <c r="D23" s="7"/>
      <c r="E23" s="7"/>
    </row>
    <row r="24" spans="1:5" ht="24" customHeight="1" x14ac:dyDescent="0.25">
      <c r="A24" s="4">
        <v>4</v>
      </c>
      <c r="B24" s="5" t="s">
        <v>39</v>
      </c>
      <c r="C24" s="7">
        <f>+D24+E24</f>
        <v>0</v>
      </c>
      <c r="D24" s="7"/>
      <c r="E24" s="7"/>
    </row>
    <row r="25" spans="1:5" ht="21.75" customHeight="1" x14ac:dyDescent="0.25">
      <c r="A25" s="2" t="s">
        <v>5</v>
      </c>
      <c r="B25" s="3" t="s">
        <v>11</v>
      </c>
      <c r="C25" s="6">
        <f t="shared" ref="C25:C32" si="1">+D25+E25</f>
        <v>12143108</v>
      </c>
      <c r="D25" s="6">
        <f>+[1]Sheet1!$D$23</f>
        <v>4649920</v>
      </c>
      <c r="E25" s="6">
        <f>+[1]Sheet1!$E$23</f>
        <v>7493188</v>
      </c>
    </row>
    <row r="26" spans="1:5" ht="18" customHeight="1" x14ac:dyDescent="0.25">
      <c r="A26" s="4"/>
      <c r="B26" s="10" t="s">
        <v>40</v>
      </c>
      <c r="C26" s="7">
        <f t="shared" si="1"/>
        <v>0</v>
      </c>
      <c r="D26" s="7"/>
      <c r="E26" s="7"/>
    </row>
    <row r="27" spans="1:5" ht="24" customHeight="1" x14ac:dyDescent="0.25">
      <c r="A27" s="4">
        <v>1</v>
      </c>
      <c r="B27" s="10" t="s">
        <v>32</v>
      </c>
      <c r="C27" s="13">
        <f t="shared" si="1"/>
        <v>5172849</v>
      </c>
      <c r="D27" s="13">
        <f>+[1]Sheet1!$D$25</f>
        <v>1495404</v>
      </c>
      <c r="E27" s="13">
        <f>+[1]Sheet1!$E$25</f>
        <v>3677445</v>
      </c>
    </row>
    <row r="28" spans="1:5" ht="21" customHeight="1" x14ac:dyDescent="0.25">
      <c r="A28" s="4">
        <v>2</v>
      </c>
      <c r="B28" s="10" t="s">
        <v>33</v>
      </c>
      <c r="C28" s="13">
        <f t="shared" si="1"/>
        <v>110563</v>
      </c>
      <c r="D28" s="13">
        <f>+[1]Sheet1!$D$26</f>
        <v>110563</v>
      </c>
      <c r="E28" s="13"/>
    </row>
    <row r="29" spans="1:5" ht="29.25" customHeight="1" x14ac:dyDescent="0.25">
      <c r="A29" s="2" t="s">
        <v>6</v>
      </c>
      <c r="B29" s="3" t="s">
        <v>12</v>
      </c>
      <c r="C29" s="6">
        <f t="shared" si="1"/>
        <v>70000</v>
      </c>
      <c r="D29" s="6">
        <f>+[1]Sheet1!$D$27</f>
        <v>70000</v>
      </c>
      <c r="E29" s="6"/>
    </row>
    <row r="30" spans="1:5" ht="21.75" customHeight="1" x14ac:dyDescent="0.25">
      <c r="A30" s="2" t="s">
        <v>7</v>
      </c>
      <c r="B30" s="3" t="s">
        <v>13</v>
      </c>
      <c r="C30" s="6">
        <f t="shared" si="1"/>
        <v>2910</v>
      </c>
      <c r="D30" s="6">
        <f>+[1]Sheet1!$D$28</f>
        <v>2910</v>
      </c>
      <c r="E30" s="6"/>
    </row>
    <row r="31" spans="1:5" ht="21" customHeight="1" x14ac:dyDescent="0.25">
      <c r="A31" s="2" t="s">
        <v>8</v>
      </c>
      <c r="B31" s="3" t="s">
        <v>14</v>
      </c>
      <c r="C31" s="6">
        <f t="shared" si="1"/>
        <v>419960</v>
      </c>
      <c r="D31" s="6">
        <f>+[1]Sheet1!$D$29</f>
        <v>204942</v>
      </c>
      <c r="E31" s="6">
        <f>+[1]Sheet1!$E$29</f>
        <v>215018</v>
      </c>
    </row>
    <row r="32" spans="1:5" ht="21.75" customHeight="1" x14ac:dyDescent="0.25">
      <c r="A32" s="2" t="s">
        <v>19</v>
      </c>
      <c r="B32" s="3" t="s">
        <v>15</v>
      </c>
      <c r="C32" s="6">
        <f t="shared" si="1"/>
        <v>1011083</v>
      </c>
      <c r="D32" s="14">
        <f>+[1]Sheet1!$D$30</f>
        <v>867550</v>
      </c>
      <c r="E32" s="14">
        <f>+[1]Sheet1!$E$30</f>
        <v>143533</v>
      </c>
    </row>
    <row r="33" spans="1:5" ht="27" customHeight="1" x14ac:dyDescent="0.25">
      <c r="A33" s="2" t="s">
        <v>9</v>
      </c>
      <c r="B33" s="3" t="s">
        <v>41</v>
      </c>
      <c r="C33" s="6">
        <f>+D33+E33</f>
        <v>0</v>
      </c>
      <c r="D33" s="6">
        <f>+D34+D36</f>
        <v>0</v>
      </c>
      <c r="E33" s="6">
        <f>+E34+E36</f>
        <v>0</v>
      </c>
    </row>
    <row r="34" spans="1:5" ht="27" customHeight="1" x14ac:dyDescent="0.25">
      <c r="A34" s="2" t="s">
        <v>4</v>
      </c>
      <c r="B34" s="3" t="s">
        <v>16</v>
      </c>
      <c r="C34" s="6">
        <f t="shared" ref="C34:C37" si="2">+D34+E34</f>
        <v>0</v>
      </c>
      <c r="D34" s="7">
        <v>0</v>
      </c>
      <c r="E34" s="7"/>
    </row>
    <row r="35" spans="1:5" ht="27" customHeight="1" x14ac:dyDescent="0.25">
      <c r="A35" s="2"/>
      <c r="B35" s="5" t="s">
        <v>42</v>
      </c>
      <c r="C35" s="6">
        <f t="shared" si="2"/>
        <v>0</v>
      </c>
      <c r="D35" s="7"/>
      <c r="E35" s="7"/>
    </row>
    <row r="36" spans="1:5" ht="27" customHeight="1" x14ac:dyDescent="0.25">
      <c r="A36" s="2" t="s">
        <v>5</v>
      </c>
      <c r="B36" s="3" t="s">
        <v>17</v>
      </c>
      <c r="C36" s="6">
        <f t="shared" si="2"/>
        <v>0</v>
      </c>
      <c r="D36" s="6"/>
      <c r="E36" s="7"/>
    </row>
    <row r="37" spans="1:5" ht="27" customHeight="1" x14ac:dyDescent="0.25">
      <c r="A37" s="2"/>
      <c r="B37" s="5" t="s">
        <v>43</v>
      </c>
      <c r="C37" s="6">
        <f t="shared" si="2"/>
        <v>0</v>
      </c>
      <c r="D37" s="7"/>
      <c r="E37" s="7"/>
    </row>
    <row r="38" spans="1:5" ht="27" customHeight="1" x14ac:dyDescent="0.25">
      <c r="A38" s="2" t="s">
        <v>18</v>
      </c>
      <c r="B38" s="3" t="s">
        <v>44</v>
      </c>
      <c r="C38" s="7">
        <f>+D38+E38</f>
        <v>0</v>
      </c>
      <c r="D38" s="7">
        <v>0</v>
      </c>
      <c r="E38" s="7">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AC3557-4003-458E-8368-E54B0E46E048}"/>
</file>

<file path=customXml/itemProps2.xml><?xml version="1.0" encoding="utf-8"?>
<ds:datastoreItem xmlns:ds="http://schemas.openxmlformats.org/officeDocument/2006/customXml" ds:itemID="{27DCED4C-DEC1-425C-B96B-8611EFF4CDBE}"/>
</file>

<file path=customXml/itemProps3.xml><?xml version="1.0" encoding="utf-8"?>
<ds:datastoreItem xmlns:ds="http://schemas.openxmlformats.org/officeDocument/2006/customXml" ds:itemID="{13D76172-288D-4A24-93FC-D26F8E2554E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DT-2019-N-B49-TT343-75</vt:lpstr>
      <vt:lpstr>'DT-2019-N-B49-TT343-75'!Print_Titles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2019-12-02T03:12:13Z</cp:lastPrinted>
  <dcterms:created xsi:type="dcterms:W3CDTF">2017-12-20T08:12:08Z</dcterms:created>
  <dcterms:modified xsi:type="dcterms:W3CDTF">2019-12-25T07:14:10Z</dcterms:modified>
</cp:coreProperties>
</file>