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 dia D\#Phanleloanthao\THẢO 2018\9 QT CHI 2017 &amp; PHÊ CHUẨN HĐND&amp;CÔNG KHAI\3 CÔNG KHAI THEO TT343\3 CK DỰ TOÁN 2019 VÀ QT 2017\CÔNG KHAI QT VÀ DT FILE GỬI BTC\"/>
    </mc:Choice>
  </mc:AlternateContent>
  <bookViews>
    <workbookView xWindow="0" yWindow="0" windowWidth="24000" windowHeight="8730"/>
  </bookViews>
  <sheets>
    <sheet name="Bao ca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D26" i="1"/>
  <c r="I25" i="1"/>
  <c r="D25" i="1"/>
  <c r="I24" i="1"/>
  <c r="D24" i="1"/>
  <c r="I23" i="1"/>
  <c r="D23" i="1"/>
  <c r="I22" i="1"/>
  <c r="D22" i="1"/>
  <c r="I21" i="1"/>
  <c r="D21" i="1"/>
  <c r="I20" i="1"/>
  <c r="D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I12" i="1"/>
  <c r="I11" i="1" s="1"/>
  <c r="D12" i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<sst xmlns="http://schemas.openxmlformats.org/spreadsheetml/2006/main" count="38" uniqueCount="38">
  <si>
    <t xml:space="preserve">ỦY BAN NHÂN DÂN </t>
  </si>
  <si>
    <t>CỘNG HÒA XÃ HỘI CHỦ NGHĨA VIỆT NAM</t>
  </si>
  <si>
    <t>Biểu số 42/CK-NSNN</t>
  </si>
  <si>
    <t>Biểu số 55/CK-NSNN</t>
  </si>
  <si>
    <t xml:space="preserve">TỈNH KIÊN GIANG </t>
  </si>
  <si>
    <t>Độc lập - Tự do - Hạnh phúc</t>
  </si>
  <si>
    <t>DỰ TOÁN THU, SỐ BỔ SUNG VÀ DỰ TOÁN CHI CÂN ĐỐI NGÂN SÁCH TỪNG HUYỆN NĂM 2019</t>
  </si>
  <si>
    <t>(Kèm theo Quyết định số          /QĐ-UBND ngày           tháng       năm 2018  của UBND tỉnh Kiên Giang)</t>
  </si>
  <si>
    <t>Đơn vị: Triệu đồng</t>
  </si>
  <si>
    <t>Stt</t>
  </si>
  <si>
    <t>Tên đơn vị</t>
  </si>
  <si>
    <t>Tổng thu NSNN trên địa bàn</t>
  </si>
  <si>
    <t>Thu ngân sách huyện được hưởng theo phân cấp</t>
  </si>
  <si>
    <t>Số bổ sung cân đối từ ngân sách cấp tỉnh</t>
  </si>
  <si>
    <t>Số bổ sung mục tiêu từ ngân sách cấp trên</t>
  </si>
  <si>
    <t>Tổng chi cân đối ngân sách huyện</t>
  </si>
  <si>
    <t>Tổng số</t>
  </si>
  <si>
    <t xml:space="preserve">Chia ra </t>
  </si>
  <si>
    <t>Thu ngân sách huyện hưởng 100%</t>
  </si>
  <si>
    <t>Thu ngân sách huyện hưởng từ các khoản thu phân chia (theo phân cấp HĐND cấp tỉnh)</t>
  </si>
  <si>
    <t>A</t>
  </si>
  <si>
    <t>B</t>
  </si>
  <si>
    <t>TỔNG SỐ</t>
  </si>
  <si>
    <t>Thành phố Rạch Giá</t>
  </si>
  <si>
    <t>Thành phố Hà Tiên</t>
  </si>
  <si>
    <t>Huyện Châu Thành</t>
  </si>
  <si>
    <t>Huyện Tân Hiệp</t>
  </si>
  <si>
    <t>Huyện Giồng Riềng</t>
  </si>
  <si>
    <t>Huyện Gò Quao</t>
  </si>
  <si>
    <t>Huyện An Biên</t>
  </si>
  <si>
    <t>Huyện An Minh</t>
  </si>
  <si>
    <t>Huyện Vĩnh Thuận</t>
  </si>
  <si>
    <t>Huyện U Minh Thượng</t>
  </si>
  <si>
    <t>Huyện Hòn Đất</t>
  </si>
  <si>
    <t>Huyện Kiên Lương</t>
  </si>
  <si>
    <t>Huyện Giang Thành</t>
  </si>
  <si>
    <t>Huyện Phú Quốc</t>
  </si>
  <si>
    <t>Huyện Kiên 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</si>
</sst>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sz val="13"/>
      <color theme="1"/>
      <name val="Times New Roman"/>
      <family val="1"/>
    </font>
    <font>
      <i/>
      <sz val="12"/>
      <color rgb="FF000000"/>
      <name val="Times New Roman"/>
      <family val="1"/>
    </font>
    <font>
      <i/>
      <sz val="13"/>
      <color rgb="FF000000"/>
      <name val="Times New Roman"/>
      <family val="1"/>
    </font>
    <font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2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/>
    <xf numFmtId="0" fontId="3" fillId="0" borderId="2" xfId="0" applyFont="1" applyBorder="1" applyAlignment="1">
      <alignment vertical="center" wrapText="1"/>
    </xf>
    <xf numFmtId="164" fontId="3" fillId="0" borderId="2" xfId="0" applyNumberFormat="1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164" fontId="9" fillId="0" borderId="2" xfId="1" applyNumberFormat="1" applyFont="1" applyBorder="1" applyAlignment="1">
      <alignment vertical="center" wrapText="1"/>
    </xf>
    <xf numFmtId="164" fontId="9" fillId="0" borderId="2" xfId="0" applyNumberFormat="1" applyFont="1" applyBorder="1" applyAlignment="1">
      <alignment vertical="center" wrapText="1"/>
    </xf>
  </cellXfs>
  <cellStyles count="3">
    <cellStyle name="Comma" xfId="1" builtinId="3"/>
    <cellStyle name="Normal" xfId="0" builtinId="0"/>
    <cellStyle name="Normal 2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809625</xdr:colOff>
      <xdr:row>2</xdr:row>
      <xdr:rowOff>0</xdr:rowOff>
    </xdr:from>
    <xdr:to>
      <xdr:col>1</xdr:col>
      <xdr:colOff>1809750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1200150" y="419100"/>
          <a:ext cx="10001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847725</xdr:colOff>
      <xdr:row>2</xdr:row>
      <xdr:rowOff>9525</xdr:rowOff>
    </xdr:from>
    <xdr:to>
      <xdr:col>7</xdr:col>
      <xdr:colOff>133350</xdr:colOff>
      <xdr:row>2</xdr:row>
      <xdr:rowOff>9525</xdr:rowOff>
    </xdr:to>
    <xdr:cxnSp macro="">
      <xdr:nvCxnSpPr>
        <xdr:cNvPr id="3" name="Straight Connector 2"/>
        <xdr:cNvCxnSpPr/>
      </xdr:nvCxnSpPr>
      <xdr:spPr>
        <a:xfrm>
          <a:off x="6305550" y="428625"/>
          <a:ext cx="16097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5</xdr:row>
      <xdr:rowOff>28575</xdr:rowOff>
    </xdr:from>
    <xdr:to>
      <xdr:col>5</xdr:col>
      <xdr:colOff>495300</xdr:colOff>
      <xdr:row>5</xdr:row>
      <xdr:rowOff>28575</xdr:rowOff>
    </xdr:to>
    <xdr:cxnSp macro="">
      <xdr:nvCxnSpPr>
        <xdr:cNvPr id="4" name="Straight Connector 3"/>
        <xdr:cNvCxnSpPr/>
      </xdr:nvCxnSpPr>
      <xdr:spPr>
        <a:xfrm>
          <a:off x="3924300" y="1076325"/>
          <a:ext cx="2028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7"/>
  <sheetViews>
    <sheetView tabSelected="1" topLeftCell="A13" workbookViewId="0">
      <selection activeCell="B20" sqref="B20"/>
    </sheetView>
  </sheetViews>
  <sheetFormatPr defaultColWidth="9" defaultRowHeight="16.5" x14ac:dyDescent="0.25"/>
  <cols>
    <col min="1" max="1" width="5.85546875" style="7" customWidth="1"/>
    <col min="2" max="2" width="29.7109375" style="7" customWidth="1"/>
    <col min="3" max="3" width="15.28515625" style="7" customWidth="1"/>
    <col min="4" max="4" width="14.85546875" style="7" customWidth="1"/>
    <col min="5" max="5" width="16.140625" style="7" customWidth="1"/>
    <col min="6" max="6" width="20.42578125" style="7" customWidth="1"/>
    <col min="7" max="7" width="14.42578125" style="7" customWidth="1"/>
    <col min="8" max="8" width="15.42578125" style="7" customWidth="1"/>
    <col min="9" max="9" width="15.5703125" style="7" customWidth="1"/>
    <col min="10" max="10" width="29.28515625" style="7" hidden="1" customWidth="1"/>
    <col min="11" max="16384" width="9" style="7"/>
  </cols>
  <sheetData>
    <row r="1" spans="1:11" s="3" customFormat="1" x14ac:dyDescent="0.2">
      <c r="A1" s="1" t="s">
        <v>0</v>
      </c>
      <c r="B1" s="1"/>
      <c r="C1" s="1"/>
      <c r="D1" s="2"/>
      <c r="E1" s="2"/>
      <c r="F1" s="1" t="s">
        <v>1</v>
      </c>
      <c r="G1" s="1"/>
      <c r="H1" s="1"/>
      <c r="J1" s="2" t="s">
        <v>2</v>
      </c>
      <c r="K1" s="4" t="s">
        <v>3</v>
      </c>
    </row>
    <row r="2" spans="1:11" s="3" customFormat="1" x14ac:dyDescent="0.25">
      <c r="A2" s="5" t="s">
        <v>4</v>
      </c>
      <c r="B2" s="5"/>
      <c r="C2" s="5"/>
      <c r="D2" s="6"/>
      <c r="E2" s="6"/>
      <c r="F2" s="5" t="s">
        <v>5</v>
      </c>
      <c r="G2" s="5"/>
      <c r="H2" s="5"/>
    </row>
    <row r="3" spans="1:11" s="3" customFormat="1" x14ac:dyDescent="0.25">
      <c r="A3" s="6"/>
      <c r="B3" s="6"/>
      <c r="C3" s="6"/>
      <c r="D3" s="6"/>
      <c r="E3" s="6"/>
      <c r="F3" s="6"/>
    </row>
    <row r="4" spans="1:11" x14ac:dyDescent="0.25">
      <c r="A4" s="5" t="s">
        <v>6</v>
      </c>
      <c r="B4" s="5"/>
      <c r="C4" s="5"/>
      <c r="D4" s="5"/>
      <c r="E4" s="5"/>
      <c r="F4" s="5"/>
      <c r="G4" s="5"/>
      <c r="H4" s="5"/>
      <c r="I4" s="5"/>
    </row>
    <row r="5" spans="1:11" x14ac:dyDescent="0.25">
      <c r="A5" s="8" t="s">
        <v>7</v>
      </c>
      <c r="B5" s="8"/>
      <c r="C5" s="8"/>
      <c r="D5" s="8"/>
      <c r="E5" s="8"/>
      <c r="F5" s="8"/>
      <c r="G5" s="8"/>
      <c r="H5" s="8"/>
      <c r="I5" s="8"/>
    </row>
    <row r="6" spans="1:11" x14ac:dyDescent="0.25">
      <c r="A6" s="9"/>
      <c r="B6" s="9"/>
      <c r="C6" s="9"/>
      <c r="D6" s="9"/>
      <c r="E6" s="9"/>
      <c r="F6" s="9"/>
      <c r="G6" s="9"/>
      <c r="H6" s="10" t="s">
        <v>8</v>
      </c>
      <c r="I6" s="10"/>
    </row>
    <row r="7" spans="1:11" x14ac:dyDescent="0.25">
      <c r="A7" s="11" t="s">
        <v>9</v>
      </c>
      <c r="B7" s="11" t="s">
        <v>10</v>
      </c>
      <c r="C7" s="11" t="s">
        <v>11</v>
      </c>
      <c r="D7" s="11" t="s">
        <v>12</v>
      </c>
      <c r="E7" s="11"/>
      <c r="F7" s="11"/>
      <c r="G7" s="11" t="s">
        <v>13</v>
      </c>
      <c r="H7" s="11" t="s">
        <v>14</v>
      </c>
      <c r="I7" s="11" t="s">
        <v>15</v>
      </c>
    </row>
    <row r="8" spans="1:11" x14ac:dyDescent="0.25">
      <c r="A8" s="11"/>
      <c r="B8" s="11"/>
      <c r="C8" s="11"/>
      <c r="D8" s="11" t="s">
        <v>16</v>
      </c>
      <c r="E8" s="12" t="s">
        <v>17</v>
      </c>
      <c r="F8" s="12"/>
      <c r="G8" s="11"/>
      <c r="H8" s="11"/>
      <c r="I8" s="11"/>
    </row>
    <row r="9" spans="1:11" ht="99" x14ac:dyDescent="0.25">
      <c r="A9" s="11"/>
      <c r="B9" s="11"/>
      <c r="C9" s="11"/>
      <c r="D9" s="11"/>
      <c r="E9" s="13" t="s">
        <v>18</v>
      </c>
      <c r="F9" s="13" t="s">
        <v>19</v>
      </c>
      <c r="G9" s="11"/>
      <c r="H9" s="11"/>
      <c r="I9" s="11"/>
    </row>
    <row r="10" spans="1:11" s="15" customFormat="1" x14ac:dyDescent="0.25">
      <c r="A10" s="14" t="s">
        <v>20</v>
      </c>
      <c r="B10" s="14" t="s">
        <v>21</v>
      </c>
      <c r="C10" s="14">
        <v>1</v>
      </c>
      <c r="D10" s="14">
        <v>2</v>
      </c>
      <c r="E10" s="14">
        <v>3</v>
      </c>
      <c r="F10" s="14">
        <v>4</v>
      </c>
      <c r="G10" s="14">
        <v>5</v>
      </c>
      <c r="H10" s="14">
        <v>6</v>
      </c>
      <c r="I10" s="14">
        <v>7</v>
      </c>
    </row>
    <row r="11" spans="1:11" s="15" customFormat="1" x14ac:dyDescent="0.25">
      <c r="A11" s="16"/>
      <c r="B11" s="16" t="s">
        <v>22</v>
      </c>
      <c r="C11" s="17">
        <f>SUM(C12:C26)</f>
        <v>4169600</v>
      </c>
      <c r="D11" s="17">
        <f>SUM(D12:D26)</f>
        <v>2177578</v>
      </c>
      <c r="E11" s="17">
        <f>SUM(E12:E26)</f>
        <v>797010</v>
      </c>
      <c r="F11" s="17">
        <f>SUM(F12:F26)</f>
        <v>1380568</v>
      </c>
      <c r="G11" s="17">
        <f>SUM(G12:G26)</f>
        <v>2994630</v>
      </c>
      <c r="H11" s="17">
        <f t="shared" ref="H11:I11" si="0">SUM(H12:H26)</f>
        <v>1404073</v>
      </c>
      <c r="I11" s="17">
        <f t="shared" si="0"/>
        <v>6576281</v>
      </c>
    </row>
    <row r="12" spans="1:11" x14ac:dyDescent="0.25">
      <c r="A12" s="13">
        <v>1</v>
      </c>
      <c r="B12" s="18" t="s">
        <v>23</v>
      </c>
      <c r="C12" s="19">
        <v>770000</v>
      </c>
      <c r="D12" s="20">
        <f>+E12+F12</f>
        <v>569400</v>
      </c>
      <c r="E12" s="19">
        <v>178700</v>
      </c>
      <c r="F12" s="19">
        <v>390700</v>
      </c>
      <c r="G12" s="19">
        <v>40823</v>
      </c>
      <c r="H12" s="19">
        <v>90382</v>
      </c>
      <c r="I12" s="20">
        <f t="shared" ref="I12:I26" si="1">+D12+G12+H12</f>
        <v>700605</v>
      </c>
    </row>
    <row r="13" spans="1:11" x14ac:dyDescent="0.25">
      <c r="A13" s="13">
        <v>2</v>
      </c>
      <c r="B13" s="18" t="s">
        <v>24</v>
      </c>
      <c r="C13" s="19">
        <v>119200</v>
      </c>
      <c r="D13" s="20">
        <f t="shared" ref="D13:D26" si="2">+E13+F13</f>
        <v>84900</v>
      </c>
      <c r="E13" s="19">
        <v>34700</v>
      </c>
      <c r="F13" s="19">
        <v>50200</v>
      </c>
      <c r="G13" s="19">
        <v>109096</v>
      </c>
      <c r="H13" s="19">
        <v>34198</v>
      </c>
      <c r="I13" s="20">
        <f t="shared" si="1"/>
        <v>228194</v>
      </c>
    </row>
    <row r="14" spans="1:11" x14ac:dyDescent="0.25">
      <c r="A14" s="13">
        <v>3</v>
      </c>
      <c r="B14" s="18" t="s">
        <v>25</v>
      </c>
      <c r="C14" s="19">
        <v>103200</v>
      </c>
      <c r="D14" s="20">
        <f t="shared" si="2"/>
        <v>72750</v>
      </c>
      <c r="E14" s="19">
        <v>12000</v>
      </c>
      <c r="F14" s="19">
        <v>60750</v>
      </c>
      <c r="G14" s="19">
        <v>241152</v>
      </c>
      <c r="H14" s="19">
        <v>88135</v>
      </c>
      <c r="I14" s="20">
        <f t="shared" si="1"/>
        <v>402037</v>
      </c>
    </row>
    <row r="15" spans="1:11" x14ac:dyDescent="0.25">
      <c r="A15" s="13">
        <v>4</v>
      </c>
      <c r="B15" s="18" t="s">
        <v>26</v>
      </c>
      <c r="C15" s="19">
        <v>72750</v>
      </c>
      <c r="D15" s="20">
        <f t="shared" si="2"/>
        <v>53300</v>
      </c>
      <c r="E15" s="19">
        <v>12000</v>
      </c>
      <c r="F15" s="19">
        <v>41300</v>
      </c>
      <c r="G15" s="19">
        <v>294364</v>
      </c>
      <c r="H15" s="19">
        <v>132692</v>
      </c>
      <c r="I15" s="20">
        <f t="shared" si="1"/>
        <v>480356</v>
      </c>
    </row>
    <row r="16" spans="1:11" x14ac:dyDescent="0.25">
      <c r="A16" s="13">
        <v>5</v>
      </c>
      <c r="B16" s="18" t="s">
        <v>27</v>
      </c>
      <c r="C16" s="19">
        <v>83000</v>
      </c>
      <c r="D16" s="20">
        <f t="shared" si="2"/>
        <v>52230</v>
      </c>
      <c r="E16" s="19">
        <v>16180</v>
      </c>
      <c r="F16" s="19">
        <v>36050</v>
      </c>
      <c r="G16" s="19">
        <v>408739</v>
      </c>
      <c r="H16" s="19">
        <v>205203</v>
      </c>
      <c r="I16" s="20">
        <f t="shared" si="1"/>
        <v>666172</v>
      </c>
    </row>
    <row r="17" spans="1:9" x14ac:dyDescent="0.25">
      <c r="A17" s="13">
        <v>6</v>
      </c>
      <c r="B17" s="18" t="s">
        <v>28</v>
      </c>
      <c r="C17" s="19">
        <v>38850</v>
      </c>
      <c r="D17" s="20">
        <f t="shared" si="2"/>
        <v>27250</v>
      </c>
      <c r="E17" s="19">
        <v>4250</v>
      </c>
      <c r="F17" s="19">
        <v>23000</v>
      </c>
      <c r="G17" s="19">
        <v>280405</v>
      </c>
      <c r="H17" s="19">
        <v>113014</v>
      </c>
      <c r="I17" s="20">
        <f t="shared" si="1"/>
        <v>420669</v>
      </c>
    </row>
    <row r="18" spans="1:9" x14ac:dyDescent="0.25">
      <c r="A18" s="13">
        <v>7</v>
      </c>
      <c r="B18" s="18" t="s">
        <v>29</v>
      </c>
      <c r="C18" s="19">
        <v>36800</v>
      </c>
      <c r="D18" s="20">
        <f t="shared" si="2"/>
        <v>26720</v>
      </c>
      <c r="E18" s="19">
        <v>4470</v>
      </c>
      <c r="F18" s="19">
        <v>22250</v>
      </c>
      <c r="G18" s="19">
        <v>264610</v>
      </c>
      <c r="H18" s="19">
        <v>123418</v>
      </c>
      <c r="I18" s="20">
        <f t="shared" si="1"/>
        <v>414748</v>
      </c>
    </row>
    <row r="19" spans="1:9" x14ac:dyDescent="0.25">
      <c r="A19" s="13">
        <v>8</v>
      </c>
      <c r="B19" s="18" t="s">
        <v>30</v>
      </c>
      <c r="C19" s="19">
        <v>33950</v>
      </c>
      <c r="D19" s="20">
        <f t="shared" si="2"/>
        <v>26430</v>
      </c>
      <c r="E19" s="19">
        <v>3880</v>
      </c>
      <c r="F19" s="19">
        <v>22550</v>
      </c>
      <c r="G19" s="19">
        <v>255746</v>
      </c>
      <c r="H19" s="19">
        <v>113123</v>
      </c>
      <c r="I19" s="20">
        <f t="shared" si="1"/>
        <v>395299</v>
      </c>
    </row>
    <row r="20" spans="1:9" x14ac:dyDescent="0.25">
      <c r="A20" s="13">
        <v>9</v>
      </c>
      <c r="B20" s="18" t="s">
        <v>31</v>
      </c>
      <c r="C20" s="19">
        <v>34550</v>
      </c>
      <c r="D20" s="20">
        <f t="shared" si="2"/>
        <v>26830</v>
      </c>
      <c r="E20" s="19">
        <v>2180</v>
      </c>
      <c r="F20" s="19">
        <v>24650</v>
      </c>
      <c r="G20" s="19">
        <v>228686</v>
      </c>
      <c r="H20" s="19">
        <v>75748</v>
      </c>
      <c r="I20" s="20">
        <f t="shared" si="1"/>
        <v>331264</v>
      </c>
    </row>
    <row r="21" spans="1:9" x14ac:dyDescent="0.25">
      <c r="A21" s="13">
        <v>10</v>
      </c>
      <c r="B21" s="18" t="s">
        <v>32</v>
      </c>
      <c r="C21" s="19">
        <v>21750</v>
      </c>
      <c r="D21" s="20">
        <f t="shared" si="2"/>
        <v>13490</v>
      </c>
      <c r="E21" s="19">
        <v>2290</v>
      </c>
      <c r="F21" s="19">
        <v>11200</v>
      </c>
      <c r="G21" s="19">
        <v>179340</v>
      </c>
      <c r="H21" s="19">
        <v>72042</v>
      </c>
      <c r="I21" s="20">
        <f t="shared" si="1"/>
        <v>264872</v>
      </c>
    </row>
    <row r="22" spans="1:9" x14ac:dyDescent="0.25">
      <c r="A22" s="13">
        <v>11</v>
      </c>
      <c r="B22" s="18" t="s">
        <v>33</v>
      </c>
      <c r="C22" s="19">
        <v>96700</v>
      </c>
      <c r="D22" s="20">
        <f t="shared" si="2"/>
        <v>58750</v>
      </c>
      <c r="E22" s="19">
        <v>6650</v>
      </c>
      <c r="F22" s="19">
        <v>52100</v>
      </c>
      <c r="G22" s="19">
        <v>322897</v>
      </c>
      <c r="H22" s="19">
        <v>160701</v>
      </c>
      <c r="I22" s="20">
        <f t="shared" si="1"/>
        <v>542348</v>
      </c>
    </row>
    <row r="23" spans="1:9" x14ac:dyDescent="0.25">
      <c r="A23" s="13">
        <v>12</v>
      </c>
      <c r="B23" s="18" t="s">
        <v>34</v>
      </c>
      <c r="C23" s="19">
        <v>133000</v>
      </c>
      <c r="D23" s="20">
        <f t="shared" si="2"/>
        <v>84650</v>
      </c>
      <c r="E23" s="19">
        <v>10650</v>
      </c>
      <c r="F23" s="19">
        <v>74000</v>
      </c>
      <c r="G23" s="19">
        <v>131620</v>
      </c>
      <c r="H23" s="19">
        <v>64223</v>
      </c>
      <c r="I23" s="20">
        <f t="shared" si="1"/>
        <v>280493</v>
      </c>
    </row>
    <row r="24" spans="1:9" x14ac:dyDescent="0.25">
      <c r="A24" s="13">
        <v>13</v>
      </c>
      <c r="B24" s="18" t="s">
        <v>35</v>
      </c>
      <c r="C24" s="19">
        <v>21950</v>
      </c>
      <c r="D24" s="20">
        <f t="shared" si="2"/>
        <v>10310</v>
      </c>
      <c r="E24" s="19">
        <v>2960</v>
      </c>
      <c r="F24" s="19">
        <v>7350</v>
      </c>
      <c r="G24" s="19">
        <v>111472</v>
      </c>
      <c r="H24" s="19">
        <v>77866</v>
      </c>
      <c r="I24" s="20">
        <f t="shared" si="1"/>
        <v>199648</v>
      </c>
    </row>
    <row r="25" spans="1:9" x14ac:dyDescent="0.25">
      <c r="A25" s="13">
        <v>14</v>
      </c>
      <c r="B25" s="18" t="s">
        <v>36</v>
      </c>
      <c r="C25" s="19">
        <v>2593000</v>
      </c>
      <c r="D25" s="20">
        <f t="shared" si="2"/>
        <v>1063468</v>
      </c>
      <c r="E25" s="19">
        <v>504600</v>
      </c>
      <c r="F25" s="19">
        <v>558868</v>
      </c>
      <c r="G25" s="19">
        <v>39641</v>
      </c>
      <c r="H25" s="19">
        <v>12500</v>
      </c>
      <c r="I25" s="20">
        <f t="shared" si="1"/>
        <v>1115609</v>
      </c>
    </row>
    <row r="26" spans="1:9" x14ac:dyDescent="0.25">
      <c r="A26" s="13">
        <v>15</v>
      </c>
      <c r="B26" s="18" t="s">
        <v>37</v>
      </c>
      <c r="C26" s="19">
        <v>10900</v>
      </c>
      <c r="D26" s="20">
        <f t="shared" si="2"/>
        <v>7100</v>
      </c>
      <c r="E26" s="19">
        <v>1500</v>
      </c>
      <c r="F26" s="19">
        <v>5600</v>
      </c>
      <c r="G26" s="19">
        <v>86039</v>
      </c>
      <c r="H26" s="19">
        <v>40828</v>
      </c>
      <c r="I26" s="20">
        <f t="shared" si="1"/>
        <v>133967</v>
      </c>
    </row>
    <row r="27" spans="1:9" x14ac:dyDescent="0.25">
      <c r="A27" s="13"/>
      <c r="B27" s="18"/>
      <c r="C27" s="18"/>
      <c r="D27" s="18"/>
      <c r="E27" s="18"/>
      <c r="F27" s="18"/>
      <c r="G27" s="18"/>
      <c r="H27" s="18"/>
      <c r="I27" s="18"/>
    </row>
  </sheetData>
  <mergeCells count="16">
    <mergeCell ref="H6:I6"/>
    <mergeCell ref="A7:A9"/>
    <mergeCell ref="B7:B9"/>
    <mergeCell ref="C7:C9"/>
    <mergeCell ref="D7:F7"/>
    <mergeCell ref="G7:G9"/>
    <mergeCell ref="H7:H9"/>
    <mergeCell ref="I7:I9"/>
    <mergeCell ref="D8:D9"/>
    <mergeCell ref="E8:F8"/>
    <mergeCell ref="A1:C1"/>
    <mergeCell ref="F1:H1"/>
    <mergeCell ref="A2:C2"/>
    <mergeCell ref="F2:H2"/>
    <mergeCell ref="A4:I4"/>
    <mergeCell ref="A5:I5"/>
  </mergeCells>
  <printOptions horizontalCentered="1"/>
  <pageMargins left="0.4" right="0.4" top="0.75" bottom="0.5" header="0.3" footer="0.3"/>
  <pageSetup scale="85" orientation="landscape" horizontalDpi="4294967295" verticalDpi="4294967295" r:id="rId1"/>
  <headerFooter>
    <oddHeader>&amp;RBiểu số 55/CK-NSNN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0148EF-5C0B-4085-A10F-B7B79BB5AED9}"/>
</file>

<file path=customXml/itemProps2.xml><?xml version="1.0" encoding="utf-8"?>
<ds:datastoreItem xmlns:ds="http://schemas.openxmlformats.org/officeDocument/2006/customXml" ds:itemID="{8BCA61FC-E356-4914-96D3-598CC4A60A12}"/>
</file>

<file path=customXml/itemProps3.xml><?xml version="1.0" encoding="utf-8"?>
<ds:datastoreItem xmlns:ds="http://schemas.openxmlformats.org/officeDocument/2006/customXml" ds:itemID="{1220078A-5140-4927-BDF5-1DA0FEF509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Le Loan Thao</dc:creator>
  <cp:lastModifiedBy>Phan Le Loan Thao</cp:lastModifiedBy>
  <dcterms:created xsi:type="dcterms:W3CDTF">2019-03-25T03:52:56Z</dcterms:created>
  <dcterms:modified xsi:type="dcterms:W3CDTF">2019-03-25T03:53:11Z</dcterms:modified>
</cp:coreProperties>
</file>