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3640" windowHeight="9525"/>
  </bookViews>
  <sheets>
    <sheet name="48" sheetId="1" r:id="rId1"/>
  </sheets>
  <definedNames>
    <definedName name="_xlnm.Print_Titles" localSheetId="0">'48'!$7:$8</definedName>
  </definedNames>
  <calcPr calcId="144525"/>
</workbook>
</file>

<file path=xl/calcChain.xml><?xml version="1.0" encoding="utf-8"?>
<calcChain xmlns="http://schemas.openxmlformats.org/spreadsheetml/2006/main">
  <c r="D51" i="1" l="1"/>
  <c r="C51" i="1"/>
  <c r="C10" i="1" s="1"/>
  <c r="C9" i="1" s="1"/>
  <c r="D48" i="1"/>
  <c r="D47" i="1"/>
  <c r="C47" i="1"/>
  <c r="D37" i="1"/>
  <c r="C37" i="1"/>
  <c r="D33" i="1"/>
  <c r="C33" i="1"/>
  <c r="D28" i="1"/>
  <c r="D27" i="1" s="1"/>
  <c r="C28" i="1"/>
  <c r="C27" i="1"/>
  <c r="D21" i="1"/>
  <c r="C21" i="1"/>
  <c r="D16" i="1"/>
  <c r="C16" i="1"/>
  <c r="D11" i="1"/>
  <c r="C11" i="1"/>
  <c r="D10" i="1" l="1"/>
  <c r="D9" i="1" s="1"/>
</calcChain>
</file>

<file path=xl/sharedStrings.xml><?xml version="1.0" encoding="utf-8"?>
<sst xmlns="http://schemas.openxmlformats.org/spreadsheetml/2006/main" count="70" uniqueCount="58">
  <si>
    <r>
      <t xml:space="preserve">UBND TỈNH PHÚ YÊN                                                               </t>
    </r>
    <r>
      <rPr>
        <sz val="12"/>
        <color rgb="FF000000"/>
        <rFont val="Times New Roman"/>
        <family val="1"/>
      </rPr>
      <t>Biểu số 48/CK-NSNN kèm theo                                                                                                       Thông tư số 343/2016/TT-BTC</t>
    </r>
  </si>
  <si>
    <t>DỰ TOÁN THU NGÂN SÁCH NHÀ NƯỚC NĂM 2019</t>
  </si>
  <si>
    <t>(Kèm theo Quyết định số         /QĐ-UBND ngày       /01/2019 của UBND tỉnh Phú Yên)</t>
  </si>
  <si>
    <t>Đơn vị: Triệu đồng</t>
  </si>
  <si>
    <t>STT</t>
  </si>
  <si>
    <t>NỘI DUNG</t>
  </si>
  <si>
    <t>DỰ TOÁN</t>
  </si>
  <si>
    <t>TỔNG THU NSNN</t>
  </si>
  <si>
    <t>THU NSĐP</t>
  </si>
  <si>
    <t>A. TỔNG THU NSNN</t>
  </si>
  <si>
    <t>I</t>
  </si>
  <si>
    <t>Thu nội địa</t>
  </si>
  <si>
    <t>Thu từ DNNN Trung ương</t>
  </si>
  <si>
    <t>- Thuế giá trị gia tăng</t>
  </si>
  <si>
    <t>- Thu thu nhập doanh nghiệp</t>
  </si>
  <si>
    <t>- Thu tiêu thụ đặc biệt</t>
  </si>
  <si>
    <t>- Thuế tài nguyên</t>
  </si>
  <si>
    <t>Thu từ DNNN Địa phương</t>
  </si>
  <si>
    <t>Thu DN có vốn đầu tư nước ngoài</t>
  </si>
  <si>
    <t>- Tiền cho thuê mặt đất, mặt nước</t>
  </si>
  <si>
    <t>Thu thuế ngoài quốc doanh</t>
  </si>
  <si>
    <t>Thuế thu nhập cá nhân</t>
  </si>
  <si>
    <t>Thuế bảo vệ môi trường</t>
  </si>
  <si>
    <t>- Thu từ HH nhập khẩu (TW hưởng 100%)</t>
  </si>
  <si>
    <t>- Thu từ HH SX trong nước (ĐP hưởng 100%)</t>
  </si>
  <si>
    <t>Lệ phí trước bạ</t>
  </si>
  <si>
    <t>Thu phí và lệ phí</t>
  </si>
  <si>
    <t>Bao gồm: - Phí lệ phí do cơ quan NN TW thu</t>
  </si>
  <si>
    <t xml:space="preserve">               - Phí lệ phí do cơ quan NN tỉnh thu</t>
  </si>
  <si>
    <t xml:space="preserve">              - Phí lệ phí do cơ quan NN huyện, xã thu</t>
  </si>
  <si>
    <t>Thuế sử dụng đất nông nghiệp</t>
  </si>
  <si>
    <t>Thuế SD đất phi NN</t>
  </si>
  <si>
    <t>Thu tiền cho thuê mặt đất, mặt nước</t>
  </si>
  <si>
    <t>Tiền sử dụng đất</t>
  </si>
  <si>
    <t xml:space="preserve">Thu tiền thuê, bán nhà thuộc SHNN </t>
  </si>
  <si>
    <t>Thu xổ số kiến thiêt</t>
  </si>
  <si>
    <t>Thu tiền cấp quyền khai thác khoáng.sản</t>
  </si>
  <si>
    <t>Trong đó: - Giấy phép do Trung ương cấp</t>
  </si>
  <si>
    <t xml:space="preserve">               - Giấy phép do UBND cấp tỉnh cấp</t>
  </si>
  <si>
    <t>Thu từ quỹ đất công ích và thu hoa lợi, CS khác</t>
  </si>
  <si>
    <t>Thu khác ngân sách</t>
  </si>
  <si>
    <t>Bao gồm: - Thu phạt ATGT</t>
  </si>
  <si>
    <t xml:space="preserve">               - Các đơn vị TW thực hiện</t>
  </si>
  <si>
    <t xml:space="preserve">               - Các đơn vị ĐP thực hiện</t>
  </si>
  <si>
    <t xml:space="preserve">                   Trong đó: Thu huy động đóng góp</t>
  </si>
  <si>
    <t>Thu cổ tức, lợi nhuận được chia và lợi nhuận sau thuế NSĐP hưởng 100%</t>
  </si>
  <si>
    <t>II</t>
  </si>
  <si>
    <t>Thu dầu thô</t>
  </si>
  <si>
    <t>III</t>
  </si>
  <si>
    <t>Thu từ hoạt động xuất nhập khẩu</t>
  </si>
  <si>
    <t>Thuế GTGT thu từ hàng hóa nhập khẩu</t>
  </si>
  <si>
    <t>Thuế xuất khẩu</t>
  </si>
  <si>
    <t>Thuế nhập khẩu</t>
  </si>
  <si>
    <t>Thuế TTĐB thu từ hàng hóa nhập khẩu</t>
  </si>
  <si>
    <t>Thuế BVMT thu từ hàng hóa nhập khẩu</t>
  </si>
  <si>
    <t>Thu khác</t>
  </si>
  <si>
    <t>IV</t>
  </si>
  <si>
    <t>Thu viện trợ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</si>
</sst>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3"/>
      <name val="Times New Roman"/>
      <family val="1"/>
    </font>
    <font>
      <b/>
      <sz val="14"/>
      <name val="Times New Roman"/>
      <family val="1"/>
    </font>
    <font>
      <i/>
      <sz val="13"/>
      <name val="Times New Roman"/>
      <family val="1"/>
    </font>
    <font>
      <i/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3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Times New Roman"/>
      <family val="1"/>
    </font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sz val="11"/>
      <color theme="1"/>
      <name val="Calibri"/>
      <family val="2"/>
    </font>
    <font>
      <sz val="11"/>
      <color indexed="8"/>
      <name val="Helvetica Neue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8" fillId="0" borderId="0" applyNumberFormat="0" applyFill="0" applyBorder="0" applyProtection="0">
      <alignment vertical="top"/>
    </xf>
    <xf numFmtId="0" fontId="14" fillId="0" borderId="0"/>
    <xf numFmtId="0" fontId="16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top" wrapText="1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" xfId="0" applyFont="1" applyBorder="1" applyAlignment="1">
      <alignment horizontal="right"/>
    </xf>
    <xf numFmtId="0" fontId="7" fillId="0" borderId="2" xfId="0" applyFont="1" applyBorder="1" applyAlignment="1">
      <alignment horizontal="center" vertical="center" wrapText="1"/>
    </xf>
    <xf numFmtId="0" fontId="8" fillId="0" borderId="0" xfId="0" applyFont="1" applyFill="1"/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/>
    </xf>
    <xf numFmtId="3" fontId="7" fillId="0" borderId="3" xfId="0" applyNumberFormat="1" applyFont="1" applyFill="1" applyBorder="1"/>
    <xf numFmtId="3" fontId="7" fillId="0" borderId="4" xfId="0" applyNumberFormat="1" applyFont="1" applyFill="1" applyBorder="1" applyAlignment="1">
      <alignment horizontal="center"/>
    </xf>
    <xf numFmtId="0" fontId="7" fillId="0" borderId="4" xfId="0" applyFont="1" applyFill="1" applyBorder="1"/>
    <xf numFmtId="3" fontId="7" fillId="0" borderId="4" xfId="0" applyNumberFormat="1" applyFont="1" applyFill="1" applyBorder="1" applyAlignment="1">
      <alignment horizontal="right"/>
    </xf>
    <xf numFmtId="3" fontId="8" fillId="0" borderId="4" xfId="0" applyNumberFormat="1" applyFont="1" applyFill="1" applyBorder="1" applyAlignment="1">
      <alignment horizontal="center"/>
    </xf>
    <xf numFmtId="0" fontId="8" fillId="0" borderId="4" xfId="0" applyFont="1" applyFill="1" applyBorder="1"/>
    <xf numFmtId="3" fontId="8" fillId="0" borderId="4" xfId="0" applyNumberFormat="1" applyFont="1" applyFill="1" applyBorder="1"/>
    <xf numFmtId="3" fontId="9" fillId="0" borderId="4" xfId="0" applyNumberFormat="1" applyFont="1" applyFill="1" applyBorder="1" applyAlignment="1">
      <alignment horizontal="right"/>
    </xf>
    <xf numFmtId="0" fontId="9" fillId="0" borderId="4" xfId="0" quotePrefix="1" applyFont="1" applyFill="1" applyBorder="1"/>
    <xf numFmtId="3" fontId="9" fillId="0" borderId="4" xfId="0" applyNumberFormat="1" applyFont="1" applyFill="1" applyBorder="1"/>
    <xf numFmtId="0" fontId="5" fillId="0" borderId="0" xfId="0" applyFont="1" applyFill="1"/>
    <xf numFmtId="3" fontId="8" fillId="0" borderId="5" xfId="0" applyNumberFormat="1" applyFont="1" applyFill="1" applyBorder="1" applyAlignment="1">
      <alignment horizontal="center"/>
    </xf>
    <xf numFmtId="0" fontId="8" fillId="0" borderId="5" xfId="0" applyFont="1" applyFill="1" applyBorder="1"/>
    <xf numFmtId="3" fontId="8" fillId="0" borderId="5" xfId="0" applyNumberFormat="1" applyFont="1" applyFill="1" applyBorder="1"/>
    <xf numFmtId="3" fontId="9" fillId="0" borderId="3" xfId="0" applyNumberFormat="1" applyFont="1" applyFill="1" applyBorder="1" applyAlignment="1">
      <alignment horizontal="center"/>
    </xf>
    <xf numFmtId="0" fontId="9" fillId="0" borderId="3" xfId="0" applyFont="1" applyFill="1" applyBorder="1"/>
    <xf numFmtId="3" fontId="9" fillId="0" borderId="3" xfId="0" applyNumberFormat="1" applyFont="1" applyFill="1" applyBorder="1"/>
    <xf numFmtId="3" fontId="9" fillId="0" borderId="4" xfId="0" applyNumberFormat="1" applyFont="1" applyFill="1" applyBorder="1" applyAlignment="1">
      <alignment horizontal="center"/>
    </xf>
    <xf numFmtId="0" fontId="9" fillId="0" borderId="4" xfId="0" applyFont="1" applyFill="1" applyBorder="1"/>
    <xf numFmtId="0" fontId="3" fillId="0" borderId="0" xfId="0" applyFont="1" applyFill="1" applyBorder="1"/>
    <xf numFmtId="0" fontId="8" fillId="0" borderId="4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3" fontId="8" fillId="0" borderId="4" xfId="0" applyNumberFormat="1" applyFont="1" applyFill="1" applyBorder="1" applyAlignment="1">
      <alignment horizontal="center" vertical="top"/>
    </xf>
    <xf numFmtId="0" fontId="8" fillId="0" borderId="4" xfId="0" applyFont="1" applyFill="1" applyBorder="1" applyAlignment="1">
      <alignment vertical="top" wrapText="1"/>
    </xf>
    <xf numFmtId="3" fontId="8" fillId="0" borderId="4" xfId="0" applyNumberFormat="1" applyFont="1" applyFill="1" applyBorder="1" applyAlignment="1">
      <alignment vertical="top" wrapText="1"/>
    </xf>
    <xf numFmtId="0" fontId="3" fillId="0" borderId="0" xfId="0" applyFont="1" applyFill="1" applyAlignment="1">
      <alignment vertical="top" wrapText="1"/>
    </xf>
    <xf numFmtId="3" fontId="7" fillId="0" borderId="4" xfId="0" applyNumberFormat="1" applyFont="1" applyFill="1" applyBorder="1"/>
    <xf numFmtId="0" fontId="10" fillId="0" borderId="0" xfId="0" applyFont="1" applyFill="1" applyAlignment="1">
      <alignment vertical="top" wrapText="1"/>
    </xf>
    <xf numFmtId="0" fontId="10" fillId="0" borderId="0" xfId="0" applyFont="1" applyFill="1"/>
    <xf numFmtId="0" fontId="3" fillId="0" borderId="5" xfId="0" applyFont="1" applyFill="1" applyBorder="1"/>
    <xf numFmtId="3" fontId="3" fillId="0" borderId="0" xfId="0" applyNumberFormat="1" applyFont="1" applyFill="1"/>
  </cellXfs>
  <cellStyles count="18">
    <cellStyle name="Comma 10" xfId="1"/>
    <cellStyle name="Comma 16 3" xfId="2"/>
    <cellStyle name="Comma 3" xfId="3"/>
    <cellStyle name="Ledger 17 x 11 in" xfId="4"/>
    <cellStyle name="Normal" xfId="0" builtinId="0"/>
    <cellStyle name="Normal 10" xfId="5"/>
    <cellStyle name="Normal 11 4 2" xfId="6"/>
    <cellStyle name="Normal 13" xfId="7"/>
    <cellStyle name="Normal 17" xfId="8"/>
    <cellStyle name="Normal 2" xfId="9"/>
    <cellStyle name="Normal 2 2" xfId="10"/>
    <cellStyle name="Normal 22" xfId="11"/>
    <cellStyle name="Normal 33" xfId="12"/>
    <cellStyle name="Normal 4" xfId="13"/>
    <cellStyle name="Normal 5" xfId="14"/>
    <cellStyle name="Normal 6" xfId="15"/>
    <cellStyle name="Normal 6 3" xfId="16"/>
    <cellStyle name="Normal 7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workbookViewId="0">
      <selection activeCell="I9" sqref="I9"/>
    </sheetView>
  </sheetViews>
  <sheetFormatPr defaultRowHeight="16.5"/>
  <cols>
    <col min="1" max="1" width="7.5" style="2" customWidth="1"/>
    <col min="2" max="2" width="55.875" style="2" customWidth="1"/>
    <col min="3" max="3" width="12.75" style="2" customWidth="1"/>
    <col min="4" max="4" width="12.375" style="2" customWidth="1"/>
    <col min="5" max="252" width="9" style="2"/>
    <col min="253" max="253" width="4" style="2" customWidth="1"/>
    <col min="254" max="254" width="40.125" style="2" customWidth="1"/>
    <col min="255" max="258" width="11" style="2" customWidth="1"/>
    <col min="259" max="259" width="9.125" style="2" customWidth="1"/>
    <col min="260" max="260" width="8.875" style="2" customWidth="1"/>
    <col min="261" max="508" width="9" style="2"/>
    <col min="509" max="509" width="4" style="2" customWidth="1"/>
    <col min="510" max="510" width="40.125" style="2" customWidth="1"/>
    <col min="511" max="514" width="11" style="2" customWidth="1"/>
    <col min="515" max="515" width="9.125" style="2" customWidth="1"/>
    <col min="516" max="516" width="8.875" style="2" customWidth="1"/>
    <col min="517" max="764" width="9" style="2"/>
    <col min="765" max="765" width="4" style="2" customWidth="1"/>
    <col min="766" max="766" width="40.125" style="2" customWidth="1"/>
    <col min="767" max="770" width="11" style="2" customWidth="1"/>
    <col min="771" max="771" width="9.125" style="2" customWidth="1"/>
    <col min="772" max="772" width="8.875" style="2" customWidth="1"/>
    <col min="773" max="1020" width="9" style="2"/>
    <col min="1021" max="1021" width="4" style="2" customWidth="1"/>
    <col min="1022" max="1022" width="40.125" style="2" customWidth="1"/>
    <col min="1023" max="1026" width="11" style="2" customWidth="1"/>
    <col min="1027" max="1027" width="9.125" style="2" customWidth="1"/>
    <col min="1028" max="1028" width="8.875" style="2" customWidth="1"/>
    <col min="1029" max="1276" width="9" style="2"/>
    <col min="1277" max="1277" width="4" style="2" customWidth="1"/>
    <col min="1278" max="1278" width="40.125" style="2" customWidth="1"/>
    <col min="1279" max="1282" width="11" style="2" customWidth="1"/>
    <col min="1283" max="1283" width="9.125" style="2" customWidth="1"/>
    <col min="1284" max="1284" width="8.875" style="2" customWidth="1"/>
    <col min="1285" max="1532" width="9" style="2"/>
    <col min="1533" max="1533" width="4" style="2" customWidth="1"/>
    <col min="1534" max="1534" width="40.125" style="2" customWidth="1"/>
    <col min="1535" max="1538" width="11" style="2" customWidth="1"/>
    <col min="1539" max="1539" width="9.125" style="2" customWidth="1"/>
    <col min="1540" max="1540" width="8.875" style="2" customWidth="1"/>
    <col min="1541" max="1788" width="9" style="2"/>
    <col min="1789" max="1789" width="4" style="2" customWidth="1"/>
    <col min="1790" max="1790" width="40.125" style="2" customWidth="1"/>
    <col min="1791" max="1794" width="11" style="2" customWidth="1"/>
    <col min="1795" max="1795" width="9.125" style="2" customWidth="1"/>
    <col min="1796" max="1796" width="8.875" style="2" customWidth="1"/>
    <col min="1797" max="2044" width="9" style="2"/>
    <col min="2045" max="2045" width="4" style="2" customWidth="1"/>
    <col min="2046" max="2046" width="40.125" style="2" customWidth="1"/>
    <col min="2047" max="2050" width="11" style="2" customWidth="1"/>
    <col min="2051" max="2051" width="9.125" style="2" customWidth="1"/>
    <col min="2052" max="2052" width="8.875" style="2" customWidth="1"/>
    <col min="2053" max="2300" width="9" style="2"/>
    <col min="2301" max="2301" width="4" style="2" customWidth="1"/>
    <col min="2302" max="2302" width="40.125" style="2" customWidth="1"/>
    <col min="2303" max="2306" width="11" style="2" customWidth="1"/>
    <col min="2307" max="2307" width="9.125" style="2" customWidth="1"/>
    <col min="2308" max="2308" width="8.875" style="2" customWidth="1"/>
    <col min="2309" max="2556" width="9" style="2"/>
    <col min="2557" max="2557" width="4" style="2" customWidth="1"/>
    <col min="2558" max="2558" width="40.125" style="2" customWidth="1"/>
    <col min="2559" max="2562" width="11" style="2" customWidth="1"/>
    <col min="2563" max="2563" width="9.125" style="2" customWidth="1"/>
    <col min="2564" max="2564" width="8.875" style="2" customWidth="1"/>
    <col min="2565" max="2812" width="9" style="2"/>
    <col min="2813" max="2813" width="4" style="2" customWidth="1"/>
    <col min="2814" max="2814" width="40.125" style="2" customWidth="1"/>
    <col min="2815" max="2818" width="11" style="2" customWidth="1"/>
    <col min="2819" max="2819" width="9.125" style="2" customWidth="1"/>
    <col min="2820" max="2820" width="8.875" style="2" customWidth="1"/>
    <col min="2821" max="3068" width="9" style="2"/>
    <col min="3069" max="3069" width="4" style="2" customWidth="1"/>
    <col min="3070" max="3070" width="40.125" style="2" customWidth="1"/>
    <col min="3071" max="3074" width="11" style="2" customWidth="1"/>
    <col min="3075" max="3075" width="9.125" style="2" customWidth="1"/>
    <col min="3076" max="3076" width="8.875" style="2" customWidth="1"/>
    <col min="3077" max="3324" width="9" style="2"/>
    <col min="3325" max="3325" width="4" style="2" customWidth="1"/>
    <col min="3326" max="3326" width="40.125" style="2" customWidth="1"/>
    <col min="3327" max="3330" width="11" style="2" customWidth="1"/>
    <col min="3331" max="3331" width="9.125" style="2" customWidth="1"/>
    <col min="3332" max="3332" width="8.875" style="2" customWidth="1"/>
    <col min="3333" max="3580" width="9" style="2"/>
    <col min="3581" max="3581" width="4" style="2" customWidth="1"/>
    <col min="3582" max="3582" width="40.125" style="2" customWidth="1"/>
    <col min="3583" max="3586" width="11" style="2" customWidth="1"/>
    <col min="3587" max="3587" width="9.125" style="2" customWidth="1"/>
    <col min="3588" max="3588" width="8.875" style="2" customWidth="1"/>
    <col min="3589" max="3836" width="9" style="2"/>
    <col min="3837" max="3837" width="4" style="2" customWidth="1"/>
    <col min="3838" max="3838" width="40.125" style="2" customWidth="1"/>
    <col min="3839" max="3842" width="11" style="2" customWidth="1"/>
    <col min="3843" max="3843" width="9.125" style="2" customWidth="1"/>
    <col min="3844" max="3844" width="8.875" style="2" customWidth="1"/>
    <col min="3845" max="4092" width="9" style="2"/>
    <col min="4093" max="4093" width="4" style="2" customWidth="1"/>
    <col min="4094" max="4094" width="40.125" style="2" customWidth="1"/>
    <col min="4095" max="4098" width="11" style="2" customWidth="1"/>
    <col min="4099" max="4099" width="9.125" style="2" customWidth="1"/>
    <col min="4100" max="4100" width="8.875" style="2" customWidth="1"/>
    <col min="4101" max="4348" width="9" style="2"/>
    <col min="4349" max="4349" width="4" style="2" customWidth="1"/>
    <col min="4350" max="4350" width="40.125" style="2" customWidth="1"/>
    <col min="4351" max="4354" width="11" style="2" customWidth="1"/>
    <col min="4355" max="4355" width="9.125" style="2" customWidth="1"/>
    <col min="4356" max="4356" width="8.875" style="2" customWidth="1"/>
    <col min="4357" max="4604" width="9" style="2"/>
    <col min="4605" max="4605" width="4" style="2" customWidth="1"/>
    <col min="4606" max="4606" width="40.125" style="2" customWidth="1"/>
    <col min="4607" max="4610" width="11" style="2" customWidth="1"/>
    <col min="4611" max="4611" width="9.125" style="2" customWidth="1"/>
    <col min="4612" max="4612" width="8.875" style="2" customWidth="1"/>
    <col min="4613" max="4860" width="9" style="2"/>
    <col min="4861" max="4861" width="4" style="2" customWidth="1"/>
    <col min="4862" max="4862" width="40.125" style="2" customWidth="1"/>
    <col min="4863" max="4866" width="11" style="2" customWidth="1"/>
    <col min="4867" max="4867" width="9.125" style="2" customWidth="1"/>
    <col min="4868" max="4868" width="8.875" style="2" customWidth="1"/>
    <col min="4869" max="5116" width="9" style="2"/>
    <col min="5117" max="5117" width="4" style="2" customWidth="1"/>
    <col min="5118" max="5118" width="40.125" style="2" customWidth="1"/>
    <col min="5119" max="5122" width="11" style="2" customWidth="1"/>
    <col min="5123" max="5123" width="9.125" style="2" customWidth="1"/>
    <col min="5124" max="5124" width="8.875" style="2" customWidth="1"/>
    <col min="5125" max="5372" width="9" style="2"/>
    <col min="5373" max="5373" width="4" style="2" customWidth="1"/>
    <col min="5374" max="5374" width="40.125" style="2" customWidth="1"/>
    <col min="5375" max="5378" width="11" style="2" customWidth="1"/>
    <col min="5379" max="5379" width="9.125" style="2" customWidth="1"/>
    <col min="5380" max="5380" width="8.875" style="2" customWidth="1"/>
    <col min="5381" max="5628" width="9" style="2"/>
    <col min="5629" max="5629" width="4" style="2" customWidth="1"/>
    <col min="5630" max="5630" width="40.125" style="2" customWidth="1"/>
    <col min="5631" max="5634" width="11" style="2" customWidth="1"/>
    <col min="5635" max="5635" width="9.125" style="2" customWidth="1"/>
    <col min="5636" max="5636" width="8.875" style="2" customWidth="1"/>
    <col min="5637" max="5884" width="9" style="2"/>
    <col min="5885" max="5885" width="4" style="2" customWidth="1"/>
    <col min="5886" max="5886" width="40.125" style="2" customWidth="1"/>
    <col min="5887" max="5890" width="11" style="2" customWidth="1"/>
    <col min="5891" max="5891" width="9.125" style="2" customWidth="1"/>
    <col min="5892" max="5892" width="8.875" style="2" customWidth="1"/>
    <col min="5893" max="6140" width="9" style="2"/>
    <col min="6141" max="6141" width="4" style="2" customWidth="1"/>
    <col min="6142" max="6142" width="40.125" style="2" customWidth="1"/>
    <col min="6143" max="6146" width="11" style="2" customWidth="1"/>
    <col min="6147" max="6147" width="9.125" style="2" customWidth="1"/>
    <col min="6148" max="6148" width="8.875" style="2" customWidth="1"/>
    <col min="6149" max="6396" width="9" style="2"/>
    <col min="6397" max="6397" width="4" style="2" customWidth="1"/>
    <col min="6398" max="6398" width="40.125" style="2" customWidth="1"/>
    <col min="6399" max="6402" width="11" style="2" customWidth="1"/>
    <col min="6403" max="6403" width="9.125" style="2" customWidth="1"/>
    <col min="6404" max="6404" width="8.875" style="2" customWidth="1"/>
    <col min="6405" max="6652" width="9" style="2"/>
    <col min="6653" max="6653" width="4" style="2" customWidth="1"/>
    <col min="6654" max="6654" width="40.125" style="2" customWidth="1"/>
    <col min="6655" max="6658" width="11" style="2" customWidth="1"/>
    <col min="6659" max="6659" width="9.125" style="2" customWidth="1"/>
    <col min="6660" max="6660" width="8.875" style="2" customWidth="1"/>
    <col min="6661" max="6908" width="9" style="2"/>
    <col min="6909" max="6909" width="4" style="2" customWidth="1"/>
    <col min="6910" max="6910" width="40.125" style="2" customWidth="1"/>
    <col min="6911" max="6914" width="11" style="2" customWidth="1"/>
    <col min="6915" max="6915" width="9.125" style="2" customWidth="1"/>
    <col min="6916" max="6916" width="8.875" style="2" customWidth="1"/>
    <col min="6917" max="7164" width="9" style="2"/>
    <col min="7165" max="7165" width="4" style="2" customWidth="1"/>
    <col min="7166" max="7166" width="40.125" style="2" customWidth="1"/>
    <col min="7167" max="7170" width="11" style="2" customWidth="1"/>
    <col min="7171" max="7171" width="9.125" style="2" customWidth="1"/>
    <col min="7172" max="7172" width="8.875" style="2" customWidth="1"/>
    <col min="7173" max="7420" width="9" style="2"/>
    <col min="7421" max="7421" width="4" style="2" customWidth="1"/>
    <col min="7422" max="7422" width="40.125" style="2" customWidth="1"/>
    <col min="7423" max="7426" width="11" style="2" customWidth="1"/>
    <col min="7427" max="7427" width="9.125" style="2" customWidth="1"/>
    <col min="7428" max="7428" width="8.875" style="2" customWidth="1"/>
    <col min="7429" max="7676" width="9" style="2"/>
    <col min="7677" max="7677" width="4" style="2" customWidth="1"/>
    <col min="7678" max="7678" width="40.125" style="2" customWidth="1"/>
    <col min="7679" max="7682" width="11" style="2" customWidth="1"/>
    <col min="7683" max="7683" width="9.125" style="2" customWidth="1"/>
    <col min="7684" max="7684" width="8.875" style="2" customWidth="1"/>
    <col min="7685" max="7932" width="9" style="2"/>
    <col min="7933" max="7933" width="4" style="2" customWidth="1"/>
    <col min="7934" max="7934" width="40.125" style="2" customWidth="1"/>
    <col min="7935" max="7938" width="11" style="2" customWidth="1"/>
    <col min="7939" max="7939" width="9.125" style="2" customWidth="1"/>
    <col min="7940" max="7940" width="8.875" style="2" customWidth="1"/>
    <col min="7941" max="8188" width="9" style="2"/>
    <col min="8189" max="8189" width="4" style="2" customWidth="1"/>
    <col min="8190" max="8190" width="40.125" style="2" customWidth="1"/>
    <col min="8191" max="8194" width="11" style="2" customWidth="1"/>
    <col min="8195" max="8195" width="9.125" style="2" customWidth="1"/>
    <col min="8196" max="8196" width="8.875" style="2" customWidth="1"/>
    <col min="8197" max="8444" width="9" style="2"/>
    <col min="8445" max="8445" width="4" style="2" customWidth="1"/>
    <col min="8446" max="8446" width="40.125" style="2" customWidth="1"/>
    <col min="8447" max="8450" width="11" style="2" customWidth="1"/>
    <col min="8451" max="8451" width="9.125" style="2" customWidth="1"/>
    <col min="8452" max="8452" width="8.875" style="2" customWidth="1"/>
    <col min="8453" max="8700" width="9" style="2"/>
    <col min="8701" max="8701" width="4" style="2" customWidth="1"/>
    <col min="8702" max="8702" width="40.125" style="2" customWidth="1"/>
    <col min="8703" max="8706" width="11" style="2" customWidth="1"/>
    <col min="8707" max="8707" width="9.125" style="2" customWidth="1"/>
    <col min="8708" max="8708" width="8.875" style="2" customWidth="1"/>
    <col min="8709" max="8956" width="9" style="2"/>
    <col min="8957" max="8957" width="4" style="2" customWidth="1"/>
    <col min="8958" max="8958" width="40.125" style="2" customWidth="1"/>
    <col min="8959" max="8962" width="11" style="2" customWidth="1"/>
    <col min="8963" max="8963" width="9.125" style="2" customWidth="1"/>
    <col min="8964" max="8964" width="8.875" style="2" customWidth="1"/>
    <col min="8965" max="9212" width="9" style="2"/>
    <col min="9213" max="9213" width="4" style="2" customWidth="1"/>
    <col min="9214" max="9214" width="40.125" style="2" customWidth="1"/>
    <col min="9215" max="9218" width="11" style="2" customWidth="1"/>
    <col min="9219" max="9219" width="9.125" style="2" customWidth="1"/>
    <col min="9220" max="9220" width="8.875" style="2" customWidth="1"/>
    <col min="9221" max="9468" width="9" style="2"/>
    <col min="9469" max="9469" width="4" style="2" customWidth="1"/>
    <col min="9470" max="9470" width="40.125" style="2" customWidth="1"/>
    <col min="9471" max="9474" width="11" style="2" customWidth="1"/>
    <col min="9475" max="9475" width="9.125" style="2" customWidth="1"/>
    <col min="9476" max="9476" width="8.875" style="2" customWidth="1"/>
    <col min="9477" max="9724" width="9" style="2"/>
    <col min="9725" max="9725" width="4" style="2" customWidth="1"/>
    <col min="9726" max="9726" width="40.125" style="2" customWidth="1"/>
    <col min="9727" max="9730" width="11" style="2" customWidth="1"/>
    <col min="9731" max="9731" width="9.125" style="2" customWidth="1"/>
    <col min="9732" max="9732" width="8.875" style="2" customWidth="1"/>
    <col min="9733" max="9980" width="9" style="2"/>
    <col min="9981" max="9981" width="4" style="2" customWidth="1"/>
    <col min="9982" max="9982" width="40.125" style="2" customWidth="1"/>
    <col min="9983" max="9986" width="11" style="2" customWidth="1"/>
    <col min="9987" max="9987" width="9.125" style="2" customWidth="1"/>
    <col min="9988" max="9988" width="8.875" style="2" customWidth="1"/>
    <col min="9989" max="10236" width="9" style="2"/>
    <col min="10237" max="10237" width="4" style="2" customWidth="1"/>
    <col min="10238" max="10238" width="40.125" style="2" customWidth="1"/>
    <col min="10239" max="10242" width="11" style="2" customWidth="1"/>
    <col min="10243" max="10243" width="9.125" style="2" customWidth="1"/>
    <col min="10244" max="10244" width="8.875" style="2" customWidth="1"/>
    <col min="10245" max="10492" width="9" style="2"/>
    <col min="10493" max="10493" width="4" style="2" customWidth="1"/>
    <col min="10494" max="10494" width="40.125" style="2" customWidth="1"/>
    <col min="10495" max="10498" width="11" style="2" customWidth="1"/>
    <col min="10499" max="10499" width="9.125" style="2" customWidth="1"/>
    <col min="10500" max="10500" width="8.875" style="2" customWidth="1"/>
    <col min="10501" max="10748" width="9" style="2"/>
    <col min="10749" max="10749" width="4" style="2" customWidth="1"/>
    <col min="10750" max="10750" width="40.125" style="2" customWidth="1"/>
    <col min="10751" max="10754" width="11" style="2" customWidth="1"/>
    <col min="10755" max="10755" width="9.125" style="2" customWidth="1"/>
    <col min="10756" max="10756" width="8.875" style="2" customWidth="1"/>
    <col min="10757" max="11004" width="9" style="2"/>
    <col min="11005" max="11005" width="4" style="2" customWidth="1"/>
    <col min="11006" max="11006" width="40.125" style="2" customWidth="1"/>
    <col min="11007" max="11010" width="11" style="2" customWidth="1"/>
    <col min="11011" max="11011" width="9.125" style="2" customWidth="1"/>
    <col min="11012" max="11012" width="8.875" style="2" customWidth="1"/>
    <col min="11013" max="11260" width="9" style="2"/>
    <col min="11261" max="11261" width="4" style="2" customWidth="1"/>
    <col min="11262" max="11262" width="40.125" style="2" customWidth="1"/>
    <col min="11263" max="11266" width="11" style="2" customWidth="1"/>
    <col min="11267" max="11267" width="9.125" style="2" customWidth="1"/>
    <col min="11268" max="11268" width="8.875" style="2" customWidth="1"/>
    <col min="11269" max="11516" width="9" style="2"/>
    <col min="11517" max="11517" width="4" style="2" customWidth="1"/>
    <col min="11518" max="11518" width="40.125" style="2" customWidth="1"/>
    <col min="11519" max="11522" width="11" style="2" customWidth="1"/>
    <col min="11523" max="11523" width="9.125" style="2" customWidth="1"/>
    <col min="11524" max="11524" width="8.875" style="2" customWidth="1"/>
    <col min="11525" max="11772" width="9" style="2"/>
    <col min="11773" max="11773" width="4" style="2" customWidth="1"/>
    <col min="11774" max="11774" width="40.125" style="2" customWidth="1"/>
    <col min="11775" max="11778" width="11" style="2" customWidth="1"/>
    <col min="11779" max="11779" width="9.125" style="2" customWidth="1"/>
    <col min="11780" max="11780" width="8.875" style="2" customWidth="1"/>
    <col min="11781" max="12028" width="9" style="2"/>
    <col min="12029" max="12029" width="4" style="2" customWidth="1"/>
    <col min="12030" max="12030" width="40.125" style="2" customWidth="1"/>
    <col min="12031" max="12034" width="11" style="2" customWidth="1"/>
    <col min="12035" max="12035" width="9.125" style="2" customWidth="1"/>
    <col min="12036" max="12036" width="8.875" style="2" customWidth="1"/>
    <col min="12037" max="12284" width="9" style="2"/>
    <col min="12285" max="12285" width="4" style="2" customWidth="1"/>
    <col min="12286" max="12286" width="40.125" style="2" customWidth="1"/>
    <col min="12287" max="12290" width="11" style="2" customWidth="1"/>
    <col min="12291" max="12291" width="9.125" style="2" customWidth="1"/>
    <col min="12292" max="12292" width="8.875" style="2" customWidth="1"/>
    <col min="12293" max="12540" width="9" style="2"/>
    <col min="12541" max="12541" width="4" style="2" customWidth="1"/>
    <col min="12542" max="12542" width="40.125" style="2" customWidth="1"/>
    <col min="12543" max="12546" width="11" style="2" customWidth="1"/>
    <col min="12547" max="12547" width="9.125" style="2" customWidth="1"/>
    <col min="12548" max="12548" width="8.875" style="2" customWidth="1"/>
    <col min="12549" max="12796" width="9" style="2"/>
    <col min="12797" max="12797" width="4" style="2" customWidth="1"/>
    <col min="12798" max="12798" width="40.125" style="2" customWidth="1"/>
    <col min="12799" max="12802" width="11" style="2" customWidth="1"/>
    <col min="12803" max="12803" width="9.125" style="2" customWidth="1"/>
    <col min="12804" max="12804" width="8.875" style="2" customWidth="1"/>
    <col min="12805" max="13052" width="9" style="2"/>
    <col min="13053" max="13053" width="4" style="2" customWidth="1"/>
    <col min="13054" max="13054" width="40.125" style="2" customWidth="1"/>
    <col min="13055" max="13058" width="11" style="2" customWidth="1"/>
    <col min="13059" max="13059" width="9.125" style="2" customWidth="1"/>
    <col min="13060" max="13060" width="8.875" style="2" customWidth="1"/>
    <col min="13061" max="13308" width="9" style="2"/>
    <col min="13309" max="13309" width="4" style="2" customWidth="1"/>
    <col min="13310" max="13310" width="40.125" style="2" customWidth="1"/>
    <col min="13311" max="13314" width="11" style="2" customWidth="1"/>
    <col min="13315" max="13315" width="9.125" style="2" customWidth="1"/>
    <col min="13316" max="13316" width="8.875" style="2" customWidth="1"/>
    <col min="13317" max="13564" width="9" style="2"/>
    <col min="13565" max="13565" width="4" style="2" customWidth="1"/>
    <col min="13566" max="13566" width="40.125" style="2" customWidth="1"/>
    <col min="13567" max="13570" width="11" style="2" customWidth="1"/>
    <col min="13571" max="13571" width="9.125" style="2" customWidth="1"/>
    <col min="13572" max="13572" width="8.875" style="2" customWidth="1"/>
    <col min="13573" max="13820" width="9" style="2"/>
    <col min="13821" max="13821" width="4" style="2" customWidth="1"/>
    <col min="13822" max="13822" width="40.125" style="2" customWidth="1"/>
    <col min="13823" max="13826" width="11" style="2" customWidth="1"/>
    <col min="13827" max="13827" width="9.125" style="2" customWidth="1"/>
    <col min="13828" max="13828" width="8.875" style="2" customWidth="1"/>
    <col min="13829" max="14076" width="9" style="2"/>
    <col min="14077" max="14077" width="4" style="2" customWidth="1"/>
    <col min="14078" max="14078" width="40.125" style="2" customWidth="1"/>
    <col min="14079" max="14082" width="11" style="2" customWidth="1"/>
    <col min="14083" max="14083" width="9.125" style="2" customWidth="1"/>
    <col min="14084" max="14084" width="8.875" style="2" customWidth="1"/>
    <col min="14085" max="14332" width="9" style="2"/>
    <col min="14333" max="14333" width="4" style="2" customWidth="1"/>
    <col min="14334" max="14334" width="40.125" style="2" customWidth="1"/>
    <col min="14335" max="14338" width="11" style="2" customWidth="1"/>
    <col min="14339" max="14339" width="9.125" style="2" customWidth="1"/>
    <col min="14340" max="14340" width="8.875" style="2" customWidth="1"/>
    <col min="14341" max="14588" width="9" style="2"/>
    <col min="14589" max="14589" width="4" style="2" customWidth="1"/>
    <col min="14590" max="14590" width="40.125" style="2" customWidth="1"/>
    <col min="14591" max="14594" width="11" style="2" customWidth="1"/>
    <col min="14595" max="14595" width="9.125" style="2" customWidth="1"/>
    <col min="14596" max="14596" width="8.875" style="2" customWidth="1"/>
    <col min="14597" max="14844" width="9" style="2"/>
    <col min="14845" max="14845" width="4" style="2" customWidth="1"/>
    <col min="14846" max="14846" width="40.125" style="2" customWidth="1"/>
    <col min="14847" max="14850" width="11" style="2" customWidth="1"/>
    <col min="14851" max="14851" width="9.125" style="2" customWidth="1"/>
    <col min="14852" max="14852" width="8.875" style="2" customWidth="1"/>
    <col min="14853" max="15100" width="9" style="2"/>
    <col min="15101" max="15101" width="4" style="2" customWidth="1"/>
    <col min="15102" max="15102" width="40.125" style="2" customWidth="1"/>
    <col min="15103" max="15106" width="11" style="2" customWidth="1"/>
    <col min="15107" max="15107" width="9.125" style="2" customWidth="1"/>
    <col min="15108" max="15108" width="8.875" style="2" customWidth="1"/>
    <col min="15109" max="15356" width="9" style="2"/>
    <col min="15357" max="15357" width="4" style="2" customWidth="1"/>
    <col min="15358" max="15358" width="40.125" style="2" customWidth="1"/>
    <col min="15359" max="15362" width="11" style="2" customWidth="1"/>
    <col min="15363" max="15363" width="9.125" style="2" customWidth="1"/>
    <col min="15364" max="15364" width="8.875" style="2" customWidth="1"/>
    <col min="15365" max="15612" width="9" style="2"/>
    <col min="15613" max="15613" width="4" style="2" customWidth="1"/>
    <col min="15614" max="15614" width="40.125" style="2" customWidth="1"/>
    <col min="15615" max="15618" width="11" style="2" customWidth="1"/>
    <col min="15619" max="15619" width="9.125" style="2" customWidth="1"/>
    <col min="15620" max="15620" width="8.875" style="2" customWidth="1"/>
    <col min="15621" max="15868" width="9" style="2"/>
    <col min="15869" max="15869" width="4" style="2" customWidth="1"/>
    <col min="15870" max="15870" width="40.125" style="2" customWidth="1"/>
    <col min="15871" max="15874" width="11" style="2" customWidth="1"/>
    <col min="15875" max="15875" width="9.125" style="2" customWidth="1"/>
    <col min="15876" max="15876" width="8.875" style="2" customWidth="1"/>
    <col min="15877" max="16124" width="9" style="2"/>
    <col min="16125" max="16125" width="4" style="2" customWidth="1"/>
    <col min="16126" max="16126" width="40.125" style="2" customWidth="1"/>
    <col min="16127" max="16130" width="11" style="2" customWidth="1"/>
    <col min="16131" max="16131" width="9.125" style="2" customWidth="1"/>
    <col min="16132" max="16132" width="8.875" style="2" customWidth="1"/>
    <col min="16133" max="16384" width="9" style="2"/>
  </cols>
  <sheetData>
    <row r="1" spans="1:4" ht="18.75" customHeight="1">
      <c r="A1" s="1" t="s">
        <v>0</v>
      </c>
      <c r="B1" s="1"/>
      <c r="C1" s="1"/>
      <c r="D1" s="1"/>
    </row>
    <row r="2" spans="1:4">
      <c r="A2" s="1"/>
      <c r="B2" s="1"/>
      <c r="C2" s="1"/>
      <c r="D2" s="1"/>
    </row>
    <row r="3" spans="1:4" ht="8.25" customHeight="1"/>
    <row r="4" spans="1:4" ht="26.25" customHeight="1">
      <c r="A4" s="3" t="s">
        <v>1</v>
      </c>
      <c r="B4" s="3"/>
      <c r="C4" s="3"/>
      <c r="D4" s="3"/>
    </row>
    <row r="5" spans="1:4" ht="21" customHeight="1">
      <c r="A5" s="4" t="s">
        <v>2</v>
      </c>
      <c r="B5" s="4"/>
      <c r="C5" s="4"/>
      <c r="D5" s="4"/>
    </row>
    <row r="6" spans="1:4" ht="22.5" customHeight="1">
      <c r="D6" s="5" t="s">
        <v>3</v>
      </c>
    </row>
    <row r="7" spans="1:4" s="7" customFormat="1" ht="15.75" customHeight="1">
      <c r="A7" s="6" t="s">
        <v>4</v>
      </c>
      <c r="B7" s="6" t="s">
        <v>5</v>
      </c>
      <c r="C7" s="6" t="s">
        <v>6</v>
      </c>
      <c r="D7" s="6"/>
    </row>
    <row r="8" spans="1:4" s="7" customFormat="1" ht="33.75" customHeight="1">
      <c r="A8" s="6"/>
      <c r="B8" s="6"/>
      <c r="C8" s="8" t="s">
        <v>7</v>
      </c>
      <c r="D8" s="8" t="s">
        <v>8</v>
      </c>
    </row>
    <row r="9" spans="1:4" ht="21.95" customHeight="1">
      <c r="A9" s="9" t="s">
        <v>9</v>
      </c>
      <c r="B9" s="9"/>
      <c r="C9" s="10">
        <f>C10+C58</f>
        <v>5500000</v>
      </c>
      <c r="D9" s="10">
        <f>D10+D58</f>
        <v>5058560</v>
      </c>
    </row>
    <row r="10" spans="1:4" ht="21.95" customHeight="1">
      <c r="A10" s="11" t="s">
        <v>10</v>
      </c>
      <c r="B10" s="12" t="s">
        <v>11</v>
      </c>
      <c r="C10" s="13">
        <f>C11+C16+C21+C27+C32+C33+C36+C37+C41+C42+C43+C44+C45+C46+C47+C50+C51+C56</f>
        <v>5429000</v>
      </c>
      <c r="D10" s="13">
        <f>D11+D16+D21+D27+D32+D33+D36+D37+D41+D42+D43+D44+D45+D46+D47+D50+D51+D56</f>
        <v>5058560</v>
      </c>
    </row>
    <row r="11" spans="1:4" ht="21.95" customHeight="1">
      <c r="A11" s="14">
        <v>1</v>
      </c>
      <c r="B11" s="15" t="s">
        <v>12</v>
      </c>
      <c r="C11" s="16">
        <f>SUM(C12:C15)</f>
        <v>400000</v>
      </c>
      <c r="D11" s="16">
        <f>SUM(D12:D15)</f>
        <v>400000</v>
      </c>
    </row>
    <row r="12" spans="1:4" s="20" customFormat="1" ht="21.95" customHeight="1">
      <c r="A12" s="17"/>
      <c r="B12" s="18" t="s">
        <v>13</v>
      </c>
      <c r="C12" s="19">
        <v>242000</v>
      </c>
      <c r="D12" s="19">
        <v>242000</v>
      </c>
    </row>
    <row r="13" spans="1:4" s="20" customFormat="1" ht="21.95" customHeight="1">
      <c r="A13" s="17"/>
      <c r="B13" s="18" t="s">
        <v>14</v>
      </c>
      <c r="C13" s="19">
        <v>58000</v>
      </c>
      <c r="D13" s="19">
        <v>58000</v>
      </c>
    </row>
    <row r="14" spans="1:4" s="20" customFormat="1" ht="21.95" customHeight="1">
      <c r="A14" s="17"/>
      <c r="B14" s="18" t="s">
        <v>15</v>
      </c>
      <c r="C14" s="19"/>
      <c r="D14" s="19"/>
    </row>
    <row r="15" spans="1:4" s="20" customFormat="1" ht="21.95" customHeight="1">
      <c r="A15" s="17"/>
      <c r="B15" s="18" t="s">
        <v>16</v>
      </c>
      <c r="C15" s="19">
        <v>100000</v>
      </c>
      <c r="D15" s="19">
        <v>100000</v>
      </c>
    </row>
    <row r="16" spans="1:4" ht="21.95" customHeight="1">
      <c r="A16" s="14">
        <v>2</v>
      </c>
      <c r="B16" s="15" t="s">
        <v>17</v>
      </c>
      <c r="C16" s="16">
        <f>SUM(C17:C20)</f>
        <v>125000</v>
      </c>
      <c r="D16" s="16">
        <f>SUM(D17:D20)</f>
        <v>125000</v>
      </c>
    </row>
    <row r="17" spans="1:4" s="20" customFormat="1" ht="21.95" customHeight="1">
      <c r="A17" s="17"/>
      <c r="B17" s="18" t="s">
        <v>13</v>
      </c>
      <c r="C17" s="19">
        <v>58000</v>
      </c>
      <c r="D17" s="19">
        <v>58000</v>
      </c>
    </row>
    <row r="18" spans="1:4" s="20" customFormat="1" ht="21.95" customHeight="1">
      <c r="A18" s="17"/>
      <c r="B18" s="18" t="s">
        <v>14</v>
      </c>
      <c r="C18" s="19">
        <v>20000</v>
      </c>
      <c r="D18" s="19">
        <v>20000</v>
      </c>
    </row>
    <row r="19" spans="1:4" s="20" customFormat="1" ht="21.95" customHeight="1">
      <c r="A19" s="17"/>
      <c r="B19" s="18" t="s">
        <v>15</v>
      </c>
      <c r="C19" s="19">
        <v>35000</v>
      </c>
      <c r="D19" s="19">
        <v>35000</v>
      </c>
    </row>
    <row r="20" spans="1:4" s="20" customFormat="1" ht="21.95" customHeight="1">
      <c r="A20" s="17"/>
      <c r="B20" s="18" t="s">
        <v>16</v>
      </c>
      <c r="C20" s="19">
        <v>12000</v>
      </c>
      <c r="D20" s="19">
        <v>12000</v>
      </c>
    </row>
    <row r="21" spans="1:4" ht="21.95" customHeight="1">
      <c r="A21" s="14">
        <v>3</v>
      </c>
      <c r="B21" s="15" t="s">
        <v>18</v>
      </c>
      <c r="C21" s="16">
        <f>SUM(C22:C26)</f>
        <v>115000</v>
      </c>
      <c r="D21" s="16">
        <f>SUM(D22:D26)</f>
        <v>115000</v>
      </c>
    </row>
    <row r="22" spans="1:4" s="20" customFormat="1" ht="21.95" customHeight="1">
      <c r="A22" s="17"/>
      <c r="B22" s="18" t="s">
        <v>13</v>
      </c>
      <c r="C22" s="19">
        <v>90000</v>
      </c>
      <c r="D22" s="19">
        <v>90000</v>
      </c>
    </row>
    <row r="23" spans="1:4" s="20" customFormat="1" ht="21.95" customHeight="1">
      <c r="A23" s="17"/>
      <c r="B23" s="18" t="s">
        <v>14</v>
      </c>
      <c r="C23" s="19">
        <v>20000</v>
      </c>
      <c r="D23" s="19">
        <v>20000</v>
      </c>
    </row>
    <row r="24" spans="1:4" s="20" customFormat="1" ht="21.95" customHeight="1">
      <c r="A24" s="17"/>
      <c r="B24" s="18" t="s">
        <v>15</v>
      </c>
      <c r="C24" s="19">
        <v>1000</v>
      </c>
      <c r="D24" s="19">
        <v>1000</v>
      </c>
    </row>
    <row r="25" spans="1:4" s="20" customFormat="1" ht="21.95" customHeight="1">
      <c r="A25" s="17"/>
      <c r="B25" s="18" t="s">
        <v>19</v>
      </c>
      <c r="C25" s="19">
        <v>0</v>
      </c>
      <c r="D25" s="19">
        <v>0</v>
      </c>
    </row>
    <row r="26" spans="1:4" s="20" customFormat="1" ht="21.95" customHeight="1">
      <c r="A26" s="17"/>
      <c r="B26" s="18" t="s">
        <v>16</v>
      </c>
      <c r="C26" s="19">
        <v>4000</v>
      </c>
      <c r="D26" s="19">
        <v>4000</v>
      </c>
    </row>
    <row r="27" spans="1:4" ht="21.95" customHeight="1">
      <c r="A27" s="14">
        <v>4</v>
      </c>
      <c r="B27" s="15" t="s">
        <v>20</v>
      </c>
      <c r="C27" s="16">
        <f>SUM(C28:C31)</f>
        <v>1160000</v>
      </c>
      <c r="D27" s="16">
        <f>SUM(D28:D31)</f>
        <v>1160000</v>
      </c>
    </row>
    <row r="28" spans="1:4" s="20" customFormat="1" ht="21.95" customHeight="1">
      <c r="A28" s="17"/>
      <c r="B28" s="18" t="s">
        <v>13</v>
      </c>
      <c r="C28" s="19">
        <f>714000+10000</f>
        <v>724000</v>
      </c>
      <c r="D28" s="19">
        <f>714000+10000</f>
        <v>724000</v>
      </c>
    </row>
    <row r="29" spans="1:4" s="20" customFormat="1" ht="21.95" customHeight="1">
      <c r="A29" s="17"/>
      <c r="B29" s="18" t="s">
        <v>14</v>
      </c>
      <c r="C29" s="19">
        <v>165000</v>
      </c>
      <c r="D29" s="19">
        <v>165000</v>
      </c>
    </row>
    <row r="30" spans="1:4" s="20" customFormat="1" ht="21.95" customHeight="1">
      <c r="A30" s="17"/>
      <c r="B30" s="18" t="s">
        <v>15</v>
      </c>
      <c r="C30" s="19">
        <v>235000</v>
      </c>
      <c r="D30" s="19">
        <v>235000</v>
      </c>
    </row>
    <row r="31" spans="1:4" s="20" customFormat="1" ht="21.95" customHeight="1">
      <c r="A31" s="17"/>
      <c r="B31" s="18" t="s">
        <v>16</v>
      </c>
      <c r="C31" s="19">
        <v>36000</v>
      </c>
      <c r="D31" s="19">
        <v>36000</v>
      </c>
    </row>
    <row r="32" spans="1:4" ht="21.95" customHeight="1">
      <c r="A32" s="14">
        <v>5</v>
      </c>
      <c r="B32" s="15" t="s">
        <v>21</v>
      </c>
      <c r="C32" s="16">
        <v>170000</v>
      </c>
      <c r="D32" s="16">
        <v>170000</v>
      </c>
    </row>
    <row r="33" spans="1:4" ht="21.95" customHeight="1">
      <c r="A33" s="14">
        <v>6</v>
      </c>
      <c r="B33" s="15" t="s">
        <v>22</v>
      </c>
      <c r="C33" s="16">
        <f>SUM(C34:C35)</f>
        <v>490000</v>
      </c>
      <c r="D33" s="16">
        <f>SUM(D34:D35)</f>
        <v>182300</v>
      </c>
    </row>
    <row r="34" spans="1:4" s="20" customFormat="1" ht="21.95" customHeight="1">
      <c r="A34" s="17"/>
      <c r="B34" s="18" t="s">
        <v>23</v>
      </c>
      <c r="C34" s="19">
        <v>307700</v>
      </c>
      <c r="D34" s="19"/>
    </row>
    <row r="35" spans="1:4" s="20" customFormat="1" ht="21.95" customHeight="1">
      <c r="A35" s="17"/>
      <c r="B35" s="18" t="s">
        <v>24</v>
      </c>
      <c r="C35" s="19">
        <v>182300</v>
      </c>
      <c r="D35" s="19">
        <v>182300</v>
      </c>
    </row>
    <row r="36" spans="1:4" ht="21.95" customHeight="1">
      <c r="A36" s="14">
        <v>7</v>
      </c>
      <c r="B36" s="15" t="s">
        <v>25</v>
      </c>
      <c r="C36" s="16">
        <v>139000</v>
      </c>
      <c r="D36" s="16">
        <v>139000</v>
      </c>
    </row>
    <row r="37" spans="1:4" ht="21.95" customHeight="1">
      <c r="A37" s="21">
        <v>8</v>
      </c>
      <c r="B37" s="22" t="s">
        <v>26</v>
      </c>
      <c r="C37" s="23">
        <f>SUM(C38:C40)</f>
        <v>72000</v>
      </c>
      <c r="D37" s="23">
        <f>SUM(D38:D40)</f>
        <v>55000</v>
      </c>
    </row>
    <row r="38" spans="1:4" s="20" customFormat="1" ht="21.95" customHeight="1">
      <c r="A38" s="24"/>
      <c r="B38" s="25" t="s">
        <v>27</v>
      </c>
      <c r="C38" s="26">
        <v>17000</v>
      </c>
      <c r="D38" s="26"/>
    </row>
    <row r="39" spans="1:4" s="20" customFormat="1" ht="21.95" customHeight="1">
      <c r="A39" s="27"/>
      <c r="B39" s="28" t="s">
        <v>28</v>
      </c>
      <c r="C39" s="19">
        <v>29760</v>
      </c>
      <c r="D39" s="19">
        <v>29760</v>
      </c>
    </row>
    <row r="40" spans="1:4" s="20" customFormat="1" ht="21.95" customHeight="1">
      <c r="A40" s="27"/>
      <c r="B40" s="28" t="s">
        <v>29</v>
      </c>
      <c r="C40" s="19">
        <v>25240</v>
      </c>
      <c r="D40" s="19">
        <v>25240</v>
      </c>
    </row>
    <row r="41" spans="1:4" ht="21.95" customHeight="1">
      <c r="A41" s="14">
        <v>9</v>
      </c>
      <c r="B41" s="15" t="s">
        <v>30</v>
      </c>
      <c r="C41" s="16">
        <v>0</v>
      </c>
      <c r="D41" s="16">
        <v>0</v>
      </c>
    </row>
    <row r="42" spans="1:4" ht="21.95" customHeight="1">
      <c r="A42" s="14">
        <v>10</v>
      </c>
      <c r="B42" s="15" t="s">
        <v>31</v>
      </c>
      <c r="C42" s="16">
        <v>6000</v>
      </c>
      <c r="D42" s="16">
        <v>6000</v>
      </c>
    </row>
    <row r="43" spans="1:4" s="29" customFormat="1" ht="21.95" customHeight="1">
      <c r="A43" s="14">
        <v>11</v>
      </c>
      <c r="B43" s="15" t="s">
        <v>32</v>
      </c>
      <c r="C43" s="16">
        <v>484000</v>
      </c>
      <c r="D43" s="16">
        <v>484000</v>
      </c>
    </row>
    <row r="44" spans="1:4" s="29" customFormat="1" ht="21.95" customHeight="1">
      <c r="A44" s="14">
        <v>12</v>
      </c>
      <c r="B44" s="15" t="s">
        <v>33</v>
      </c>
      <c r="C44" s="16">
        <v>2000000</v>
      </c>
      <c r="D44" s="16">
        <v>2000000</v>
      </c>
    </row>
    <row r="45" spans="1:4" ht="21.95" customHeight="1">
      <c r="A45" s="14">
        <v>13</v>
      </c>
      <c r="B45" s="15" t="s">
        <v>34</v>
      </c>
      <c r="C45" s="16">
        <v>10000</v>
      </c>
      <c r="D45" s="16">
        <v>10000</v>
      </c>
    </row>
    <row r="46" spans="1:4" ht="21.95" customHeight="1">
      <c r="A46" s="14">
        <v>14</v>
      </c>
      <c r="B46" s="15" t="s">
        <v>35</v>
      </c>
      <c r="C46" s="16">
        <v>90000</v>
      </c>
      <c r="D46" s="16">
        <v>90000</v>
      </c>
    </row>
    <row r="47" spans="1:4" ht="21.95" customHeight="1">
      <c r="A47" s="14">
        <v>15</v>
      </c>
      <c r="B47" s="30" t="s">
        <v>36</v>
      </c>
      <c r="C47" s="16">
        <f>SUM(C48:C49)</f>
        <v>25000</v>
      </c>
      <c r="D47" s="16">
        <f>SUM(D48:D49)</f>
        <v>12260</v>
      </c>
    </row>
    <row r="48" spans="1:4" s="20" customFormat="1" ht="21.95" customHeight="1">
      <c r="A48" s="27"/>
      <c r="B48" s="31" t="s">
        <v>37</v>
      </c>
      <c r="C48" s="19">
        <v>18200</v>
      </c>
      <c r="D48" s="19">
        <f>18200*0.3</f>
        <v>5460</v>
      </c>
    </row>
    <row r="49" spans="1:4" s="20" customFormat="1" ht="21.95" customHeight="1">
      <c r="A49" s="27"/>
      <c r="B49" s="31" t="s">
        <v>38</v>
      </c>
      <c r="C49" s="19">
        <v>6800</v>
      </c>
      <c r="D49" s="19">
        <v>6800</v>
      </c>
    </row>
    <row r="50" spans="1:4" ht="21.95" customHeight="1">
      <c r="A50" s="14">
        <v>16</v>
      </c>
      <c r="B50" s="15" t="s">
        <v>39</v>
      </c>
      <c r="C50" s="16">
        <v>32000</v>
      </c>
      <c r="D50" s="16">
        <v>32000</v>
      </c>
    </row>
    <row r="51" spans="1:4" ht="21.95" customHeight="1">
      <c r="A51" s="14">
        <v>17</v>
      </c>
      <c r="B51" s="15" t="s">
        <v>40</v>
      </c>
      <c r="C51" s="16">
        <f>SUM(C52:C54)</f>
        <v>105000</v>
      </c>
      <c r="D51" s="16">
        <f>SUM(D52:D54)</f>
        <v>72000</v>
      </c>
    </row>
    <row r="52" spans="1:4" s="20" customFormat="1" ht="21.95" customHeight="1">
      <c r="A52" s="27"/>
      <c r="B52" s="28" t="s">
        <v>41</v>
      </c>
      <c r="C52" s="19">
        <v>22000</v>
      </c>
      <c r="D52" s="19"/>
    </row>
    <row r="53" spans="1:4" s="20" customFormat="1" ht="21.95" customHeight="1">
      <c r="A53" s="27"/>
      <c r="B53" s="28" t="s">
        <v>42</v>
      </c>
      <c r="C53" s="19">
        <v>11000</v>
      </c>
      <c r="D53" s="19"/>
    </row>
    <row r="54" spans="1:4" s="20" customFormat="1" ht="21.95" customHeight="1">
      <c r="A54" s="27"/>
      <c r="B54" s="28" t="s">
        <v>43</v>
      </c>
      <c r="C54" s="19">
        <v>72000</v>
      </c>
      <c r="D54" s="19">
        <v>72000</v>
      </c>
    </row>
    <row r="55" spans="1:4" s="20" customFormat="1" ht="21.95" customHeight="1">
      <c r="A55" s="27"/>
      <c r="B55" s="28" t="s">
        <v>44</v>
      </c>
      <c r="C55" s="19">
        <v>34400</v>
      </c>
      <c r="D55" s="19">
        <v>34400</v>
      </c>
    </row>
    <row r="56" spans="1:4" s="35" customFormat="1" ht="31.5">
      <c r="A56" s="32">
        <v>18</v>
      </c>
      <c r="B56" s="33" t="s">
        <v>45</v>
      </c>
      <c r="C56" s="34">
        <v>6000</v>
      </c>
      <c r="D56" s="34">
        <v>6000</v>
      </c>
    </row>
    <row r="57" spans="1:4" s="37" customFormat="1" ht="21.95" customHeight="1">
      <c r="A57" s="11" t="s">
        <v>46</v>
      </c>
      <c r="B57" s="12" t="s">
        <v>47</v>
      </c>
      <c r="C57" s="36"/>
      <c r="D57" s="36"/>
    </row>
    <row r="58" spans="1:4" s="38" customFormat="1" ht="21.95" customHeight="1">
      <c r="A58" s="11" t="s">
        <v>48</v>
      </c>
      <c r="B58" s="12" t="s">
        <v>49</v>
      </c>
      <c r="C58" s="36">
        <v>71000</v>
      </c>
      <c r="D58" s="36"/>
    </row>
    <row r="59" spans="1:4" ht="21.95" hidden="1" customHeight="1">
      <c r="A59" s="14">
        <v>1</v>
      </c>
      <c r="B59" s="15" t="s">
        <v>50</v>
      </c>
      <c r="C59" s="16"/>
      <c r="D59" s="16"/>
    </row>
    <row r="60" spans="1:4" ht="21.95" hidden="1" customHeight="1">
      <c r="A60" s="14">
        <v>2</v>
      </c>
      <c r="B60" s="15" t="s">
        <v>51</v>
      </c>
      <c r="C60" s="16"/>
      <c r="D60" s="16"/>
    </row>
    <row r="61" spans="1:4" ht="21.95" hidden="1" customHeight="1">
      <c r="A61" s="14">
        <v>3</v>
      </c>
      <c r="B61" s="15" t="s">
        <v>52</v>
      </c>
      <c r="C61" s="16"/>
      <c r="D61" s="16"/>
    </row>
    <row r="62" spans="1:4" ht="21.95" hidden="1" customHeight="1">
      <c r="A62" s="14">
        <v>4</v>
      </c>
      <c r="B62" s="15" t="s">
        <v>53</v>
      </c>
      <c r="C62" s="16"/>
      <c r="D62" s="16"/>
    </row>
    <row r="63" spans="1:4" ht="21.95" hidden="1" customHeight="1">
      <c r="A63" s="14">
        <v>5</v>
      </c>
      <c r="B63" s="15" t="s">
        <v>54</v>
      </c>
      <c r="C63" s="16"/>
      <c r="D63" s="16"/>
    </row>
    <row r="64" spans="1:4" ht="21.95" hidden="1" customHeight="1">
      <c r="A64" s="14">
        <v>6</v>
      </c>
      <c r="B64" s="15" t="s">
        <v>55</v>
      </c>
      <c r="C64" s="16"/>
      <c r="D64" s="16"/>
    </row>
    <row r="65" spans="1:4" s="38" customFormat="1" ht="21.95" customHeight="1">
      <c r="A65" s="11" t="s">
        <v>56</v>
      </c>
      <c r="B65" s="12" t="s">
        <v>57</v>
      </c>
      <c r="C65" s="36"/>
      <c r="D65" s="36"/>
    </row>
    <row r="66" spans="1:4">
      <c r="A66" s="39"/>
      <c r="B66" s="39"/>
      <c r="C66" s="39"/>
      <c r="D66" s="39"/>
    </row>
    <row r="68" spans="1:4">
      <c r="D68" s="40"/>
    </row>
  </sheetData>
  <mergeCells count="7">
    <mergeCell ref="A9:B9"/>
    <mergeCell ref="A1:D2"/>
    <mergeCell ref="A4:D4"/>
    <mergeCell ref="A5:D5"/>
    <mergeCell ref="A7:A8"/>
    <mergeCell ref="B7:B8"/>
    <mergeCell ref="C7:D7"/>
  </mergeCells>
  <pageMargins left="0.51181102362204722" right="0.31496062992125984" top="0.55118110236220474" bottom="0.35433070866141736" header="0.31496062992125984" footer="0.31496062992125984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39899B-0408-46C5-AF6D-E24B88BCB155}"/>
</file>

<file path=customXml/itemProps2.xml><?xml version="1.0" encoding="utf-8"?>
<ds:datastoreItem xmlns:ds="http://schemas.openxmlformats.org/officeDocument/2006/customXml" ds:itemID="{F275D7F0-90C7-4869-B553-44B8C86E968A}"/>
</file>

<file path=customXml/itemProps3.xml><?xml version="1.0" encoding="utf-8"?>
<ds:datastoreItem xmlns:ds="http://schemas.openxmlformats.org/officeDocument/2006/customXml" ds:itemID="{6B63678D-46E4-43C8-B044-3F1E356E17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48</vt:lpstr>
      <vt:lpstr>'48'!Print_Titles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Ngannnk</dc:creator>
  <cp:lastModifiedBy>Ngannnk</cp:lastModifiedBy>
  <dcterms:created xsi:type="dcterms:W3CDTF">2020-01-07T00:53:58Z</dcterms:created>
  <dcterms:modified xsi:type="dcterms:W3CDTF">2020-01-07T00:54:04Z</dcterms:modified>
</cp:coreProperties>
</file>