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Công khai dự toán\CÔNG KHAI NGÂN SÁCH\Công khai trang bộ\2020\Dự toán được HĐND phê chuẩn năm 2020\"/>
    </mc:Choice>
  </mc:AlternateContent>
  <bookViews>
    <workbookView xWindow="0" yWindow="0" windowWidth="20460" windowHeight="7635"/>
  </bookViews>
  <sheets>
    <sheet name="46" sheetId="1" r:id="rId1"/>
  </sheets>
  <externalReferences>
    <externalReference r:id="rId2"/>
  </externalReferences>
  <definedNames>
    <definedName name="_a1" localSheetId="0" hidden="1">{"'Sheet1'!$L$16"}</definedName>
    <definedName name="_a1" hidden="1">{"'Sheet1'!$L$16"}</definedName>
    <definedName name="_Fill" localSheetId="0" hidden="1">#REF!</definedName>
    <definedName name="_Fill" hidden="1">#REF!</definedName>
    <definedName name="_xlnm._FilterDatabase" hidden="1">'[1]TL than'!#REF!</definedName>
    <definedName name="_h1" localSheetId="0" hidden="1">{"'Sheet1'!$L$16"}</definedName>
    <definedName name="_h1" hidden="1">{"'Sheet1'!$L$16"}</definedName>
    <definedName name="_h10" localSheetId="0" hidden="1">{#N/A,#N/A,FALSE,"Chi tiÆt"}</definedName>
    <definedName name="_h10" hidden="1">{#N/A,#N/A,FALSE,"Chi tiÆt"}</definedName>
    <definedName name="_h2" localSheetId="0" hidden="1">{"'Sheet1'!$L$16"}</definedName>
    <definedName name="_h2" hidden="1">{"'Sheet1'!$L$16"}</definedName>
    <definedName name="_h3" localSheetId="0" hidden="1">{"'Sheet1'!$L$16"}</definedName>
    <definedName name="_h3" hidden="1">{"'Sheet1'!$L$16"}</definedName>
    <definedName name="_h5" localSheetId="0" hidden="1">{"'Sheet1'!$L$16"}</definedName>
    <definedName name="_h5" hidden="1">{"'Sheet1'!$L$16"}</definedName>
    <definedName name="_h6" localSheetId="0" hidden="1">{"'Sheet1'!$L$16"}</definedName>
    <definedName name="_h6" hidden="1">{"'Sheet1'!$L$16"}</definedName>
    <definedName name="_h7" localSheetId="0" hidden="1">{"'Sheet1'!$L$16"}</definedName>
    <definedName name="_h7" hidden="1">{"'Sheet1'!$L$16"}</definedName>
    <definedName name="_h8" localSheetId="0" hidden="1">{"'Sheet1'!$L$16"}</definedName>
    <definedName name="_h8" hidden="1">{"'Sheet1'!$L$16"}</definedName>
    <definedName name="_h9" localSheetId="0" hidden="1">{"'Sheet1'!$L$16"}</definedName>
    <definedName name="_h9" hidden="1">{"'Sheet1'!$L$16"}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3" localSheetId="0" hidden="1">{"'Sheet1'!$L$16"}</definedName>
    <definedName name="_PA3" hidden="1">{"'Sheet1'!$L$16"}</definedName>
    <definedName name="_Sort" hidden="1">#REF!</definedName>
    <definedName name="anscount" hidden="1">3</definedName>
    <definedName name="BCBo" localSheetId="0" hidden="1">{"'Sheet1'!$L$16"}</definedName>
    <definedName name="BCBo" hidden="1">{"'Sheet1'!$L$16"}</definedName>
    <definedName name="Bgiang" localSheetId="0" hidden="1">{"'Sheet1'!$L$16"}</definedName>
    <definedName name="Bgiang" hidden="1">{"'Sheet1'!$L$16"}</definedName>
    <definedName name="DUCANH" localSheetId="0" hidden="1">{"'Sheet1'!$L$16"}</definedName>
    <definedName name="DUCANH" hidden="1">{"'Sheet1'!$L$16"}</definedName>
    <definedName name="fff" localSheetId="0" hidden="1">{"'Sheet1'!$L$16"}</definedName>
    <definedName name="fff" hidden="1">{"'Sheet1'!$L$16"}</definedName>
    <definedName name="h" localSheetId="0" hidden="1">{"'Sheet1'!$L$16"}</definedName>
    <definedName name="h" hidden="1">{"'Sheet1'!$L$16"}</definedName>
    <definedName name="HANG" localSheetId="0" hidden="1">{#N/A,#N/A,FALSE,"Chi tiÆt"}</definedName>
    <definedName name="HANG" hidden="1">{#N/A,#N/A,FALSE,"Chi tiÆt"}</definedName>
    <definedName name="HIHIHIHOI" localSheetId="0" hidden="1">{"'Sheet1'!$L$16"}</definedName>
    <definedName name="HIHIHIHOI" hidden="1">{"'Sheet1'!$L$16"}</definedName>
    <definedName name="HJKL" localSheetId="0" hidden="1">{"'Sheet1'!$L$16"}</definedName>
    <definedName name="HJKL" hidden="1">{"'Sheet1'!$L$16"}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0" hidden="1">{"'Sheet1'!$L$16"}</definedName>
    <definedName name="huy" hidden="1">{"'Sheet1'!$L$16"}</definedName>
    <definedName name="o" localSheetId="0" hidden="1">{"'Sheet1'!$L$16"}</definedName>
    <definedName name="o" hidden="1">{"'Sheet1'!$L$16"}</definedName>
    <definedName name="RGHGSD" localSheetId="0" hidden="1">{"'Sheet1'!$L$16"}</definedName>
    <definedName name="RGHGSD" hidden="1">{"'Sheet1'!$L$16"}</definedName>
    <definedName name="sencount" hidden="1">2</definedName>
    <definedName name="wrn.chi._.tiÆt." localSheetId="0" hidden="1">{#N/A,#N/A,FALSE,"Chi tiÆt"}</definedName>
    <definedName name="wrn.chi._.tiÆt." hidden="1">{#N/A,#N/A,FALSE,"Chi tiÆt"}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38" i="1"/>
  <c r="C36" i="1" s="1"/>
  <c r="A32" i="1"/>
  <c r="C30" i="1"/>
  <c r="A25" i="1"/>
  <c r="A26" i="1" s="1"/>
  <c r="A27" i="1" s="1"/>
  <c r="A28" i="1" s="1"/>
  <c r="A29" i="1" s="1"/>
  <c r="C23" i="1"/>
  <c r="A16" i="1"/>
  <c r="C14" i="1"/>
  <c r="C13" i="1"/>
  <c r="C12" i="1"/>
  <c r="C11" i="1" l="1"/>
  <c r="C22" i="1"/>
  <c r="C10" i="1" l="1"/>
</calcChain>
</file>

<file path=xl/sharedStrings.xml><?xml version="1.0" encoding="utf-8"?>
<sst xmlns="http://schemas.openxmlformats.org/spreadsheetml/2006/main" count="59" uniqueCount="50">
  <si>
    <t>Biểu số 46/CK-NSNN</t>
  </si>
  <si>
    <t xml:space="preserve"> CÂN ĐỐI NGÂN SÁCH ĐỊA PHƯƠNG NĂM 2020</t>
  </si>
  <si>
    <t>Đơn vị: Triệu đồng</t>
  </si>
  <si>
    <t>STT</t>
  </si>
  <si>
    <t>Nội dung</t>
  </si>
  <si>
    <t>A</t>
  </si>
  <si>
    <t>B</t>
  </si>
  <si>
    <t>TỔNG NGUỒN THU NSĐP</t>
  </si>
  <si>
    <t>I</t>
  </si>
  <si>
    <t>Thu NSĐP được hưởng theo phân cấp</t>
  </si>
  <si>
    <t>Thu NSĐP hưởng 100%</t>
  </si>
  <si>
    <t>Thu NSĐP hưởng từ các khoản thu phân chia</t>
  </si>
  <si>
    <t>II</t>
  </si>
  <si>
    <t>Thu bổ sung từ ngân sách cấp trên</t>
  </si>
  <si>
    <t>Thu bổ sung cân đối ngân sách</t>
  </si>
  <si>
    <t>Thu bổ sung có mục tiêu</t>
  </si>
  <si>
    <t>Bổ sung thực hiện các chính sách tiền lương theo quy định hiện hành</t>
  </si>
  <si>
    <t>III</t>
  </si>
  <si>
    <t>Thu từ quỹ dự trữ tài chính</t>
  </si>
  <si>
    <t>Thu ủng hộ đóng góp</t>
  </si>
  <si>
    <t>IV</t>
  </si>
  <si>
    <t>Thu chuyển nguồn từ năm trước chuyển sang</t>
  </si>
  <si>
    <t>V</t>
  </si>
  <si>
    <t>Thu viện trợ</t>
  </si>
  <si>
    <t>TỔNG CHI NSĐP</t>
  </si>
  <si>
    <t>Tổng chi cân đối NSĐP</t>
  </si>
  <si>
    <t xml:space="preserve">Chi đầu tư phát triển </t>
  </si>
  <si>
    <t>Chi thường xuyên</t>
  </si>
  <si>
    <t>Chi trả nợ lãi các khoản do chính quyền địa phương vay</t>
  </si>
  <si>
    <t xml:space="preserve">Chi bổ sung quỹ dự trữ tài chính </t>
  </si>
  <si>
    <t>Dự phòng ngân sách</t>
  </si>
  <si>
    <t>Chi tạo nguồn, điều chỉnh tiền lương</t>
  </si>
  <si>
    <t>Chi các chương trình mục tiêu, nhiệm vụ</t>
  </si>
  <si>
    <t>Chi các chương trình mục tiêu quốc gia</t>
  </si>
  <si>
    <t>Chi đầu tư để thực hiện các chương trình mục tiêu, nhiệm vụ</t>
  </si>
  <si>
    <t>Chi từ nguồn hỗ trợ thực hiện các chế độ, chính sách theo quy định (vốn sự nghiệp)</t>
  </si>
  <si>
    <t>Chi chuyển nguồn sang năm sau</t>
  </si>
  <si>
    <t>C</t>
  </si>
  <si>
    <t xml:space="preserve">BỘI THU NSĐP </t>
  </si>
  <si>
    <t>D</t>
  </si>
  <si>
    <t xml:space="preserve">CHI TRẢ NỢ GỐC CỦA NSĐP </t>
  </si>
  <si>
    <t>Từ nguồn vay để trả nợ gốc</t>
  </si>
  <si>
    <t>Từ nguồn bội thu</t>
  </si>
  <si>
    <t xml:space="preserve">TỔNG MỨC VAY CỦA NSĐP </t>
  </si>
  <si>
    <t>Vay để bù đắp bội chi</t>
  </si>
  <si>
    <t>Vay để trả nợ gốc</t>
  </si>
  <si>
    <t xml:space="preserve">Dự toán </t>
  </si>
  <si>
    <t>Đ</t>
  </si>
  <si>
    <t>UBND tỉnh Điện Biên</t>
  </si>
  <si>
    <t>(Kèm theo Quyết định số 1346/QĐ-UBND ngày 30/12/2019 của UBND tỉnh Điện Biên)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</si>
</sst>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b/>
      <sz val="11"/>
      <name val="Times New Roman"/>
      <family val="1"/>
    </font>
    <font>
      <b/>
      <sz val="14"/>
      <name val="Times New Romanh"/>
    </font>
    <font>
      <sz val="10"/>
      <name val="Arial"/>
      <family val="2"/>
    </font>
    <font>
      <b/>
      <sz val="16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centerContinuous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3" fontId="3" fillId="0" borderId="2" xfId="0" applyNumberFormat="1" applyFont="1" applyFill="1" applyBorder="1" applyAlignment="1">
      <alignment horizontal="right" vertical="center" wrapText="1"/>
    </xf>
    <xf numFmtId="3" fontId="3" fillId="0" borderId="0" xfId="0" applyNumberFormat="1" applyFont="1"/>
    <xf numFmtId="0" fontId="3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3" fontId="3" fillId="0" borderId="3" xfId="0" applyNumberFormat="1" applyFont="1" applyFill="1" applyBorder="1" applyAlignment="1">
      <alignment horizontal="right" vertical="center" wrapText="1"/>
    </xf>
    <xf numFmtId="0" fontId="5" fillId="0" borderId="3" xfId="0" quotePrefix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3" fontId="5" fillId="0" borderId="3" xfId="0" applyNumberFormat="1" applyFont="1" applyFill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3" fillId="0" borderId="0" xfId="0" applyFont="1" applyFill="1"/>
    <xf numFmtId="0" fontId="3" fillId="0" borderId="3" xfId="0" applyFont="1" applyFill="1" applyBorder="1" applyAlignment="1">
      <alignment horizontal="center" vertical="center" wrapText="1"/>
    </xf>
    <xf numFmtId="0" fontId="5" fillId="0" borderId="0" xfId="0" applyFont="1" applyFill="1"/>
    <xf numFmtId="0" fontId="5" fillId="0" borderId="4" xfId="0" applyFont="1" applyBorder="1" applyAlignment="1">
      <alignment vertical="center" wrapText="1"/>
    </xf>
    <xf numFmtId="0" fontId="5" fillId="0" borderId="4" xfId="0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3" fontId="5" fillId="0" borderId="0" xfId="0" applyNumberFormat="1" applyFont="1"/>
    <xf numFmtId="0" fontId="2" fillId="0" borderId="0" xfId="0" applyFont="1" applyAlignment="1">
      <alignment vertical="center" wrapText="1"/>
    </xf>
    <xf numFmtId="0" fontId="2" fillId="0" borderId="0" xfId="0" applyFont="1" applyFill="1"/>
    <xf numFmtId="0" fontId="4" fillId="0" borderId="0" xfId="0" applyFont="1" applyBorder="1" applyAlignment="1">
      <alignment horizontal="right"/>
    </xf>
    <xf numFmtId="0" fontId="8" fillId="0" borderId="2" xfId="0" applyFont="1" applyBorder="1" applyAlignment="1">
      <alignment horizontal="center" vertical="center" wrapText="1"/>
    </xf>
    <xf numFmtId="0" fontId="3" fillId="0" borderId="0" xfId="0" applyFont="1" applyAlignme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ngbac-prmumyd\gh\KL%20Than%20HL%2015-05-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MT"/>
      <sheetName val="PL1"/>
      <sheetName val="PL2"/>
      <sheetName val="KLTT"/>
      <sheetName val="TKT"/>
      <sheetName val="DG"/>
      <sheetName val="xedap"/>
      <sheetName val="san hang rao"/>
      <sheetName val="Ttin"/>
      <sheetName val="Dienngoai"/>
      <sheetName val="be canh"/>
      <sheetName val="ga ra"/>
      <sheetName val="Nuoct"/>
      <sheetName val="DN"/>
      <sheetName val="TLNtruc"/>
      <sheetName val="TLbe"/>
      <sheetName val="CTNUOC"/>
      <sheetName val="TL coc"/>
      <sheetName val="TL than"/>
      <sheetName val="KLchitiet"/>
      <sheetName val="GVLDHT"/>
      <sheetName val="DGCT"/>
      <sheetName val="CPLT"/>
      <sheetName val="10000000"/>
      <sheetName val="00000000"/>
      <sheetName val="00000001"/>
      <sheetName val="20000000"/>
      <sheetName val="30000000"/>
      <sheetName val="40000000"/>
      <sheetName val="XL4Test5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1"/>
  <sheetViews>
    <sheetView tabSelected="1" view="pageBreakPreview" zoomScale="85" zoomScaleNormal="70" zoomScaleSheetLayoutView="85" workbookViewId="0">
      <selection activeCell="C6" sqref="C6:C8"/>
    </sheetView>
  </sheetViews>
  <sheetFormatPr defaultRowHeight="15.75"/>
  <cols>
    <col min="1" max="1" width="5.125" style="1" customWidth="1"/>
    <col min="2" max="2" width="73.375" style="31" customWidth="1"/>
    <col min="3" max="3" width="25.125" style="32" customWidth="1"/>
    <col min="4" max="4" width="9" style="1"/>
    <col min="5" max="5" width="11.25" style="1" bestFit="1" customWidth="1"/>
    <col min="6" max="16384" width="9" style="1"/>
  </cols>
  <sheetData>
    <row r="1" spans="1:5" ht="21" customHeight="1">
      <c r="A1" s="38" t="s">
        <v>48</v>
      </c>
      <c r="B1" s="38"/>
      <c r="C1" s="36" t="s">
        <v>0</v>
      </c>
      <c r="D1" s="35"/>
      <c r="E1" s="35"/>
    </row>
    <row r="2" spans="1:5" ht="12.75" customHeight="1">
      <c r="A2" s="2"/>
      <c r="B2" s="3"/>
      <c r="C2" s="4"/>
    </row>
    <row r="3" spans="1:5" ht="21" customHeight="1">
      <c r="A3" s="39" t="s">
        <v>1</v>
      </c>
      <c r="B3" s="39"/>
      <c r="C3" s="39"/>
    </row>
    <row r="4" spans="1:5" ht="21" customHeight="1">
      <c r="A4" s="40" t="s">
        <v>49</v>
      </c>
      <c r="B4" s="40"/>
      <c r="C4" s="40"/>
    </row>
    <row r="5" spans="1:5" ht="19.5" customHeight="1">
      <c r="A5" s="5"/>
      <c r="B5" s="6"/>
      <c r="C5" s="33" t="s">
        <v>2</v>
      </c>
    </row>
    <row r="6" spans="1:5" s="8" customFormat="1" ht="27.95" customHeight="1">
      <c r="A6" s="41" t="s">
        <v>3</v>
      </c>
      <c r="B6" s="41" t="s">
        <v>4</v>
      </c>
      <c r="C6" s="42" t="s">
        <v>46</v>
      </c>
    </row>
    <row r="7" spans="1:5" s="8" customFormat="1" ht="27.95" customHeight="1">
      <c r="A7" s="41"/>
      <c r="B7" s="41"/>
      <c r="C7" s="42"/>
    </row>
    <row r="8" spans="1:5" s="8" customFormat="1" ht="27.95" customHeight="1">
      <c r="A8" s="41"/>
      <c r="B8" s="41"/>
      <c r="C8" s="42"/>
    </row>
    <row r="9" spans="1:5" s="11" customFormat="1" ht="17.25" customHeight="1">
      <c r="A9" s="9" t="s">
        <v>5</v>
      </c>
      <c r="B9" s="9" t="s">
        <v>6</v>
      </c>
      <c r="C9" s="10" t="s">
        <v>37</v>
      </c>
    </row>
    <row r="10" spans="1:5" s="15" customFormat="1" ht="27.95" customHeight="1">
      <c r="A10" s="12" t="s">
        <v>5</v>
      </c>
      <c r="B10" s="34" t="s">
        <v>7</v>
      </c>
      <c r="C10" s="13">
        <f>C11+C14+C18+C19+C20+C21</f>
        <v>10063703</v>
      </c>
      <c r="D10" s="14"/>
      <c r="E10" s="14"/>
    </row>
    <row r="11" spans="1:5" s="7" customFormat="1" ht="27.95" customHeight="1">
      <c r="A11" s="16" t="s">
        <v>8</v>
      </c>
      <c r="B11" s="17" t="s">
        <v>9</v>
      </c>
      <c r="C11" s="18">
        <f>C12+C13</f>
        <v>1056100</v>
      </c>
      <c r="D11" s="14"/>
    </row>
    <row r="12" spans="1:5" s="7" customFormat="1" ht="27.95" customHeight="1">
      <c r="A12" s="19">
        <v>1</v>
      </c>
      <c r="B12" s="20" t="s">
        <v>10</v>
      </c>
      <c r="C12" s="21">
        <f>543900-2100</f>
        <v>541800</v>
      </c>
      <c r="D12" s="14"/>
    </row>
    <row r="13" spans="1:5" s="7" customFormat="1" ht="27.95" customHeight="1">
      <c r="A13" s="19">
        <v>2</v>
      </c>
      <c r="B13" s="20" t="s">
        <v>11</v>
      </c>
      <c r="C13" s="21">
        <f>512200+2100</f>
        <v>514300</v>
      </c>
      <c r="D13" s="14"/>
    </row>
    <row r="14" spans="1:5" s="15" customFormat="1" ht="27.95" customHeight="1">
      <c r="A14" s="16" t="s">
        <v>12</v>
      </c>
      <c r="B14" s="17" t="s">
        <v>13</v>
      </c>
      <c r="C14" s="18">
        <f>C15+C16+C17</f>
        <v>8974668</v>
      </c>
      <c r="D14" s="14"/>
    </row>
    <row r="15" spans="1:5" s="7" customFormat="1" ht="27.95" customHeight="1">
      <c r="A15" s="22">
        <v>1</v>
      </c>
      <c r="B15" s="20" t="s">
        <v>14</v>
      </c>
      <c r="C15" s="21">
        <v>5895899</v>
      </c>
      <c r="D15" s="14"/>
    </row>
    <row r="16" spans="1:5" s="7" customFormat="1" ht="27.95" customHeight="1">
      <c r="A16" s="22">
        <f>A15+1</f>
        <v>2</v>
      </c>
      <c r="B16" s="20" t="s">
        <v>15</v>
      </c>
      <c r="C16" s="21">
        <v>2425954</v>
      </c>
      <c r="D16" s="14"/>
    </row>
    <row r="17" spans="1:6" s="7" customFormat="1" ht="27.95" hidden="1" customHeight="1">
      <c r="A17" s="22">
        <v>3</v>
      </c>
      <c r="B17" s="23" t="s">
        <v>16</v>
      </c>
      <c r="C17" s="21">
        <v>652815</v>
      </c>
      <c r="D17" s="14"/>
    </row>
    <row r="18" spans="1:6" s="15" customFormat="1" ht="27.95" hidden="1" customHeight="1">
      <c r="A18" s="16" t="s">
        <v>17</v>
      </c>
      <c r="B18" s="17" t="s">
        <v>18</v>
      </c>
      <c r="C18" s="18"/>
      <c r="D18" s="14"/>
    </row>
    <row r="19" spans="1:6" s="15" customFormat="1" ht="27.95" customHeight="1">
      <c r="A19" s="16" t="s">
        <v>17</v>
      </c>
      <c r="B19" s="17" t="s">
        <v>19</v>
      </c>
      <c r="C19" s="18"/>
      <c r="D19" s="14"/>
    </row>
    <row r="20" spans="1:6" s="15" customFormat="1" ht="27.95" customHeight="1">
      <c r="A20" s="16" t="s">
        <v>20</v>
      </c>
      <c r="B20" s="17" t="s">
        <v>21</v>
      </c>
      <c r="C20" s="18"/>
      <c r="D20" s="14"/>
    </row>
    <row r="21" spans="1:6" s="15" customFormat="1" ht="27.95" customHeight="1">
      <c r="A21" s="16" t="s">
        <v>22</v>
      </c>
      <c r="B21" s="17" t="s">
        <v>23</v>
      </c>
      <c r="C21" s="18">
        <v>32935</v>
      </c>
      <c r="D21" s="14"/>
    </row>
    <row r="22" spans="1:6" s="15" customFormat="1" ht="27.95" customHeight="1">
      <c r="A22" s="16" t="s">
        <v>6</v>
      </c>
      <c r="B22" s="16" t="s">
        <v>24</v>
      </c>
      <c r="C22" s="18">
        <f>C23+C30+C34</f>
        <v>10056273</v>
      </c>
      <c r="D22" s="14"/>
      <c r="E22" s="14"/>
      <c r="F22" s="14"/>
    </row>
    <row r="23" spans="1:6" s="15" customFormat="1" ht="27.95" customHeight="1">
      <c r="A23" s="16" t="s">
        <v>8</v>
      </c>
      <c r="B23" s="17" t="s">
        <v>25</v>
      </c>
      <c r="C23" s="18">
        <f>SUM(C24:C29)</f>
        <v>8139776</v>
      </c>
      <c r="D23" s="14"/>
    </row>
    <row r="24" spans="1:6" s="7" customFormat="1" ht="27.95" customHeight="1">
      <c r="A24" s="22">
        <v>1</v>
      </c>
      <c r="B24" s="20" t="s">
        <v>26</v>
      </c>
      <c r="C24" s="21">
        <v>837500</v>
      </c>
      <c r="D24" s="14"/>
    </row>
    <row r="25" spans="1:6" s="7" customFormat="1" ht="27.95" customHeight="1">
      <c r="A25" s="22">
        <f>A24+1</f>
        <v>2</v>
      </c>
      <c r="B25" s="20" t="s">
        <v>27</v>
      </c>
      <c r="C25" s="21">
        <v>7072362</v>
      </c>
      <c r="D25" s="14"/>
    </row>
    <row r="26" spans="1:6" s="7" customFormat="1" ht="27.95" customHeight="1">
      <c r="A26" s="22">
        <f>A25+1</f>
        <v>3</v>
      </c>
      <c r="B26" s="20" t="s">
        <v>28</v>
      </c>
      <c r="C26" s="21">
        <v>1600</v>
      </c>
      <c r="D26" s="14"/>
    </row>
    <row r="27" spans="1:6" s="7" customFormat="1" ht="27.95" customHeight="1">
      <c r="A27" s="22">
        <f>A26+1</f>
        <v>4</v>
      </c>
      <c r="B27" s="20" t="s">
        <v>29</v>
      </c>
      <c r="C27" s="21">
        <v>1000</v>
      </c>
      <c r="D27" s="14"/>
    </row>
    <row r="28" spans="1:6" s="7" customFormat="1" ht="27.95" customHeight="1">
      <c r="A28" s="22">
        <f>A27+1</f>
        <v>5</v>
      </c>
      <c r="B28" s="20" t="s">
        <v>30</v>
      </c>
      <c r="C28" s="21">
        <v>201394</v>
      </c>
      <c r="D28" s="14"/>
    </row>
    <row r="29" spans="1:6" s="7" customFormat="1" ht="27.95" customHeight="1">
      <c r="A29" s="22">
        <f>A28+1</f>
        <v>6</v>
      </c>
      <c r="B29" s="20" t="s">
        <v>31</v>
      </c>
      <c r="C29" s="21">
        <v>25920</v>
      </c>
      <c r="D29" s="14"/>
    </row>
    <row r="30" spans="1:6" s="15" customFormat="1" ht="27.95" customHeight="1">
      <c r="A30" s="16" t="s">
        <v>12</v>
      </c>
      <c r="B30" s="17" t="s">
        <v>32</v>
      </c>
      <c r="C30" s="18">
        <f>C31+C32+C33</f>
        <v>1916497</v>
      </c>
      <c r="D30" s="14"/>
      <c r="E30" s="14"/>
    </row>
    <row r="31" spans="1:6" s="7" customFormat="1" ht="27.95" customHeight="1">
      <c r="A31" s="22">
        <v>1</v>
      </c>
      <c r="B31" s="20" t="s">
        <v>33</v>
      </c>
      <c r="C31" s="21">
        <v>1108370</v>
      </c>
      <c r="D31" s="14"/>
    </row>
    <row r="32" spans="1:6" s="7" customFormat="1" ht="27.95" customHeight="1">
      <c r="A32" s="22">
        <f>A31+1</f>
        <v>2</v>
      </c>
      <c r="B32" s="20" t="s">
        <v>34</v>
      </c>
      <c r="C32" s="21">
        <v>674500</v>
      </c>
      <c r="D32" s="14"/>
    </row>
    <row r="33" spans="1:4" s="7" customFormat="1" ht="43.5" hidden="1" customHeight="1">
      <c r="A33" s="22">
        <v>3</v>
      </c>
      <c r="B33" s="20" t="s">
        <v>35</v>
      </c>
      <c r="C33" s="21">
        <v>133627</v>
      </c>
      <c r="D33" s="14"/>
    </row>
    <row r="34" spans="1:4" s="24" customFormat="1" ht="27.95" customHeight="1">
      <c r="A34" s="16" t="s">
        <v>17</v>
      </c>
      <c r="B34" s="17" t="s">
        <v>36</v>
      </c>
      <c r="C34" s="18"/>
      <c r="D34" s="14"/>
    </row>
    <row r="35" spans="1:4" s="24" customFormat="1" ht="27.95" customHeight="1">
      <c r="A35" s="25" t="s">
        <v>37</v>
      </c>
      <c r="B35" s="16" t="s">
        <v>38</v>
      </c>
      <c r="C35" s="18">
        <v>7430</v>
      </c>
      <c r="D35" s="14"/>
    </row>
    <row r="36" spans="1:4" s="15" customFormat="1" ht="27.95" customHeight="1">
      <c r="A36" s="25" t="s">
        <v>39</v>
      </c>
      <c r="B36" s="16" t="s">
        <v>40</v>
      </c>
      <c r="C36" s="18">
        <f>C37+C38</f>
        <v>39698</v>
      </c>
      <c r="D36" s="14"/>
    </row>
    <row r="37" spans="1:4" s="7" customFormat="1" ht="27.95" customHeight="1">
      <c r="A37" s="22">
        <v>1</v>
      </c>
      <c r="B37" s="20" t="s">
        <v>41</v>
      </c>
      <c r="C37" s="21">
        <v>32268</v>
      </c>
      <c r="D37" s="14"/>
    </row>
    <row r="38" spans="1:4" s="7" customFormat="1" ht="27.95" customHeight="1">
      <c r="A38" s="22">
        <v>2</v>
      </c>
      <c r="B38" s="20" t="s">
        <v>42</v>
      </c>
      <c r="C38" s="21">
        <f>C35</f>
        <v>7430</v>
      </c>
      <c r="D38" s="14"/>
    </row>
    <row r="39" spans="1:4" s="15" customFormat="1" ht="27.95" customHeight="1">
      <c r="A39" s="16" t="s">
        <v>47</v>
      </c>
      <c r="B39" s="25" t="s">
        <v>43</v>
      </c>
      <c r="C39" s="18">
        <f>SUM(C40:C41)</f>
        <v>32268</v>
      </c>
      <c r="D39" s="14"/>
    </row>
    <row r="40" spans="1:4" s="7" customFormat="1" ht="27.95" customHeight="1">
      <c r="A40" s="22" t="s">
        <v>8</v>
      </c>
      <c r="B40" s="20" t="s">
        <v>44</v>
      </c>
      <c r="C40" s="21"/>
      <c r="D40" s="14"/>
    </row>
    <row r="41" spans="1:4" s="26" customFormat="1" ht="27.95" customHeight="1">
      <c r="A41" s="22" t="s">
        <v>12</v>
      </c>
      <c r="B41" s="20" t="s">
        <v>45</v>
      </c>
      <c r="C41" s="21">
        <v>32268</v>
      </c>
      <c r="D41" s="14"/>
    </row>
    <row r="42" spans="1:4" ht="15.95" customHeight="1">
      <c r="A42" s="27"/>
      <c r="B42" s="27"/>
      <c r="C42" s="28"/>
    </row>
    <row r="43" spans="1:4" ht="18.75">
      <c r="A43" s="7"/>
      <c r="B43" s="29"/>
      <c r="C43" s="26"/>
    </row>
    <row r="44" spans="1:4" ht="59.25" customHeight="1">
      <c r="A44" s="37"/>
      <c r="B44" s="37"/>
      <c r="C44" s="37"/>
    </row>
    <row r="45" spans="1:4" ht="18.75">
      <c r="A45" s="7"/>
      <c r="B45" s="29"/>
      <c r="C45" s="26"/>
    </row>
    <row r="46" spans="1:4" ht="18.75">
      <c r="A46" s="7"/>
      <c r="B46" s="29"/>
      <c r="C46" s="30"/>
    </row>
    <row r="47" spans="1:4" ht="22.5" customHeight="1">
      <c r="A47" s="7"/>
      <c r="B47" s="29"/>
      <c r="C47" s="26"/>
    </row>
    <row r="48" spans="1:4" ht="18.75">
      <c r="A48" s="7"/>
      <c r="B48" s="29"/>
      <c r="C48" s="26"/>
    </row>
    <row r="49" spans="1:3" ht="18.75">
      <c r="A49" s="7"/>
      <c r="B49" s="29"/>
      <c r="C49" s="26"/>
    </row>
    <row r="50" spans="1:3" ht="18.75">
      <c r="A50" s="7"/>
      <c r="B50" s="29"/>
      <c r="C50" s="26"/>
    </row>
    <row r="51" spans="1:3" ht="18.75">
      <c r="A51" s="7"/>
      <c r="B51" s="29"/>
      <c r="C51" s="26"/>
    </row>
  </sheetData>
  <mergeCells count="7">
    <mergeCell ref="A44:C44"/>
    <mergeCell ref="A1:B1"/>
    <mergeCell ref="A3:C3"/>
    <mergeCell ref="A4:C4"/>
    <mergeCell ref="A6:A8"/>
    <mergeCell ref="B6:B8"/>
    <mergeCell ref="C6:C8"/>
  </mergeCells>
  <printOptions horizontalCentered="1"/>
  <pageMargins left="0.31" right="0.38" top="0.2" bottom="0.17" header="0.17" footer="0.2"/>
  <pageSetup paperSize="9" scale="83" fitToHeight="5" orientation="portrait" r:id="rId1"/>
  <headerFooter alignWithMargins="0">
    <oddFooter xml:space="preserve">&amp;C&amp;".VnTime,Italic"&amp;8
</oddFooter>
  </headerFooter>
  <rowBreaks count="1" manualBreakCount="1">
    <brk id="42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974619-B9CE-4D16-A674-59D7B2D890EB}"/>
</file>

<file path=customXml/itemProps2.xml><?xml version="1.0" encoding="utf-8"?>
<ds:datastoreItem xmlns:ds="http://schemas.openxmlformats.org/officeDocument/2006/customXml" ds:itemID="{CDA436FB-20F4-4F84-9FE4-9C0F961D2FD8}"/>
</file>

<file path=customXml/itemProps3.xml><?xml version="1.0" encoding="utf-8"?>
<ds:datastoreItem xmlns:ds="http://schemas.openxmlformats.org/officeDocument/2006/customXml" ds:itemID="{20F91D13-63E1-42EC-8B95-E26531FECA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Admin</cp:lastModifiedBy>
  <cp:lastPrinted>2019-12-16T07:41:28Z</cp:lastPrinted>
  <dcterms:created xsi:type="dcterms:W3CDTF">2019-12-12T08:50:36Z</dcterms:created>
  <dcterms:modified xsi:type="dcterms:W3CDTF">2020-06-07T16:54:12Z</dcterms:modified>
</cp:coreProperties>
</file>